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queryTables/queryTable7.xml" ContentType="application/vnd.openxmlformats-officedocument.spreadsheetml.queryTable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tables/table12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1st Pass spreadsheets\2026 Valuation Models\PublicModels\"/>
    </mc:Choice>
  </mc:AlternateContent>
  <xr:revisionPtr revIDLastSave="0" documentId="13_ncr:1_{9D752844-EFBE-4C40-A7ED-00BF471E8403}" xr6:coauthVersionLast="47" xr6:coauthVersionMax="47" xr10:uidLastSave="{00000000-0000-0000-0000-000000000000}"/>
  <bookViews>
    <workbookView xWindow="25490" yWindow="-110" windowWidth="41180" windowHeight="21100" tabRatio="769" firstSheet="1" activeTab="10" xr2:uid="{FB2F6C32-97CF-4B9B-A955-0F407A61E43D}"/>
  </bookViews>
  <sheets>
    <sheet name="TownIDs" sheetId="36" state="hidden" r:id="rId1"/>
    <sheet name="Township" sheetId="35" r:id="rId2"/>
    <sheet name="GasStations" sheetId="26" r:id="rId3"/>
    <sheet name="NursingHomes" sheetId="30" r:id="rId4"/>
    <sheet name="Hotels" sheetId="27" r:id="rId5"/>
    <sheet name="Specials" sheetId="31" r:id="rId6"/>
    <sheet name="Multifamily" sheetId="29" r:id="rId7"/>
    <sheet name="Industrials" sheetId="28" r:id="rId8"/>
    <sheet name="Comm517" sheetId="25" r:id="rId9"/>
    <sheet name="Summary" sheetId="32" r:id="rId10"/>
    <sheet name="SplitClassProperties" sheetId="34" r:id="rId11"/>
  </sheets>
  <definedNames>
    <definedName name="ExternalData_2" localSheetId="8" hidden="1">'Comm517'!$A$1:$Z$139</definedName>
    <definedName name="ExternalData_3" localSheetId="2" hidden="1">GasStations!$A$1:$K$23</definedName>
    <definedName name="ExternalData_3" localSheetId="4" hidden="1">Hotels!$A$1:$W$15</definedName>
    <definedName name="ExternalData_4" localSheetId="7" hidden="1">Industrials!$A$1:$Z$227</definedName>
    <definedName name="ExternalData_5" localSheetId="6" hidden="1">Multifamily!$A$1:$AC$56</definedName>
    <definedName name="ExternalData_6" localSheetId="3" hidden="1">NursingHomes!$A$1:$V$4</definedName>
    <definedName name="ExternalData_7" localSheetId="5" hidden="1">Specials!$A$1:$Z$83</definedName>
    <definedName name="ExternalData_8" localSheetId="9" hidden="1">Summary!$A$1:$C$58</definedName>
    <definedName name="ExternalData_9" localSheetId="10" hidden="1">SplitClassProperties!$A$1:$G$2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5" l="1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59" i="32" l="1"/>
  <c r="B59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<sst xmlns="http://schemas.openxmlformats.org/spreadsheetml/2006/main" count="4408" uniqueCount="1820">
  <si>
    <t>KeyPIN</t>
  </si>
  <si>
    <t>Subclass2</t>
  </si>
  <si>
    <t>5-17</t>
  </si>
  <si>
    <t>5-92</t>
  </si>
  <si>
    <t>5-97</t>
  </si>
  <si>
    <t>5-93</t>
  </si>
  <si>
    <t>5-17 5-17</t>
  </si>
  <si>
    <t>5-90 5-17</t>
  </si>
  <si>
    <t>5-22</t>
  </si>
  <si>
    <t>5-31</t>
  </si>
  <si>
    <t>5-28</t>
  </si>
  <si>
    <t>5-93 5-80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</si>
  <si>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</si>
  <si>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</si>
  <si>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</si>
  <si>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</si>
  <si>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</si>
  <si>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</si>
  <si>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</si>
  <si>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</si>
  <si>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</si>
  <si>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</si>
  <si>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</si>
  <si>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</si>
  <si>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17:INDUSTRIAL-STORAGE WAREHOUSES</t>
  </si>
  <si>
    <t>34:MULTIFAMILY-LOW RISE (3 FLOORS OR LESS)</t>
  </si>
  <si>
    <t>68:RETAIL-BANKS, SMALL FORMAT</t>
  </si>
  <si>
    <t>58:RETAIL-AUTOMOTIVE SERVICE GARAGE</t>
  </si>
  <si>
    <t>92:RETAIL-GROCERY STORES</t>
  </si>
  <si>
    <t>70:RETAIL-BIG BOX RETAIL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</si>
  <si>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</si>
  <si>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</si>
  <si>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</si>
  <si>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</si>
  <si>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</si>
  <si>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</si>
  <si>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</si>
  <si>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</si>
  <si>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</si>
  <si>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</si>
  <si>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</si>
  <si>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</si>
  <si>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</si>
  <si>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</si>
  <si>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</si>
  <si>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</si>
  <si>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</si>
  <si>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</si>
  <si>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</si>
  <si>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</si>
  <si>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</si>
  <si>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</si>
  <si>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</si>
  <si>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</si>
  <si>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</si>
  <si>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</si>
  <si>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</si>
  <si>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</si>
  <si>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</si>
  <si>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</si>
  <si>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</si>
  <si>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1986</t>
  </si>
  <si>
    <t>1970</t>
  </si>
  <si>
    <t>1980</t>
  </si>
  <si>
    <t>1991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</si>
  <si>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</si>
  <si>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</si>
  <si>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</si>
  <si>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</si>
  <si>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</si>
  <si>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</si>
  <si>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</si>
  <si>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</si>
  <si>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</si>
  <si>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</si>
  <si>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</si>
  <si>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</si>
  <si>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1969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</si>
  <si>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</si>
  <si>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</si>
  <si>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</si>
  <si>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</si>
  <si>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</si>
  <si>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</si>
  <si>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</si>
  <si>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5-92 5-92</t>
  </si>
  <si>
    <t>1998</t>
  </si>
  <si>
    <t>D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</si>
  <si>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</si>
  <si>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</si>
  <si>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</si>
  <si>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</si>
  <si>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</si>
  <si>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</si>
  <si>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</si>
  <si>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</si>
  <si>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</si>
  <si>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</si>
  <si>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</si>
  <si>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INDUSTRIAL-STORAGE WAREHOUSES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</si>
  <si>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</si>
  <si>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</si>
  <si>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</si>
  <si>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</si>
  <si>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</si>
  <si>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RETAIL-BIG BOX RETAIL</t>
  </si>
  <si>
    <t>1990</t>
  </si>
  <si>
    <t>5-23</t>
  </si>
  <si>
    <t>80:RETAIL-GAS STATION W/ CONVENIENCE STORE</t>
  </si>
  <si>
    <t>RETAIL-GAS STATION W/ CONVENIENCE STORE</t>
  </si>
  <si>
    <t>87:RETAIL-RESTAURANTS (FRANCHISE)</t>
  </si>
  <si>
    <t>7:HOTELS-LIMITED SERVICE ECONOMY</t>
  </si>
  <si>
    <t>1976</t>
  </si>
  <si>
    <t>3-14</t>
  </si>
  <si>
    <t>3-15 3-15</t>
  </si>
  <si>
    <t>3-14 3-14</t>
  </si>
  <si>
    <t>97:SPECIAL-DAY CARE FACILITY  ALL TYPES</t>
  </si>
  <si>
    <t>5-30</t>
  </si>
  <si>
    <t>RETAIL-RESTAURANTS (FRANCHISE)</t>
  </si>
  <si>
    <t>HOTELS-LIMITED SERVICE ECONOMY</t>
  </si>
  <si>
    <t>SPECIAL-DAY CARE FACILITY  ALL TYPES</t>
  </si>
  <si>
    <t>1996</t>
  </si>
  <si>
    <t>Totals</t>
  </si>
  <si>
    <t>2008</t>
  </si>
  <si>
    <t>5-17 5-17 5-90</t>
  </si>
  <si>
    <t>1967</t>
  </si>
  <si>
    <t>1954</t>
  </si>
  <si>
    <t>1960</t>
  </si>
  <si>
    <t>1961</t>
  </si>
  <si>
    <t>1959</t>
  </si>
  <si>
    <t>1958</t>
  </si>
  <si>
    <t>1953</t>
  </si>
  <si>
    <t>1948</t>
  </si>
  <si>
    <t>3-14 3-14 3-14</t>
  </si>
  <si>
    <t>1928</t>
  </si>
  <si>
    <t>1924</t>
  </si>
  <si>
    <t>Township</t>
  </si>
  <si>
    <t>T33</t>
  </si>
  <si>
    <t>Town_ID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</si>
  <si>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</si>
  <si>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</si>
  <si>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</si>
  <si>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</si>
  <si>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</si>
  <si>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</si>
  <si>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</si>
  <si>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</si>
  <si>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</si>
  <si>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</si>
  <si>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</si>
  <si>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</si>
  <si>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</si>
  <si>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</si>
  <si>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</si>
  <si>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</si>
  <si>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</si>
  <si>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</si>
  <si>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</si>
  <si>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</si>
  <si>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</si>
  <si>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</si>
  <si>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</si>
  <si>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</si>
  <si>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</si>
  <si>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</si>
  <si>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</si>
  <si>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</si>
  <si>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</si>
  <si>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</si>
  <si>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</si>
  <si>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</si>
  <si>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</si>
  <si>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</si>
  <si>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</si>
  <si>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</si>
  <si>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</si>
  <si>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5-90 5-17 5-17</t>
  </si>
  <si>
    <t>83:RETAIL-LAUNDROMAT</t>
  </si>
  <si>
    <t>Total Land Val</t>
  </si>
  <si>
    <t>3-15</t>
  </si>
  <si>
    <t>42:MULTIFAMILY-MIXED USE, LOW RISE, 3 FL =&lt;</t>
  </si>
  <si>
    <t>1965</t>
  </si>
  <si>
    <t>MULTIFAMILY-MIXED USE, LOW RISE, 3 FL =&lt;</t>
  </si>
  <si>
    <t>RETAIL-LAUNDROMAT</t>
  </si>
  <si>
    <t>5-17 5-90 5-90</t>
  </si>
  <si>
    <t>5-17 5-17 5-17 5-17</t>
  </si>
  <si>
    <t>3-18</t>
  </si>
  <si>
    <t>1933</t>
  </si>
  <si>
    <t>Tax Load</t>
  </si>
  <si>
    <t>Loaded Cap</t>
  </si>
  <si>
    <t>1950</t>
  </si>
  <si>
    <t>109:SPECIAL-SPORT FACILITIES/FITNESS CENTERS</t>
  </si>
  <si>
    <t>1938</t>
  </si>
  <si>
    <t>1951</t>
  </si>
  <si>
    <t>5-97 5-97 5-97 5-97 5-97</t>
  </si>
  <si>
    <t>SPECIAL-SPORT FACILITIES/FITNESS CENTERS</t>
  </si>
  <si>
    <t>5-29</t>
  </si>
  <si>
    <t>1963</t>
  </si>
  <si>
    <t>1999</t>
  </si>
  <si>
    <t>103:SPECIAL-NURSING HOME</t>
  </si>
  <si>
    <t>5-22 5-22</t>
  </si>
  <si>
    <t>1981</t>
  </si>
  <si>
    <t>62:RETAIL-AUTOMOTIVE USED CAR SALES</t>
  </si>
  <si>
    <t>1977</t>
  </si>
  <si>
    <t>1925</t>
  </si>
  <si>
    <t>2007</t>
  </si>
  <si>
    <t>114:SPECIAL-CBD OFFICE</t>
  </si>
  <si>
    <t>1932</t>
  </si>
  <si>
    <t>1935</t>
  </si>
  <si>
    <t>1937</t>
  </si>
  <si>
    <t>90:RETAIL-BANQUET HALLS</t>
  </si>
  <si>
    <t>112:SPECIAL-SELF STORAGE</t>
  </si>
  <si>
    <t>1952</t>
  </si>
  <si>
    <t>5-90 5-97</t>
  </si>
  <si>
    <t>1949</t>
  </si>
  <si>
    <t>1931</t>
  </si>
  <si>
    <t>1995</t>
  </si>
  <si>
    <t>1955</t>
  </si>
  <si>
    <t>1944</t>
  </si>
  <si>
    <t>1926</t>
  </si>
  <si>
    <t>1993</t>
  </si>
  <si>
    <t>1989</t>
  </si>
  <si>
    <t>2004</t>
  </si>
  <si>
    <t>1994</t>
  </si>
  <si>
    <t>1997</t>
  </si>
  <si>
    <t>5-30 5-90</t>
  </si>
  <si>
    <t>2001</t>
  </si>
  <si>
    <t>1972</t>
  </si>
  <si>
    <t>66:RETAIL-AUTOMOTIVE HAND WASH / DETAILING</t>
  </si>
  <si>
    <t>1956</t>
  </si>
  <si>
    <t>2006</t>
  </si>
  <si>
    <t>5-97 5-97</t>
  </si>
  <si>
    <t>5-90 5-90 5-22</t>
  </si>
  <si>
    <t>1941</t>
  </si>
  <si>
    <t>1985</t>
  </si>
  <si>
    <t>1978</t>
  </si>
  <si>
    <t>1945</t>
  </si>
  <si>
    <t>1971</t>
  </si>
  <si>
    <t>1939</t>
  </si>
  <si>
    <t>64:RETAIL-AUTOMOTIVE CAR WASH (AUTOMATIC)</t>
  </si>
  <si>
    <t>2010</t>
  </si>
  <si>
    <t>1968</t>
  </si>
  <si>
    <t>1962</t>
  </si>
  <si>
    <t>59:RETAIL-AUTOMOTIVE QUICK LUBE</t>
  </si>
  <si>
    <t>1979</t>
  </si>
  <si>
    <t>5-97 5-90 5-90</t>
  </si>
  <si>
    <t>3-18 3-18</t>
  </si>
  <si>
    <t>1914</t>
  </si>
  <si>
    <t>1973</t>
  </si>
  <si>
    <t>1957</t>
  </si>
  <si>
    <t>1922</t>
  </si>
  <si>
    <t>5-93 5-93 5-93</t>
  </si>
  <si>
    <t>16:INDUSTRIAL-LIGHT MANUFACTURING</t>
  </si>
  <si>
    <t>5-93 5-93</t>
  </si>
  <si>
    <t>12:INDUSTRIAL-DIST WAREHOUSE, SINGLE STORY</t>
  </si>
  <si>
    <t>1974</t>
  </si>
  <si>
    <t>6-63</t>
  </si>
  <si>
    <t>2020</t>
  </si>
  <si>
    <t>1984</t>
  </si>
  <si>
    <t>29:INDUSTRIAL-OUTDOOR STORAGE</t>
  </si>
  <si>
    <t>5-93 5-93 5-80</t>
  </si>
  <si>
    <t>5-93 5-80 5-93</t>
  </si>
  <si>
    <t>5-93 5-93 5-93 5-93</t>
  </si>
  <si>
    <t>5-93 5-93 5-93 5-80</t>
  </si>
  <si>
    <t>2002</t>
  </si>
  <si>
    <t>5-93 5-80 5-80 5-80 5-80 5-80</t>
  </si>
  <si>
    <t>5-93 5-93 5-93 5-93 5-93</t>
  </si>
  <si>
    <t>1942</t>
  </si>
  <si>
    <t>22:INDUSTRIAL-UTILITY, NON-ENERGY PRODUCTIO</t>
  </si>
  <si>
    <t>15:INDUSTRIAL-HEAVY (PROCESS) MANUFACTURING</t>
  </si>
  <si>
    <t>5-93 5-80 5-80</t>
  </si>
  <si>
    <t>1983</t>
  </si>
  <si>
    <t>5-93 5-80 5-80 5-80</t>
  </si>
  <si>
    <t>5-80 5-80 5-93</t>
  </si>
  <si>
    <t>6-63 5-80</t>
  </si>
  <si>
    <t>1940</t>
  </si>
  <si>
    <t>1987</t>
  </si>
  <si>
    <t>24:INDUSTRIAL-MULTITENANT</t>
  </si>
  <si>
    <t>23:INDUSTRIAL-WASTE/RECYCLING</t>
  </si>
  <si>
    <t>18:INDUSTRIAL-TANK FARM/PETROLEUM STORAGE</t>
  </si>
  <si>
    <t>5-17 5-17 5-17 5-17 5-17</t>
  </si>
  <si>
    <t>78:RETAIL-DRUG STORES/PHARMACIES</t>
  </si>
  <si>
    <t>c</t>
  </si>
  <si>
    <t>5-17 5-17 5-90 5-90</t>
  </si>
  <si>
    <t>5-17 5-90 5-90 5-90</t>
  </si>
  <si>
    <t>5-17 5-17 5-17 5-17 5-17 5-17</t>
  </si>
  <si>
    <t>5-17 5-17 5-17</t>
  </si>
  <si>
    <t>73:RETAIL-CONVENIENCE STORE</t>
  </si>
  <si>
    <t>5-90 5-17 5-17 5-17</t>
  </si>
  <si>
    <t>115:SPECIAL-TROPHY RETAIL</t>
  </si>
  <si>
    <t>5-23 5-90</t>
  </si>
  <si>
    <t>5-90 5-23</t>
  </si>
  <si>
    <t>INDUSTRIAL-DIST WAREHOUSE, SINGLE STORY</t>
  </si>
  <si>
    <t>INDUSTRIAL-HEAVY (PROCESS) MANUFACTURING</t>
  </si>
  <si>
    <t>INDUSTRIAL-LIGHT MANUFACTURING</t>
  </si>
  <si>
    <t>INDUSTRIAL-MULTITENANT</t>
  </si>
  <si>
    <t>INDUSTRIAL-OUTDOOR STORAGE</t>
  </si>
  <si>
    <t>INDUSTRIAL-TANK FARM/PETROLEUM STORAGE</t>
  </si>
  <si>
    <t>INDUSTRIAL-UTILITY, NON-ENERGY PRODUCTIO</t>
  </si>
  <si>
    <t>INDUSTRIAL-WASTE/RECYCLING</t>
  </si>
  <si>
    <t>RETAIL-AUTOMOTIVE CAR WASH (AUTOMATIC)</t>
  </si>
  <si>
    <t>RETAIL-AUTOMOTIVE HAND WASH / DETAILING</t>
  </si>
  <si>
    <t>RETAIL-AUTOMOTIVE QUICK LUBE</t>
  </si>
  <si>
    <t>RETAIL-AUTOMOTIVE USED CAR SALES</t>
  </si>
  <si>
    <t>RETAIL-BANQUET HALLS</t>
  </si>
  <si>
    <t>RETAIL-CONVENIENCE STORE</t>
  </si>
  <si>
    <t>RETAIL-DRUG STORES/PHARMACIES</t>
  </si>
  <si>
    <t>SPECIAL-CBD OFFICE</t>
  </si>
  <si>
    <t>SPECIAL-NURSING HOME</t>
  </si>
  <si>
    <t>SPECIAL-SELF STORAGE</t>
  </si>
  <si>
    <t>SPECIAL-TROPHY RETAIL</t>
  </si>
  <si>
    <t>16-33-400-038-0000</t>
  </si>
  <si>
    <t>3800 S CICERO CICERO</t>
  </si>
  <si>
    <t>36128</t>
  </si>
  <si>
    <t>81:RETAIL-MINI TRUCK STOP</t>
  </si>
  <si>
    <t>19-19-217-068-0000</t>
  </si>
  <si>
    <t>6401 W 65TH BEDFORD PARK</t>
  </si>
  <si>
    <t>36109</t>
  </si>
  <si>
    <t>7-23A</t>
  </si>
  <si>
    <t>19-20-217-068-0000</t>
  </si>
  <si>
    <t>19-20-217-068-0000 19-20-217-069-0000</t>
  </si>
  <si>
    <t>6500 S CENTRAL BEDFORD PARK</t>
  </si>
  <si>
    <t>5-23 5-23</t>
  </si>
  <si>
    <t>19-30-300-013-0000</t>
  </si>
  <si>
    <t>19-30-300-013-0000 19-30-300-017-0000 19-30-300-018-0000</t>
  </si>
  <si>
    <t>7859 S HARLEM BURBANK</t>
  </si>
  <si>
    <t>36004</t>
  </si>
  <si>
    <t>5-23 5-90 5-90</t>
  </si>
  <si>
    <t>19-30-300-029-0000</t>
  </si>
  <si>
    <t>7515 S HARLEM BRIDGEVIEW</t>
  </si>
  <si>
    <t>36115</t>
  </si>
  <si>
    <t>16-33-400-041-0000</t>
  </si>
  <si>
    <t>3738 S CICERO CICERO</t>
  </si>
  <si>
    <t>19-06-100-001-0000</t>
  </si>
  <si>
    <t>3901  HARLEM STICKNEY</t>
  </si>
  <si>
    <t>36132</t>
  </si>
  <si>
    <t>19-06-323-024-0000</t>
  </si>
  <si>
    <t>4601 S HARLEM FORESTVIEW</t>
  </si>
  <si>
    <t>36010</t>
  </si>
  <si>
    <t>19-09-100-032-0000</t>
  </si>
  <si>
    <t>19-09-100-032-0000 19-09-100-033-0000</t>
  </si>
  <si>
    <t>4701 S CENTRAL FORESTVIEW</t>
  </si>
  <si>
    <t>36100</t>
  </si>
  <si>
    <t>19-09-116-005-0000</t>
  </si>
  <si>
    <t>19-09-116-001-0000 19-09-116-002-0000 19-09-116-003-0000 19-09-116-004-0000 19-09-116-005-0000 19-09-116-006-0000 19-09-116-007-0000 19-09-116-008-0000</t>
  </si>
  <si>
    <t>4921 S CENTRAL CHICAGO</t>
  </si>
  <si>
    <t>36101</t>
  </si>
  <si>
    <t>5-90 5-90 5-90 5-90 5-23 5-23 5-90 5-90</t>
  </si>
  <si>
    <t>19-09-116-055-0000</t>
  </si>
  <si>
    <t>4957 S CENTRAL CHICAGO</t>
  </si>
  <si>
    <t>19-28-326-032-0000</t>
  </si>
  <si>
    <t>19-28-326-032-0000 19-28-326-033-0000 19-28-326-034-0000 19-28-326-035-0000 19-28-326-036-0000 19-28-326-037-0000</t>
  </si>
  <si>
    <t>5550  79TH BURBANK</t>
  </si>
  <si>
    <t>36118</t>
  </si>
  <si>
    <t>5-23 5-23 5-23 5-23 5-90 5-90</t>
  </si>
  <si>
    <t>19-31-200-006-0000</t>
  </si>
  <si>
    <t>19-31-200-005-0000 19-31-200-006-0000 19-31-200-007-0000 19-31-200-008-0000 19-31-200-009-0000 19-31-200-010-0000</t>
  </si>
  <si>
    <t>6717  79TH BURBANK</t>
  </si>
  <si>
    <t>5-90 5-23 5-23 5-23 5-23 5-23</t>
  </si>
  <si>
    <t>19-31-207-003-0000</t>
  </si>
  <si>
    <t>19-31-207-001-0000 19-31-207-002-0000 19-31-207-003-0000 19-31-207-004-0000 19-31-207-005-0000</t>
  </si>
  <si>
    <t>7901  NATCHEZ BURBANK</t>
  </si>
  <si>
    <t>5-90 5-90 5-23 5-23 5-23</t>
  </si>
  <si>
    <t>19-31-300-036-0000</t>
  </si>
  <si>
    <t>19-31-300-036-0000 19-31-300-037-0000</t>
  </si>
  <si>
    <t>8301 S HARLEM BRIDGEVIEW</t>
  </si>
  <si>
    <t>36008</t>
  </si>
  <si>
    <t>19-31-318-019-0000</t>
  </si>
  <si>
    <t>8625 S HARLEM BRIDGEVIEW</t>
  </si>
  <si>
    <t xml:space="preserve">new construction parital </t>
  </si>
  <si>
    <t>19-32-106-028-0000</t>
  </si>
  <si>
    <t>6027  79TH BURBANK</t>
  </si>
  <si>
    <t>19-33-200-004-0000</t>
  </si>
  <si>
    <t>7900  CICERO BURBANK</t>
  </si>
  <si>
    <t>19-33-207-019-0000</t>
  </si>
  <si>
    <t>19-33-207-003-0000 19-33-207-019-0000</t>
  </si>
  <si>
    <t>5149  79TH BURBANK</t>
  </si>
  <si>
    <t>19-33-208-001-0000</t>
  </si>
  <si>
    <t>19-33-208-001-0000 19-33-208-002-0000</t>
  </si>
  <si>
    <t>5049  79TH BURBANK</t>
  </si>
  <si>
    <t>36125</t>
  </si>
  <si>
    <t>19-33-312-010-0000</t>
  </si>
  <si>
    <t>19-33-312-010-0000 19-33-312-011-0000</t>
  </si>
  <si>
    <t>5560 W 87TH BURBANK</t>
  </si>
  <si>
    <t>19-33-403-026-0000</t>
  </si>
  <si>
    <t>8460  CICERO BURBANK</t>
  </si>
  <si>
    <t>19-21-213-071-0000</t>
  </si>
  <si>
    <t>6500 S CICERO BEDFORD PARK</t>
  </si>
  <si>
    <t>36015</t>
  </si>
  <si>
    <t>5:HOTELS-LIMITED SERVICE UPPER MIDSCALE</t>
  </si>
  <si>
    <t>HOLIDAY INN EXPRESS &amp; SUITES</t>
  </si>
  <si>
    <t>19-21-213-072-0000</t>
  </si>
  <si>
    <t>6540 S CICERO BEDFORD PARK</t>
  </si>
  <si>
    <t>HAMPTON INN</t>
  </si>
  <si>
    <t>19-21-213-074-0000</t>
  </si>
  <si>
    <t>19-21-213-074-0000 19-21-213-086-0000</t>
  </si>
  <si>
    <t>5-29 5-90</t>
  </si>
  <si>
    <t>6610 S CICERO BEDFORD PARK</t>
  </si>
  <si>
    <t>4:Hotels-Full Service Upscale</t>
  </si>
  <si>
    <t>COURTYARD CHICAGO MIDWAY AIRPORT</t>
  </si>
  <si>
    <t>19-21-213-075-0000</t>
  </si>
  <si>
    <t>6630 S CICERO BEDFORD PARK</t>
  </si>
  <si>
    <t>FAIRFIELD INN &amp; SUITES</t>
  </si>
  <si>
    <t>19-21-213-076-0000</t>
  </si>
  <si>
    <t>6650 S CICERO BEDFORD PARK</t>
  </si>
  <si>
    <t>6:HOTELS-LIMITED SERVICE MIDSCALE</t>
  </si>
  <si>
    <t>SLEEP INN</t>
  </si>
  <si>
    <t>19-21-213-079-0000</t>
  </si>
  <si>
    <t>6520 S CICERO BEDFORD PARK</t>
  </si>
  <si>
    <t>3:HOTELS-FULL SERVICE UPPER UPSCALE</t>
  </si>
  <si>
    <t>MARRIOTT</t>
  </si>
  <si>
    <t>19-21-213-084-0000</t>
  </si>
  <si>
    <t>6350 W 65TH BEDFORD PARK</t>
  </si>
  <si>
    <t>HILTON GARDEN INN</t>
  </si>
  <si>
    <t>19-21-213-091-0000</t>
  </si>
  <si>
    <t>6624 S CICERO BEDFORD PARK</t>
  </si>
  <si>
    <t>DOUBLE TREE</t>
  </si>
  <si>
    <t>19-21-213-094-0000</t>
  </si>
  <si>
    <t>6638 S CICERO BEDFORD PARK</t>
  </si>
  <si>
    <t>RESIDENCE INN</t>
  </si>
  <si>
    <t>19-21-213-095-0000</t>
  </si>
  <si>
    <t>6550 S CICERO BEDFORD PARK</t>
  </si>
  <si>
    <t>4:HOTELS-FULL SERVICE UPSCALE</t>
  </si>
  <si>
    <t>HYATT PLACE</t>
  </si>
  <si>
    <t>2013</t>
  </si>
  <si>
    <t>19-28-202-019-0000</t>
  </si>
  <si>
    <t>7524  STATE BEDFORD PARK</t>
  </si>
  <si>
    <t>36020</t>
  </si>
  <si>
    <t>6:Hotels-Limited Service Midscale</t>
  </si>
  <si>
    <t>EXTENDED STAY AMERICA</t>
  </si>
  <si>
    <t>19-33-202-004-0000</t>
  </si>
  <si>
    <t>8220  CICERO BURBANK</t>
  </si>
  <si>
    <t>BEST WESTERN</t>
  </si>
  <si>
    <t>19-33-208-017-0000</t>
  </si>
  <si>
    <t>7-29</t>
  </si>
  <si>
    <t>5003 W 79TH BURBANK</t>
  </si>
  <si>
    <t>WOODSPRING SUITES</t>
  </si>
  <si>
    <t>2019</t>
  </si>
  <si>
    <t>19-33-403-011-0000</t>
  </si>
  <si>
    <t>8450  CICERO BURBANK</t>
  </si>
  <si>
    <t>BUDGET INN</t>
  </si>
  <si>
    <t>16-33-400-008-0000</t>
  </si>
  <si>
    <t>16-33-400-007-0000 16-33-400-008-0000</t>
  </si>
  <si>
    <t>5-80 5-93</t>
  </si>
  <si>
    <t>3756 S CICERO STICKNEY</t>
  </si>
  <si>
    <t>16-33-400-020-0000</t>
  </si>
  <si>
    <t>16-33-400-020-0000 16-33-400-026-0000 16-33-400-027-0000 16-33-400-035-0000 16-33-400-036-0000</t>
  </si>
  <si>
    <t>3800 S LARAMIE STICKNEY</t>
  </si>
  <si>
    <t>1992</t>
  </si>
  <si>
    <t>16-33-400-032-0000</t>
  </si>
  <si>
    <t>16-33-400-031-0000 16-33-400-032-0000</t>
  </si>
  <si>
    <t>5000 W 39TH STICKNEY</t>
  </si>
  <si>
    <t>27:INDUSTRIAL-TRUCKING/LOGISTICS</t>
  </si>
  <si>
    <t>16-33-400-037-0000</t>
  </si>
  <si>
    <t>4950 W 39TH STICKNEY</t>
  </si>
  <si>
    <t>19-04-200-018-0000</t>
  </si>
  <si>
    <t>5000 W 41ST STICKNEY</t>
  </si>
  <si>
    <t>36127</t>
  </si>
  <si>
    <t>19-04-200-026-0000</t>
  </si>
  <si>
    <t>3900 S LARAMIE STICKNEY</t>
  </si>
  <si>
    <t>19-04-200-044-0000</t>
  </si>
  <si>
    <t>19-04-200-044-0000 19-04-200-059-0000</t>
  </si>
  <si>
    <t>3900 S CICERO STICKNEY</t>
  </si>
  <si>
    <t>19-04-200-046-0000</t>
  </si>
  <si>
    <t>4900 W 39TH STICKNEY</t>
  </si>
  <si>
    <t>19-04-200-047-0000</t>
  </si>
  <si>
    <t>5041 W 39TH CICERO</t>
  </si>
  <si>
    <t>28:INDUSTRIAL-TRUCK PARKING</t>
  </si>
  <si>
    <t>19-04-200-048-0000</t>
  </si>
  <si>
    <t>4995 W PERSHING STICKNEY</t>
  </si>
  <si>
    <t>19-04-200-051-0000</t>
  </si>
  <si>
    <t>5001  40TH STICKNEY</t>
  </si>
  <si>
    <t>2005</t>
  </si>
  <si>
    <t>19-04-200-056-0000</t>
  </si>
  <si>
    <t>4950  41ST FORESTVIEW</t>
  </si>
  <si>
    <t>19-04-200-061-0000</t>
  </si>
  <si>
    <t>19-04-200-060-0000 19-04-200-061-0000</t>
  </si>
  <si>
    <t>26:INDUSTRIAL-CHEMICAL/OIL REFINERY</t>
  </si>
  <si>
    <t>19-04-300-015-0000</t>
  </si>
  <si>
    <t>4655 S CENTRAL FORESTVIEW</t>
  </si>
  <si>
    <t>36023</t>
  </si>
  <si>
    <t>19-04-300-017-0000</t>
  </si>
  <si>
    <t>5504 W 47TH FORESTVIEW</t>
  </si>
  <si>
    <t>19-04-300-021-0000</t>
  </si>
  <si>
    <t>19-04-300-021-0000 19-04-300-025-0000 19-04-300-026-0000 19-04-300-027-0000 19-04-300-028-0000 19-04-301-008-0000 19-04-301-020-0000 19-04-301-027-0000</t>
  </si>
  <si>
    <t>5-93 5-93 5-80 5-80 5-93 5-93 5-93 5-93</t>
  </si>
  <si>
    <t>5502 W 47TH FORESTVIEW</t>
  </si>
  <si>
    <t>19-04-301-017-0000</t>
  </si>
  <si>
    <t>5330 W 47TH FORESTVIEW</t>
  </si>
  <si>
    <t>19-04-301-021-0000</t>
  </si>
  <si>
    <t>4400 S LARAMIE FORESTVIEW</t>
  </si>
  <si>
    <t>19-04-301-023-0000</t>
  </si>
  <si>
    <t>19-04-301-024-0000</t>
  </si>
  <si>
    <t>5300 W 47TH FORESTVIEW</t>
  </si>
  <si>
    <t>19-04-301-025-0000</t>
  </si>
  <si>
    <t>19-04-301-022-0000 19-04-301-025-0000</t>
  </si>
  <si>
    <t>5240 W 47TH FORESTVIEW</t>
  </si>
  <si>
    <t>19-05-300-026-0000</t>
  </si>
  <si>
    <t>6400 S CENTRAL FORESTVIEW</t>
  </si>
  <si>
    <t>36011</t>
  </si>
  <si>
    <t>19-05-300-028-0000</t>
  </si>
  <si>
    <t>6201  CANAL BANK FORESTVIEW</t>
  </si>
  <si>
    <t>36031</t>
  </si>
  <si>
    <t>19-05-300-035-0000</t>
  </si>
  <si>
    <t>19-05-300-035-0000 19-07-200-012-0000</t>
  </si>
  <si>
    <t>6400  CANAL BANK STICKNEY</t>
  </si>
  <si>
    <t>36022</t>
  </si>
  <si>
    <t>19-05-300-037-8002</t>
  </si>
  <si>
    <t>6400  41ST FORESTVIEW</t>
  </si>
  <si>
    <t>2015</t>
  </si>
  <si>
    <t>19-05-400-005-0000</t>
  </si>
  <si>
    <t>19-05-400-005-0000 19-05-400-012-0000 19-08-201-014-0000</t>
  </si>
  <si>
    <t>5-93 5-81 5-93</t>
  </si>
  <si>
    <t>4700 S CENTRAL FORESTVIEW</t>
  </si>
  <si>
    <t>36116</t>
  </si>
  <si>
    <t>19-05-400-017-0000</t>
  </si>
  <si>
    <t>19-05-400-014-0000 19-05-400-017-0000 19-05-400-018-0000 19-08-201-017-0000 19-08-201-018-0000 19-08-201-019-0000 19-08-201-020-0000 19-08-201-025-0000 19-08-201-026-0000</t>
  </si>
  <si>
    <t>5-80 6-63 6-63 6-63 6-70 6-70 5-80 6-63 6-63</t>
  </si>
  <si>
    <t>5000 S CENTRAL FORESTVIEW</t>
  </si>
  <si>
    <t>2017</t>
  </si>
  <si>
    <t>19-05-400-019-8002</t>
  </si>
  <si>
    <t>5700 W 41ST FORESTVIEW</t>
  </si>
  <si>
    <t>19-06-323-005-0000</t>
  </si>
  <si>
    <t>19-06-323-005-0000 19-06-323-006-0000 19-06-323-007-0000 19-06-323-026-0000</t>
  </si>
  <si>
    <t>4635 S HARLEM FORESTVIEW</t>
  </si>
  <si>
    <t>19-06-401-010-0000</t>
  </si>
  <si>
    <t>6501  43RD STICKNEY</t>
  </si>
  <si>
    <t>36013</t>
  </si>
  <si>
    <t>19-06-401-011-0000</t>
  </si>
  <si>
    <t>19-05-300-030-0000 19-06-401-011-0000 19-06-402-058-0000 19-06-402-059-0000 19-06-402-060-0000 19-06-402-066-0000 19-06-402-068-0000 19-06-402-069-0000 19-06-402-070-0000 19-07-200-011-0000</t>
  </si>
  <si>
    <t>5-80 5-93 5-80 5-80 5-80 5-93 5-80 5-80 5-80 5-80</t>
  </si>
  <si>
    <t>4400  RIDGELAND STICKNEY</t>
  </si>
  <si>
    <t>19-07-100-017-0000</t>
  </si>
  <si>
    <t>19-07-100-017-0000 19-07-100-018-0000 19-07-100-021-0000</t>
  </si>
  <si>
    <t>5-93 5-81 5-81</t>
  </si>
  <si>
    <t>4811 S HARLEM FORESTVIEW</t>
  </si>
  <si>
    <t>19-07-100-029-8002</t>
  </si>
  <si>
    <t>4801 S HARLEM FORESTVIEW</t>
  </si>
  <si>
    <t>19-07-201-013-0000</t>
  </si>
  <si>
    <t>19-07-201-013-0000 19-07-201-019-0000 19-07-201-020-0000 19-07-201-023-0000 19-07-201-029-0000 19-08-100-046-0000 19-08-100-053-0000 19-08-100-054-0000 19-08-100-063-0000 19-08-100-069-0000</t>
  </si>
  <si>
    <t>5-93 5-93 5-93 5-93 5-80 5-80 5-80 5-80 5-80 5-80</t>
  </si>
  <si>
    <t>5005 S NAGLE CHICAGO</t>
  </si>
  <si>
    <t>36095</t>
  </si>
  <si>
    <t>19-07-201-016-0000</t>
  </si>
  <si>
    <t>19-07-201-016-0000 19-07-201-017-0000</t>
  </si>
  <si>
    <t>6-63 6-63B</t>
  </si>
  <si>
    <t>6500 W 51ST CHICAGO</t>
  </si>
  <si>
    <t>36042</t>
  </si>
  <si>
    <t>19-08-100-006-0000</t>
  </si>
  <si>
    <t>19-08-100-006-0000 19-08-100-007-0000 19-08-100-009-0000 19-08-100-033-0000 19-08-100-040-0000</t>
  </si>
  <si>
    <t>5-93 5-80 5-93 5-80 5-93</t>
  </si>
  <si>
    <t>6050 W 51ST CHICAGO</t>
  </si>
  <si>
    <t>36080</t>
  </si>
  <si>
    <t>19-08-100-025-0000</t>
  </si>
  <si>
    <t>19-08-100-025-0000 19-08-100-026-0000 19-08-100-068-0000</t>
  </si>
  <si>
    <t>6200 W 51ST CHICAGO</t>
  </si>
  <si>
    <t>36006</t>
  </si>
  <si>
    <t>19-08-100-030-0000</t>
  </si>
  <si>
    <t>19-08-100-030-0000 19-08-100-043-0000 19-08-100-065-0000</t>
  </si>
  <si>
    <t>4800 S AUSTIN CHICAGO</t>
  </si>
  <si>
    <t>19-08-100-041-0000</t>
  </si>
  <si>
    <t>19-08-100-020-0000 19-08-100-041-0000</t>
  </si>
  <si>
    <t>4924 S AUSTIN CHICAGO</t>
  </si>
  <si>
    <t>19-08-100-056-0000</t>
  </si>
  <si>
    <t>19-08-100-010-0000 19-08-100-049-0000 19-08-100-050-0000 19-08-100-052-0000 19-08-100-055-0000 19-08-100-056-0000 19-08-100-074-0000</t>
  </si>
  <si>
    <t>6-70 6-70 6-70 6-63 6-63 6-63 6-70</t>
  </si>
  <si>
    <t>5063 S MERRIMAC CHICAGO</t>
  </si>
  <si>
    <t>2022</t>
  </si>
  <si>
    <t>19-08-100-059-0000</t>
  </si>
  <si>
    <t>4750 S MERRIMAC CHICAGO</t>
  </si>
  <si>
    <t>19-08-200-004-0000</t>
  </si>
  <si>
    <t>19-08-100-032-0000 19-08-200-004-0000 19-08-200-012-0000 19-08-200-013-0000 19-08-200-014-0000 19-08-202-054-0000</t>
  </si>
  <si>
    <t>5-93 5-93 5-93 5-80 5-80 5-93</t>
  </si>
  <si>
    <t>4849 S AUSTIN CHICAGO</t>
  </si>
  <si>
    <t>19-08-200-006-0000</t>
  </si>
  <si>
    <t>19-08-200-006-0000 19-08-200-007-0000 19-08-200-009-0000 19-08-200-020-0000</t>
  </si>
  <si>
    <t>4801 S AUSTIN CHICAGO</t>
  </si>
  <si>
    <t>19-08-200-024-0000</t>
  </si>
  <si>
    <t>19-08-200-022-0000 19-08-200-024-0000 19-08-202-039-0000 19-08-202-050-0000</t>
  </si>
  <si>
    <t>4910 S MONITOR CHICAGO</t>
  </si>
  <si>
    <t>19-08-200-026-0000</t>
  </si>
  <si>
    <t>19-08-200-025-0000 19-08-200-026-0000</t>
  </si>
  <si>
    <t>5-80 5-83</t>
  </si>
  <si>
    <t>4907 S MONITOR CHICAGO</t>
  </si>
  <si>
    <t>19-08-202-003-0000</t>
  </si>
  <si>
    <t>19-08-202-003-0000 19-08-202-020-0000 19-08-202-044-0000 19-08-202-052-0000 19-08-203-041-0000 19-08-203-042-0000</t>
  </si>
  <si>
    <t>6-63 6-63 5-93 6-63 5-81 5-93</t>
  </si>
  <si>
    <t>5800 W 51ST BEDFORD PARK</t>
  </si>
  <si>
    <t>19-08-202-022-0000</t>
  </si>
  <si>
    <t>19-08-202-022-0000 19-08-202-046-0000</t>
  </si>
  <si>
    <t>4900 S MASON CHICAGO</t>
  </si>
  <si>
    <t>19-08-202-025-0000</t>
  </si>
  <si>
    <t>19-08-202-025-0000 19-08-202-053-0000</t>
  </si>
  <si>
    <t>5852 W 51ST CHICAGO</t>
  </si>
  <si>
    <t>19-08-202-032-0000</t>
  </si>
  <si>
    <t>4920 S MONITOR CHICAGO</t>
  </si>
  <si>
    <t>19-08-202-033-0000</t>
  </si>
  <si>
    <t>4956 S MONITOR CHICAGO</t>
  </si>
  <si>
    <t>19-08-202-036-0000</t>
  </si>
  <si>
    <t>4929 S MASON CHICAGO</t>
  </si>
  <si>
    <t>19-08-202-042-0000</t>
  </si>
  <si>
    <t>19-08-202-017-0000 19-08-202-024-0000 19-08-202-037-0000 19-08-202-042-0000 19-08-202-048-0000</t>
  </si>
  <si>
    <t>5-80 5-80 5-93 5-93 5-93</t>
  </si>
  <si>
    <t>5950 W 51ST CHICAGO</t>
  </si>
  <si>
    <t>1982</t>
  </si>
  <si>
    <t>19-08-202-051-0000</t>
  </si>
  <si>
    <t>4911 S MONITOR CHICAGO</t>
  </si>
  <si>
    <t>19-08-203-017-0000</t>
  </si>
  <si>
    <t>19-08-203-017-0000 19-08-203-027-0000 19-08-203-038-0000 19-08-203-047-0000</t>
  </si>
  <si>
    <t>6-63A 6-63A 6-63A 6-63A</t>
  </si>
  <si>
    <t>5620 W 51ST CHICAGO</t>
  </si>
  <si>
    <t>19-08-203-026-0000</t>
  </si>
  <si>
    <t>19-08-203-026-0000 19-08-203-043-0000</t>
  </si>
  <si>
    <t>6-63 6-63</t>
  </si>
  <si>
    <t>5750 W 51ST BEDFORD PARK</t>
  </si>
  <si>
    <t>19-08-203-032-0000</t>
  </si>
  <si>
    <t>19-08-203-020-0000 19-08-203-023-0000 19-08-203-031-0000 19-08-203-032-0000 19-08-203-033-0000 19-08-203-034-0000 19-08-203-045-0000</t>
  </si>
  <si>
    <t>5-80 5-93 5-93 5-93 5-93 5-80 5-80</t>
  </si>
  <si>
    <t>4900 S MAJOR CHICAGO</t>
  </si>
  <si>
    <t>19-19-116-003-0000</t>
  </si>
  <si>
    <t>19-19-116-002-0000 19-19-116-003-0000</t>
  </si>
  <si>
    <t>6-70 6-63</t>
  </si>
  <si>
    <t>7171 W 65TH BEDFORD PARK</t>
  </si>
  <si>
    <t>19-19-116-014-0000</t>
  </si>
  <si>
    <t>19-19-116-014-0000 19-19-116-018-0000 19-19-117-061-0000</t>
  </si>
  <si>
    <t>7001 W 66TH BEDFORD PARK</t>
  </si>
  <si>
    <t>19-19-116-032-0000</t>
  </si>
  <si>
    <t>19-19-116-032-0000 19-19-116-040-0000 19-19-116-044-0000</t>
  </si>
  <si>
    <t>6-63 6-63 5-80</t>
  </si>
  <si>
    <t>7123 W 65TH BEDFORD PARK</t>
  </si>
  <si>
    <t>19-19-116-038-0000</t>
  </si>
  <si>
    <t>19-19-116-038-0000 19-19-116-047-0000</t>
  </si>
  <si>
    <t>6-63A 6-63A</t>
  </si>
  <si>
    <t>7035 W 65TH BEDFORD PARK</t>
  </si>
  <si>
    <t>10:INDUSTRIAL-COLD STORAGE FACILITY</t>
  </si>
  <si>
    <t>19-19-116-054-0000</t>
  </si>
  <si>
    <t>19-19-116-051-0000 19-19-116-054-0000</t>
  </si>
  <si>
    <t>7025 W 66TH BEDFORD PARK</t>
  </si>
  <si>
    <t>19-19-116-056-0000</t>
  </si>
  <si>
    <t>19-19-116-056-0000 19-19-301-005-0000</t>
  </si>
  <si>
    <t>6-63B 6-63B</t>
  </si>
  <si>
    <t>6800 S BELT CIRCLE BEDFORD PARK</t>
  </si>
  <si>
    <t>19-19-116-060-0000</t>
  </si>
  <si>
    <t>19-19-116-060-0000 19-19-117-073-0000 19-19-301-010-0000</t>
  </si>
  <si>
    <t>6-63A 6-63A 6-63A</t>
  </si>
  <si>
    <t>6700  SAYRE BEDFORD PARK</t>
  </si>
  <si>
    <t>19-19-117-004-0000</t>
  </si>
  <si>
    <t>19-19-117-004-0000 19-19-117-005-0000 19-19-117-031-0000 19-19-117-032-0000 19-19-117-042-0000 19-19-117-055-0000 19-19-117-059-0000 19-19-117-065-0000 19-19-117-076-0000</t>
  </si>
  <si>
    <t>6-63 6-63 6-63 6-63 6-63 6-63 6-70 6-63 6-63</t>
  </si>
  <si>
    <t>6901 W 65TH BEDFORD PARK</t>
  </si>
  <si>
    <t>2016</t>
  </si>
  <si>
    <t>19-19-117-013-0000</t>
  </si>
  <si>
    <t>19-19-117-013-0000 19-19-117-053-0000</t>
  </si>
  <si>
    <t>6600 S OAK PARK BEDFORD PARK</t>
  </si>
  <si>
    <t>19-19-117-028-0000</t>
  </si>
  <si>
    <t>19-19-117-020-0000 19-19-117-028-0000 19-19-117-048-0000 19-19-117-063-0000 19-19-216-043-0000 19-19-216-048-0000</t>
  </si>
  <si>
    <t>5-80 5-93 5-93 5-80 5-80 5-80</t>
  </si>
  <si>
    <t>6801 W 66TH BEDFORD PARK</t>
  </si>
  <si>
    <t>19-19-117-070-0000</t>
  </si>
  <si>
    <t>19-19-117-052-0000 19-19-117-054-0000 19-19-117-069-0000 19-19-117-070-0000</t>
  </si>
  <si>
    <t>5-93 5-93 5-80 5-93</t>
  </si>
  <si>
    <t>6650 S OAK PARK BEDFORD PARK</t>
  </si>
  <si>
    <t>19-19-216-003-0000</t>
  </si>
  <si>
    <t>19-19-216-003-0000 19-19-216-005-0000 19-19-216-009-0000 19-19-216-010-0000 19-19-216-011-0000 19-19-216-013-0000 19-19-216-036-0000 19-19-216-037-0000 19-19-216-042-0000 19-19-216-044-0000</t>
  </si>
  <si>
    <t>6-63 6-63 6-63 6-63 6-63 6-63 6-70 6-63 6-70 6-63</t>
  </si>
  <si>
    <t>6755 W 65TH BEDFORD PARK</t>
  </si>
  <si>
    <t>19-19-216-016-0000</t>
  </si>
  <si>
    <t>19-19-216-016-0000 19-19-217-037-0000 19-19-217-058-0000</t>
  </si>
  <si>
    <t>6-63 6-63 6-63</t>
  </si>
  <si>
    <t>6660 S NASHVILLE BEDFORD PARK</t>
  </si>
  <si>
    <t>19-19-216-019-0000</t>
  </si>
  <si>
    <t>19-19-216-019-0000 19-19-216-020-0000 19-19-216-022-0000</t>
  </si>
  <si>
    <t>6633 W 65TH BEDFORD PARK</t>
  </si>
  <si>
    <t>1943</t>
  </si>
  <si>
    <t>19-19-216-026-0000</t>
  </si>
  <si>
    <t>19-19-216-026-0000 19-19-216-028-0000 19-19-216-033-0000 19-19-216-034-0000 19-19-216-035-0000 19-19-216-039-0000</t>
  </si>
  <si>
    <t>5-93 5-93 5-80 5-93 5-93 5-93</t>
  </si>
  <si>
    <t>6666 W 66TH BEDFORD PARK</t>
  </si>
  <si>
    <t>19-19-217-003-0000</t>
  </si>
  <si>
    <t>19-19-216-017-0000 19-19-217-003-0000 19-19-217-005-0000 19-19-217-006-0000 19-19-217-007-0000 19-19-217-043-0000 19-19-217-059-0000</t>
  </si>
  <si>
    <t>6-70A 6-63A 6-70A 6-63A 6-63A 6-70A 6-70A</t>
  </si>
  <si>
    <t>6501 W 65TH BEDFORD PARK</t>
  </si>
  <si>
    <t>19-19-217-023-0000</t>
  </si>
  <si>
    <t>19-19-217-023-0000 19-19-217-024-0000 19-19-217-072-0000</t>
  </si>
  <si>
    <t>6-38 6-38 6-54</t>
  </si>
  <si>
    <t>6650 S NARRAGANSETT BEDFORD PARK</t>
  </si>
  <si>
    <t>19-19-217-071-0000</t>
  </si>
  <si>
    <t>19-19-217-046-0000 19-19-217-071-0000 19-19-217-087-0000 19-19-217-088-0000 19-19-217-091-0000</t>
  </si>
  <si>
    <t>6-70 6-63 6-70 6-70 6-70</t>
  </si>
  <si>
    <t>6499 W 65TH BEDFORD PARK</t>
  </si>
  <si>
    <t>19-19-217-076-0000</t>
  </si>
  <si>
    <t>19-19-217-076-0000 19-19-217-079-0000 19-19-217-081-0000 19-19-217-083-0000 19-19-217-090-0000</t>
  </si>
  <si>
    <t>6-63 6-70 6-63 6-70 6-70</t>
  </si>
  <si>
    <t>6648 S NARRAGANSETT BEDFORD PARK</t>
  </si>
  <si>
    <t>19-19-217-080-0000</t>
  </si>
  <si>
    <t>6499 S NARRAGANSETT BEDFORD PARK</t>
  </si>
  <si>
    <t>19-19-217-086-0000</t>
  </si>
  <si>
    <t>6499  66TH BEDFORD PARK</t>
  </si>
  <si>
    <t>19-19-217-089-0000</t>
  </si>
  <si>
    <t>19-19-301-002-0000</t>
  </si>
  <si>
    <t>6735 S OLD HARLEM BEDFORD PARK</t>
  </si>
  <si>
    <t>36110</t>
  </si>
  <si>
    <t>19-19-301-006-0000</t>
  </si>
  <si>
    <t>19-19-116-057-0000 19-19-116-058-0000 19-19-301-006-0000 19-19-301-017-0000</t>
  </si>
  <si>
    <t>6-63 5-80 6-63 6-70</t>
  </si>
  <si>
    <t>6750 S BELT CIRCLE BEDFORD PARK</t>
  </si>
  <si>
    <t>19-19-301-007-0000</t>
  </si>
  <si>
    <t>19-19-301-007-0000 19-19-301-018-0000</t>
  </si>
  <si>
    <t>19-19-301-011-0000</t>
  </si>
  <si>
    <t>6750 S SAYRE BEDFORD PARK</t>
  </si>
  <si>
    <t>19-19-301-012-0000</t>
  </si>
  <si>
    <t>6751 S SAYRE BEDFORD PARK</t>
  </si>
  <si>
    <t>19-19-301-013-0000</t>
  </si>
  <si>
    <t>6-63A</t>
  </si>
  <si>
    <t>6800 W 68TH BEDFORD PARK</t>
  </si>
  <si>
    <t>19-19-301-014-0000</t>
  </si>
  <si>
    <t>6634 W 68TH BEDFORD PARK</t>
  </si>
  <si>
    <t>19-19-301-015-0000</t>
  </si>
  <si>
    <t>6755 S HARLEM BEDFORD PARK</t>
  </si>
  <si>
    <t>19-19-301-016-0000</t>
  </si>
  <si>
    <t>6740 S BELT CIRCLE BEDFORD PARK</t>
  </si>
  <si>
    <t>19-20-116-007-0000</t>
  </si>
  <si>
    <t>19-19-217-064-0000 19-20-116-007-0000 19-20-116-038-0000</t>
  </si>
  <si>
    <t>5-80 5-93 5-80</t>
  </si>
  <si>
    <t>6641 S NARRAGANSETT BEDFORD PARK</t>
  </si>
  <si>
    <t>19-20-116-017-0000</t>
  </si>
  <si>
    <t>19-20-116-017-0000 19-20-116-018-0000</t>
  </si>
  <si>
    <t>6600 S MELVINA BEDFORD PARK</t>
  </si>
  <si>
    <t>36113</t>
  </si>
  <si>
    <t>19-20-116-039-0000</t>
  </si>
  <si>
    <t>19-20-116-005-0000 19-20-116-036-0000 19-20-116-039-0000 19-20-116-047-0000 19-20-116-049-0000 19-20-116-050-0000 19-20-116-053-0000 19-20-116-054-0000 19-20-116-055-0000 19-20-116-058-0000 19-20-116-059-0000 19-20-116-060-0000 19-20-116-064-0000 19-20-117-052-0000 19-20-117-053-0000 19-20-117-066-0000 19-20-117-067-0000 19-20-117-068-0000</t>
  </si>
  <si>
    <t>5-80 5-80 5-93 5-93 5-80 5-80 5-80 5-93 5-80 5-93 5-93 5-80 5-80 5-93 5-80 5-93 5-93 5-80</t>
  </si>
  <si>
    <t>6345 W 65TH BEDFORD PARK</t>
  </si>
  <si>
    <t>19-20-116-056-0000</t>
  </si>
  <si>
    <t>6251 W 65TH BEDFORD PARK</t>
  </si>
  <si>
    <t>19-20-117-012-0000</t>
  </si>
  <si>
    <t>19-20-117-012-0000 19-20-117-013-0000 19-20-117-014-0000 19-20-117-058-0000 19-20-117-069-0000</t>
  </si>
  <si>
    <t>5-93 5-93 5-93 5-80 5-93</t>
  </si>
  <si>
    <t>6051 W 65TH BEDFORD PARK</t>
  </si>
  <si>
    <t>19-20-117-017-0000</t>
  </si>
  <si>
    <t>19-20-117-017-0000 19-20-117-018-0000 19-20-117-019-0000 19-20-117-020-0000 19-20-117-047-0000 19-20-117-048-0000 19-20-117-057-0000 19-20-117-059-0000</t>
  </si>
  <si>
    <t>5-93 5-80 5-80 5-93 5-93 5-93 5-80 5-93</t>
  </si>
  <si>
    <t>6510 S AUSTIN BEDFORD PARK</t>
  </si>
  <si>
    <t>19-20-117-021-0000</t>
  </si>
  <si>
    <t>6554 S AUSTIN BEDFORD PARK</t>
  </si>
  <si>
    <t>19-20-117-042-0000</t>
  </si>
  <si>
    <t>6549  MELVINA BEDFORD PARK</t>
  </si>
  <si>
    <t>19-20-117-064-0000</t>
  </si>
  <si>
    <t>6147 W 65TH BEDFORD PARK</t>
  </si>
  <si>
    <t>36123</t>
  </si>
  <si>
    <t>19-20-216-011-0000</t>
  </si>
  <si>
    <t>19-20-216-011-0000 19-20-216-043-0000 19-20-216-046-0000 19-20-216-062-0000 19-20-216-063-0000 19-20-216-065-0000 19-20-216-067-0000 19-20-216-068-0000 19-20-216-070-0000 19-20-216-072-0000 19-20-216-078-0000</t>
  </si>
  <si>
    <t>5-93 5-80 5-93 5-80 5-80 5-80 5-80 5-80 5-80 5-80 5-80</t>
  </si>
  <si>
    <t>5901 W 66TH CHICAGO</t>
  </si>
  <si>
    <t>19-20-216-026-0000</t>
  </si>
  <si>
    <t>19-20-216-026-0000 19-20-216-033-0000 19-20-216-034-0000</t>
  </si>
  <si>
    <t>6558 S MENARD BEDFORD PARK</t>
  </si>
  <si>
    <t>19-20-216-029-0000</t>
  </si>
  <si>
    <t>19-20-216-029-0000 19-20-216-047-0000 19-20-216-054-0000</t>
  </si>
  <si>
    <t>5831 W 66TH BEDFORD PARK</t>
  </si>
  <si>
    <t>19-20-216-032-0000</t>
  </si>
  <si>
    <t>19-20-216-032-0000 19-20-216-035-0000 19-20-216-037-0000 19-20-216-040-0000</t>
  </si>
  <si>
    <t>5811 W 66TH BEDFORD PARK</t>
  </si>
  <si>
    <t>19-20-216-041-0000</t>
  </si>
  <si>
    <t>19-20-117-027-0000 19-20-216-041-0000</t>
  </si>
  <si>
    <t>5939 W 66TH BEDFORD PARK</t>
  </si>
  <si>
    <t>19-20-217-003-0000</t>
  </si>
  <si>
    <t>19-20-217-003-0000 19-20-217-004-0000 19-20-217-014-0000 19-20-217-015-0000 19-20-217-049-0000 19-20-217-053-0000</t>
  </si>
  <si>
    <t>5757 W 65TH BEDFORD PARK</t>
  </si>
  <si>
    <t>1912</t>
  </si>
  <si>
    <t>19-20-217-005-0000</t>
  </si>
  <si>
    <t>19-20-217-005-0000 19-20-217-006-0000</t>
  </si>
  <si>
    <t>36112</t>
  </si>
  <si>
    <t>2009</t>
  </si>
  <si>
    <t>19-20-217-016-0000</t>
  </si>
  <si>
    <t>19-20-217-016-0000 19-20-217-017-0000 19-20-217-018-0000 19-20-217-060-0000</t>
  </si>
  <si>
    <t>5701 W 66TH BEDFORD PARK</t>
  </si>
  <si>
    <t>19-20-217-059-0000</t>
  </si>
  <si>
    <t>19-20-217-042-0000 19-20-217-059-0000</t>
  </si>
  <si>
    <t>19-20-217-062-0000</t>
  </si>
  <si>
    <t>6600 S CENTRAL BEDFORD PARK</t>
  </si>
  <si>
    <t>19-21-113-006-0000</t>
  </si>
  <si>
    <t>6601 S CENTRAL BEDFORD PARK</t>
  </si>
  <si>
    <t>19-21-114-008-0000</t>
  </si>
  <si>
    <t>19-21-114-008-0000 19-21-114-044-0000</t>
  </si>
  <si>
    <t>5235 W 65TH BEDFORD PARK</t>
  </si>
  <si>
    <t>19-21-114-016-0000</t>
  </si>
  <si>
    <t>19-21-114-016-0000 19-21-114-017-0000 19-21-114-048-0000 19-21-114-092-0000</t>
  </si>
  <si>
    <t>5-93 5-80 5-93 5-80</t>
  </si>
  <si>
    <t>19-21-114-021-0000</t>
  </si>
  <si>
    <t>19-21-114-012-0000 19-21-114-021-0000 19-21-114-053-0000 19-21-114-082-0000 19-21-114-083-0000</t>
  </si>
  <si>
    <t>5-80 5-93 5-80 5-80 5-80</t>
  </si>
  <si>
    <t>5331 W 66TH BEDFORD PARK</t>
  </si>
  <si>
    <t>19-21-114-024-0000</t>
  </si>
  <si>
    <t>19-21-114-024-0000 19-21-114-055-0000 19-21-114-091-0000 19-21-114-093-0000</t>
  </si>
  <si>
    <t>5301 W 66TH BEDFORD PARK</t>
  </si>
  <si>
    <t>19-21-114-027-0000</t>
  </si>
  <si>
    <t>19-21-114-027-0000 19-21-114-050-0000 19-21-114-060-0000 19-21-114-061-0000 19-21-114-069-0000 19-21-114-071-0000 19-21-114-073-0000 19-21-114-078-0000 19-21-114-080-0000</t>
  </si>
  <si>
    <t>5-93 5-93 5-80 5-93 5-80 5-80 5-93 5-93 5-80</t>
  </si>
  <si>
    <t>6540 S LARAMIE BEDFORD PARK</t>
  </si>
  <si>
    <t>19-21-114-046-0000</t>
  </si>
  <si>
    <t>19-21-114-014-0000 19-21-114-040-0000 19-21-114-046-0000</t>
  </si>
  <si>
    <t>5321 W 65TH BEDFORD PARK</t>
  </si>
  <si>
    <t>19-21-114-052-0000</t>
  </si>
  <si>
    <t>19-21-114-052-0000 19-21-114-095-0000</t>
  </si>
  <si>
    <t>5201 W 65TH BEDFORD PARK</t>
  </si>
  <si>
    <t>19-21-114-054-0000</t>
  </si>
  <si>
    <t>6601 S LOREL BEDFORD PARK</t>
  </si>
  <si>
    <t>19-21-114-070-0000</t>
  </si>
  <si>
    <t>5252 W 66TH BEDFORD PARK</t>
  </si>
  <si>
    <t>19-21-114-089-0000</t>
  </si>
  <si>
    <t>6530 S LOREL BEDFORD PARK</t>
  </si>
  <si>
    <t>19-21-212-011-0000</t>
  </si>
  <si>
    <t>19-21-212-011-0000 19-21-212-079-0000 19-21-212-083-0000</t>
  </si>
  <si>
    <t>5101 W 65TH BEDFORD PARK</t>
  </si>
  <si>
    <t>19-21-212-027-0000</t>
  </si>
  <si>
    <t>19-21-212-027-0000 19-21-212-049-0000 19-21-212-051-0000 19-21-212-054-0000 19-21-212-055-0000 19-21-212-056-0000 19-21-212-057-0000 19-21-212-068-0000 19-21-212-073-0000 19-21-212-084-0000 19-21-213-096-0000</t>
  </si>
  <si>
    <t>5-93 5-80 5-93 5-93 5-93 5-80 5-93 5-80 5-93 5-80 5-80</t>
  </si>
  <si>
    <t>5001 W 66TH BEDFORD PARK</t>
  </si>
  <si>
    <t>19-21-212-043-0000</t>
  </si>
  <si>
    <t>19-21-212-006-0000 19-21-212-043-0000 19-21-212-044-0000</t>
  </si>
  <si>
    <t>5-80 6-63 5-80</t>
  </si>
  <si>
    <t>5133 W 66TH BEDFORD PARK</t>
  </si>
  <si>
    <t>19-21-212-072-0000</t>
  </si>
  <si>
    <t>6550 S LAVERGNE BEDFORD PARK</t>
  </si>
  <si>
    <t>19-21-212-086-0000</t>
  </si>
  <si>
    <t>19-21-212-086-0000 19-21-212-087-0000</t>
  </si>
  <si>
    <t>2025</t>
  </si>
  <si>
    <t>New construction partial</t>
  </si>
  <si>
    <t>19-21-301-019-0000</t>
  </si>
  <si>
    <t>5570 W 70TH BEDFORD PARK</t>
  </si>
  <si>
    <t>19-21-301-022-0000</t>
  </si>
  <si>
    <t>19-21-301-021-0000 19-21-301-022-0000</t>
  </si>
  <si>
    <t>5430 W 70TH BEDFORD PARK</t>
  </si>
  <si>
    <t>19-21-301-024-0000</t>
  </si>
  <si>
    <t>5350 W 70TH BEDFORD PARK</t>
  </si>
  <si>
    <t>19-21-301-026-0000</t>
  </si>
  <si>
    <t>5550 W 70TH BEDFORD PARK</t>
  </si>
  <si>
    <t>19-21-301-028-0000</t>
  </si>
  <si>
    <t>5202 W 70TH BEDFORD PARK</t>
  </si>
  <si>
    <t>19-21-302-003-0000</t>
  </si>
  <si>
    <t>19-21-302-003-0000 19-21-302-004-0000 19-21-302-013-0000</t>
  </si>
  <si>
    <t>5443 W 70TH BEDFORD PARK</t>
  </si>
  <si>
    <t>19-21-302-008-0000</t>
  </si>
  <si>
    <t>5241 W 70TH BEDFORD PARK</t>
  </si>
  <si>
    <t>19-21-302-012-0000</t>
  </si>
  <si>
    <t>5501 W 70TH BEDFORD PARK</t>
  </si>
  <si>
    <t>19-21-400-009-0000</t>
  </si>
  <si>
    <t>19-21-400-009-0000 19-21-400-055-0000 19-21-400-058-0000</t>
  </si>
  <si>
    <t>4915 W 67TH BEDFORD PARK</t>
  </si>
  <si>
    <t>19-21-400-024-0000</t>
  </si>
  <si>
    <t>6700 S LECLAIRE BEDFORD PARK</t>
  </si>
  <si>
    <t>19-21-400-053-0000</t>
  </si>
  <si>
    <t>5043 W 67TH BEDFORD PARK</t>
  </si>
  <si>
    <t>19-21-401-001-0000</t>
  </si>
  <si>
    <t>19-21-302-015-0000 19-21-401-001-0000 19-21-401-002-0000 19-21-401-003-0000 19-21-402-002-0000</t>
  </si>
  <si>
    <t>6-70 6-63 6-63 6-70 6-70</t>
  </si>
  <si>
    <t>5100 W 70TH BEDFORD PARK</t>
  </si>
  <si>
    <t>19-21-402-003-0000</t>
  </si>
  <si>
    <t>5133 W 70TH BEDFORD PARK</t>
  </si>
  <si>
    <t>19-28-100-043-0000</t>
  </si>
  <si>
    <t>7447 S CENTRAL BEDFORD PARK</t>
  </si>
  <si>
    <t>19-28-100-049-0000</t>
  </si>
  <si>
    <t>19-28-100-049-0000 19-28-100-051-0000 19-28-100-052-0000</t>
  </si>
  <si>
    <t>6-63 5-80 6-63</t>
  </si>
  <si>
    <t>5300 W 73RD BEDFORD PARK</t>
  </si>
  <si>
    <t>2014</t>
  </si>
  <si>
    <t>19-28-100-050-0000</t>
  </si>
  <si>
    <t>19-28-100-056-0000</t>
  </si>
  <si>
    <t>19-28-100-055-0000 19-28-100-056-0000</t>
  </si>
  <si>
    <t>5500 W 73RD BEDFORD PARK</t>
  </si>
  <si>
    <t>19-28-100-057-0000</t>
  </si>
  <si>
    <t>5353 W 73RD BURBANK</t>
  </si>
  <si>
    <t>36098</t>
  </si>
  <si>
    <t>19-28-100-059-0000</t>
  </si>
  <si>
    <t>5445 W 73RD BEDFORD PARK</t>
  </si>
  <si>
    <t>19-28-100-060-0000</t>
  </si>
  <si>
    <t>5555 W 73RD BEDFORD PARK</t>
  </si>
  <si>
    <t>19-28-101-015-0000</t>
  </si>
  <si>
    <t>6-63B</t>
  </si>
  <si>
    <t>5252 W 73RD BEDFORD PARK</t>
  </si>
  <si>
    <t>19-28-101-024-0000</t>
  </si>
  <si>
    <t>19-28-101-024-0000 19-28-101-027-0000</t>
  </si>
  <si>
    <t>6-73 6-73</t>
  </si>
  <si>
    <t>7211 S LOCKWOOD BEDFORD PARK</t>
  </si>
  <si>
    <t>19-28-101-025-0000</t>
  </si>
  <si>
    <t>5200 W 73RD BEDFORD PARK</t>
  </si>
  <si>
    <t>19-28-101-030-0000</t>
  </si>
  <si>
    <t>19-28-101-030-0000 19-28-200-032-0000</t>
  </si>
  <si>
    <t>7200 S LEAMINGTON BEDFORD PARK</t>
  </si>
  <si>
    <t>19-28-102-008-0000</t>
  </si>
  <si>
    <t>7424 S LOCKWOOD BEDFORD PARK</t>
  </si>
  <si>
    <t>19-28-102-009-0000</t>
  </si>
  <si>
    <t>19-28-100-028-0000 19-28-100-029-0000 19-28-100-038-0000 19-28-102-009-0000 19-28-102-016-0000</t>
  </si>
  <si>
    <t>5-80 5-93 5-80 5-93 5-93</t>
  </si>
  <si>
    <t>5303 W 74TH BEDFORD PARK</t>
  </si>
  <si>
    <t>19-28-102-014-0000</t>
  </si>
  <si>
    <t>5245 W 73RD BEDFORD PARK</t>
  </si>
  <si>
    <t>19-28-102-017-0000</t>
  </si>
  <si>
    <t>7333 S LOCKWOOD BEDFORD PARK</t>
  </si>
  <si>
    <t>19-28-102-018-0000</t>
  </si>
  <si>
    <t>7373 S LOCKWOOD BEDFORD PARK</t>
  </si>
  <si>
    <t>19-28-200-016-0000</t>
  </si>
  <si>
    <t>5025 W 73RD BEDFORD PARK</t>
  </si>
  <si>
    <t>19-28-200-018-0000</t>
  </si>
  <si>
    <t>19-28-200-018-0000 19-28-200-019-0000</t>
  </si>
  <si>
    <t>5100 W 73RD BEDFORD PARK</t>
  </si>
  <si>
    <t>19-28-200-031-0000</t>
  </si>
  <si>
    <t>5140 W 73RD BEDFORD PARK</t>
  </si>
  <si>
    <t>19-28-200-033-0000</t>
  </si>
  <si>
    <t>19-28-200-033-0000 19-28-200-034-0000</t>
  </si>
  <si>
    <t>5139 W 73RD BEDFORD PARK</t>
  </si>
  <si>
    <t>19-28-200-035-0000</t>
  </si>
  <si>
    <t>19-28-200-035-0000 19-28-200-036-0000</t>
  </si>
  <si>
    <t>7201 S LEAMINGTON BEDFORD PARK</t>
  </si>
  <si>
    <t>19-28-201-027-0000</t>
  </si>
  <si>
    <t>5000 W 73RD BEDFORD PARK</t>
  </si>
  <si>
    <t>36019</t>
  </si>
  <si>
    <t>19-28-201-038-0000</t>
  </si>
  <si>
    <t>4900 W 73RD BEDFORD PARK</t>
  </si>
  <si>
    <t>19-28-201-040-0000</t>
  </si>
  <si>
    <t>4944 W 73RD BEDFORD PARK</t>
  </si>
  <si>
    <t>19-28-203-001-0000</t>
  </si>
  <si>
    <t>19-28-203-001-0000 19-28-203-002-0000</t>
  </si>
  <si>
    <t>5020 W 73RD BEDFORD PK</t>
  </si>
  <si>
    <t>19-28-203-003-0000</t>
  </si>
  <si>
    <t>19-28-203-003-0000 19-28-203-004-0000</t>
  </si>
  <si>
    <t>19-28-400-002-0000</t>
  </si>
  <si>
    <t>19-28-400-002-0000 19-28-400-003-0000</t>
  </si>
  <si>
    <t>7526  STATE BEDFORD PARK</t>
  </si>
  <si>
    <t>36027</t>
  </si>
  <si>
    <t>19-29-100-017-0000</t>
  </si>
  <si>
    <t>5655 W 73RD BEDFORD PARK</t>
  </si>
  <si>
    <t>19-29-100-023-0000</t>
  </si>
  <si>
    <t>5701 W 73RD BEDFORD PARK</t>
  </si>
  <si>
    <t>19-29-100-029-0000</t>
  </si>
  <si>
    <t>6235 W 73RD BEDFORD PARK</t>
  </si>
  <si>
    <t>19-29-100-030-0000</t>
  </si>
  <si>
    <t>6006 W 73RD BEDFORD PARK</t>
  </si>
  <si>
    <t>19-29-100-032-0000</t>
  </si>
  <si>
    <t>19-29-100-032-0000 19-29-100-033-0000 19-29-100-052-0000</t>
  </si>
  <si>
    <t>7301 S MEADE BEDFORD PARK</t>
  </si>
  <si>
    <t>19-29-100-038-0000</t>
  </si>
  <si>
    <t>19-29-100-038-0000 19-29-200-031-0000</t>
  </si>
  <si>
    <t>7424 S MASON BEDFORD PARK</t>
  </si>
  <si>
    <t>19-29-100-039-0000</t>
  </si>
  <si>
    <t>19-29-100-039-0000 19-29-100-040-0000 19-29-100-064-0000</t>
  </si>
  <si>
    <t>5-93 5-93 6-63B</t>
  </si>
  <si>
    <t>6226 W 74TH BEDFORD PARK</t>
  </si>
  <si>
    <t>19-29-100-041-0000</t>
  </si>
  <si>
    <t>6131 W 74TH BEDFORD PARK</t>
  </si>
  <si>
    <t>19-29-100-043-0000</t>
  </si>
  <si>
    <t>6398 W 74TH BEDFORD PARK</t>
  </si>
  <si>
    <t>19-29-100-044-0000</t>
  </si>
  <si>
    <t>6247 W 74TH BEDFORD PARK</t>
  </si>
  <si>
    <t>19-29-100-054-0000</t>
  </si>
  <si>
    <t>6385 W 74TH BEDFORD PARK</t>
  </si>
  <si>
    <t>19-29-100-055-0000</t>
  </si>
  <si>
    <t>19-29-100-055-0000 19-29-100-062-0000</t>
  </si>
  <si>
    <t>6312 W 74TH BEDFORD PARK</t>
  </si>
  <si>
    <t>19-29-100-058-0000</t>
  </si>
  <si>
    <t>7420 S MEADE BEDFORD PARK</t>
  </si>
  <si>
    <t>19-29-100-061-0000</t>
  </si>
  <si>
    <t>6363 W 73RD BEDFORD PARK</t>
  </si>
  <si>
    <t>19-29-100-066-0000</t>
  </si>
  <si>
    <t>19-29-100-066-0000 19-29-200-043-0000</t>
  </si>
  <si>
    <t>6001 W 73RD BEDFORD PARK</t>
  </si>
  <si>
    <t>19-29-100-067-0000</t>
  </si>
  <si>
    <t>7300 S CENTRAL BEDFORD PARK</t>
  </si>
  <si>
    <t>19-29-100-069-0000</t>
  </si>
  <si>
    <t>6100 W 73RD BEDFORD PARK</t>
  </si>
  <si>
    <t>19-29-100-070-0000</t>
  </si>
  <si>
    <t>6112 W 73RD BEDFORD PARK</t>
  </si>
  <si>
    <t>19-29-100-074-0000</t>
  </si>
  <si>
    <t>6220 W 73RD BEDFORD PARK</t>
  </si>
  <si>
    <t>19-29-100-076-0000</t>
  </si>
  <si>
    <t>6362 W 73RD BEDFORD PARK</t>
  </si>
  <si>
    <t>19-29-100-077-0000</t>
  </si>
  <si>
    <t>19-29-100-077-0000 19-29-100-078-0000</t>
  </si>
  <si>
    <t>5600 W 73RD BEDFORD PARK</t>
  </si>
  <si>
    <t>19-29-200-022-0000</t>
  </si>
  <si>
    <t>5858 W 73RD BEDFORD PARK</t>
  </si>
  <si>
    <t>19-29-200-027-0000</t>
  </si>
  <si>
    <t>7424 S CENTRAL BEDFORD PARK</t>
  </si>
  <si>
    <t>1988</t>
  </si>
  <si>
    <t>19-29-200-029-0000</t>
  </si>
  <si>
    <t>19-29-100-037-0000 19-29-100-065-0000 19-29-200-029-0000 19-29-200-042-0000</t>
  </si>
  <si>
    <t>7404 S MASON BEDFORD PARK</t>
  </si>
  <si>
    <t>19-29-200-037-0000</t>
  </si>
  <si>
    <t>7207 S MASON BEDFORD PARK</t>
  </si>
  <si>
    <t>19-29-200-039-0000</t>
  </si>
  <si>
    <t>19-29-100-060-0000 19-29-200-039-0000 19-29-200-062-0000</t>
  </si>
  <si>
    <t>6000 W 73RD BEDFORD PARK</t>
  </si>
  <si>
    <t>19-29-200-040-0000</t>
  </si>
  <si>
    <t>19-29-200-040-0000 19-29-200-057-0000</t>
  </si>
  <si>
    <t>6-63 6-70</t>
  </si>
  <si>
    <t>7400 S MASSASOIT BEDFORD PARK</t>
  </si>
  <si>
    <t>19-29-200-041-0000</t>
  </si>
  <si>
    <t>5800 W 73RD BEDFORD PARK</t>
  </si>
  <si>
    <t>19-29-200-046-0000</t>
  </si>
  <si>
    <t>19-29-200-046-0000 19-29-200-047-0000</t>
  </si>
  <si>
    <t>5851 W 73RD BEDFORD PARK</t>
  </si>
  <si>
    <t>19-29-200-050-0000</t>
  </si>
  <si>
    <t>7400 S CENTRAL BEDFORD PARK</t>
  </si>
  <si>
    <t>19-29-200-051-0000</t>
  </si>
  <si>
    <t>5959 W 73RD BEDFORD PARK</t>
  </si>
  <si>
    <t>19-29-200-053-0000</t>
  </si>
  <si>
    <t>7337 S MASON BEDFORD PARK</t>
  </si>
  <si>
    <t>19-29-200-054-0000</t>
  </si>
  <si>
    <t>19-29-200-054-0000 19-29-200-056-0000</t>
  </si>
  <si>
    <t>7343 S MASON BEDFORD PARK</t>
  </si>
  <si>
    <t>19-29-200-061-0000</t>
  </si>
  <si>
    <t>19-29-100-059-0000 19-29-200-061-0000</t>
  </si>
  <si>
    <t>7200 S MASON BEDFORD PARK</t>
  </si>
  <si>
    <t>19-29-400-011-0000</t>
  </si>
  <si>
    <t>5768 W 77TH BURBANK</t>
  </si>
  <si>
    <t>19-29-400-012-0000</t>
  </si>
  <si>
    <t>5744  77TH BURBANK</t>
  </si>
  <si>
    <t>19-30-116-025-0000</t>
  </si>
  <si>
    <t>6969 W 73RD BEDFORD PARK</t>
  </si>
  <si>
    <t>19-30-116-027-0000</t>
  </si>
  <si>
    <t>19-30-116-027-0000 19-30-200-038-0000</t>
  </si>
  <si>
    <t>6800 W 73RD BEDFORD PARK</t>
  </si>
  <si>
    <t>19-30-116-029-0000</t>
  </si>
  <si>
    <t>19-30-116-022-0000 19-30-116-028-0000 19-30-116-029-0000</t>
  </si>
  <si>
    <t>19-30-200-013-0000</t>
  </si>
  <si>
    <t>6454 W 74TH BEDFORD PARK</t>
  </si>
  <si>
    <t>19-30-200-014-0000</t>
  </si>
  <si>
    <t>19-30-200-014-0000 19-30-200-049-0000 19-30-200-050-0000</t>
  </si>
  <si>
    <t>6606 W 74TH BEDFORD PARK</t>
  </si>
  <si>
    <t>19-30-200-015-0000</t>
  </si>
  <si>
    <t>7300 S NARRAGANSETT BEDFORD PARK</t>
  </si>
  <si>
    <t>19-30-200-016-0000</t>
  </si>
  <si>
    <t>6516 W 74TH BEDFORD PARK</t>
  </si>
  <si>
    <t>19-30-200-019-0000</t>
  </si>
  <si>
    <t>6700 W 73RD BEDFORD PARK</t>
  </si>
  <si>
    <t>19-30-200-020-0000</t>
  </si>
  <si>
    <t>6754 W 74TH BEDFORD PARK</t>
  </si>
  <si>
    <t>19-30-200-021-0000</t>
  </si>
  <si>
    <t>6510 W 73RD BEDFORD PARK</t>
  </si>
  <si>
    <t>19-30-200-022-0000</t>
  </si>
  <si>
    <t>7200 S NARRAGANSETT BEDFORD PARK</t>
  </si>
  <si>
    <t>19-30-200-023-0000</t>
  </si>
  <si>
    <t>6428 W 74TH BEDFORD PARK</t>
  </si>
  <si>
    <t>19-30-200-025-0000</t>
  </si>
  <si>
    <t>7400 S NARRAGANSETT BEDFORD PARK</t>
  </si>
  <si>
    <t>19-30-200-026-0000</t>
  </si>
  <si>
    <t>6551 W 74TH BEDFORD PARK</t>
  </si>
  <si>
    <t>19-30-200-029-0000</t>
  </si>
  <si>
    <t>6400 W 73RD BEDFORD PARK</t>
  </si>
  <si>
    <t>19-30-200-030-0000</t>
  </si>
  <si>
    <t>6558 W 73RD BEDFORD PARK</t>
  </si>
  <si>
    <t>19-30-200-035-0000</t>
  </si>
  <si>
    <t>6700 W 74TH BEDFORD PARK</t>
  </si>
  <si>
    <t>19-30-200-041-0000</t>
  </si>
  <si>
    <t>6733 W 73RD BEDFORD PARK</t>
  </si>
  <si>
    <t>19-30-200-044-0000</t>
  </si>
  <si>
    <t>6750 W 74TH BEDFORD PARK</t>
  </si>
  <si>
    <t>19-30-200-045-0000</t>
  </si>
  <si>
    <t>6721 W 73RD BEDFORD PARK</t>
  </si>
  <si>
    <t>19-30-200-047-0000</t>
  </si>
  <si>
    <t>6709 W 73RD BEDFORD PARK</t>
  </si>
  <si>
    <t>19-30-200-048-0000</t>
  </si>
  <si>
    <t>19-30-309-025-0000</t>
  </si>
  <si>
    <t>6837 W 75TH BEDFORD PARK</t>
  </si>
  <si>
    <t>19-30-310-027-0000</t>
  </si>
  <si>
    <t>7854 S SAYRE BRIDGEVIEW</t>
  </si>
  <si>
    <t>19-30-400-004-0000</t>
  </si>
  <si>
    <t>6633 W 75TH BEDFORD PARK</t>
  </si>
  <si>
    <t>19-30-400-007-0000</t>
  </si>
  <si>
    <t>19-30-116-024-0000 19-30-309-015-0000 19-30-309-018-0000 19-30-309-020-0000 19-30-309-021-0000 19-30-309-022-0000 19-30-309-023-0000 19-30-400-007-0000 19-30-400-008-0000</t>
  </si>
  <si>
    <t>5-80 6-63 6-63B 6-70B 5-80 6-63 5-80 6-63 6-63</t>
  </si>
  <si>
    <t>6767 W 75TH BEDFORD PARK</t>
  </si>
  <si>
    <t>19-31-109-003-0000</t>
  </si>
  <si>
    <t>19-31-109-003-0000 19-31-109-022-0000</t>
  </si>
  <si>
    <t>5-93 5-90</t>
  </si>
  <si>
    <t>8223 S HARLEM BURBANK</t>
  </si>
  <si>
    <t>19-31-111-012-0000</t>
  </si>
  <si>
    <t>7110  83RD BRIDGEVIEW</t>
  </si>
  <si>
    <t>19-06-301-038-0000</t>
  </si>
  <si>
    <t>4341  WISCONSIN STICKNEY</t>
  </si>
  <si>
    <t>19-06-307-027-0000</t>
  </si>
  <si>
    <t>4425 S HARLEM STICKNEY</t>
  </si>
  <si>
    <t>19-09-108-049-0000</t>
  </si>
  <si>
    <t>4807 S CENTRAL CHICAGO</t>
  </si>
  <si>
    <t>19-06-102-001-0000</t>
  </si>
  <si>
    <t>19-06-102-001-0000 19-06-102-002-0000</t>
  </si>
  <si>
    <t>6929 W PERSHING STICKNEY</t>
  </si>
  <si>
    <t>19-06-118-009-0000</t>
  </si>
  <si>
    <t>19-06-118-009-0000 19-06-118-010-0000</t>
  </si>
  <si>
    <t>4217  HARLEM STICKNEY</t>
  </si>
  <si>
    <t>19-06-201-010-0000</t>
  </si>
  <si>
    <t>19-06-201-010-0000 19-06-201-011-0000</t>
  </si>
  <si>
    <t>6701 W PERSHING STICKNEY</t>
  </si>
  <si>
    <t>19-06-300-006-0000</t>
  </si>
  <si>
    <t>4305  HARLEM STICKNEY</t>
  </si>
  <si>
    <t>19-06-300-039-0000</t>
  </si>
  <si>
    <t>4317  HARLEM STICKNEY</t>
  </si>
  <si>
    <t>19-06-106-048-0000</t>
  </si>
  <si>
    <t>4039  HARLEM STICKNEY</t>
  </si>
  <si>
    <t>19-06-203-001-0000</t>
  </si>
  <si>
    <t>19-06-203-001-0000 19-06-203-002-0000 19-06-203-003-0000</t>
  </si>
  <si>
    <t>6621 W PERSHING STICKNEY</t>
  </si>
  <si>
    <t>19-06-118-001-0000</t>
  </si>
  <si>
    <t>4201  HARLEM STICKNEY</t>
  </si>
  <si>
    <t>19-06-202-007-0000</t>
  </si>
  <si>
    <t>19-06-202-007-0000 19-06-202-008-0000 19-06-202-009-0000 19-06-202-051-0000</t>
  </si>
  <si>
    <t>3-14 3-14 3-14 3-14</t>
  </si>
  <si>
    <t>6629 W PERSHING STICKNEY</t>
  </si>
  <si>
    <t>19-31-109-009-0000</t>
  </si>
  <si>
    <t>8201  HARLEM BRIDGEVIEW</t>
  </si>
  <si>
    <t>19-32-423-024-0000</t>
  </si>
  <si>
    <t>5810  87TH BURBANK</t>
  </si>
  <si>
    <t>19-29-400-059-0000</t>
  </si>
  <si>
    <t>19-29-400-059-0000 19-29-400-060-0000 19-29-400-063-0000</t>
  </si>
  <si>
    <t>3-97 3-97 3-01</t>
  </si>
  <si>
    <t>7600  MASON BURBANK</t>
  </si>
  <si>
    <t>19-33-207-020-0000</t>
  </si>
  <si>
    <t>5139  79TH BURBANK</t>
  </si>
  <si>
    <t>19-31-319-022-0000</t>
  </si>
  <si>
    <t>7050  87TH BRIDGEVIEW</t>
  </si>
  <si>
    <t>19-33-207-021-0000</t>
  </si>
  <si>
    <t>19-33-207-021-0000 19-33-207-022-0000</t>
  </si>
  <si>
    <t>5137  79TH BURBANK</t>
  </si>
  <si>
    <t>19-30-416-004-0000</t>
  </si>
  <si>
    <t>7819  RUTHERFORD BURBANK</t>
  </si>
  <si>
    <t>19-32-423-023-0000</t>
  </si>
  <si>
    <t>5830  87TH BURBANK</t>
  </si>
  <si>
    <t>19-31-306-006-0000</t>
  </si>
  <si>
    <t>7143  84TH BURBANK</t>
  </si>
  <si>
    <t>19-30-402-003-0000</t>
  </si>
  <si>
    <t>19-30-402-003-0000 19-30-402-004-0000</t>
  </si>
  <si>
    <t>6600  79TH BURBANK</t>
  </si>
  <si>
    <t>19-06-102-054-0000</t>
  </si>
  <si>
    <t>19-06-102-054-0000 19-06-102-055-0000</t>
  </si>
  <si>
    <t>6921 W PERSHING STICKNEY</t>
  </si>
  <si>
    <t>19-06-103-053-0000</t>
  </si>
  <si>
    <t>6811 W PERSHING STICKNEY</t>
  </si>
  <si>
    <t>19-06-111-046-0000</t>
  </si>
  <si>
    <t>4133  HARLEM STICKNEY</t>
  </si>
  <si>
    <t>19-06-118-021-0000</t>
  </si>
  <si>
    <t>19-06-118-021-0000 19-06-118-022-0000</t>
  </si>
  <si>
    <t>4235  HARLEM STICKNEY</t>
  </si>
  <si>
    <t>19-06-203-007-0000</t>
  </si>
  <si>
    <t>19-06-203-007-0000 19-06-203-008-0000 19-06-203-009-0000</t>
  </si>
  <si>
    <t>6607 W PERSHING STICKNEY</t>
  </si>
  <si>
    <t>19-06-300-007-0000</t>
  </si>
  <si>
    <t>4307  HARLEM STICKNEY</t>
  </si>
  <si>
    <t>19-06-300-040-0000</t>
  </si>
  <si>
    <t>4319  HARLEM STICKNEY</t>
  </si>
  <si>
    <t>19-06-300-041-0000</t>
  </si>
  <si>
    <t>4321  HARLEM STICKNEY</t>
  </si>
  <si>
    <t>19-06-201-047-0000</t>
  </si>
  <si>
    <t>6719 W PERSHING STICKNEY</t>
  </si>
  <si>
    <t>19-28-422-017-0000</t>
  </si>
  <si>
    <t>19-28-422-017-0000 19-28-422-018-0000</t>
  </si>
  <si>
    <t>3-15 3-90</t>
  </si>
  <si>
    <t>4850 W 79TH BURBANK</t>
  </si>
  <si>
    <t>19-29-411-037-0000</t>
  </si>
  <si>
    <t>5848  79TH BURBANK</t>
  </si>
  <si>
    <t>19-31-106-025-0000</t>
  </si>
  <si>
    <t>8155  HARLEM BRIDGEVIEW</t>
  </si>
  <si>
    <t>19-31-306-004-0000</t>
  </si>
  <si>
    <t>19-31-306-004-0000 19-31-306-005-0000</t>
  </si>
  <si>
    <t>7163  84TH BURBANK</t>
  </si>
  <si>
    <t>19-06-300-004-0000</t>
  </si>
  <si>
    <t>4301  HARLEM STICKNEY</t>
  </si>
  <si>
    <t>19-06-111-051-0000</t>
  </si>
  <si>
    <t>4127 S HARLEM STICKNEY</t>
  </si>
  <si>
    <t>19-30-416-003-0000</t>
  </si>
  <si>
    <t>7809  RUTHERFORD BURBANK</t>
  </si>
  <si>
    <t>19-29-411-039-0000</t>
  </si>
  <si>
    <t>5836  79TH BURBANK</t>
  </si>
  <si>
    <t>19-31-319-030-0000</t>
  </si>
  <si>
    <t>19-31-319-030-0000 19-31-319-031-0000 19-31-319-032-0000 19-31-319-033-0000 19-31-319-034-0000</t>
  </si>
  <si>
    <t>3-15 3-15 3-15 3-14 3-14</t>
  </si>
  <si>
    <t>7000 W 87TH BURBANK</t>
  </si>
  <si>
    <t>19-33-302-060-0000</t>
  </si>
  <si>
    <t>5524  87TH BURBANK</t>
  </si>
  <si>
    <t>19-32-421-024-0000</t>
  </si>
  <si>
    <t>5916  87TH BURBANK</t>
  </si>
  <si>
    <t>19-32-207-001-0000</t>
  </si>
  <si>
    <t>5615 W 79TH BURBANK</t>
  </si>
  <si>
    <t>19-30-415-019-0000</t>
  </si>
  <si>
    <t>7859  RUTHERFORD BURBANK</t>
  </si>
  <si>
    <t>19-31-319-024-0000</t>
  </si>
  <si>
    <t>19-31-319-024-0000 19-31-319-026-0000 19-31-319-027-0000</t>
  </si>
  <si>
    <t>7046  87TH BRIDGEVIEW</t>
  </si>
  <si>
    <t>19-32-317-017-0000</t>
  </si>
  <si>
    <t>19-32-317-017-0000 19-32-317-038-0000</t>
  </si>
  <si>
    <t>3-18 3-90</t>
  </si>
  <si>
    <t>6322  87TH BURBANK</t>
  </si>
  <si>
    <t>19-06-118-011-0000</t>
  </si>
  <si>
    <t>19-06-118-011-0000 19-06-118-012-0000</t>
  </si>
  <si>
    <t>4219  HARLEM STICKNEY</t>
  </si>
  <si>
    <t>19-06-118-045-0000</t>
  </si>
  <si>
    <t>4221  HARLEM STICKNEY</t>
  </si>
  <si>
    <t>19-33-405-101-0000</t>
  </si>
  <si>
    <t>5046  87TH BURBANK</t>
  </si>
  <si>
    <t>19-06-118-019-0000</t>
  </si>
  <si>
    <t>19-06-118-019-0000 19-06-118-020-0000</t>
  </si>
  <si>
    <t>4231  HARLEM STICKNEY</t>
  </si>
  <si>
    <t>19-06-106-054-0000</t>
  </si>
  <si>
    <t>4043 S HARLEM STICKNEY</t>
  </si>
  <si>
    <t>19-30-416-007-0000</t>
  </si>
  <si>
    <t>19-30-402-005-0000</t>
  </si>
  <si>
    <t>19-30-402-005-0000 19-30-402-006-0000</t>
  </si>
  <si>
    <t>7859  NATOMA BURBANK</t>
  </si>
  <si>
    <t>19-33-202-024-0000</t>
  </si>
  <si>
    <t>4848  83RD BURBANK</t>
  </si>
  <si>
    <t>19-29-400-086-0000</t>
  </si>
  <si>
    <t>19-29-400-086-0000 19-29-400-087-0000</t>
  </si>
  <si>
    <t>3-97 3-90</t>
  </si>
  <si>
    <t>7600  MONITOR BURBANK</t>
  </si>
  <si>
    <t>19-06-103-034-0000</t>
  </si>
  <si>
    <t>19-06-103-034-0000 19-06-103-035-0000</t>
  </si>
  <si>
    <t>3900  OAK PARK STICKNEY</t>
  </si>
  <si>
    <t>0056879</t>
  </si>
  <si>
    <t>19-32-205-023-0000</t>
  </si>
  <si>
    <t>19-32-204-006-0000 19-32-205-023-0000</t>
  </si>
  <si>
    <t>5701  79TH BURBANK</t>
  </si>
  <si>
    <t>0048496</t>
  </si>
  <si>
    <t>19-33-313-008-0000</t>
  </si>
  <si>
    <t>19-33-313-008-0000 19-33-313-010-0000 19-33-313-014-0000 19-33-313-017-0000 19-33-323-014-0000 19-33-323-015-0000</t>
  </si>
  <si>
    <t>5-97 5-97 5-90 5-97 5-90 5-90</t>
  </si>
  <si>
    <t>5400  87TH BURBANK</t>
  </si>
  <si>
    <t>0055434</t>
  </si>
  <si>
    <t>19-06-103-003-0000</t>
  </si>
  <si>
    <t>19-06-103-003-0000 19-06-103-004-0000</t>
  </si>
  <si>
    <t>6821 W PERSHING STICKNEY</t>
  </si>
  <si>
    <t>19-06-200-009-0000</t>
  </si>
  <si>
    <t>19-06-200-008-0000 19-06-200-009-0000 19-06-200-010-0000</t>
  </si>
  <si>
    <t>6725 W PERSHING STICKNEY</t>
  </si>
  <si>
    <t>19-06-200-068-0000</t>
  </si>
  <si>
    <t>19-06-200-068-0000 19-06-200-073-0000</t>
  </si>
  <si>
    <t>6743 W PERSHING STICKNEY</t>
  </si>
  <si>
    <t>19-06-200-070-0000</t>
  </si>
  <si>
    <t>19-06-200-070-0000 19-06-200-071-0000</t>
  </si>
  <si>
    <t>6737 W PERSHING STICKNEY</t>
  </si>
  <si>
    <t>19-06-200-072-0000</t>
  </si>
  <si>
    <t>6739 W PERSHING STICKNEY</t>
  </si>
  <si>
    <t>19-06-202-050-0000</t>
  </si>
  <si>
    <t>19-06-202-003-0000 19-06-202-004-0000 19-06-202-005-0000 19-06-202-006-0000 19-06-202-050-0000</t>
  </si>
  <si>
    <t>5-90 5-90 5-90 5-90 5-17</t>
  </si>
  <si>
    <t>6645 W PERSHING STICKNEY</t>
  </si>
  <si>
    <t>19-06-205-002-0000</t>
  </si>
  <si>
    <t>19-06-205-001-0000 19-06-205-002-0000</t>
  </si>
  <si>
    <t>6525 W PERSHING STICKNEY</t>
  </si>
  <si>
    <t>69:RETAIL-BARS/TAVERNS</t>
  </si>
  <si>
    <t>19-06-205-007-0000</t>
  </si>
  <si>
    <t>19-06-205-007-0000 19-06-205-008-0000</t>
  </si>
  <si>
    <t>6507 W PERSHING STICKNEY</t>
  </si>
  <si>
    <t>19-06-205-009-0000</t>
  </si>
  <si>
    <t>19-06-205-009-0000 19-06-205-010-0000</t>
  </si>
  <si>
    <t>6503 W PERSHING STICKNEY</t>
  </si>
  <si>
    <t>19-06-205-057-0000</t>
  </si>
  <si>
    <t>6515 W PERSHING STICKNEY</t>
  </si>
  <si>
    <t>19-06-205-060-0000</t>
  </si>
  <si>
    <t>19-06-205-060-0000 19-06-205-061-0000</t>
  </si>
  <si>
    <t>6509 W PERSHING STICKNEY</t>
  </si>
  <si>
    <t>19-06-206-007-0000</t>
  </si>
  <si>
    <t>6429 W PERSHING STICKNEY</t>
  </si>
  <si>
    <t>19-06-307-001-0000</t>
  </si>
  <si>
    <t>19-06-307-001-0000 19-06-307-002-0000 19-06-307-003-0000 19-06-307-004-0000</t>
  </si>
  <si>
    <t>4401  HARLEM STICKNEY</t>
  </si>
  <si>
    <t>19-06-315-001-0000</t>
  </si>
  <si>
    <t>19-06-315-001-0000 19-06-315-002-0000 19-06-315-026-0000</t>
  </si>
  <si>
    <t>4501 S HARLEM FORESTVIEW</t>
  </si>
  <si>
    <t>19-06-315-025-0000</t>
  </si>
  <si>
    <t>19-06-315-006-0000 19-06-315-025-0000 19-06-315-028-0000 19-06-315-029-0000</t>
  </si>
  <si>
    <t>4537 S HARLEM FORESTVIEW</t>
  </si>
  <si>
    <t>19-09-100-014-0000</t>
  </si>
  <si>
    <t>4759 S CENTRAL CHICAGO</t>
  </si>
  <si>
    <t>19-09-100-039-0000</t>
  </si>
  <si>
    <t>4735 S CENTRAL CHICAGO</t>
  </si>
  <si>
    <t>19-09-107-008-0000</t>
  </si>
  <si>
    <t>5203 W 47TH FORESTVIEW</t>
  </si>
  <si>
    <t>19-09-108-053-0000</t>
  </si>
  <si>
    <t>4837 S CENTRAL CHICAGO</t>
  </si>
  <si>
    <t>19-09-108-054-0000</t>
  </si>
  <si>
    <t>4851 S CENTRAL CHICAGO</t>
  </si>
  <si>
    <t>19-20-217-067-0000</t>
  </si>
  <si>
    <t>19-21-113-046-0000</t>
  </si>
  <si>
    <t>6501  CENTRAL BEDFORD PARK</t>
  </si>
  <si>
    <t>19-21-213-073-0000</t>
  </si>
  <si>
    <t>6600 S CICERO BEDFORD PARK</t>
  </si>
  <si>
    <t>19-21-400-064-0000</t>
  </si>
  <si>
    <t>7050 S CICERO BEDFORD PARK</t>
  </si>
  <si>
    <t>19-28-201-033-0000</t>
  </si>
  <si>
    <t>7100 S CICERO BEDFORD PARK</t>
  </si>
  <si>
    <t>36003</t>
  </si>
  <si>
    <t>19-28-201-041-0000</t>
  </si>
  <si>
    <t>7150 S CICERO  CHICAG0</t>
  </si>
  <si>
    <t>19-28-201-042-0000</t>
  </si>
  <si>
    <t>7200 S CICERO CHICAGO</t>
  </si>
  <si>
    <t>19-28-202-013-0000</t>
  </si>
  <si>
    <t>7414 S CICERO BEDFORD PARK</t>
  </si>
  <si>
    <t>36122</t>
  </si>
  <si>
    <t>19-28-202-018-0000</t>
  </si>
  <si>
    <t>7300 S CICERO BEDFORD PARK</t>
  </si>
  <si>
    <t>19-28-327-029-0000</t>
  </si>
  <si>
    <t>5532  79TH BURBANK</t>
  </si>
  <si>
    <t>19-28-327-031-0000</t>
  </si>
  <si>
    <t>19-28-327-031-0000 19-28-327-032-0000</t>
  </si>
  <si>
    <t>5520  79TH BURBANK</t>
  </si>
  <si>
    <t>36121</t>
  </si>
  <si>
    <t>19-28-327-035-0000</t>
  </si>
  <si>
    <t>19-28-327-035-0000 19-28-327-036-0000</t>
  </si>
  <si>
    <t>5500  79TH BURBANK</t>
  </si>
  <si>
    <t>19-28-331-038-0000</t>
  </si>
  <si>
    <t>5350  79TH BURBANK</t>
  </si>
  <si>
    <t>19-28-401-042-0000</t>
  </si>
  <si>
    <t>19-28-401-042-0000 19-28-401-043-0000 19-28-401-045-0000 19-28-401-046-0000</t>
  </si>
  <si>
    <t>7600  CICERO BURBANK</t>
  </si>
  <si>
    <t>19-28-401-048-0000</t>
  </si>
  <si>
    <t>4801  77TH BURBANK</t>
  </si>
  <si>
    <t>19-28-401-049-0000</t>
  </si>
  <si>
    <t>4809 W 76TH BURBANK</t>
  </si>
  <si>
    <t>19-28-401-050-0000</t>
  </si>
  <si>
    <t>4829 W 77TH BURBANK</t>
  </si>
  <si>
    <t>19-28-417-035-0000</t>
  </si>
  <si>
    <t>19-28-417-035-0000 19-28-417-036-0000</t>
  </si>
  <si>
    <t>5100 W 79TH BURBANK</t>
  </si>
  <si>
    <t>19-28-422-020-0000</t>
  </si>
  <si>
    <t>19-28-422-019-0000 19-28-422-020-0000 19-28-422-021-0000 19-28-422-022-0000</t>
  </si>
  <si>
    <t>4826 W 79TH BURBANK</t>
  </si>
  <si>
    <t>19-28-423-015-0000</t>
  </si>
  <si>
    <t>19-28-423-014-0000 19-28-423-015-0000 19-28-423-016-0000 19-28-423-029-0000 19-28-423-032-0000</t>
  </si>
  <si>
    <t>5-90 5-17 5-17 5-90 5-17</t>
  </si>
  <si>
    <t>7844  CICERO BURBANK</t>
  </si>
  <si>
    <t>19-28-423-026-0000</t>
  </si>
  <si>
    <t>7820  CICERO BURBANK</t>
  </si>
  <si>
    <t>19-28-423-033-0000</t>
  </si>
  <si>
    <t>7854  CICERO BURBANK</t>
  </si>
  <si>
    <t>19-29-100-063-0000</t>
  </si>
  <si>
    <t>6301 W 73RD BEDFORD PARK</t>
  </si>
  <si>
    <t>19-29-308-033-0000</t>
  </si>
  <si>
    <t>19-29-308-033-0000 19-29-308-039-0000</t>
  </si>
  <si>
    <t>6358  79TH BURBANK</t>
  </si>
  <si>
    <t>19-29-309-036-0000</t>
  </si>
  <si>
    <t>6300 W 79TH BURBANK</t>
  </si>
  <si>
    <t>19-29-311-029-0000</t>
  </si>
  <si>
    <t>6216  79TH BURBANK</t>
  </si>
  <si>
    <t>19-29-400-071-0000</t>
  </si>
  <si>
    <t>5700  77TH BURBANK</t>
  </si>
  <si>
    <t>36035</t>
  </si>
  <si>
    <t>19-29-414-029-0000</t>
  </si>
  <si>
    <t>19-29-414-029-0000 19-29-414-030-0000 19-29-414-031-0000</t>
  </si>
  <si>
    <t>5730 W 79TH BURBANK</t>
  </si>
  <si>
    <t>19-29-416-037-0000</t>
  </si>
  <si>
    <t>5600  79TH BURBANK</t>
  </si>
  <si>
    <t>19-30-100-001-0000</t>
  </si>
  <si>
    <t>19-30-100-001-0000 19-30-100-002-0000 19-30-100-003-0000 19-30-100-004-0000 19-30-100-032-0000 19-30-100-033-0000</t>
  </si>
  <si>
    <t>5-17 5-17 5-90 5-90 5-17 5-90</t>
  </si>
  <si>
    <t>7139 W 71ST BRIDGEVIEW</t>
  </si>
  <si>
    <t>36114</t>
  </si>
  <si>
    <t>19-30-106-023-0000</t>
  </si>
  <si>
    <t>7225  HARLEM BRIDGEVIEW</t>
  </si>
  <si>
    <t>19-30-114-033-0000</t>
  </si>
  <si>
    <t>7435  HARLEM BRIDGEVIEW</t>
  </si>
  <si>
    <t>19-30-300-015-0000</t>
  </si>
  <si>
    <t>7100  79TH BURBANK</t>
  </si>
  <si>
    <t>19-30-300-016-0000</t>
  </si>
  <si>
    <t>7090  79TH BURBANK</t>
  </si>
  <si>
    <t>19-30-300-019-0000</t>
  </si>
  <si>
    <t>19-30-300-019-0000 19-30-300-020-0000</t>
  </si>
  <si>
    <t>7120  79TH BURBANK</t>
  </si>
  <si>
    <t>19-30-305-018-0000</t>
  </si>
  <si>
    <t>6934  79TH BURBANK</t>
  </si>
  <si>
    <t>19-30-310-012-0000</t>
  </si>
  <si>
    <t>19-30-300-023-0000 19-30-310-012-0000 19-30-310-014-0000</t>
  </si>
  <si>
    <t>7713 S HARLEM BRIDGEVIEW</t>
  </si>
  <si>
    <t>19-30-310-016-0000</t>
  </si>
  <si>
    <t>7958 S SAYRE BRIDGEVIEW</t>
  </si>
  <si>
    <t>19-30-310-020-0000</t>
  </si>
  <si>
    <t>7649 S HARLEM BRIDGEVIEW</t>
  </si>
  <si>
    <t>19-30-407-029-0000</t>
  </si>
  <si>
    <t>6556  79TH BURBANK</t>
  </si>
  <si>
    <t>19-31-100-005-0000</t>
  </si>
  <si>
    <t>7149  79TH BURBANK</t>
  </si>
  <si>
    <t>19-31-100-006-0000</t>
  </si>
  <si>
    <t>7141  79TH BURBANK</t>
  </si>
  <si>
    <t>19-31-100-021-0000</t>
  </si>
  <si>
    <t>7109  79TH BURBANK</t>
  </si>
  <si>
    <t>19-31-100-071-0000</t>
  </si>
  <si>
    <t>8049 S HARLEM BURBANK</t>
  </si>
  <si>
    <t>19-31-100-077-0000</t>
  </si>
  <si>
    <t>7909 S HARLEM BURBANK</t>
  </si>
  <si>
    <t>19-31-100-078-0000</t>
  </si>
  <si>
    <t>8021 S HARLEM BURBANK</t>
  </si>
  <si>
    <t>19-31-100-079-0000</t>
  </si>
  <si>
    <t>8023 S HARLEM BURBANK</t>
  </si>
  <si>
    <t>19-31-101-024-0000</t>
  </si>
  <si>
    <t>7055  79TH BURBANK</t>
  </si>
  <si>
    <t>19-31-101-097-0000</t>
  </si>
  <si>
    <t>4-17</t>
  </si>
  <si>
    <t>7021  79TH BURBANK</t>
  </si>
  <si>
    <t>19-31-102-001-0000</t>
  </si>
  <si>
    <t>19-31-102-001-0000 19-31-102-002-0000 19-31-102-003-0000</t>
  </si>
  <si>
    <t>6555 W 79TH BURBANK</t>
  </si>
  <si>
    <t>19-31-102-007-0000</t>
  </si>
  <si>
    <t>19-31-102-005-0000 19-31-102-006-0000 19-31-102-007-0000 19-31-102-008-0000 19-31-102-010-0000</t>
  </si>
  <si>
    <t>5-90 5-90 5-17 5-17 5-90</t>
  </si>
  <si>
    <t>6945  79TH BURBANK</t>
  </si>
  <si>
    <t>19-31-104-007-0000</t>
  </si>
  <si>
    <t>19-31-104-007-0000 19-31-104-011-0000</t>
  </si>
  <si>
    <t>8115  HARLEM BRIDGEVIEW</t>
  </si>
  <si>
    <t>19-31-111-015-0000</t>
  </si>
  <si>
    <t>7124  83RD BRIDGEVIEW</t>
  </si>
  <si>
    <t>19-31-200-001-0000</t>
  </si>
  <si>
    <t>19-31-200-001-0000 19-31-200-002-0000 19-31-200-003-0000 19-31-200-004-0000</t>
  </si>
  <si>
    <t>6755  79TH BURBANK</t>
  </si>
  <si>
    <t>19-31-202-039-0000</t>
  </si>
  <si>
    <t>6629  79TH BURBANK</t>
  </si>
  <si>
    <t>19-31-203-027-0000</t>
  </si>
  <si>
    <t>6539  79TH BURBANK</t>
  </si>
  <si>
    <t>19-31-206-004-0000</t>
  </si>
  <si>
    <t>19-31-204-001-0000 19-31-204-002-0000 19-31-204-003-0000 19-31-204-004-0000 19-31-204-005-0000 19-31-204-006-0000 19-31-204-007-0000 19-31-206-004-0000</t>
  </si>
  <si>
    <t>5-90 5-90 5-90 5-90 5-90 5-90 5-90 5-17</t>
  </si>
  <si>
    <t>6501  79TH BURBANK</t>
  </si>
  <si>
    <t>19-31-209-021-0000</t>
  </si>
  <si>
    <t>7901  NAGLE BURBANK</t>
  </si>
  <si>
    <t>19-31-209-035-0000</t>
  </si>
  <si>
    <t>6403  79TH BURBANK</t>
  </si>
  <si>
    <t>19-31-300-022-0000</t>
  </si>
  <si>
    <t>19-31-300-022-0000 19-31-300-032-0000</t>
  </si>
  <si>
    <t>8349 S HARLEM BRIDGEVIEW</t>
  </si>
  <si>
    <t>19-31-300-033-0000</t>
  </si>
  <si>
    <t>7156  84TH BRIDGEVIEW</t>
  </si>
  <si>
    <t>19-31-306-012-0000</t>
  </si>
  <si>
    <t>8411 S HARLEM BURBANK</t>
  </si>
  <si>
    <t>19-31-312-031-0000</t>
  </si>
  <si>
    <t>8515 S HARLEM BURBANK</t>
  </si>
  <si>
    <t>19-31-318-020-0000</t>
  </si>
  <si>
    <t>8611 S HARLEM BRIDGEVIEW</t>
  </si>
  <si>
    <t>19-31-318-021-0000</t>
  </si>
  <si>
    <t>8601  NOTTINGHAM BURBANK</t>
  </si>
  <si>
    <t>19-31-323-033-0000</t>
  </si>
  <si>
    <t>19-31-323-033-0000 19-31-323-034-0000 19-31-323-035-0000 19-31-323-036-0000 19-31-323-037-0000</t>
  </si>
  <si>
    <t>6814 W 87TH BURBANK</t>
  </si>
  <si>
    <t>19-31-323-039-0000</t>
  </si>
  <si>
    <t>19-31-323-038-0000 19-31-323-039-0000</t>
  </si>
  <si>
    <t>6800 W 87TH BURBANK</t>
  </si>
  <si>
    <t>19-31-324-001-0000</t>
  </si>
  <si>
    <t>8435  HARLEM BRIDGEVIEW</t>
  </si>
  <si>
    <t>19-31-414-015-0000</t>
  </si>
  <si>
    <t>6410  87TH BURBANK</t>
  </si>
  <si>
    <t>19-32-102-052-0000</t>
  </si>
  <si>
    <t>6225  79TH BURBANK</t>
  </si>
  <si>
    <t>19-32-103-001-0000</t>
  </si>
  <si>
    <t>6161  79TH BURBANK</t>
  </si>
  <si>
    <t>19-32-106-006-0000</t>
  </si>
  <si>
    <t>19-32-106-006-0000 19-32-106-007-0000 19-32-106-008-0000 19-32-106-009-0000 19-32-106-010-0000 19-32-106-020-0000</t>
  </si>
  <si>
    <t>5-17 5-17 5-17 5-17 5-90 5-17</t>
  </si>
  <si>
    <t>7912  AUSTIN BURBANK</t>
  </si>
  <si>
    <t>19-32-122-002-0000</t>
  </si>
  <si>
    <t>19-32-122-001-0000 19-32-122-002-0000</t>
  </si>
  <si>
    <t>7901  NARRAGANSETT BURBANK</t>
  </si>
  <si>
    <t>19-32-122-004-0000</t>
  </si>
  <si>
    <t>6343  79TH BURBANK</t>
  </si>
  <si>
    <t>19-32-123-016-0000</t>
  </si>
  <si>
    <t>6345  79TH BURBANK</t>
  </si>
  <si>
    <t>19-32-207-003-0000</t>
  </si>
  <si>
    <t>19-32-207-003-0000 19-32-207-004-0000</t>
  </si>
  <si>
    <t>5601  79TH BURBANK</t>
  </si>
  <si>
    <t>19-32-310-018-0000</t>
  </si>
  <si>
    <t>19-32-310-018-0000 19-32-310-019-0000</t>
  </si>
  <si>
    <t>8650  STATE BURBANK</t>
  </si>
  <si>
    <t>19-32-311-027-0000</t>
  </si>
  <si>
    <t>6144  87TH BURBANK</t>
  </si>
  <si>
    <t>19-32-314-031-0000</t>
  </si>
  <si>
    <t>19-32-314-031-0000 19-32-314-032-0000</t>
  </si>
  <si>
    <t>6010  87TH BURBANK</t>
  </si>
  <si>
    <t>19-32-317-016-0000</t>
  </si>
  <si>
    <t>6354  87TH BURBANK</t>
  </si>
  <si>
    <t>19-32-413-032-0000</t>
  </si>
  <si>
    <t>5740  87TH BURBANK</t>
  </si>
  <si>
    <t>19-32-414-031-0000</t>
  </si>
  <si>
    <t>5732  87TH BURBANK</t>
  </si>
  <si>
    <t>19-32-414-034-0000</t>
  </si>
  <si>
    <t>19-32-414-032-0000 19-32-414-033-0000 19-32-414-034-0000 19-32-414-035-0000 19-32-414-036-0000 19-32-414-037-0000</t>
  </si>
  <si>
    <t>5720  87TH BURBANK</t>
  </si>
  <si>
    <t>19-32-415-032-0000</t>
  </si>
  <si>
    <t>19-32-415-032-0000 19-32-415-035-0000 19-32-415-051-0000</t>
  </si>
  <si>
    <t>5640  87TH BURBANK</t>
  </si>
  <si>
    <t>19-32-416-013-0000</t>
  </si>
  <si>
    <t>5612 W 87TH BURBANK</t>
  </si>
  <si>
    <t>19-32-416-014-0000</t>
  </si>
  <si>
    <t>19-32-416-010-0000 19-32-416-011-0000 19-32-416-014-0000 19-32-416-015-0000</t>
  </si>
  <si>
    <t>5-90 5-90 5-17 5-90</t>
  </si>
  <si>
    <t>5600  87TH BURBANK</t>
  </si>
  <si>
    <t>19-32-421-025-0000</t>
  </si>
  <si>
    <t>5900  87TH BURBANK</t>
  </si>
  <si>
    <t>19-32-422-023-0000</t>
  </si>
  <si>
    <t>5860  87TH BURBANK</t>
  </si>
  <si>
    <t>19-33-100-027-0000</t>
  </si>
  <si>
    <t>5555 W 79TH BURBANK</t>
  </si>
  <si>
    <t>19-33-106-001-0000</t>
  </si>
  <si>
    <t>19-33-106-001-0000 19-33-106-002-0000 19-33-106-003-0000 19-33-106-004-0000</t>
  </si>
  <si>
    <t>5-17 5-17 5-17 5-90</t>
  </si>
  <si>
    <t>5355  79TH BURBANK</t>
  </si>
  <si>
    <t>19-33-107-001-0000</t>
  </si>
  <si>
    <t>5331  79TH BURBANK</t>
  </si>
  <si>
    <t>19-33-107-003-0000</t>
  </si>
  <si>
    <t>5307  79TH BURBANK</t>
  </si>
  <si>
    <t>19-33-107-004-0000</t>
  </si>
  <si>
    <t>5301  79TH BURBANK</t>
  </si>
  <si>
    <t>19-33-108-001-0000</t>
  </si>
  <si>
    <t>7901  LOCKWOOD BURBANK</t>
  </si>
  <si>
    <t>19-33-109-001-0000</t>
  </si>
  <si>
    <t>5225  79TH BURBANK</t>
  </si>
  <si>
    <t>19-33-114-002-0000</t>
  </si>
  <si>
    <t>5403  79TH BURBANK</t>
  </si>
  <si>
    <t>19-33-114-017-0000</t>
  </si>
  <si>
    <t>19-33-114-017-0000 19-33-114-018-0000</t>
  </si>
  <si>
    <t>5405  79TH BURBANK</t>
  </si>
  <si>
    <t>19-33-116-015-0000</t>
  </si>
  <si>
    <t>19-33-116-015-0000 19-33-116-016-0000</t>
  </si>
  <si>
    <t>5445  79TH BURBANK</t>
  </si>
  <si>
    <t>19-33-200-005-0000</t>
  </si>
  <si>
    <t>8150  CICERO BURBANK</t>
  </si>
  <si>
    <t>19-33-200-009-0000</t>
  </si>
  <si>
    <t>19-33-200-009-0000 19-33-200-014-0000</t>
  </si>
  <si>
    <t>8148  CICERO BURBANK</t>
  </si>
  <si>
    <t>19-33-200-012-0000</t>
  </si>
  <si>
    <t>8014  CICERO BURBANK</t>
  </si>
  <si>
    <t>19-33-200-013-0000</t>
  </si>
  <si>
    <t>8146  CICERO BURBANK</t>
  </si>
  <si>
    <t>19-33-202-008-0000</t>
  </si>
  <si>
    <t>4806  83RD BURBANK</t>
  </si>
  <si>
    <t>19-33-202-028-0000</t>
  </si>
  <si>
    <t>8238  CICERO BURBANK</t>
  </si>
  <si>
    <t>19-33-202-029-0000</t>
  </si>
  <si>
    <t>8250  CICERO BURBANK</t>
  </si>
  <si>
    <t>19-33-204-002-0000</t>
  </si>
  <si>
    <t>19-33-204-001-0000 19-33-204-002-0000 19-33-204-003-0000 19-33-204-004-0000</t>
  </si>
  <si>
    <t>5-90 5-17 5-17 5-90</t>
  </si>
  <si>
    <t>4849  79TH BURBANK</t>
  </si>
  <si>
    <t>19-33-208-018-0000</t>
  </si>
  <si>
    <t>19-33-208-008-0000 19-33-208-018-0000</t>
  </si>
  <si>
    <t>5001 W 79TH BURBANK</t>
  </si>
  <si>
    <t>19-33-403-038-0000</t>
  </si>
  <si>
    <t>8310  CICERO BURBANK</t>
  </si>
  <si>
    <t>19-33-407-006-0000</t>
  </si>
  <si>
    <t>19-33-407-004-0000 19-33-407-005-0000 19-33-407-006-0000 19-33-407-007-0000 19-33-407-008-0000</t>
  </si>
  <si>
    <t>5-17 5-17 5-17 5-17 5-90</t>
  </si>
  <si>
    <t>8516  CICERO BURBANK</t>
  </si>
  <si>
    <t>19-33-407-027-0000</t>
  </si>
  <si>
    <t>8506  CICERO BURBANK</t>
  </si>
  <si>
    <t>19-33-407-031-0000</t>
  </si>
  <si>
    <t>19-33-407-031-0000 19-33-407-032-0000 19-33-407-048-0000</t>
  </si>
  <si>
    <t>8538  CICERO BURBANK</t>
  </si>
  <si>
    <t>19-33-407-047-0000</t>
  </si>
  <si>
    <t>8520  CICERO BURBANK</t>
  </si>
  <si>
    <t>19-33-407-056-0000</t>
  </si>
  <si>
    <t>19-33-407-056-0000 19-33-407-057-0000</t>
  </si>
  <si>
    <t>8636  CICERO BURBANK</t>
  </si>
  <si>
    <t>19-33-407-079-0000</t>
  </si>
  <si>
    <t>4848  87TH BURBANK</t>
  </si>
  <si>
    <t>19-33-407-083-0000</t>
  </si>
  <si>
    <t>8668  CICERO BURBANK</t>
  </si>
  <si>
    <t>19-33-407-088-0000</t>
  </si>
  <si>
    <t>19-33-407-088-0000 19-33-407-089-0000</t>
  </si>
  <si>
    <t>8500  CICERO BURBANK</t>
  </si>
  <si>
    <t>19-33-408-006-0000</t>
  </si>
  <si>
    <t>4809  83RD BURBANK</t>
  </si>
  <si>
    <t>19-33-408-007-0000</t>
  </si>
  <si>
    <t>8300  CICERO BURBANK</t>
  </si>
  <si>
    <t>16-33-400-001-0000</t>
  </si>
  <si>
    <t>3501 S LARAMIE STICKNEY</t>
  </si>
  <si>
    <t>110:SPECIAL-SPORTS/ENT, STADIUMS/ARENAS</t>
  </si>
  <si>
    <t>1904</t>
  </si>
  <si>
    <t>16-33-400-042-0000</t>
  </si>
  <si>
    <t>3740 S CICERO CICERO</t>
  </si>
  <si>
    <t>19-04-301-026-0000</t>
  </si>
  <si>
    <t>5200 W 47TH FORESTVIEW</t>
  </si>
  <si>
    <t>106:SPECIAL-SURFACE PARKING</t>
  </si>
  <si>
    <t>19-06-100-016-0000</t>
  </si>
  <si>
    <t>19-06-100-016-0000 19-06-100-018-0000 19-06-100-019-0000 19-06-100-020-0000 19-06-100-021-0000 19-06-100-022-0000 19-06-100-023-0000 19-06-100-024-0000 19-06-125-057-0000 19-06-125-058-0000 19-06-125-059-0000 19-06-125-060-0000</t>
  </si>
  <si>
    <t>5-30 5-30 5-30 5-30 5-30 5-30 5-90 5-30 5-30 5-90 5-90 5-90</t>
  </si>
  <si>
    <t>7113  HARLEM STICKNEY</t>
  </si>
  <si>
    <t>19-06-103-001-0000</t>
  </si>
  <si>
    <t>19-06-103-001-0000 19-06-103-002-0000</t>
  </si>
  <si>
    <t>6827 W PERSHING STICKNEY</t>
  </si>
  <si>
    <t>19-06-103-046-0000</t>
  </si>
  <si>
    <t>19-06-103-046-0000 19-06-103-047-0000 19-06-103-048-0000 19-06-103-050-0000 19-06-103-051-0000</t>
  </si>
  <si>
    <t>6809 W PERSHING STICKNEY</t>
  </si>
  <si>
    <t>19-06-104-001-0000</t>
  </si>
  <si>
    <t>19-06-104-001-0000 19-06-104-002-0000 19-06-104-003-0000 19-06-104-004-0000 19-06-104-005-0000 19-06-104-006-0000 19-06-104-007-0000 19-06-104-008-0000 19-06-104-009-0000 19-06-104-010-0000 19-06-104-011-0000</t>
  </si>
  <si>
    <t>5-28 5-28 5-90 5-90 5-90 5-90 5-90 5-90 5-90 5-90 5-90</t>
  </si>
  <si>
    <t>4003  HARLEM STICKNEY</t>
  </si>
  <si>
    <t>19-06-111-002-0000</t>
  </si>
  <si>
    <t>19-06-111-001-0000 19-06-111-002-0000 19-06-111-003-0000 19-06-111-004-0000 19-06-111-005-0000 19-06-111-006-0000 19-06-111-007-0000 19-06-111-008-0000</t>
  </si>
  <si>
    <t>5-90 5-92 5-92 5-92 5-92 5-92 5-90 5-90</t>
  </si>
  <si>
    <t>4109  HARLEM STICKNEY</t>
  </si>
  <si>
    <t>19-06-200-007-0000</t>
  </si>
  <si>
    <t>6729 W PERSHING STICKNEY</t>
  </si>
  <si>
    <t>19-06-216-031-0000</t>
  </si>
  <si>
    <t>4103  OAK PARK STICKNEY</t>
  </si>
  <si>
    <t>19-06-307-028-0000</t>
  </si>
  <si>
    <t>4433 S HARLEM STICKNEY</t>
  </si>
  <si>
    <t>19-06-323-003-0000</t>
  </si>
  <si>
    <t>19-06-323-003-0000 19-06-323-004-0000</t>
  </si>
  <si>
    <t>4609 S HARLEM FORESTVIEW</t>
  </si>
  <si>
    <t>19-09-100-031-0000</t>
  </si>
  <si>
    <t>19-09-100-031-0000 19-09-103-001-0000 19-09-103-002-0000 19-09-103-003-0000 19-09-103-004-0000 19-09-103-005-0000 19-09-103-019-0000 19-09-103-031-0000 19-09-103-032-0000</t>
  </si>
  <si>
    <t>5-22 5-90 5-90 5-90 5-90 5-90 5-90 5-90 5-90</t>
  </si>
  <si>
    <t>5401 W 47TH FORESTVIEW</t>
  </si>
  <si>
    <t>19-09-100-038-0000</t>
  </si>
  <si>
    <t>5-33</t>
  </si>
  <si>
    <t>4731 S CENTRAL CHICAGO</t>
  </si>
  <si>
    <t>19-09-106-005-0000</t>
  </si>
  <si>
    <t>19-09-106-001-0000 19-09-106-002-0000 19-09-106-003-0000 19-09-106-004-0000 19-09-106-005-0000 19-09-106-006-0000</t>
  </si>
  <si>
    <t>5-90 5-90 5-90 5-90 5-22 5-22</t>
  </si>
  <si>
    <t>5255 W 47TH FORESTVIEW</t>
  </si>
  <si>
    <t>36102</t>
  </si>
  <si>
    <t>19-09-107-004-0000</t>
  </si>
  <si>
    <t>19-09-107-002-0000 19-09-107-003-0000 19-09-107-004-0000 19-09-107-005-0000 19-09-107-006-0000 19-09-107-007-0000</t>
  </si>
  <si>
    <t>5-90 5-90 5-22 5-22 5-22 5-22</t>
  </si>
  <si>
    <t>5201 W 47TH FORESTVIEW</t>
  </si>
  <si>
    <t>19-09-116-013-0000</t>
  </si>
  <si>
    <t>19-09-116-013-0000 19-09-116-014-0000 19-09-116-015-0000 19-09-116-016-0000 19-09-116-056-0000</t>
  </si>
  <si>
    <t>4937 S CENTRAL CHICAGO</t>
  </si>
  <si>
    <t>19-19-217-084-0000</t>
  </si>
  <si>
    <t>6401 W 66TH BEDFORD PARK</t>
  </si>
  <si>
    <t>19-21-118-001-0000</t>
  </si>
  <si>
    <t>19-21-118-001-0000 19-21-118-003-0000</t>
  </si>
  <si>
    <t>5-97 5-90</t>
  </si>
  <si>
    <t>5449 W 65TH BEDFORD PARK</t>
  </si>
  <si>
    <t>19-21-212-082-0000</t>
  </si>
  <si>
    <t>6508 S LAVERGNE BEDFORD PARK</t>
  </si>
  <si>
    <t>19-21-213-082-0000</t>
  </si>
  <si>
    <t>5-91</t>
  </si>
  <si>
    <t>6640 S CICERO BEDFORD PARK</t>
  </si>
  <si>
    <t>19-21-302-001-0000</t>
  </si>
  <si>
    <t>5555 W 70TH BEDFORD PARK</t>
  </si>
  <si>
    <t>19-21-302-014-0000</t>
  </si>
  <si>
    <t>5231 W 70TH BEDFORD PARK</t>
  </si>
  <si>
    <t>19-21-400-050-0000</t>
  </si>
  <si>
    <t>7052 S CICERO STICKNEY</t>
  </si>
  <si>
    <t>19-21-400-051-0000</t>
  </si>
  <si>
    <t>19-21-400-051-0000 19-21-400-052-0000</t>
  </si>
  <si>
    <t>7020  CICERO BEDFORD PARK</t>
  </si>
  <si>
    <t>19-21-400-057-0000</t>
  </si>
  <si>
    <t>4821 W 67TH BEDFORD PARK</t>
  </si>
  <si>
    <t>19-21-400-060-0000</t>
  </si>
  <si>
    <t>7000 S CICERO BEDFORD PARK</t>
  </si>
  <si>
    <t>19-28-201-024-0000</t>
  </si>
  <si>
    <t>7250 S CICERO BEDFORD PARK</t>
  </si>
  <si>
    <t>19-28-201-032-0000</t>
  </si>
  <si>
    <t>7220 S CICERO BEDFORD PARK</t>
  </si>
  <si>
    <t>19-28-202-016-0000</t>
  </si>
  <si>
    <t>19-28-202-016-0000 19-28-202-017-0000</t>
  </si>
  <si>
    <t>5-28 5-90</t>
  </si>
  <si>
    <t>7400 S CICERO BEDFORD PARK</t>
  </si>
  <si>
    <t>19-28-202-020-0000</t>
  </si>
  <si>
    <t>7522  STATE BEDFORD PARK</t>
  </si>
  <si>
    <t>19-28-202-021-0000</t>
  </si>
  <si>
    <t>7456  STATE BEDFORD PARK</t>
  </si>
  <si>
    <t>19-28-202-022-0000</t>
  </si>
  <si>
    <t>7440 S CICERO BEDFORD PARK</t>
  </si>
  <si>
    <t>19-28-328-040-0000</t>
  </si>
  <si>
    <t>5448  79TH BURBANK</t>
  </si>
  <si>
    <t>19-28-330-004-0000</t>
  </si>
  <si>
    <t>19-28-330-004-0000 19-28-330-005-0000 19-28-330-006-0000 19-28-330-007-0000 19-28-330-008-0000</t>
  </si>
  <si>
    <t>5-92 5-92 5-92 5-92 5-90</t>
  </si>
  <si>
    <t>5406  79TH BURBANK</t>
  </si>
  <si>
    <t>19-28-401-052-0000</t>
  </si>
  <si>
    <t>7602  LACROSSE BURBANK</t>
  </si>
  <si>
    <t>19-28-412-037-0000</t>
  </si>
  <si>
    <t>19-28-412-036-0000 19-28-412-037-0000 19-28-412-038-0000 19-28-412-039-0000 19-28-412-040-0000</t>
  </si>
  <si>
    <t>5-17 5-31 5-17 5-17 5-17</t>
  </si>
  <si>
    <t>7700  CICERO BURBANK</t>
  </si>
  <si>
    <t>36126</t>
  </si>
  <si>
    <t>19-28-420-018-0000</t>
  </si>
  <si>
    <t>19-28-420-018-0000 19-28-421-018-0000 19-28-421-038-0000</t>
  </si>
  <si>
    <t>4950  79TH BURBANK</t>
  </si>
  <si>
    <t>19-28-423-010-0000</t>
  </si>
  <si>
    <t>19-28-423-009-0000 19-28-423-010-0000 19-28-423-011-0000 19-28-423-012-0000 19-28-423-013-0000</t>
  </si>
  <si>
    <t>5-90 5-92 5-90 5-90 5-90</t>
  </si>
  <si>
    <t>7812  CICERO BURBANK</t>
  </si>
  <si>
    <t>19-28-401-044-0000</t>
  </si>
  <si>
    <t>19-28-401-044-0000 19-28-401-047-0000 19-28-401-051-0000</t>
  </si>
  <si>
    <t>5-31 5-90 5-17</t>
  </si>
  <si>
    <t>4811  77TH BURBANK</t>
  </si>
  <si>
    <t>19-29-308-038-0000</t>
  </si>
  <si>
    <t>19-29-308-038-0000 19-29-308-056-0000</t>
  </si>
  <si>
    <t>6360  79TH BURBANK</t>
  </si>
  <si>
    <t>19-29-315-036-0000</t>
  </si>
  <si>
    <t>19-29-315-036-0000 19-29-315-037-0000 19-29-315-038-0000</t>
  </si>
  <si>
    <t>5-92 5-92 5-92</t>
  </si>
  <si>
    <t>6000  79TH BURBANK</t>
  </si>
  <si>
    <t>19-29-415-035-0000</t>
  </si>
  <si>
    <t>19-29-415-035-0000 19-29-415-036-0000</t>
  </si>
  <si>
    <t>5624  79TH BURBANK</t>
  </si>
  <si>
    <t>19-30-104-021-0000</t>
  </si>
  <si>
    <t>7201  HARLEM BRIDGEVIEW</t>
  </si>
  <si>
    <t>36081</t>
  </si>
  <si>
    <t>19-30-102-021-0000</t>
  </si>
  <si>
    <t>19-30-102-001-0000 19-30-102-011-0000 19-30-102-021-0000</t>
  </si>
  <si>
    <t>7171  HARLEM BRIDGEVIEW</t>
  </si>
  <si>
    <t>19-30-108-021-0000</t>
  </si>
  <si>
    <t>7305  HARLEM BRIDGEVIEW</t>
  </si>
  <si>
    <t>19-30-110-021-0000</t>
  </si>
  <si>
    <t>7335  HARLEM BRIDGEVIEW</t>
  </si>
  <si>
    <t>19-30-112-021-0000</t>
  </si>
  <si>
    <t>7405  HARLEM BRIDGEVIEW</t>
  </si>
  <si>
    <t>19-30-114-032-0000</t>
  </si>
  <si>
    <t>7455  HARLEM BRIDGEVIEW</t>
  </si>
  <si>
    <t>36007</t>
  </si>
  <si>
    <t>19-30-300-022-0000</t>
  </si>
  <si>
    <t>19-30-300-021-0000 19-30-300-022-0000</t>
  </si>
  <si>
    <t>7849 S HARLEM BURBANK</t>
  </si>
  <si>
    <t>19-30-307-033-0000</t>
  </si>
  <si>
    <t>19-30-307-033-0000 19-30-307-034-0000 19-30-307-035-0000 19-30-307-036-0000 19-30-308-029-0000 19-30-308-030-0000 19-30-308-031-0000 19-30-308-032-0000 19-30-308-033-0000 19-30-308-034-0000 19-30-308-035-0000 19-30-308-036-0000 19-30-308-037-0000 19-30-308-038-0000</t>
  </si>
  <si>
    <t>5-97 5-97 5-97 5-90 5-90 5-90 5-90 5-90 5-90 5-90 5-90 5-97 5-97 5-97</t>
  </si>
  <si>
    <t>6846  79TH BURBANK</t>
  </si>
  <si>
    <t>61:RETAIL-AUTOMOTIVE AUTO DEALERSHIP</t>
  </si>
  <si>
    <t>19-30-309-005-0000</t>
  </si>
  <si>
    <t>6960  79TH BEDFORD PARK</t>
  </si>
  <si>
    <t>36033</t>
  </si>
  <si>
    <t>19-30-409-033-0000</t>
  </si>
  <si>
    <t>19-30-409-030-0000 19-30-409-031-0000 19-30-409-032-0000 19-30-409-033-0000 19-30-409-034-0000 19-30-409-035-0000 19-30-409-036-0000</t>
  </si>
  <si>
    <t>5-90 5-90 5-90 5-22 5-22 5-22 5-22</t>
  </si>
  <si>
    <t>6440  79TH BURBANK</t>
  </si>
  <si>
    <t>19-30-410-037-0000</t>
  </si>
  <si>
    <t>19-30-410-032-0000 19-30-410-033-0000 19-30-410-034-0000 19-30-410-035-0000 19-30-410-036-0000 19-30-410-037-0000</t>
  </si>
  <si>
    <t>5-90 5-90 5-90 5-90 5-90 5-28</t>
  </si>
  <si>
    <t>6400  79TH BURBANK</t>
  </si>
  <si>
    <t>19-31-100-066-0000</t>
  </si>
  <si>
    <t>19-31-100-020-0000 19-31-100-066-0000 19-31-100-068-0000</t>
  </si>
  <si>
    <t>5-90 5-97 5-90</t>
  </si>
  <si>
    <t>8059 S HARLEM BURBANK</t>
  </si>
  <si>
    <t>19-31-100-080-0000</t>
  </si>
  <si>
    <t>7901 S HARLEM BURBANK</t>
  </si>
  <si>
    <t>19-31-111-003-0000</t>
  </si>
  <si>
    <t>8233  HARLEM BRIDGEVIEW</t>
  </si>
  <si>
    <t>19-31-111-014-0000</t>
  </si>
  <si>
    <t>8251 S HARLEM BRIDGEVIEW</t>
  </si>
  <si>
    <t>19-31-201-009-0000</t>
  </si>
  <si>
    <t>19-31-201-009-0000 19-31-201-010-0000</t>
  </si>
  <si>
    <t>19-31-300-025-0000</t>
  </si>
  <si>
    <t>8333  HARLEM BRIDGEVIEW</t>
  </si>
  <si>
    <t>19-31-312-004-0000</t>
  </si>
  <si>
    <t>8501  HARLEM BRIDGEVIEW</t>
  </si>
  <si>
    <t>19-31-318-006-0000</t>
  </si>
  <si>
    <t>19-31-318-006-0000 19-31-318-024-0000</t>
  </si>
  <si>
    <t>8601  HARLEM BRIDGEVIEW</t>
  </si>
  <si>
    <t>19-31-414-009-0000</t>
  </si>
  <si>
    <t>6400  87TH BURBANK</t>
  </si>
  <si>
    <t>19-32-101-019-0000</t>
  </si>
  <si>
    <t>6241  79TH BURBANK</t>
  </si>
  <si>
    <t>19-32-105-027-0000</t>
  </si>
  <si>
    <t>6053  79TH BURBANK</t>
  </si>
  <si>
    <t>19-32-206-023-0000</t>
  </si>
  <si>
    <t>5641  79TH BURBANK</t>
  </si>
  <si>
    <t>19-32-413-038-0000</t>
  </si>
  <si>
    <t>19-32-413-034-0000 19-32-413-035-0000 19-32-413-036-0000 19-32-413-037-0000 19-32-413-038-0000 19-32-413-039-0000 19-32-413-040-0000</t>
  </si>
  <si>
    <t>5-90 5-90 5-90 5-90 5-28 5-28 5-28</t>
  </si>
  <si>
    <t>5750  87TH BURBANK</t>
  </si>
  <si>
    <t>19-32-415-047-0000</t>
  </si>
  <si>
    <t>19-32-415-028-0000 19-32-415-029-0000 19-32-415-030-0000 19-32-415-047-0000</t>
  </si>
  <si>
    <t>5-90 5-90 5-90 5-92</t>
  </si>
  <si>
    <t>5634  87TH BURBANK</t>
  </si>
  <si>
    <t>19-33-100-014-0000</t>
  </si>
  <si>
    <t>19-33-100-014-0000 19-33-100-015-0000 19-33-100-023-0000</t>
  </si>
  <si>
    <t>5-28 5-90 5-90</t>
  </si>
  <si>
    <t>5501  79TH BURBANK</t>
  </si>
  <si>
    <t>19-33-108-004-0000</t>
  </si>
  <si>
    <t>5249  79TH BURBANK</t>
  </si>
  <si>
    <t>19-33-200-007-0000</t>
  </si>
  <si>
    <t>7910  CICERO BURBANK</t>
  </si>
  <si>
    <t>19-33-202-002-0000</t>
  </si>
  <si>
    <t>19-33-202-002-0000 19-33-202-022-0000</t>
  </si>
  <si>
    <t>8200  CICERO BURBANK</t>
  </si>
  <si>
    <t>19-33-203-001-0000</t>
  </si>
  <si>
    <t>19-33-203-001-0000 19-33-203-002-0000 19-33-203-003-0000 19-33-203-004-0000 19-33-218-001-0000 19-33-218-002-0000 19-33-218-003-0000 19-33-218-004-0000 19-33-218-005-0000 19-33-218-006-0000</t>
  </si>
  <si>
    <t>5-92 5-92 5-90 5-90 5-90 5-90 5-90 5-90 5-92 5-90</t>
  </si>
  <si>
    <t>4901  79TH BURBANK</t>
  </si>
  <si>
    <t>19-33-323-006-0000</t>
  </si>
  <si>
    <t>19-33-323-006-0000 19-33-323-008-0000 19-33-323-009-0000 19-33-323-011-0000</t>
  </si>
  <si>
    <t>5-28 5-90 5-90 5-90</t>
  </si>
  <si>
    <t>5440  87TH BURBANK</t>
  </si>
  <si>
    <t>19-33-403-018-0000</t>
  </si>
  <si>
    <t>19-33-403-018-0000 19-33-403-019-0000</t>
  </si>
  <si>
    <t>8430  CICERO BURBANK</t>
  </si>
  <si>
    <t>19-33-403-032-0000</t>
  </si>
  <si>
    <t>19-33-403-031-0000 19-33-403-032-0000 19-33-403-033-0000 19-33-403-044-0000</t>
  </si>
  <si>
    <t>5-90 5-97 5-97 5-90</t>
  </si>
  <si>
    <t>8400  CICERO BURBANK</t>
  </si>
  <si>
    <t>19-33-403-039-0000</t>
  </si>
  <si>
    <t>7-97</t>
  </si>
  <si>
    <t>8320  CICERO BURBANK</t>
  </si>
  <si>
    <t>19-33-406-012-0000</t>
  </si>
  <si>
    <t>19-33-406-012-0000 19-33-407-058-0000</t>
  </si>
  <si>
    <t>4900  87TH BURBANK</t>
  </si>
  <si>
    <t>19-33-407-003-0000</t>
  </si>
  <si>
    <t>8522  CICERO BURBANK</t>
  </si>
  <si>
    <t>19-33-407-082-0000</t>
  </si>
  <si>
    <t>19-33-407-041-0000 19-33-407-078-0000 19-33-407-082-0000</t>
  </si>
  <si>
    <t>4810  87TH BURBANK</t>
  </si>
  <si>
    <t>19-33-407-084-0000</t>
  </si>
  <si>
    <t>8600  CICERO BURBANK</t>
  </si>
  <si>
    <t>19-33-407-086-0000</t>
  </si>
  <si>
    <t>4825 W 86TH BURBANK</t>
  </si>
  <si>
    <t>HOTELS-FULL SERVICE UPPER UPSCALE</t>
  </si>
  <si>
    <t>HOTELS-FULL SERVICE UPSCALE</t>
  </si>
  <si>
    <t>HOTELS-LIMITED SERVICE MIDSCALE</t>
  </si>
  <si>
    <t>HOTELS-LIMITED SERVICE UPPER MIDSCALE</t>
  </si>
  <si>
    <t>Hotels-Full Service Upscale</t>
  </si>
  <si>
    <t>Hotels-Limited Service Midscale</t>
  </si>
  <si>
    <t>INDUSTRIAL-CHEMICAL/OIL REFINERY</t>
  </si>
  <si>
    <t>INDUSTRIAL-COLD STORAGE FACILITY</t>
  </si>
  <si>
    <t>INDUSTRIAL-TRUCK PARKING</t>
  </si>
  <si>
    <t>INDUSTRIAL-TRUCKING/LOGISTICS</t>
  </si>
  <si>
    <t>RETAIL-AUTOMOTIVE AUTO DEALERSHIP</t>
  </si>
  <si>
    <t>RETAIL-BARS/TAVERNS</t>
  </si>
  <si>
    <t>RETAIL-MINI TRUCK STOP</t>
  </si>
  <si>
    <t>SPECIAL-SPORTS/ENT, STADIUMS/ARENAS</t>
  </si>
  <si>
    <t>SPECIAL-SURFACE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</si>
</sst>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44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horizontal="center" vertical="top"/>
    </xf>
    <xf numFmtId="10" fontId="0" fillId="0" borderId="0" xfId="2" applyNumberFormat="1" applyFont="1" applyAlignment="1"/>
    <xf numFmtId="44" fontId="0" fillId="0" borderId="0" xfId="1" applyNumberFormat="1" applyFont="1" applyAlignment="1">
      <alignment vertical="top"/>
    </xf>
    <xf numFmtId="0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bottom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30">
    <queryTableFields count="22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23" name="Tax Load" tableColumnId="21"/>
      <queryTableField id="24" name="Loaded Cap" tableColumnId="22"/>
      <queryTableField id="18" name="Market Value" tableColumnId="18"/>
      <queryTableField id="17" name="Final MV / Bed" tableColumnId="17"/>
      <queryTableField id="21" name="2026 Partial Value" tableColumnId="19"/>
      <queryTableField id="22" name="2026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42">
    <queryTableFields count="23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ImprName" tableColumnId="8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24" name="Tax Load" tableColumnId="22"/>
      <queryTableField id="25" name="Loaded Cap" tableColumnId="23"/>
      <queryTableField id="19" name="Market Value" tableColumnId="19"/>
      <queryTableField id="18" name="Final MV / Key" tableColumnId="18"/>
      <queryTableField id="22" name="2026 Partial Value" tableColumnId="20"/>
      <queryTableField id="23" name="2026 Partial Value Reason" tableColumnId="21"/>
      <queryTableField id="9" name="BldgSF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5" name="Tax Load" tableColumnId="23"/>
      <queryTableField id="26" name="Loaded Cap" tableColumnId="24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7" name="2026 Partial Value" tableColumnId="25"/>
      <queryTableField id="28" name="2026 Partial Value Reason" tableColumnId="2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33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2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71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139" tableType="queryTable" totalsRowShown="0" headerRowDxfId="158" dataDxfId="157">
  <autoFilter ref="A1:Z139" xr:uid="{DF615FA1-1775-442F-83D6-D07FC536D19F}"/>
  <tableColumns count="26">
    <tableColumn id="1" xr3:uid="{C99E4F18-BD32-46B0-912A-8F79FB1A7B19}" uniqueName="1" name="KeyPIN" queryTableFieldId="1" dataDxfId="51"/>
    <tableColumn id="2" xr3:uid="{996CF0E8-FC91-4805-B9CE-A7575F4F0951}" uniqueName="2" name="PINs" queryTableFieldId="2" dataDxfId="50"/>
    <tableColumn id="5" xr3:uid="{A14F40BE-5C1D-4DF8-9664-7EAF958D0038}" uniqueName="5" name="Classes" queryTableFieldId="5" dataDxfId="49"/>
    <tableColumn id="3" xr3:uid="{D40FF7A6-58BF-4D76-AD88-619687EDA6C3}" uniqueName="3" name="Address" queryTableFieldId="3" dataDxfId="48"/>
    <tableColumn id="4" xr3:uid="{DFA7C90D-8BF4-4FA1-8100-3F6E35C94F63}" uniqueName="4" name="Tax District" queryTableFieldId="4" dataDxfId="47"/>
    <tableColumn id="7" xr3:uid="{C3C85BE2-7432-4E0B-B040-6CA3CF1ECDE6}" uniqueName="7" name="Land.Total SF" queryTableFieldId="7" dataDxfId="46"/>
    <tableColumn id="6" xr3:uid="{0BA47580-E01F-40A2-98EB-54F59E6A4B89}" uniqueName="6" name="Subclass2" queryTableFieldId="6" dataDxfId="45"/>
    <tableColumn id="8" xr3:uid="{3917ED07-6823-4530-8977-4230E6A5ABF4}" uniqueName="8" name="BldgSF" queryTableFieldId="8" dataDxfId="44"/>
    <tableColumn id="9" xr3:uid="{5AA22AAA-C9DE-4E06-9DD2-BF3D87B4B759}" uniqueName="9" name="Investment Rating" queryTableFieldId="9" dataDxfId="43"/>
    <tableColumn id="10" xr3:uid="{314A2F40-6FCD-4020-B342-148536744C00}" uniqueName="10" name="Adj Rent $/SF" queryTableFieldId="10" dataDxfId="42" dataCellStyle="Currency"/>
    <tableColumn id="11" xr3:uid="{205052FA-548A-4423-9820-808F79B942F1}" uniqueName="11" name="PGI" queryTableFieldId="11" dataDxfId="41" dataCellStyle="Currency"/>
    <tableColumn id="12" xr3:uid="{B406378D-7B55-4E6D-BED2-7B5F3658D981}" uniqueName="12" name="V/C" queryTableFieldId="12" dataDxfId="40" dataCellStyle="Percent"/>
    <tableColumn id="13" xr3:uid="{338469A7-6D89-433E-8405-168A03C9DDCF}" uniqueName="13" name="EGI" queryTableFieldId="13" dataDxfId="39" dataCellStyle="Currency"/>
    <tableColumn id="14" xr3:uid="{D735BF2E-FF98-49D0-B5A4-D12AF2053FA8}" uniqueName="14" name="% Exp." queryTableFieldId="14" dataDxfId="38" dataCellStyle="Percent"/>
    <tableColumn id="15" xr3:uid="{66324BA8-6479-4B4E-92FF-CC363D852DE2}" uniqueName="15" name="NOI" queryTableFieldId="15" dataDxfId="37" dataCellStyle="Currency"/>
    <tableColumn id="16" xr3:uid="{77B780E4-371A-46EC-94B6-12BDD7C67B3F}" uniqueName="16" name="Cap Rate" queryTableFieldId="16" dataDxfId="36" dataCellStyle="Percent"/>
    <tableColumn id="25" xr3:uid="{2D5F1395-7CC2-4CF6-83AA-AFD06BE9C7E9}" uniqueName="25" name="Tax Load" queryTableFieldId="46" dataDxfId="35" dataCellStyle="Percent"/>
    <tableColumn id="26" xr3:uid="{ECDB60A3-77A8-4DE1-8CC9-D84A108707F0}" uniqueName="26" name="Loaded Cap" queryTableFieldId="47" dataDxfId="34" dataCellStyle="Percent"/>
    <tableColumn id="23" xr3:uid="{F5032985-7F32-4B99-A9EB-AFD6CF6C1D4F}" uniqueName="23" name="L:B Ratio" queryTableFieldId="23" dataDxfId="33" dataCellStyle="Comma"/>
    <tableColumn id="17" xr3:uid="{5737352D-4167-4DCA-A9C5-C7E5BCB4891B}" uniqueName="17" name="Excess Land Area" queryTableFieldId="17" dataDxfId="32" dataCellStyle="Comma"/>
    <tableColumn id="18" xr3:uid="{F3E28DCD-067C-4ED9-BAA2-7669ADBDC4B9}" uniqueName="18" name="Excess Land Value" queryTableFieldId="18" dataDxfId="31" dataCellStyle="Currency"/>
    <tableColumn id="24" xr3:uid="{7E1E28AC-ECA6-48D6-8F45-41FE74BAD460}" uniqueName="24" name="Total Land Val" queryTableFieldId="27" dataDxfId="30" dataCellStyle="Currency"/>
    <tableColumn id="19" xr3:uid="{F2BC22DE-D88F-4C13-9394-75EEE4FB770A}" uniqueName="19" name="Market Value" queryTableFieldId="19" dataDxfId="29" dataCellStyle="Currency"/>
    <tableColumn id="20" xr3:uid="{0AF998BE-CDC9-435D-9824-3739D35E9EB2}" uniqueName="20" name="Final MV / SF" queryTableFieldId="20" dataDxfId="28" dataCellStyle="Currency"/>
    <tableColumn id="21" xr3:uid="{73E3DFFB-6C12-4CB3-8ACD-EB0BB81D8637}" uniqueName="21" name="2026 Partial Value" queryTableFieldId="25" dataDxfId="27" dataCellStyle="Currency"/>
    <tableColumn id="22" xr3:uid="{065513A2-8AED-4F9A-A223-7239E5E015C1}" uniqueName="22" name="2026 Partial Value Reason" queryTableFieldId="26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58" tableType="queryTable" totalsRowShown="0">
  <autoFilter ref="A1:C58" xr:uid="{4A7D2825-0FCE-4DAA-BEE9-755198C8EB65}"/>
  <sortState xmlns:xlrd2="http://schemas.microsoft.com/office/spreadsheetml/2017/richdata2" ref="A2:C58">
    <sortCondition ref="A1:A28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2" tableType="queryTable" insertRow="1" totalsRowShown="0">
  <autoFilter ref="A1:G2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41B1-1812-4ABE-8BCD-C2BE083FC25C}" name="Township" displayName="Township" ref="A1:A2" totalsRowShown="0">
  <autoFilter ref="A1:A2" xr:uid="{E7B741B1-1812-4ABE-8BCD-C2BE083FC25C}"/>
  <tableColumns count="1">
    <tableColumn id="1" xr3:uid="{98A919CB-09A8-44A2-8949-92B4F8368032}" name="Township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97F510-9B73-4ED9-840B-A50BFED5F094}" name="TownID" displayName="TownID" ref="C1:C2" totalsRowShown="0">
  <autoFilter ref="C1:C2" xr:uid="{FE97F510-9B73-4ED9-840B-A50BFED5F094}"/>
  <tableColumns count="1">
    <tableColumn id="1" xr3:uid="{2996710C-5BA5-4C98-AEEB-51042CFB2FD0}" name="Town_ID">
      <calculatedColumnFormula>VLOOKUP(Township[[#This Row],[Township]],TownIDs[],3,FALSE)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23" tableType="queryTable" totalsRowShown="0" headerRowDxfId="170" dataDxfId="169">
  <autoFilter ref="A1:K23" xr:uid="{215AD70C-7866-4A51-AF55-B92C39CD0A3B}"/>
  <tableColumns count="11">
    <tableColumn id="1" xr3:uid="{AE68273F-C3B1-47FF-B65C-3EBFC27E8D37}" uniqueName="1" name="KeyPIN" queryTableFieldId="1" dataDxfId="156"/>
    <tableColumn id="2" xr3:uid="{A5C28D53-CC22-482A-ABED-0479CE8E80DA}" uniqueName="2" name="PINs" queryTableFieldId="2" dataDxfId="155"/>
    <tableColumn id="3" xr3:uid="{D43613FC-8AE1-44C4-8E49-6B74A6F7E275}" uniqueName="3" name="Address" queryTableFieldId="3" dataDxfId="154"/>
    <tableColumn id="4" xr3:uid="{2A6B297E-26DD-4761-9D37-70545A4D6427}" uniqueName="4" name="Tax District" queryTableFieldId="4" dataDxfId="153"/>
    <tableColumn id="5" xr3:uid="{556A279D-80D0-4C55-B04C-941155C605FD}" uniqueName="5" name="Classes" queryTableFieldId="5" dataDxfId="152"/>
    <tableColumn id="6" xr3:uid="{6AB32A4B-7A09-4868-8D54-E7C09FA1EC99}" uniqueName="6" name="Subclass2" queryTableFieldId="6" dataDxfId="151"/>
    <tableColumn id="7" xr3:uid="{53B8EE48-DEC8-4A54-AA73-838815F62037}" uniqueName="7" name="Land.Total SF" queryTableFieldId="7" dataDxfId="150" dataCellStyle="Comma"/>
    <tableColumn id="8" xr3:uid="{AF02D371-BDB7-4C7D-A5AE-999E8770E624}" uniqueName="8" name="GBA" queryTableFieldId="8" dataDxfId="149" dataCellStyle="Comma"/>
    <tableColumn id="9" xr3:uid="{DF348F9B-7528-4A9B-AD57-06809198348C}" uniqueName="9" name="Market Value" queryTableFieldId="9" dataDxfId="148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V4" tableType="queryTable" totalsRowShown="0" headerRowDxfId="168" dataDxfId="167">
  <autoFilter ref="A1:V4" xr:uid="{78423042-AD60-4CE0-86BC-D9E6D405D911}"/>
  <tableColumns count="22">
    <tableColumn id="1" xr3:uid="{91331A6A-4013-414D-8D76-74567B326C95}" uniqueName="1" name="KeyPIN" queryTableFieldId="1" dataDxfId="71"/>
    <tableColumn id="2" xr3:uid="{A677454B-06DA-4CA9-8C64-DD5126BD1520}" uniqueName="2" name="PINs" queryTableFieldId="2" dataDxfId="70"/>
    <tableColumn id="5" xr3:uid="{8EFE4F86-5491-44AB-A0B8-54295263A236}" uniqueName="5" name="Classes" queryTableFieldId="5" dataDxfId="69"/>
    <tableColumn id="3" xr3:uid="{0CE62789-D0F2-48CF-B12C-96C246A6D79E}" uniqueName="3" name="Address" queryTableFieldId="3" dataDxfId="68"/>
    <tableColumn id="4" xr3:uid="{E6905FB4-6238-4B53-81D9-7D40BE376E32}" uniqueName="4" name="Tax District" queryTableFieldId="4" dataDxfId="67"/>
    <tableColumn id="7" xr3:uid="{2E6DEAD8-3C4F-426E-861F-292CDE72F77F}" uniqueName="7" name="Land.Total SF" queryTableFieldId="7" dataDxfId="66" dataCellStyle="Comma"/>
    <tableColumn id="6" xr3:uid="{FD4FA832-CDB0-4CA5-BBF3-37FFF0248E77}" uniqueName="6" name="Subclass2" queryTableFieldId="6" dataDxfId="65"/>
    <tableColumn id="8" xr3:uid="{081F3F95-E955-4280-B598-7A64D3DFAD6F}" uniqueName="8" name="IDPH#" queryTableFieldId="8" dataDxfId="64"/>
    <tableColumn id="9" xr3:uid="{C0BD2DDD-C02B-47FC-92B4-E31CEF6FDF01}" uniqueName="9" name="BldgSF" queryTableFieldId="9" dataDxfId="63" dataCellStyle="Comma"/>
    <tableColumn id="10" xr3:uid="{EE1F8296-8324-4851-8CB8-9715BE860E37}" uniqueName="10" name="Units / Beds" queryTableFieldId="10" dataDxfId="62"/>
    <tableColumn id="11" xr3:uid="{258F581F-429B-4F80-A6ED-D5857968E9F1}" uniqueName="11" name="Revenue/bed/night " queryTableFieldId="11" dataDxfId="61" dataCellStyle="Currency"/>
    <tableColumn id="12" xr3:uid="{B092349D-4E83-4286-B099-BCCE4318780E}" uniqueName="12" name="Est. PGI" queryTableFieldId="12" dataDxfId="60" dataCellStyle="Currency"/>
    <tableColumn id="13" xr3:uid="{B5E6B59A-2277-4CBA-8AA7-980F158C2491}" uniqueName="13" name="Est. Vacancy %" queryTableFieldId="13" dataDxfId="59" dataCellStyle="Percent"/>
    <tableColumn id="14" xr3:uid="{5FC490B7-D97E-4F17-9571-5561D2D44322}" uniqueName="14" name="Exp %" queryTableFieldId="14" dataDxfId="58" dataCellStyle="Percent"/>
    <tableColumn id="15" xr3:uid="{35B9F546-CE3F-47A2-954B-C78085B14A07}" uniqueName="15" name="NOI" queryTableFieldId="15" dataDxfId="57" dataCellStyle="Currency"/>
    <tableColumn id="16" xr3:uid="{9A479472-6370-45EB-B3D0-480480D0AAE3}" uniqueName="16" name="Cap Rate" queryTableFieldId="16" dataDxfId="56" dataCellStyle="Percent"/>
    <tableColumn id="21" xr3:uid="{833CC4C2-C4EC-44E2-9A47-7E64FEC57A6A}" uniqueName="21" name="Tax Load" queryTableFieldId="23" dataDxfId="55" dataCellStyle="Percent"/>
    <tableColumn id="22" xr3:uid="{EEA358E9-2A91-4465-A2C7-CEF0027F5D13}" uniqueName="22" name="Loaded Cap" queryTableFieldId="24" dataDxfId="54" dataCellStyle="Percent"/>
    <tableColumn id="18" xr3:uid="{67C09A02-D1D7-4047-8637-9EDB68F2DCF8}" uniqueName="18" name="Market Value" queryTableFieldId="18" dataDxfId="53" dataCellStyle="Currency"/>
    <tableColumn id="17" xr3:uid="{A129415E-F143-43F9-92B0-84F75994D15A}" uniqueName="17" name="Final MV / Bed" queryTableFieldId="17" dataDxfId="52" dataCellStyle="Currency"/>
    <tableColumn id="19" xr3:uid="{167B420E-957E-4DB4-9B00-1CE5CFE97F04}" uniqueName="19" name="2026 Partial Value" queryTableFieldId="21"/>
    <tableColumn id="20" xr3:uid="{303A3102-C450-4BB7-A272-59B097E24AE3}" uniqueName="20" name="2026 Partial Value Reason" queryTableFieldId="2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W15" tableType="queryTable" totalsRowShown="0" headerRowDxfId="166" dataDxfId="165">
  <autoFilter ref="A1:W15" xr:uid="{787A7FB9-BC92-4CEE-AE99-7E98F95A5451}"/>
  <tableColumns count="23">
    <tableColumn id="1" xr3:uid="{2EDC464A-7939-4D9D-938F-B99856030F7A}" uniqueName="1" name="KeyPIN" queryTableFieldId="1" dataDxfId="147"/>
    <tableColumn id="2" xr3:uid="{8F3A70F8-85E7-44B4-86ED-8FA5BA12C349}" uniqueName="2" name="PINs" queryTableFieldId="2" dataDxfId="146"/>
    <tableColumn id="5" xr3:uid="{B49F8687-DE32-4096-B6AA-A3AE86BD41C1}" uniqueName="5" name="Classes" queryTableFieldId="5" dataDxfId="145"/>
    <tableColumn id="3" xr3:uid="{CF49EAAF-61D3-486F-9C97-21738CA31487}" uniqueName="3" name="Address" queryTableFieldId="3" dataDxfId="144"/>
    <tableColumn id="4" xr3:uid="{A57A80FE-2F88-49E3-A577-05835130E7A2}" uniqueName="4" name="Tax District" queryTableFieldId="4" dataDxfId="143"/>
    <tableColumn id="7" xr3:uid="{E7AD3A41-EB53-41C6-9549-1B82FF9191ED}" uniqueName="7" name="Land.Total SF" queryTableFieldId="7" dataDxfId="142" dataCellStyle="Comma"/>
    <tableColumn id="6" xr3:uid="{91BBA469-9533-4299-8286-1A90FB56B473}" uniqueName="6" name="Subclass2" queryTableFieldId="6" dataDxfId="141"/>
    <tableColumn id="8" xr3:uid="{555BA47D-567E-4819-B511-9A835F42D92B}" uniqueName="8" name="ImprName" queryTableFieldId="8" dataDxfId="140"/>
    <tableColumn id="10" xr3:uid="{2ECD4AC7-9462-453B-B3CD-8024AFFF1EB5}" uniqueName="10" name="YearBlt" queryTableFieldId="10" dataDxfId="139"/>
    <tableColumn id="11" xr3:uid="{FFB6268D-C148-4178-B2F3-1CCF3263A74D}" uniqueName="11" name="Units / Keys" queryTableFieldId="11" dataDxfId="138"/>
    <tableColumn id="12" xr3:uid="{CE45969C-7CF8-4A65-A7C7-2C80BD564F8D}" uniqueName="12" name="Rev / Key / Night " queryTableFieldId="12" dataDxfId="137" dataCellStyle="Currency"/>
    <tableColumn id="13" xr3:uid="{1A254502-C655-40D2-BEA8-818D5BAB5504}" uniqueName="13" name="Occupancy " queryTableFieldId="13" dataDxfId="136" dataCellStyle="Percent"/>
    <tableColumn id="14" xr3:uid="{E8C9A801-E488-4840-82C7-78C3A9D03C42}" uniqueName="14" name="Rev Par" queryTableFieldId="14" dataDxfId="135" dataCellStyle="Currency"/>
    <tableColumn id="15" xr3:uid="{BF09D3E9-B34A-44E4-AF6B-01FB374D5594}" uniqueName="15" name="Total Rev" queryTableFieldId="15" dataDxfId="134" dataCellStyle="Currency"/>
    <tableColumn id="16" xr3:uid="{3D8FE140-2EAC-4349-94A7-F927A1A14763}" uniqueName="16" name="EBITDA / NOI" queryTableFieldId="16" dataDxfId="133" dataCellStyle="Currency"/>
    <tableColumn id="17" xr3:uid="{4AD424CD-635C-4FAE-9BB5-ED9D81E44FCD}" uniqueName="17" name="Cap Rate" queryTableFieldId="17" dataDxfId="132" dataCellStyle="Percent"/>
    <tableColumn id="22" xr3:uid="{BB45312A-C420-432C-B73C-BD594F9E17A4}" uniqueName="22" name="Tax Load" queryTableFieldId="24" dataDxfId="131" dataCellStyle="Percent"/>
    <tableColumn id="23" xr3:uid="{D26A470F-01FD-4CAB-8A75-F60C930854D6}" uniqueName="23" name="Loaded Cap" queryTableFieldId="25" dataDxfId="130" dataCellStyle="Percent"/>
    <tableColumn id="19" xr3:uid="{B4711554-E1D5-4146-B8CF-9EA0620F27A0}" uniqueName="19" name="Market Value" queryTableFieldId="19" dataDxfId="129" dataCellStyle="Currency"/>
    <tableColumn id="18" xr3:uid="{9DAD77D2-AEDB-4EB6-AA2A-D5E78EA65F27}" uniqueName="18" name="Final MV / Key" queryTableFieldId="18" dataDxfId="128" dataCellStyle="Currency"/>
    <tableColumn id="20" xr3:uid="{7FF35059-8761-4A27-8D7E-11492451EB28}" uniqueName="20" name="2026 Partial Value" queryTableFieldId="22" dataDxfId="127" dataCellStyle="Currency"/>
    <tableColumn id="21" xr3:uid="{7834445D-24A9-4E72-A65C-502249A372A6}" uniqueName="21" name="2026 Partial Value Reason" queryTableFieldId="23"/>
    <tableColumn id="9" xr3:uid="{D50F0787-D2B4-4435-AFBB-B1F9DE638A44}" uniqueName="9" name="BldgSF" queryTableFieldId="9" dataDxfId="126" dataCellStyle="Comma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83" tableType="queryTable" totalsRowShown="0" headerRowDxfId="164" dataDxfId="163">
  <autoFilter ref="A1:Z83" xr:uid="{F097398F-A971-4E9D-91EA-A70D6C083A13}"/>
  <tableColumns count="26">
    <tableColumn id="1" xr3:uid="{0C18AA46-5241-4AD5-A0A0-3E5CE9E8DF13}" uniqueName="1" name="KeyPIN" queryTableFieldId="1" dataDxfId="26"/>
    <tableColumn id="2" xr3:uid="{B78BE96C-0B05-48AE-8347-4645DAD1343D}" uniqueName="2" name="PINs" queryTableFieldId="2" dataDxfId="25"/>
    <tableColumn id="5" xr3:uid="{BA02097F-4CAE-458D-9D02-85CFDFE4D545}" uniqueName="5" name="Classes" queryTableFieldId="5" dataDxfId="24"/>
    <tableColumn id="3" xr3:uid="{EBB6AEE1-6791-4883-A1B0-47AFDDF061A9}" uniqueName="3" name="Address" queryTableFieldId="3" dataDxfId="23"/>
    <tableColumn id="4" xr3:uid="{43F4AA69-8173-400E-B7B1-52ABBD53DB76}" uniqueName="4" name="Tax District" queryTableFieldId="4" dataDxfId="22"/>
    <tableColumn id="7" xr3:uid="{E804D94D-50DC-49AF-BAD3-8C9C32F898FA}" uniqueName="7" name="Land.Total SF" queryTableFieldId="7" dataDxfId="21"/>
    <tableColumn id="6" xr3:uid="{CEA81EC6-1ADB-44DB-92DA-805A3FA6B16D}" uniqueName="6" name="Subclass2" queryTableFieldId="6" dataDxfId="20"/>
    <tableColumn id="8" xr3:uid="{9FDB61BB-5468-403F-B880-A0517BD8BAE9}" uniqueName="8" name="BldgSF" queryTableFieldId="8" dataDxfId="19"/>
    <tableColumn id="9" xr3:uid="{10CDEF99-B7DF-4DCD-BB1C-F3F1AC32B2F2}" uniqueName="9" name="YearBlt" queryTableFieldId="9" dataDxfId="18"/>
    <tableColumn id="10" xr3:uid="{3C0AE8BB-A8B0-4A08-A5EB-41BC34E7418A}" uniqueName="10" name="Investment Rating" queryTableFieldId="10" dataDxfId="17"/>
    <tableColumn id="11" xr3:uid="{5512D576-EA62-450D-9A16-3B0F59333E0D}" uniqueName="11" name="Adj Rent $/SF" queryTableFieldId="11" dataDxfId="16" dataCellStyle="Currency"/>
    <tableColumn id="12" xr3:uid="{317FADF5-1C08-409A-A4C3-87BC8837A1BA}" uniqueName="12" name="PGI" queryTableFieldId="12" dataDxfId="15" dataCellStyle="Currency"/>
    <tableColumn id="13" xr3:uid="{7257072B-07F3-4ACE-ACDA-F9E88FC821B7}" uniqueName="13" name="V/C" queryTableFieldId="13" dataDxfId="14" dataCellStyle="Percent"/>
    <tableColumn id="14" xr3:uid="{BE58FF9B-43FA-4E8C-88A4-9DC97C28444D}" uniqueName="14" name="EGI" queryTableFieldId="14" dataDxfId="13" dataCellStyle="Currency"/>
    <tableColumn id="15" xr3:uid="{48EB7BC6-A258-4392-92FD-72ECAF13C5C8}" uniqueName="15" name="% Exp." queryTableFieldId="15" dataDxfId="12" dataCellStyle="Percent"/>
    <tableColumn id="16" xr3:uid="{25D1057F-BB85-44CC-AA17-4E5ED4BD1C0E}" uniqueName="16" name="NOI" queryTableFieldId="16" dataDxfId="11" dataCellStyle="Currency"/>
    <tableColumn id="17" xr3:uid="{0B15A316-3DCB-4CA8-8D96-3F174C2E3255}" uniqueName="17" name="Cap Rate" queryTableFieldId="17" dataDxfId="10" dataCellStyle="Percent"/>
    <tableColumn id="23" xr3:uid="{95D771AB-E9A0-4577-A7B0-32B07AF3AB46}" uniqueName="23" name="Tax Load" queryTableFieldId="25" dataDxfId="9" dataCellStyle="Percent"/>
    <tableColumn id="24" xr3:uid="{9016A946-9217-4DB3-8411-74D6960FC542}" uniqueName="24" name="Loaded Cap" queryTableFieldId="26" dataDxfId="8" dataCellStyle="Percent"/>
    <tableColumn id="18" xr3:uid="{65815713-02A5-478B-9E8A-D77BF53F31C3}" uniqueName="18" name="L:B Ratio" queryTableFieldId="18" dataDxfId="7"/>
    <tableColumn id="19" xr3:uid="{7BDDE8E0-20CB-4588-BD26-EDE3F769F597}" uniqueName="19" name="Excess Land Area" queryTableFieldId="19" dataDxfId="6"/>
    <tableColumn id="20" xr3:uid="{72E84475-1356-484C-A636-2B15AEDFB887}" uniqueName="20" name="Excess Land Value" queryTableFieldId="20" dataDxfId="5"/>
    <tableColumn id="21" xr3:uid="{6ABBE6BF-FBD1-4587-9EEF-F1DDD40FBDD6}" uniqueName="21" name="Market Value" queryTableFieldId="21" dataDxfId="4" dataCellStyle="Currency"/>
    <tableColumn id="22" xr3:uid="{4EB9AF8A-43DF-4414-A51E-71DE479FFE5D}" uniqueName="22" name="Final MV / SF" queryTableFieldId="22" dataDxfId="3" dataCellStyle="Currency"/>
    <tableColumn id="25" xr3:uid="{9D78081B-039F-4B97-8AD9-623F8BED6201}" uniqueName="25" name="2026 Partial Value" queryTableFieldId="27"/>
    <tableColumn id="26" xr3:uid="{4742AAEF-2CC7-412E-A8A9-86C7763FB205}" uniqueName="26" name="2026 Partial Value Reason" queryTableFieldId="2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56" tableType="queryTable" totalsRowShown="0" headerRowDxfId="162" dataDxfId="161">
  <autoFilter ref="A1:AC56" xr:uid="{9B2EFF98-EC86-4158-8272-20DA7E1D60DD}"/>
  <tableColumns count="29">
    <tableColumn id="1" xr3:uid="{7C60C362-E7D9-4F34-9B3D-DA53B1372160}" uniqueName="1" name="KeyPIN" queryTableFieldId="1" dataDxfId="100"/>
    <tableColumn id="2" xr3:uid="{D2293A11-1234-44A3-83A6-5EDF0397DD09}" uniqueName="2" name="PINs" queryTableFieldId="2" dataDxfId="99"/>
    <tableColumn id="5" xr3:uid="{54E2EA26-086B-4727-9988-399F73ACEF03}" uniqueName="5" name="Classes" queryTableFieldId="5" dataDxfId="98"/>
    <tableColumn id="3" xr3:uid="{9D131CBB-21E0-4C25-B97E-83FD4265EDCA}" uniqueName="3" name="Address" queryTableFieldId="3" dataDxfId="97"/>
    <tableColumn id="4" xr3:uid="{95F3114E-62E4-4FFB-92CB-535A8FEF6BEB}" uniqueName="4" name="Tax District" queryTableFieldId="4" dataDxfId="96"/>
    <tableColumn id="7" xr3:uid="{97124941-F044-4CE4-BA91-BDC5B7B33365}" uniqueName="7" name="Land.Total SF" queryTableFieldId="7" dataDxfId="95"/>
    <tableColumn id="6" xr3:uid="{CAECA12F-95C3-4B1D-8FD4-80809413F039}" uniqueName="6" name="Subclass2" queryTableFieldId="6" dataDxfId="94"/>
    <tableColumn id="8" xr3:uid="{BC031DA9-4C3A-4196-912B-B1AFC904981C}" uniqueName="8" name="BldgSF" queryTableFieldId="8" dataDxfId="93"/>
    <tableColumn id="9" xr3:uid="{5369EA49-6BA4-44AA-A85B-8AFBE01370B3}" uniqueName="9" name="Studios" queryTableFieldId="9" dataDxfId="92"/>
    <tableColumn id="10" xr3:uid="{2D6E7865-9FDA-4244-9FA8-302F7FD3100E}" uniqueName="10" name="1BR" queryTableFieldId="10" dataDxfId="91"/>
    <tableColumn id="11" xr3:uid="{35C7F3D8-E4C4-46B1-B631-F5CC2CE26935}" uniqueName="11" name="2BR" queryTableFieldId="11" dataDxfId="90"/>
    <tableColumn id="12" xr3:uid="{70C270D8-E329-41C9-8610-756337194D1E}" uniqueName="12" name="3BR" queryTableFieldId="12" dataDxfId="89"/>
    <tableColumn id="13" xr3:uid="{D854A32B-35FB-4022-8210-3491A86724CD}" uniqueName="13" name="4BR" queryTableFieldId="13" dataDxfId="88"/>
    <tableColumn id="14" xr3:uid="{5AB64758-10AA-4462-94CB-A13EEA327676}" uniqueName="14" name="MobileHomePads" queryTableFieldId="14" dataDxfId="87"/>
    <tableColumn id="15" xr3:uid="{F75B8C28-90AF-421F-B538-F755B745052E}" uniqueName="15" name="CommSF" queryTableFieldId="15" dataDxfId="86"/>
    <tableColumn id="16" xr3:uid="{DA82CA34-0E34-4D16-AEF1-805A8C998127}" uniqueName="16" name="YearBlt" queryTableFieldId="16" dataDxfId="85"/>
    <tableColumn id="17" xr3:uid="{7909001C-842F-4302-946B-79AB12502AAB}" uniqueName="17" name="Investment Rating" queryTableFieldId="17" dataDxfId="84"/>
    <tableColumn id="18" xr3:uid="{7BDDE970-79D1-4DF3-AC9C-E7F50EADDB96}" uniqueName="18" name="Adjusted PGI" queryTableFieldId="18" dataDxfId="83" dataCellStyle="Currency"/>
    <tableColumn id="19" xr3:uid="{D09BFC34-C4BE-493E-944D-68AD48CB1877}" uniqueName="19" name="V/C" queryTableFieldId="19" dataDxfId="82" dataCellStyle="Percent"/>
    <tableColumn id="20" xr3:uid="{72554946-0318-4361-8A35-585D87A0B764}" uniqueName="20" name="EGI" queryTableFieldId="20" dataDxfId="81" dataCellStyle="Currency"/>
    <tableColumn id="21" xr3:uid="{2A0ED62F-72B2-4758-8505-0045288C5C8D}" uniqueName="21" name="% Exp." queryTableFieldId="21" dataDxfId="80" dataCellStyle="Percent"/>
    <tableColumn id="22" xr3:uid="{7286398A-03BE-4C64-8FFF-9BE48D978F02}" uniqueName="22" name="NOI" queryTableFieldId="22" dataDxfId="79" dataCellStyle="Currency"/>
    <tableColumn id="23" xr3:uid="{20462864-DEA9-4195-B193-FBFDE5D28AC5}" uniqueName="23" name="Cap Rate" queryTableFieldId="23" dataDxfId="78" dataCellStyle="Percent"/>
    <tableColumn id="28" xr3:uid="{626880C8-B668-419F-8ED5-B703CD1749A2}" uniqueName="28" name="Tax Load" queryTableFieldId="30" dataDxfId="77" dataCellStyle="Percent"/>
    <tableColumn id="29" xr3:uid="{B0E50CBA-A7E6-4A8D-A1F5-A69D20602A81}" uniqueName="29" name="Loaded Cap" queryTableFieldId="31" dataDxfId="76" dataCellStyle="Percent"/>
    <tableColumn id="25" xr3:uid="{64E42569-2C6B-4702-BCB3-06A6DB93BB45}" uniqueName="25" name="Market Value" queryTableFieldId="25" dataDxfId="75" dataCellStyle="Currency"/>
    <tableColumn id="24" xr3:uid="{A6CC00AC-56A1-41C8-A82B-F355DEC6AB85}" uniqueName="24" name="Final MV / Unit" queryTableFieldId="24" dataDxfId="74" dataCellStyle="Currency"/>
    <tableColumn id="26" xr3:uid="{6D06B787-ACCC-45A3-83A6-91414405D3ED}" uniqueName="26" name="2026 Partial Value" queryTableFieldId="28" dataDxfId="73" dataCellStyle="Currency"/>
    <tableColumn id="27" xr3:uid="{C110C2AA-15A1-4241-AEA7-45049E219909}" uniqueName="27" name="2026 Partial Value Reason" queryTableFieldId="29" dataDxfId="72" dataCellStyle="Currency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Z227" tableType="queryTable" totalsRowShown="0" headerRowDxfId="160" dataDxfId="159">
  <autoFilter ref="A1:Z227" xr:uid="{75539B22-AE3B-4BCB-8499-271EAFFBDA7A}"/>
  <tableColumns count="26">
    <tableColumn id="1" xr3:uid="{B5DFE1C5-AC11-44F7-926C-25F21A08924B}" uniqueName="1" name="KeyPIN" queryTableFieldId="1" dataDxfId="125"/>
    <tableColumn id="2" xr3:uid="{5EDECC08-D2BB-48CF-BDBE-9F712B6D253D}" uniqueName="2" name="PINs" queryTableFieldId="2" dataDxfId="124"/>
    <tableColumn id="5" xr3:uid="{1266C22B-8D10-4804-9FD2-A3E13D232C13}" uniqueName="5" name="Classes" queryTableFieldId="5" dataDxfId="123"/>
    <tableColumn id="3" xr3:uid="{A22EE2C5-D1E9-412B-A273-A7C4CF46CE6E}" uniqueName="3" name="Address" queryTableFieldId="3" dataDxfId="122"/>
    <tableColumn id="4" xr3:uid="{90B0AD7E-4D82-4BA9-B26E-1915E6FF46BC}" uniqueName="4" name="Tax District" queryTableFieldId="4" dataDxfId="121"/>
    <tableColumn id="7" xr3:uid="{903F7486-6B7D-417E-B541-ABB13BD029F7}" uniqueName="7" name="Land.Total SF" queryTableFieldId="7" dataDxfId="120"/>
    <tableColumn id="6" xr3:uid="{D993BE4E-E8A0-4D13-A9AE-7DB8CFA9C28E}" uniqueName="6" name="Subclass2" queryTableFieldId="6" dataDxfId="119"/>
    <tableColumn id="8" xr3:uid="{EB3551E1-20DB-4A5F-80E6-F08B3B06B17F}" uniqueName="8" name="BldgSF" queryTableFieldId="8" dataDxfId="118"/>
    <tableColumn id="9" xr3:uid="{AD9E5220-C364-4FB0-9E94-2F330B955A67}" uniqueName="9" name="YearBlt" queryTableFieldId="9" dataDxfId="117"/>
    <tableColumn id="10" xr3:uid="{CB63296E-A48B-41AE-87A3-473FB956CCD7}" uniqueName="10" name="Investment Rating" queryTableFieldId="10" dataDxfId="116"/>
    <tableColumn id="11" xr3:uid="{9C9741D5-6605-480F-B742-E6FD3D99C314}" uniqueName="11" name="Adj Rent $/SF" queryTableFieldId="11" dataDxfId="115" dataCellStyle="Currency"/>
    <tableColumn id="12" xr3:uid="{8922C825-96C9-4046-8C12-E4B33411488C}" uniqueName="12" name="PGI" queryTableFieldId="12" dataDxfId="114" dataCellStyle="Currency"/>
    <tableColumn id="13" xr3:uid="{B4F99994-349A-435C-A04B-A0F6B214897B}" uniqueName="13" name="V/C" queryTableFieldId="13" dataDxfId="113" dataCellStyle="Percent"/>
    <tableColumn id="14" xr3:uid="{FC1D4D36-3D99-4DDA-9C7D-AD93176E654F}" uniqueName="14" name="EGI" queryTableFieldId="14" dataDxfId="112" dataCellStyle="Currency"/>
    <tableColumn id="15" xr3:uid="{E5570960-1359-4B47-8CBC-24DAD667C359}" uniqueName="15" name="% Exp." queryTableFieldId="15" dataDxfId="111" dataCellStyle="Percent"/>
    <tableColumn id="16" xr3:uid="{4A68CE70-81E6-4161-9BF6-E6A467D89C1C}" uniqueName="16" name="NOI" queryTableFieldId="16" dataDxfId="110" dataCellStyle="Currency"/>
    <tableColumn id="17" xr3:uid="{4A1D9B7E-E13F-4C4D-A53D-16EA554DFFE4}" uniqueName="17" name="Cap Rate" queryTableFieldId="17" dataDxfId="109" dataCellStyle="Percent"/>
    <tableColumn id="25" xr3:uid="{98E2A0A0-3E7A-468E-8DDD-E9E1E49F4C6F}" uniqueName="25" name="Tax Load" queryTableFieldId="27" dataDxfId="108" dataCellStyle="Percent"/>
    <tableColumn id="26" xr3:uid="{ED10247D-1C73-4725-813A-FDABADECF228}" uniqueName="26" name="Loaded Cap" queryTableFieldId="28" dataDxfId="107" dataCellStyle="Percent"/>
    <tableColumn id="18" xr3:uid="{D7EFD490-2B10-4D45-862B-978FB4827049}" uniqueName="18" name="L:B Ratio" queryTableFieldId="18" dataDxfId="106"/>
    <tableColumn id="19" xr3:uid="{AEF50D79-A2C2-4872-9487-E76613DE1BEB}" uniqueName="19" name="Excess Land Area" queryTableFieldId="19" dataDxfId="105"/>
    <tableColumn id="20" xr3:uid="{14374C41-10FA-4A26-B922-304E219CEBF4}" uniqueName="20" name="Excess Land Value" queryTableFieldId="20" dataDxfId="104"/>
    <tableColumn id="21" xr3:uid="{82FAD0CA-6982-4644-A604-1A24017D3CD8}" uniqueName="21" name="Market Value" queryTableFieldId="21" dataDxfId="103" dataCellStyle="Currency"/>
    <tableColumn id="22" xr3:uid="{2A22B97C-DB48-4A5A-A69E-2BC23AAD5F9F}" uniqueName="22" name="Final MV / SF" queryTableFieldId="22" dataDxfId="102" dataCellStyle="Currency"/>
    <tableColumn id="23" xr3:uid="{C6303242-9270-4CA1-AA73-E31EB36E8360}" uniqueName="23" name="2026 Partial Value" queryTableFieldId="25" dataDxfId="101" dataCellStyle="Currency"/>
    <tableColumn id="24" xr3:uid="{C1168A5C-6365-4774-A2CF-DA4FEE11C527}" uniqueName="24" name="2026 Partial Value Reason" queryTableFieldId="2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4.5" x14ac:dyDescent="0.35"/>
  <cols>
    <col min="1" max="1" width="11.81640625" bestFit="1" customWidth="1"/>
    <col min="2" max="2" width="13.453125" bestFit="1" customWidth="1"/>
    <col min="3" max="3" width="15.26953125" bestFit="1" customWidth="1"/>
  </cols>
  <sheetData>
    <row r="1" spans="1:3" x14ac:dyDescent="0.35">
      <c r="A1" t="s">
        <v>136</v>
      </c>
      <c r="B1" t="s">
        <v>139</v>
      </c>
      <c r="C1" t="s">
        <v>140</v>
      </c>
    </row>
    <row r="2" spans="1:3" x14ac:dyDescent="0.35">
      <c r="A2" t="s">
        <v>141</v>
      </c>
      <c r="B2" t="s">
        <v>142</v>
      </c>
      <c r="C2" t="str">
        <f>TownIDs[[#This Row],[Township]]&amp;"_"&amp;TownIDs[[#This Row],[TownName]]</f>
        <v>T11_Berwyn</v>
      </c>
    </row>
    <row r="3" spans="1:3" x14ac:dyDescent="0.35">
      <c r="A3" t="s">
        <v>143</v>
      </c>
      <c r="B3" t="s">
        <v>144</v>
      </c>
      <c r="C3" t="str">
        <f>TownIDs[[#This Row],[Township]]&amp;"_"&amp;TownIDs[[#This Row],[TownName]]</f>
        <v>T12_Bloom</v>
      </c>
    </row>
    <row r="4" spans="1:3" x14ac:dyDescent="0.35">
      <c r="A4" t="s">
        <v>145</v>
      </c>
      <c r="B4" t="s">
        <v>146</v>
      </c>
      <c r="C4" t="str">
        <f>TownIDs[[#This Row],[Township]]&amp;"_"&amp;TownIDs[[#This Row],[TownName]]</f>
        <v>T13_Bremen</v>
      </c>
    </row>
    <row r="5" spans="1:3" x14ac:dyDescent="0.35">
      <c r="A5" t="s">
        <v>147</v>
      </c>
      <c r="B5" t="s">
        <v>148</v>
      </c>
      <c r="C5" t="str">
        <f>TownIDs[[#This Row],[Township]]&amp;"_"&amp;TownIDs[[#This Row],[TownName]]</f>
        <v>T14_Calumet</v>
      </c>
    </row>
    <row r="6" spans="1:3" x14ac:dyDescent="0.35">
      <c r="A6" t="s">
        <v>149</v>
      </c>
      <c r="B6" t="s">
        <v>150</v>
      </c>
      <c r="C6" t="str">
        <f>TownIDs[[#This Row],[Township]]&amp;"_"&amp;TownIDs[[#This Row],[TownName]]</f>
        <v>T15_Cicero</v>
      </c>
    </row>
    <row r="7" spans="1:3" x14ac:dyDescent="0.35">
      <c r="A7" t="s">
        <v>151</v>
      </c>
      <c r="B7" t="s">
        <v>152</v>
      </c>
      <c r="C7" t="str">
        <f>TownIDs[[#This Row],[Township]]&amp;"_"&amp;TownIDs[[#This Row],[TownName]]</f>
        <v>T19_Lemont</v>
      </c>
    </row>
    <row r="8" spans="1:3" x14ac:dyDescent="0.35">
      <c r="A8" t="s">
        <v>153</v>
      </c>
      <c r="B8" t="s">
        <v>154</v>
      </c>
      <c r="C8" t="str">
        <f>TownIDs[[#This Row],[Township]]&amp;"_"&amp;TownIDs[[#This Row],[TownName]]</f>
        <v>T21_Lyons</v>
      </c>
    </row>
    <row r="9" spans="1:3" x14ac:dyDescent="0.35">
      <c r="A9" t="s">
        <v>155</v>
      </c>
      <c r="B9" t="s">
        <v>156</v>
      </c>
      <c r="C9" t="str">
        <f>TownIDs[[#This Row],[Township]]&amp;"_"&amp;TownIDs[[#This Row],[TownName]]</f>
        <v>T27_OakPark</v>
      </c>
    </row>
    <row r="10" spans="1:3" x14ac:dyDescent="0.35">
      <c r="A10" t="s">
        <v>157</v>
      </c>
      <c r="B10" t="s">
        <v>158</v>
      </c>
      <c r="C10" t="str">
        <f>TownIDs[[#This Row],[Township]]&amp;"_"&amp;TownIDs[[#This Row],[TownName]]</f>
        <v>T28_Orland</v>
      </c>
    </row>
    <row r="11" spans="1:3" x14ac:dyDescent="0.35">
      <c r="A11" t="s">
        <v>159</v>
      </c>
      <c r="B11" t="s">
        <v>160</v>
      </c>
      <c r="C11" t="str">
        <f>TownIDs[[#This Row],[Township]]&amp;"_"&amp;TownIDs[[#This Row],[TownName]]</f>
        <v>T30_Palos</v>
      </c>
    </row>
    <row r="12" spans="1:3" x14ac:dyDescent="0.35">
      <c r="A12" t="s">
        <v>161</v>
      </c>
      <c r="B12" t="s">
        <v>162</v>
      </c>
      <c r="C12" t="str">
        <f>TownIDs[[#This Row],[Township]]&amp;"_"&amp;TownIDs[[#This Row],[TownName]]</f>
        <v>T31_Proviso</v>
      </c>
    </row>
    <row r="13" spans="1:3" x14ac:dyDescent="0.35">
      <c r="A13" t="s">
        <v>163</v>
      </c>
      <c r="B13" t="s">
        <v>164</v>
      </c>
      <c r="C13" t="str">
        <f>TownIDs[[#This Row],[Township]]&amp;"_"&amp;TownIDs[[#This Row],[TownName]]</f>
        <v>T32_Rich</v>
      </c>
    </row>
    <row r="14" spans="1:3" x14ac:dyDescent="0.35">
      <c r="A14" t="s">
        <v>137</v>
      </c>
      <c r="B14" t="s">
        <v>165</v>
      </c>
      <c r="C14" t="str">
        <f>TownIDs[[#This Row],[Township]]&amp;"_"&amp;TownIDs[[#This Row],[TownName]]</f>
        <v>T33_RiverForest</v>
      </c>
    </row>
    <row r="15" spans="1:3" x14ac:dyDescent="0.35">
      <c r="A15" t="s">
        <v>166</v>
      </c>
      <c r="B15" t="s">
        <v>167</v>
      </c>
      <c r="C15" t="str">
        <f>TownIDs[[#This Row],[Township]]&amp;"_"&amp;TownIDs[[#This Row],[TownName]]</f>
        <v>T34_Riverside</v>
      </c>
    </row>
    <row r="16" spans="1:3" x14ac:dyDescent="0.35">
      <c r="A16" t="s">
        <v>168</v>
      </c>
      <c r="B16" t="s">
        <v>169</v>
      </c>
      <c r="C16" t="str">
        <f>TownIDs[[#This Row],[Township]]&amp;"_"&amp;TownIDs[[#This Row],[TownName]]</f>
        <v>T36_Stickney</v>
      </c>
    </row>
    <row r="17" spans="1:3" x14ac:dyDescent="0.35">
      <c r="A17" t="s">
        <v>170</v>
      </c>
      <c r="B17" t="s">
        <v>171</v>
      </c>
      <c r="C17" t="str">
        <f>TownIDs[[#This Row],[Township]]&amp;"_"&amp;TownIDs[[#This Row],[TownName]]</f>
        <v>T37_Thornton</v>
      </c>
    </row>
    <row r="18" spans="1:3" x14ac:dyDescent="0.35">
      <c r="A18" t="s">
        <v>172</v>
      </c>
      <c r="B18" t="s">
        <v>173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59"/>
  <sheetViews>
    <sheetView workbookViewId="0">
      <selection sqref="A1:C51"/>
    </sheetView>
  </sheetViews>
  <sheetFormatPr defaultRowHeight="14.5" x14ac:dyDescent="0.35"/>
  <cols>
    <col min="1" max="1" width="42.26953125" bestFit="1" customWidth="1"/>
    <col min="2" max="2" width="19.36328125" bestFit="1" customWidth="1"/>
    <col min="3" max="3" width="15.54296875" bestFit="1" customWidth="1"/>
  </cols>
  <sheetData>
    <row r="1" spans="1:3" x14ac:dyDescent="0.35">
      <c r="A1" t="s">
        <v>1</v>
      </c>
      <c r="B1" t="s">
        <v>88</v>
      </c>
      <c r="C1" t="s">
        <v>89</v>
      </c>
    </row>
    <row r="2" spans="1:3" x14ac:dyDescent="0.35">
      <c r="A2" s="25" t="s">
        <v>1805</v>
      </c>
      <c r="B2" s="1">
        <v>24601000</v>
      </c>
      <c r="C2">
        <v>1</v>
      </c>
    </row>
    <row r="3" spans="1:3" x14ac:dyDescent="0.35">
      <c r="A3" s="25" t="s">
        <v>1806</v>
      </c>
      <c r="B3" s="1">
        <v>12924000</v>
      </c>
      <c r="C3">
        <v>1</v>
      </c>
    </row>
    <row r="4" spans="1:3" x14ac:dyDescent="0.35">
      <c r="A4" s="25" t="s">
        <v>1809</v>
      </c>
      <c r="B4" s="1">
        <v>54666000</v>
      </c>
      <c r="C4">
        <v>4</v>
      </c>
    </row>
    <row r="5" spans="1:3" x14ac:dyDescent="0.35">
      <c r="A5" s="25" t="s">
        <v>119</v>
      </c>
      <c r="B5" s="1">
        <v>6374000</v>
      </c>
      <c r="C5">
        <v>2</v>
      </c>
    </row>
    <row r="6" spans="1:3" x14ac:dyDescent="0.35">
      <c r="A6" s="25" t="s">
        <v>1807</v>
      </c>
      <c r="B6" s="1">
        <v>6230000</v>
      </c>
      <c r="C6">
        <v>1</v>
      </c>
    </row>
    <row r="7" spans="1:3" x14ac:dyDescent="0.35">
      <c r="A7" s="25" t="s">
        <v>1810</v>
      </c>
      <c r="B7" s="1">
        <v>10668000</v>
      </c>
      <c r="C7">
        <v>2</v>
      </c>
    </row>
    <row r="8" spans="1:3" x14ac:dyDescent="0.35">
      <c r="A8" s="25" t="s">
        <v>1808</v>
      </c>
      <c r="B8" s="1">
        <v>25768000</v>
      </c>
      <c r="C8">
        <v>3</v>
      </c>
    </row>
    <row r="9" spans="1:3" x14ac:dyDescent="0.35">
      <c r="A9" s="25" t="s">
        <v>1811</v>
      </c>
      <c r="B9" s="1">
        <v>29793000</v>
      </c>
      <c r="C9">
        <v>2</v>
      </c>
    </row>
    <row r="10" spans="1:3" x14ac:dyDescent="0.35">
      <c r="A10" s="25" t="s">
        <v>1812</v>
      </c>
      <c r="B10" s="1">
        <v>46241000</v>
      </c>
      <c r="C10">
        <v>2</v>
      </c>
    </row>
    <row r="11" spans="1:3" x14ac:dyDescent="0.35">
      <c r="A11" s="25" t="s">
        <v>292</v>
      </c>
      <c r="B11" s="1">
        <v>307381000</v>
      </c>
      <c r="C11">
        <v>16</v>
      </c>
    </row>
    <row r="12" spans="1:3" x14ac:dyDescent="0.35">
      <c r="A12" s="25" t="s">
        <v>293</v>
      </c>
      <c r="B12" s="1">
        <v>15450000</v>
      </c>
      <c r="C12">
        <v>1</v>
      </c>
    </row>
    <row r="13" spans="1:3" x14ac:dyDescent="0.35">
      <c r="A13" s="25" t="s">
        <v>294</v>
      </c>
      <c r="B13" s="1">
        <v>402293000</v>
      </c>
      <c r="C13">
        <v>80</v>
      </c>
    </row>
    <row r="14" spans="1:3" x14ac:dyDescent="0.35">
      <c r="A14" s="25" t="s">
        <v>295</v>
      </c>
      <c r="B14" s="1">
        <v>26927000</v>
      </c>
      <c r="C14">
        <v>5</v>
      </c>
    </row>
    <row r="15" spans="1:3" x14ac:dyDescent="0.35">
      <c r="A15" s="25" t="s">
        <v>296</v>
      </c>
      <c r="B15" s="1">
        <v>37163000</v>
      </c>
      <c r="C15">
        <v>10</v>
      </c>
    </row>
    <row r="16" spans="1:3" x14ac:dyDescent="0.35">
      <c r="A16" s="25" t="s">
        <v>99</v>
      </c>
      <c r="B16" s="1">
        <v>504662000</v>
      </c>
      <c r="C16">
        <v>78</v>
      </c>
    </row>
    <row r="17" spans="1:3" x14ac:dyDescent="0.35">
      <c r="A17" s="25" t="s">
        <v>297</v>
      </c>
      <c r="B17" s="1">
        <v>34049000</v>
      </c>
      <c r="C17">
        <v>4</v>
      </c>
    </row>
    <row r="18" spans="1:3" x14ac:dyDescent="0.35">
      <c r="A18" s="25" t="s">
        <v>1813</v>
      </c>
      <c r="B18" s="1">
        <v>22194000</v>
      </c>
      <c r="C18">
        <v>7</v>
      </c>
    </row>
    <row r="19" spans="1:3" x14ac:dyDescent="0.35">
      <c r="A19" s="25" t="s">
        <v>1814</v>
      </c>
      <c r="B19" s="1">
        <v>118076000</v>
      </c>
      <c r="C19">
        <v>15</v>
      </c>
    </row>
    <row r="20" spans="1:3" x14ac:dyDescent="0.35">
      <c r="A20" s="25" t="s">
        <v>298</v>
      </c>
      <c r="B20" s="11">
        <v>18457000</v>
      </c>
      <c r="C20">
        <v>4</v>
      </c>
    </row>
    <row r="21" spans="1:3" x14ac:dyDescent="0.35">
      <c r="A21" s="25" t="s">
        <v>299</v>
      </c>
      <c r="B21" s="1">
        <v>12250000</v>
      </c>
      <c r="C21">
        <v>2</v>
      </c>
    </row>
    <row r="22" spans="1:3" x14ac:dyDescent="0.35">
      <c r="A22" s="25" t="s">
        <v>100</v>
      </c>
      <c r="B22" s="1">
        <v>51699000</v>
      </c>
      <c r="C22">
        <v>49</v>
      </c>
    </row>
    <row r="23" spans="1:3" x14ac:dyDescent="0.35">
      <c r="A23" s="25" t="s">
        <v>182</v>
      </c>
      <c r="B23" s="1">
        <v>17633000</v>
      </c>
      <c r="C23">
        <v>6</v>
      </c>
    </row>
    <row r="24" spans="1:3" x14ac:dyDescent="0.35">
      <c r="A24" s="25" t="s">
        <v>97</v>
      </c>
      <c r="B24" s="1">
        <v>21413000</v>
      </c>
      <c r="C24">
        <v>17</v>
      </c>
    </row>
    <row r="25" spans="1:3" x14ac:dyDescent="0.35">
      <c r="A25" s="25" t="s">
        <v>95</v>
      </c>
      <c r="B25" s="1">
        <v>551000</v>
      </c>
      <c r="C25">
        <v>2</v>
      </c>
    </row>
    <row r="26" spans="1:3" x14ac:dyDescent="0.35">
      <c r="A26" s="25" t="s">
        <v>92</v>
      </c>
      <c r="B26" s="1">
        <v>4493000</v>
      </c>
      <c r="C26">
        <v>7</v>
      </c>
    </row>
    <row r="27" spans="1:3" x14ac:dyDescent="0.35">
      <c r="A27" s="25" t="s">
        <v>1815</v>
      </c>
      <c r="B27" s="1">
        <v>1238000</v>
      </c>
      <c r="C27">
        <v>1</v>
      </c>
    </row>
    <row r="28" spans="1:3" x14ac:dyDescent="0.35">
      <c r="A28" s="25" t="s">
        <v>300</v>
      </c>
      <c r="B28" s="1">
        <v>4909000</v>
      </c>
      <c r="C28">
        <v>5</v>
      </c>
    </row>
    <row r="29" spans="1:3" x14ac:dyDescent="0.35">
      <c r="A29" s="25" t="s">
        <v>301</v>
      </c>
      <c r="B29" s="1">
        <v>578000</v>
      </c>
      <c r="C29">
        <v>1</v>
      </c>
    </row>
    <row r="30" spans="1:3" x14ac:dyDescent="0.35">
      <c r="A30" s="25" t="s">
        <v>302</v>
      </c>
      <c r="B30" s="1">
        <v>981000</v>
      </c>
      <c r="C30">
        <v>3</v>
      </c>
    </row>
    <row r="31" spans="1:3" x14ac:dyDescent="0.35">
      <c r="A31" s="25" t="s">
        <v>102</v>
      </c>
      <c r="B31" s="1">
        <v>14538000</v>
      </c>
      <c r="C31">
        <v>18</v>
      </c>
    </row>
    <row r="32" spans="1:3" x14ac:dyDescent="0.35">
      <c r="A32" s="25" t="s">
        <v>303</v>
      </c>
      <c r="B32" s="1">
        <v>2597000</v>
      </c>
      <c r="C32">
        <v>6</v>
      </c>
    </row>
    <row r="33" spans="1:3" x14ac:dyDescent="0.35">
      <c r="A33" s="25" t="s">
        <v>101</v>
      </c>
      <c r="B33" s="1">
        <v>8017000</v>
      </c>
      <c r="C33">
        <v>9</v>
      </c>
    </row>
    <row r="34" spans="1:3" x14ac:dyDescent="0.35">
      <c r="A34" s="25" t="s">
        <v>304</v>
      </c>
      <c r="B34" s="1">
        <v>1759000</v>
      </c>
      <c r="C34">
        <v>1</v>
      </c>
    </row>
    <row r="35" spans="1:3" x14ac:dyDescent="0.35">
      <c r="A35" s="25" t="s">
        <v>1816</v>
      </c>
      <c r="B35" s="1">
        <v>914000</v>
      </c>
      <c r="C35">
        <v>3</v>
      </c>
    </row>
    <row r="36" spans="1:3" x14ac:dyDescent="0.35">
      <c r="A36" s="25" t="s">
        <v>105</v>
      </c>
      <c r="B36" s="1">
        <v>72084000</v>
      </c>
      <c r="C36">
        <v>8</v>
      </c>
    </row>
    <row r="37" spans="1:3" x14ac:dyDescent="0.35">
      <c r="A37" s="25" t="s">
        <v>305</v>
      </c>
      <c r="B37" s="1">
        <v>446000</v>
      </c>
      <c r="C37">
        <v>1</v>
      </c>
    </row>
    <row r="38" spans="1:3" x14ac:dyDescent="0.35">
      <c r="A38" s="25" t="s">
        <v>306</v>
      </c>
      <c r="B38" s="1">
        <v>1967000</v>
      </c>
      <c r="C38">
        <v>1</v>
      </c>
    </row>
    <row r="39" spans="1:3" x14ac:dyDescent="0.35">
      <c r="A39" s="25" t="s">
        <v>98</v>
      </c>
      <c r="B39" s="1">
        <v>3691000</v>
      </c>
      <c r="C39">
        <v>9</v>
      </c>
    </row>
    <row r="40" spans="1:3" x14ac:dyDescent="0.35">
      <c r="A40" s="25" t="s">
        <v>90</v>
      </c>
      <c r="B40" s="1">
        <v>13440000</v>
      </c>
      <c r="C40">
        <v>12</v>
      </c>
    </row>
    <row r="41" spans="1:3" x14ac:dyDescent="0.35">
      <c r="A41" s="25" t="s">
        <v>109</v>
      </c>
      <c r="B41" s="1">
        <v>21011000</v>
      </c>
      <c r="C41">
        <v>16</v>
      </c>
    </row>
    <row r="42" spans="1:3" x14ac:dyDescent="0.35">
      <c r="A42" s="25" t="s">
        <v>103</v>
      </c>
      <c r="B42" s="1">
        <v>11971000</v>
      </c>
      <c r="C42">
        <v>3</v>
      </c>
    </row>
    <row r="43" spans="1:3" x14ac:dyDescent="0.35">
      <c r="A43" s="25" t="s">
        <v>183</v>
      </c>
      <c r="B43" s="1">
        <v>676000</v>
      </c>
      <c r="C43">
        <v>1</v>
      </c>
    </row>
    <row r="44" spans="1:3" x14ac:dyDescent="0.35">
      <c r="A44" s="25" t="s">
        <v>1817</v>
      </c>
      <c r="B44" s="1">
        <v>43855000</v>
      </c>
      <c r="C44">
        <v>6</v>
      </c>
    </row>
    <row r="45" spans="1:3" x14ac:dyDescent="0.35">
      <c r="A45" s="25" t="s">
        <v>93</v>
      </c>
      <c r="B45" s="1">
        <v>26998000</v>
      </c>
      <c r="C45">
        <v>23</v>
      </c>
    </row>
    <row r="46" spans="1:3" x14ac:dyDescent="0.35">
      <c r="A46" s="25" t="s">
        <v>96</v>
      </c>
      <c r="B46" s="1">
        <v>12060000</v>
      </c>
      <c r="C46">
        <v>20</v>
      </c>
    </row>
    <row r="47" spans="1:3" x14ac:dyDescent="0.35">
      <c r="A47" s="25" t="s">
        <v>118</v>
      </c>
      <c r="B47" s="1">
        <v>3678000</v>
      </c>
      <c r="C47">
        <v>2</v>
      </c>
    </row>
    <row r="48" spans="1:3" x14ac:dyDescent="0.35">
      <c r="A48" s="25" t="s">
        <v>104</v>
      </c>
      <c r="B48" s="1">
        <v>57566000</v>
      </c>
      <c r="C48">
        <v>6</v>
      </c>
    </row>
    <row r="49" spans="1:3" x14ac:dyDescent="0.35">
      <c r="A49" s="25" t="s">
        <v>91</v>
      </c>
      <c r="B49" s="1">
        <v>18013000</v>
      </c>
      <c r="C49">
        <v>22</v>
      </c>
    </row>
    <row r="50" spans="1:3" x14ac:dyDescent="0.35">
      <c r="A50" s="25" t="s">
        <v>94</v>
      </c>
      <c r="B50" s="1">
        <v>29462000</v>
      </c>
      <c r="C50">
        <v>23</v>
      </c>
    </row>
    <row r="51" spans="1:3" x14ac:dyDescent="0.35">
      <c r="A51" s="25" t="s">
        <v>307</v>
      </c>
      <c r="B51" s="1">
        <v>9675000</v>
      </c>
      <c r="C51">
        <v>2</v>
      </c>
    </row>
    <row r="52" spans="1:3" x14ac:dyDescent="0.35">
      <c r="A52" s="25" t="s">
        <v>120</v>
      </c>
      <c r="B52" s="1">
        <v>1748000</v>
      </c>
      <c r="C52">
        <v>3</v>
      </c>
    </row>
    <row r="53" spans="1:3" x14ac:dyDescent="0.35">
      <c r="A53" s="25" t="s">
        <v>308</v>
      </c>
      <c r="B53" s="1">
        <v>22051000</v>
      </c>
      <c r="C53">
        <v>3</v>
      </c>
    </row>
    <row r="54" spans="1:3" x14ac:dyDescent="0.35">
      <c r="A54" s="25" t="s">
        <v>309</v>
      </c>
      <c r="B54" s="1">
        <v>31145000</v>
      </c>
      <c r="C54">
        <v>4</v>
      </c>
    </row>
    <row r="55" spans="1:3" x14ac:dyDescent="0.35">
      <c r="A55" s="25" t="s">
        <v>195</v>
      </c>
      <c r="B55" s="1">
        <v>22548000</v>
      </c>
      <c r="C55">
        <v>3</v>
      </c>
    </row>
    <row r="56" spans="1:3" x14ac:dyDescent="0.35">
      <c r="A56" s="25" t="s">
        <v>1818</v>
      </c>
      <c r="B56" s="1">
        <v>30080173</v>
      </c>
      <c r="C56">
        <v>1</v>
      </c>
    </row>
    <row r="57" spans="1:3" x14ac:dyDescent="0.35">
      <c r="A57" s="25" t="s">
        <v>1819</v>
      </c>
      <c r="B57" s="1">
        <v>20177000</v>
      </c>
      <c r="C57">
        <v>1</v>
      </c>
    </row>
    <row r="58" spans="1:3" x14ac:dyDescent="0.35">
      <c r="A58" s="25" t="s">
        <v>310</v>
      </c>
      <c r="B58" s="1">
        <v>5568000</v>
      </c>
      <c r="C58">
        <v>2</v>
      </c>
    </row>
    <row r="59" spans="1:3" x14ac:dyDescent="0.35">
      <c r="A59" s="13" t="s">
        <v>122</v>
      </c>
      <c r="B59" s="14">
        <f>SUM(Summary[Total Market Value])</f>
        <v>2307397173</v>
      </c>
      <c r="C59" s="15">
        <f>SUM(Summary['# of Properties])</f>
        <v>540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2"/>
  <sheetViews>
    <sheetView tabSelected="1" workbookViewId="0">
      <selection sqref="A1:G3"/>
    </sheetView>
  </sheetViews>
  <sheetFormatPr defaultRowHeight="14.5" x14ac:dyDescent="0.35"/>
  <cols>
    <col min="1" max="1" width="9" bestFit="1" customWidth="1"/>
    <col min="2" max="2" width="6.81640625" bestFit="1" customWidth="1"/>
    <col min="3" max="3" width="9.81640625" bestFit="1" customWidth="1"/>
    <col min="4" max="4" width="12.453125" bestFit="1" customWidth="1"/>
    <col min="5" max="5" width="9.08984375" bestFit="1" customWidth="1"/>
    <col min="6" max="6" width="11.08984375" bestFit="1" customWidth="1"/>
    <col min="7" max="7" width="14.453125" bestFit="1" customWidth="1"/>
    <col min="8" max="8" width="14.81640625" bestFit="1" customWidth="1"/>
    <col min="9" max="9" width="19.1796875" bestFit="1" customWidth="1"/>
    <col min="10" max="10" width="26.26953125" bestFit="1" customWidth="1"/>
  </cols>
  <sheetData>
    <row r="1" spans="1:7" x14ac:dyDescent="0.35">
      <c r="A1" t="s">
        <v>0</v>
      </c>
      <c r="B1" t="s">
        <v>12</v>
      </c>
      <c r="C1" t="s">
        <v>31</v>
      </c>
      <c r="D1" t="s">
        <v>32</v>
      </c>
      <c r="E1" t="s">
        <v>13</v>
      </c>
      <c r="F1" t="s">
        <v>1</v>
      </c>
      <c r="G1" t="s">
        <v>45</v>
      </c>
    </row>
    <row r="2" spans="1:7" x14ac:dyDescent="0.35">
      <c r="G2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92A4-BC4F-43FD-BE03-33ECE107ED5E}">
  <dimension ref="A1:C2"/>
  <sheetViews>
    <sheetView workbookViewId="0">
      <selection activeCell="A3" sqref="A3"/>
    </sheetView>
  </sheetViews>
  <sheetFormatPr defaultRowHeight="14.5" x14ac:dyDescent="0.35"/>
  <cols>
    <col min="1" max="1" width="11.7265625" customWidth="1"/>
    <col min="3" max="3" width="15.26953125" bestFit="1" customWidth="1"/>
  </cols>
  <sheetData>
    <row r="1" spans="1:3" x14ac:dyDescent="0.35">
      <c r="A1" t="s">
        <v>136</v>
      </c>
      <c r="C1" t="s">
        <v>138</v>
      </c>
    </row>
    <row r="2" spans="1:3" x14ac:dyDescent="0.35">
      <c r="A2" t="s">
        <v>168</v>
      </c>
      <c r="C2" t="str">
        <f>VLOOKUP(Township[[#This Row],[Township]],TownIDs[],3,FALSE)</f>
        <v>T36_Stickney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23"/>
  <sheetViews>
    <sheetView workbookViewId="0">
      <selection sqref="A1:K19"/>
    </sheetView>
  </sheetViews>
  <sheetFormatPr defaultRowHeight="14.5" x14ac:dyDescent="0.35"/>
  <cols>
    <col min="1" max="1" width="17.54296875" bestFit="1" customWidth="1"/>
    <col min="2" max="2" width="79.26953125" bestFit="1" customWidth="1"/>
    <col min="3" max="3" width="27.6328125" bestFit="1" customWidth="1"/>
    <col min="4" max="4" width="14.7265625" bestFit="1" customWidth="1"/>
    <col min="5" max="5" width="21.08984375" bestFit="1" customWidth="1"/>
    <col min="6" max="6" width="42.81640625" bestFit="1" customWidth="1"/>
    <col min="7" max="7" width="16.453125" bestFit="1" customWidth="1"/>
    <col min="8" max="8" width="8.90625" bestFit="1" customWidth="1"/>
    <col min="9" max="9" width="16.7265625" bestFit="1" customWidth="1"/>
    <col min="10" max="10" width="18.26953125" bestFit="1" customWidth="1"/>
    <col min="11" max="11" width="25" bestFit="1" customWidth="1"/>
    <col min="12" max="12" width="21.453125" bestFit="1" customWidth="1"/>
    <col min="13" max="13" width="28.54296875" bestFit="1" customWidth="1"/>
  </cols>
  <sheetData>
    <row r="1" spans="1:11" x14ac:dyDescent="0.35">
      <c r="A1" s="2" t="s">
        <v>0</v>
      </c>
      <c r="B1" s="2" t="s">
        <v>12</v>
      </c>
      <c r="C1" s="2" t="s">
        <v>31</v>
      </c>
      <c r="D1" s="2" t="s">
        <v>32</v>
      </c>
      <c r="E1" s="2" t="s">
        <v>13</v>
      </c>
      <c r="F1" s="2" t="s">
        <v>1</v>
      </c>
      <c r="G1" s="2" t="s">
        <v>33</v>
      </c>
      <c r="H1" s="2" t="s">
        <v>50</v>
      </c>
      <c r="I1" s="2" t="s">
        <v>45</v>
      </c>
      <c r="J1" t="s">
        <v>174</v>
      </c>
      <c r="K1" t="s">
        <v>175</v>
      </c>
    </row>
    <row r="2" spans="1:11" x14ac:dyDescent="0.35">
      <c r="A2" s="3" t="s">
        <v>311</v>
      </c>
      <c r="B2" s="4" t="s">
        <v>311</v>
      </c>
      <c r="C2" s="3" t="s">
        <v>312</v>
      </c>
      <c r="D2" s="3" t="s">
        <v>313</v>
      </c>
      <c r="E2" s="4" t="s">
        <v>107</v>
      </c>
      <c r="F2" s="3" t="s">
        <v>314</v>
      </c>
      <c r="G2" s="10">
        <v>169616</v>
      </c>
      <c r="H2" s="10">
        <v>14619</v>
      </c>
      <c r="I2" s="7">
        <v>7900000</v>
      </c>
    </row>
    <row r="3" spans="1:11" x14ac:dyDescent="0.35">
      <c r="A3" s="3" t="s">
        <v>315</v>
      </c>
      <c r="B3" s="4" t="s">
        <v>315</v>
      </c>
      <c r="C3" s="3" t="s">
        <v>316</v>
      </c>
      <c r="D3" s="3" t="s">
        <v>317</v>
      </c>
      <c r="E3" s="4" t="s">
        <v>318</v>
      </c>
      <c r="F3" s="3" t="s">
        <v>314</v>
      </c>
      <c r="G3" s="10">
        <v>187807</v>
      </c>
      <c r="H3" s="10">
        <v>8246</v>
      </c>
      <c r="I3" s="7">
        <v>7289000</v>
      </c>
    </row>
    <row r="4" spans="1:11" x14ac:dyDescent="0.35">
      <c r="A4" s="3" t="s">
        <v>319</v>
      </c>
      <c r="B4" s="4" t="s">
        <v>320</v>
      </c>
      <c r="C4" s="3" t="s">
        <v>321</v>
      </c>
      <c r="D4" s="3" t="s">
        <v>317</v>
      </c>
      <c r="E4" s="4" t="s">
        <v>322</v>
      </c>
      <c r="F4" s="3" t="s">
        <v>314</v>
      </c>
      <c r="G4" s="10">
        <v>220652</v>
      </c>
      <c r="H4" s="10">
        <v>15506</v>
      </c>
      <c r="I4" s="7">
        <v>8493000</v>
      </c>
    </row>
    <row r="5" spans="1:11" x14ac:dyDescent="0.35">
      <c r="A5" s="3" t="s">
        <v>323</v>
      </c>
      <c r="B5" s="4" t="s">
        <v>324</v>
      </c>
      <c r="C5" s="3" t="s">
        <v>325</v>
      </c>
      <c r="D5" s="3" t="s">
        <v>326</v>
      </c>
      <c r="E5" s="4" t="s">
        <v>327</v>
      </c>
      <c r="F5" s="3" t="s">
        <v>314</v>
      </c>
      <c r="G5" s="10">
        <v>145313</v>
      </c>
      <c r="H5" s="10">
        <v>4608</v>
      </c>
      <c r="I5" s="7">
        <v>6153000</v>
      </c>
    </row>
    <row r="6" spans="1:11" x14ac:dyDescent="0.35">
      <c r="A6" s="3" t="s">
        <v>328</v>
      </c>
      <c r="B6" s="4" t="s">
        <v>328</v>
      </c>
      <c r="C6" s="3" t="s">
        <v>329</v>
      </c>
      <c r="D6" s="3" t="s">
        <v>330</v>
      </c>
      <c r="E6" s="4" t="s">
        <v>107</v>
      </c>
      <c r="F6" s="3" t="s">
        <v>314</v>
      </c>
      <c r="G6" s="10">
        <v>288482</v>
      </c>
      <c r="H6" s="10">
        <v>9125</v>
      </c>
      <c r="I6" s="7">
        <v>8482000</v>
      </c>
    </row>
    <row r="7" spans="1:11" x14ac:dyDescent="0.35">
      <c r="A7" s="3" t="s">
        <v>331</v>
      </c>
      <c r="B7" s="4" t="s">
        <v>331</v>
      </c>
      <c r="C7" s="3" t="s">
        <v>332</v>
      </c>
      <c r="D7" s="3" t="s">
        <v>313</v>
      </c>
      <c r="E7" s="4" t="s">
        <v>107</v>
      </c>
      <c r="F7" s="3" t="s">
        <v>108</v>
      </c>
      <c r="G7" s="10">
        <v>65472</v>
      </c>
      <c r="H7" s="10">
        <v>3452</v>
      </c>
      <c r="I7" s="7">
        <v>2567000</v>
      </c>
    </row>
    <row r="8" spans="1:11" x14ac:dyDescent="0.35">
      <c r="A8" s="3" t="s">
        <v>333</v>
      </c>
      <c r="B8" s="4" t="s">
        <v>333</v>
      </c>
      <c r="C8" s="3" t="s">
        <v>334</v>
      </c>
      <c r="D8" s="3" t="s">
        <v>335</v>
      </c>
      <c r="E8" s="4" t="s">
        <v>107</v>
      </c>
      <c r="F8" s="3" t="s">
        <v>108</v>
      </c>
      <c r="G8" s="10">
        <v>36000</v>
      </c>
      <c r="H8" s="10">
        <v>3510</v>
      </c>
      <c r="I8" s="7">
        <v>1555000</v>
      </c>
    </row>
    <row r="9" spans="1:11" x14ac:dyDescent="0.35">
      <c r="A9" s="3" t="s">
        <v>336</v>
      </c>
      <c r="B9" s="4" t="s">
        <v>336</v>
      </c>
      <c r="C9" s="3" t="s">
        <v>337</v>
      </c>
      <c r="D9" s="3" t="s">
        <v>338</v>
      </c>
      <c r="E9" s="4" t="s">
        <v>107</v>
      </c>
      <c r="F9" s="3" t="s">
        <v>108</v>
      </c>
      <c r="G9" s="10">
        <v>15324</v>
      </c>
      <c r="H9" s="10">
        <v>2190</v>
      </c>
      <c r="I9" s="7">
        <v>734000</v>
      </c>
    </row>
    <row r="10" spans="1:11" x14ac:dyDescent="0.35">
      <c r="A10" s="3" t="s">
        <v>339</v>
      </c>
      <c r="B10" s="4" t="s">
        <v>340</v>
      </c>
      <c r="C10" s="3" t="s">
        <v>341</v>
      </c>
      <c r="D10" s="3" t="s">
        <v>342</v>
      </c>
      <c r="E10" s="4" t="s">
        <v>290</v>
      </c>
      <c r="F10" s="3" t="s">
        <v>314</v>
      </c>
      <c r="G10" s="10">
        <v>188360</v>
      </c>
      <c r="H10" s="10">
        <v>7458</v>
      </c>
      <c r="I10" s="7">
        <v>5538000</v>
      </c>
    </row>
    <row r="11" spans="1:11" ht="29" x14ac:dyDescent="0.35">
      <c r="A11" s="3" t="s">
        <v>343</v>
      </c>
      <c r="B11" s="4" t="s">
        <v>344</v>
      </c>
      <c r="C11" s="3" t="s">
        <v>345</v>
      </c>
      <c r="D11" s="3" t="s">
        <v>346</v>
      </c>
      <c r="E11" s="4" t="s">
        <v>347</v>
      </c>
      <c r="F11" s="3" t="s">
        <v>108</v>
      </c>
      <c r="G11" s="10">
        <v>24872</v>
      </c>
      <c r="H11" s="10">
        <v>2400</v>
      </c>
      <c r="I11" s="7">
        <v>1300000</v>
      </c>
    </row>
    <row r="12" spans="1:11" x14ac:dyDescent="0.35">
      <c r="A12" s="3" t="s">
        <v>348</v>
      </c>
      <c r="B12" s="4" t="s">
        <v>348</v>
      </c>
      <c r="C12" s="3" t="s">
        <v>349</v>
      </c>
      <c r="D12" s="3" t="s">
        <v>346</v>
      </c>
      <c r="E12" s="4" t="s">
        <v>107</v>
      </c>
      <c r="F12" s="3" t="s">
        <v>108</v>
      </c>
      <c r="G12" s="10">
        <v>24826</v>
      </c>
      <c r="H12" s="10">
        <v>2500</v>
      </c>
      <c r="I12" s="7">
        <v>1298000</v>
      </c>
    </row>
    <row r="13" spans="1:11" ht="29" x14ac:dyDescent="0.35">
      <c r="A13" s="3" t="s">
        <v>350</v>
      </c>
      <c r="B13" s="4" t="s">
        <v>351</v>
      </c>
      <c r="C13" s="3" t="s">
        <v>352</v>
      </c>
      <c r="D13" s="3" t="s">
        <v>353</v>
      </c>
      <c r="E13" s="4" t="s">
        <v>354</v>
      </c>
      <c r="F13" s="3" t="s">
        <v>108</v>
      </c>
      <c r="G13" s="10">
        <v>31628</v>
      </c>
      <c r="H13" s="10">
        <v>2309</v>
      </c>
      <c r="I13" s="7">
        <v>1515000</v>
      </c>
    </row>
    <row r="14" spans="1:11" ht="29" x14ac:dyDescent="0.35">
      <c r="A14" s="3" t="s">
        <v>355</v>
      </c>
      <c r="B14" s="4" t="s">
        <v>356</v>
      </c>
      <c r="C14" s="3" t="s">
        <v>357</v>
      </c>
      <c r="D14" s="3" t="s">
        <v>326</v>
      </c>
      <c r="E14" s="4" t="s">
        <v>358</v>
      </c>
      <c r="F14" s="3" t="s">
        <v>108</v>
      </c>
      <c r="G14" s="10">
        <v>15476</v>
      </c>
      <c r="H14" s="10">
        <v>1661</v>
      </c>
      <c r="I14" s="7">
        <v>552000</v>
      </c>
    </row>
    <row r="15" spans="1:11" ht="29" x14ac:dyDescent="0.35">
      <c r="A15" s="3" t="s">
        <v>359</v>
      </c>
      <c r="B15" s="4" t="s">
        <v>360</v>
      </c>
      <c r="C15" s="3" t="s">
        <v>361</v>
      </c>
      <c r="D15" s="3" t="s">
        <v>326</v>
      </c>
      <c r="E15" s="4" t="s">
        <v>362</v>
      </c>
      <c r="F15" s="3" t="s">
        <v>108</v>
      </c>
      <c r="G15" s="10">
        <v>14484</v>
      </c>
      <c r="H15" s="10">
        <v>1824</v>
      </c>
      <c r="I15" s="7">
        <v>574000</v>
      </c>
    </row>
    <row r="16" spans="1:11" x14ac:dyDescent="0.35">
      <c r="A16" s="3" t="s">
        <v>363</v>
      </c>
      <c r="B16" s="4" t="s">
        <v>364</v>
      </c>
      <c r="C16" s="3" t="s">
        <v>365</v>
      </c>
      <c r="D16" s="3" t="s">
        <v>366</v>
      </c>
      <c r="E16" s="4" t="s">
        <v>290</v>
      </c>
      <c r="F16" s="3" t="s">
        <v>108</v>
      </c>
      <c r="G16" s="10">
        <v>59083</v>
      </c>
      <c r="H16" s="10">
        <v>1427</v>
      </c>
      <c r="I16" s="7">
        <v>1723000</v>
      </c>
    </row>
    <row r="17" spans="1:11" x14ac:dyDescent="0.35">
      <c r="A17" s="3" t="s">
        <v>367</v>
      </c>
      <c r="B17" s="4" t="s">
        <v>367</v>
      </c>
      <c r="C17" s="3" t="s">
        <v>368</v>
      </c>
      <c r="D17" s="3" t="s">
        <v>366</v>
      </c>
      <c r="E17" s="4" t="s">
        <v>107</v>
      </c>
      <c r="F17" s="3" t="s">
        <v>108</v>
      </c>
      <c r="G17" s="10">
        <v>107528</v>
      </c>
      <c r="H17" s="10">
        <v>5732</v>
      </c>
      <c r="I17" s="7">
        <v>4216000</v>
      </c>
      <c r="J17">
        <v>1671426</v>
      </c>
      <c r="K17" t="s">
        <v>369</v>
      </c>
    </row>
    <row r="18" spans="1:11" x14ac:dyDescent="0.35">
      <c r="A18" s="3" t="s">
        <v>370</v>
      </c>
      <c r="B18" s="4" t="s">
        <v>370</v>
      </c>
      <c r="C18" s="3" t="s">
        <v>371</v>
      </c>
      <c r="D18" s="3" t="s">
        <v>326</v>
      </c>
      <c r="E18" s="4" t="s">
        <v>107</v>
      </c>
      <c r="F18" s="3" t="s">
        <v>108</v>
      </c>
      <c r="G18" s="10">
        <v>14407</v>
      </c>
      <c r="H18" s="10">
        <v>1296</v>
      </c>
      <c r="I18" s="7">
        <v>462000</v>
      </c>
    </row>
    <row r="19" spans="1:11" x14ac:dyDescent="0.35">
      <c r="A19" s="3" t="s">
        <v>372</v>
      </c>
      <c r="B19" s="4" t="s">
        <v>372</v>
      </c>
      <c r="C19" s="3" t="s">
        <v>373</v>
      </c>
      <c r="D19" s="3" t="s">
        <v>326</v>
      </c>
      <c r="E19" s="4" t="s">
        <v>107</v>
      </c>
      <c r="F19" s="3" t="s">
        <v>108</v>
      </c>
      <c r="G19" s="10">
        <v>22253</v>
      </c>
      <c r="H19" s="10">
        <v>3450</v>
      </c>
      <c r="I19" s="7">
        <v>969000</v>
      </c>
    </row>
    <row r="20" spans="1:11" x14ac:dyDescent="0.35">
      <c r="A20" s="3" t="s">
        <v>374</v>
      </c>
      <c r="B20" s="4" t="s">
        <v>375</v>
      </c>
      <c r="C20" s="3" t="s">
        <v>376</v>
      </c>
      <c r="D20" s="3" t="s">
        <v>326</v>
      </c>
      <c r="E20" s="4" t="s">
        <v>291</v>
      </c>
      <c r="F20" s="3" t="s">
        <v>108</v>
      </c>
      <c r="G20" s="10">
        <v>29843</v>
      </c>
      <c r="H20" s="10">
        <v>1878</v>
      </c>
      <c r="I20" s="7">
        <v>1182000</v>
      </c>
    </row>
    <row r="21" spans="1:11" x14ac:dyDescent="0.35">
      <c r="A21" s="3" t="s">
        <v>377</v>
      </c>
      <c r="B21" s="4" t="s">
        <v>378</v>
      </c>
      <c r="C21" s="3" t="s">
        <v>379</v>
      </c>
      <c r="D21" s="3" t="s">
        <v>380</v>
      </c>
      <c r="E21" s="4" t="s">
        <v>322</v>
      </c>
      <c r="F21" s="3" t="s">
        <v>108</v>
      </c>
      <c r="G21" s="10">
        <v>20459</v>
      </c>
      <c r="H21" s="10">
        <v>2743</v>
      </c>
      <c r="I21" s="7">
        <v>875000</v>
      </c>
    </row>
    <row r="22" spans="1:11" x14ac:dyDescent="0.35">
      <c r="A22" s="3" t="s">
        <v>381</v>
      </c>
      <c r="B22" s="4" t="s">
        <v>382</v>
      </c>
      <c r="C22" s="3" t="s">
        <v>383</v>
      </c>
      <c r="D22" s="3" t="s">
        <v>326</v>
      </c>
      <c r="E22" s="4" t="s">
        <v>322</v>
      </c>
      <c r="F22" s="3" t="s">
        <v>108</v>
      </c>
      <c r="G22" s="10">
        <v>22343</v>
      </c>
      <c r="H22" s="10">
        <v>2496</v>
      </c>
      <c r="I22" s="7">
        <v>876000</v>
      </c>
    </row>
    <row r="23" spans="1:11" x14ac:dyDescent="0.35">
      <c r="A23" s="3" t="s">
        <v>384</v>
      </c>
      <c r="B23" s="4" t="s">
        <v>384</v>
      </c>
      <c r="C23" s="3" t="s">
        <v>385</v>
      </c>
      <c r="D23" s="3" t="s">
        <v>326</v>
      </c>
      <c r="E23" s="4" t="s">
        <v>107</v>
      </c>
      <c r="F23" s="3" t="s">
        <v>108</v>
      </c>
      <c r="G23" s="10">
        <v>17212</v>
      </c>
      <c r="H23" s="10">
        <v>1256</v>
      </c>
      <c r="I23" s="7">
        <v>613000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V4"/>
  <sheetViews>
    <sheetView workbookViewId="0">
      <selection sqref="A1:V3"/>
    </sheetView>
  </sheetViews>
  <sheetFormatPr defaultRowHeight="14.5" x14ac:dyDescent="0.35"/>
  <cols>
    <col min="1" max="1" width="17.54296875" bestFit="1" customWidth="1"/>
    <col min="2" max="2" width="79.26953125" bestFit="1" customWidth="1"/>
    <col min="3" max="3" width="25.26953125" bestFit="1" customWidth="1"/>
    <col min="4" max="4" width="22.54296875" bestFit="1" customWidth="1"/>
    <col min="5" max="5" width="14.7265625" bestFit="1" customWidth="1"/>
    <col min="6" max="6" width="16.453125" bestFit="1" customWidth="1"/>
    <col min="7" max="7" width="25.36328125" bestFit="1" customWidth="1"/>
    <col min="8" max="8" width="10.54296875" bestFit="1" customWidth="1"/>
    <col min="9" max="9" width="10.7265625" bestFit="1" customWidth="1"/>
    <col min="10" max="10" width="15.453125" bestFit="1" customWidth="1"/>
    <col min="11" max="11" width="21.81640625" bestFit="1" customWidth="1"/>
    <col min="12" max="12" width="12" bestFit="1" customWidth="1"/>
    <col min="13" max="13" width="17.7265625" bestFit="1" customWidth="1"/>
    <col min="14" max="14" width="10.26953125" bestFit="1" customWidth="1"/>
    <col min="15" max="15" width="11" bestFit="1" customWidth="1"/>
    <col min="16" max="16" width="12.81640625" bestFit="1" customWidth="1"/>
    <col min="17" max="17" width="12.7265625" bestFit="1" customWidth="1"/>
    <col min="18" max="18" width="15.08984375" bestFit="1" customWidth="1"/>
    <col min="19" max="19" width="16.7265625" bestFit="1" customWidth="1"/>
    <col min="20" max="20" width="17.6328125" bestFit="1" customWidth="1"/>
    <col min="21" max="21" width="18.26953125" bestFit="1" customWidth="1"/>
    <col min="22" max="22" width="25" bestFit="1" customWidth="1"/>
    <col min="23" max="23" width="21.453125" bestFit="1" customWidth="1"/>
    <col min="24" max="24" width="28.54296875" bestFit="1" customWidth="1"/>
  </cols>
  <sheetData>
    <row r="1" spans="1:22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78</v>
      </c>
      <c r="I1" s="2" t="s">
        <v>34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41</v>
      </c>
      <c r="P1" s="2" t="s">
        <v>42</v>
      </c>
      <c r="Q1" s="20" t="s">
        <v>188</v>
      </c>
      <c r="R1" s="20" t="s">
        <v>189</v>
      </c>
      <c r="S1" s="2" t="s">
        <v>45</v>
      </c>
      <c r="T1" s="2" t="s">
        <v>84</v>
      </c>
      <c r="U1" t="s">
        <v>174</v>
      </c>
      <c r="V1" t="s">
        <v>175</v>
      </c>
    </row>
    <row r="2" spans="1:22" x14ac:dyDescent="0.35">
      <c r="A2" s="3" t="s">
        <v>1214</v>
      </c>
      <c r="B2" s="4" t="s">
        <v>1215</v>
      </c>
      <c r="C2" s="4" t="s">
        <v>231</v>
      </c>
      <c r="D2" s="3" t="s">
        <v>1216</v>
      </c>
      <c r="E2" s="3" t="s">
        <v>335</v>
      </c>
      <c r="F2" s="10">
        <v>10652</v>
      </c>
      <c r="G2" s="3" t="s">
        <v>199</v>
      </c>
      <c r="H2" s="3" t="s">
        <v>1217</v>
      </c>
      <c r="I2" s="10">
        <v>11230</v>
      </c>
      <c r="J2" s="3">
        <v>51</v>
      </c>
      <c r="K2" s="7">
        <v>353.85102569544091</v>
      </c>
      <c r="L2" s="7">
        <v>6992326.7059231037</v>
      </c>
      <c r="M2" s="8">
        <v>0.17499999999999999</v>
      </c>
      <c r="N2" s="8">
        <v>0.87</v>
      </c>
      <c r="O2" s="7">
        <v>749927.03921025246</v>
      </c>
      <c r="P2" s="9">
        <v>0.09</v>
      </c>
      <c r="Q2" s="19">
        <v>8.3347909750000004E-2</v>
      </c>
      <c r="R2" s="19">
        <v>0.17334790975</v>
      </c>
      <c r="S2" s="7">
        <v>4326000</v>
      </c>
      <c r="T2" s="7">
        <v>84823.529411764699</v>
      </c>
    </row>
    <row r="3" spans="1:22" x14ac:dyDescent="0.35">
      <c r="A3" s="3" t="s">
        <v>1218</v>
      </c>
      <c r="B3" s="4" t="s">
        <v>1219</v>
      </c>
      <c r="C3" s="4" t="s">
        <v>213</v>
      </c>
      <c r="D3" s="3" t="s">
        <v>1220</v>
      </c>
      <c r="E3" s="3" t="s">
        <v>353</v>
      </c>
      <c r="F3" s="10">
        <v>40968</v>
      </c>
      <c r="G3" s="3" t="s">
        <v>199</v>
      </c>
      <c r="H3" s="3" t="s">
        <v>1221</v>
      </c>
      <c r="I3" s="10">
        <v>17536</v>
      </c>
      <c r="J3" s="3">
        <v>56</v>
      </c>
      <c r="K3" s="7">
        <v>395.71800426943673</v>
      </c>
      <c r="L3" s="7">
        <v>9205625.9057390187</v>
      </c>
      <c r="M3" s="8">
        <v>0.17499999999999999</v>
      </c>
      <c r="N3" s="8">
        <v>0.85</v>
      </c>
      <c r="O3" s="7">
        <v>1139196.2058352036</v>
      </c>
      <c r="P3" s="9">
        <v>0.09</v>
      </c>
      <c r="Q3" s="19">
        <v>7.7571715341666778E-2</v>
      </c>
      <c r="R3" s="19">
        <v>0.16757171534166676</v>
      </c>
      <c r="S3" s="7">
        <v>6798000</v>
      </c>
      <c r="T3" s="7">
        <v>121392.85714285714</v>
      </c>
    </row>
    <row r="4" spans="1:22" ht="29" x14ac:dyDescent="0.35">
      <c r="A4" s="3" t="s">
        <v>1222</v>
      </c>
      <c r="B4" s="4" t="s">
        <v>1223</v>
      </c>
      <c r="C4" s="4" t="s">
        <v>1224</v>
      </c>
      <c r="D4" s="3" t="s">
        <v>1225</v>
      </c>
      <c r="E4" s="3" t="s">
        <v>326</v>
      </c>
      <c r="F4" s="10">
        <v>135185</v>
      </c>
      <c r="G4" s="3" t="s">
        <v>199</v>
      </c>
      <c r="H4" s="3" t="s">
        <v>1226</v>
      </c>
      <c r="I4" s="10">
        <v>47258</v>
      </c>
      <c r="J4" s="3">
        <v>163</v>
      </c>
      <c r="K4" s="7">
        <v>343.8227340696007</v>
      </c>
      <c r="L4" s="7">
        <v>20867018.51561274</v>
      </c>
      <c r="M4" s="8">
        <v>0.32500000000000001</v>
      </c>
      <c r="N4" s="8">
        <v>0.87</v>
      </c>
      <c r="O4" s="7">
        <v>1831080.8747450188</v>
      </c>
      <c r="P4" s="9">
        <v>0.09</v>
      </c>
      <c r="Q4" s="19">
        <v>7.7571733782936705E-2</v>
      </c>
      <c r="R4" s="19">
        <v>0.16757173378293672</v>
      </c>
      <c r="S4" s="7">
        <v>10927000</v>
      </c>
      <c r="T4" s="7">
        <v>67036.809815950925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W15"/>
  <sheetViews>
    <sheetView workbookViewId="0">
      <selection sqref="A1:W4"/>
    </sheetView>
  </sheetViews>
  <sheetFormatPr defaultRowHeight="14.5" x14ac:dyDescent="0.35"/>
  <cols>
    <col min="1" max="1" width="17.54296875" bestFit="1" customWidth="1"/>
    <col min="2" max="2" width="34.90625" bestFit="1" customWidth="1"/>
    <col min="3" max="3" width="11.36328125" bestFit="1" customWidth="1"/>
    <col min="4" max="4" width="26.36328125" bestFit="1" customWidth="1"/>
    <col min="5" max="5" width="14.7265625" bestFit="1" customWidth="1"/>
    <col min="6" max="6" width="16.453125" bestFit="1" customWidth="1"/>
    <col min="7" max="7" width="38.90625" bestFit="1" customWidth="1"/>
    <col min="8" max="8" width="35.7265625" bestFit="1" customWidth="1"/>
    <col min="9" max="9" width="11.36328125" bestFit="1" customWidth="1"/>
    <col min="10" max="10" width="15.26953125" bestFit="1" customWidth="1"/>
    <col min="11" max="11" width="19.36328125" bestFit="1" customWidth="1"/>
    <col min="12" max="12" width="14.36328125" bestFit="1" customWidth="1"/>
    <col min="13" max="13" width="11.6328125" bestFit="1" customWidth="1"/>
    <col min="14" max="14" width="13.08984375" bestFit="1" customWidth="1"/>
    <col min="15" max="15" width="16.36328125" bestFit="1" customWidth="1"/>
    <col min="16" max="16" width="12.81640625" bestFit="1" customWidth="1"/>
    <col min="17" max="17" width="12.7265625" bestFit="1" customWidth="1"/>
    <col min="18" max="18" width="15.08984375" bestFit="1" customWidth="1"/>
    <col min="19" max="19" width="16.7265625" bestFit="1" customWidth="1"/>
    <col min="20" max="20" width="17.453125" bestFit="1" customWidth="1"/>
    <col min="21" max="21" width="18.26953125" bestFit="1" customWidth="1"/>
    <col min="22" max="22" width="25" bestFit="1" customWidth="1"/>
    <col min="23" max="23" width="10.7265625" bestFit="1" customWidth="1"/>
    <col min="24" max="24" width="21.453125" bestFit="1" customWidth="1"/>
    <col min="25" max="25" width="28.54296875" bestFit="1" customWidth="1"/>
  </cols>
  <sheetData>
    <row r="1" spans="1:23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42</v>
      </c>
      <c r="Q1" s="20" t="s">
        <v>188</v>
      </c>
      <c r="R1" s="20" t="s">
        <v>189</v>
      </c>
      <c r="S1" s="2" t="s">
        <v>45</v>
      </c>
      <c r="T1" s="2" t="s">
        <v>60</v>
      </c>
      <c r="U1" t="s">
        <v>174</v>
      </c>
      <c r="V1" t="s">
        <v>175</v>
      </c>
      <c r="W1" s="2" t="s">
        <v>34</v>
      </c>
    </row>
    <row r="2" spans="1:23" x14ac:dyDescent="0.35">
      <c r="A2" s="3" t="s">
        <v>386</v>
      </c>
      <c r="B2" s="4" t="s">
        <v>386</v>
      </c>
      <c r="C2" s="4" t="s">
        <v>196</v>
      </c>
      <c r="D2" s="3" t="s">
        <v>387</v>
      </c>
      <c r="E2" s="3" t="s">
        <v>388</v>
      </c>
      <c r="F2" s="10">
        <v>65127</v>
      </c>
      <c r="G2" s="3" t="s">
        <v>389</v>
      </c>
      <c r="H2" s="3" t="s">
        <v>390</v>
      </c>
      <c r="I2" s="3" t="s">
        <v>86</v>
      </c>
      <c r="J2" s="3">
        <v>104</v>
      </c>
      <c r="K2" s="6">
        <v>162.5393</v>
      </c>
      <c r="L2" s="8">
        <v>0.55593999999999999</v>
      </c>
      <c r="M2" s="6">
        <v>90.362098442000004</v>
      </c>
      <c r="N2" s="7">
        <v>3430145.2568583195</v>
      </c>
      <c r="O2" s="7">
        <v>1207411.1304141283</v>
      </c>
      <c r="P2" s="9">
        <v>8.5000000000000006E-2</v>
      </c>
      <c r="Q2" s="9">
        <v>7.2330898905824892E-2</v>
      </c>
      <c r="R2" s="9">
        <v>0.15733089890582491</v>
      </c>
      <c r="S2" s="7">
        <v>6907000</v>
      </c>
      <c r="T2" s="7">
        <v>73791.750308230941</v>
      </c>
      <c r="U2" s="18"/>
      <c r="W2" s="10">
        <v>53523</v>
      </c>
    </row>
    <row r="3" spans="1:23" x14ac:dyDescent="0.35">
      <c r="A3" s="3" t="s">
        <v>391</v>
      </c>
      <c r="B3" s="4" t="s">
        <v>391</v>
      </c>
      <c r="C3" s="4" t="s">
        <v>196</v>
      </c>
      <c r="D3" s="3" t="s">
        <v>392</v>
      </c>
      <c r="E3" s="3" t="s">
        <v>388</v>
      </c>
      <c r="F3" s="10">
        <v>87368</v>
      </c>
      <c r="G3" s="3" t="s">
        <v>389</v>
      </c>
      <c r="H3" s="3" t="s">
        <v>393</v>
      </c>
      <c r="I3" s="3" t="s">
        <v>106</v>
      </c>
      <c r="J3" s="3">
        <v>170</v>
      </c>
      <c r="K3" s="6">
        <v>162.5393</v>
      </c>
      <c r="L3" s="8">
        <v>0.55593999999999999</v>
      </c>
      <c r="M3" s="6">
        <v>90.362098442000004</v>
      </c>
      <c r="N3" s="7">
        <v>5606968.2083260994</v>
      </c>
      <c r="O3" s="7">
        <v>1973652.8093307868</v>
      </c>
      <c r="P3" s="9">
        <v>8.5000000000000006E-2</v>
      </c>
      <c r="Q3" s="9">
        <v>7.2330858763494932E-2</v>
      </c>
      <c r="R3" s="9">
        <v>0.15733085876349495</v>
      </c>
      <c r="S3" s="7">
        <v>11290000</v>
      </c>
      <c r="T3" s="7">
        <v>73791.769135896495</v>
      </c>
      <c r="U3" s="18"/>
      <c r="W3" s="10">
        <v>75369</v>
      </c>
    </row>
    <row r="4" spans="1:23" x14ac:dyDescent="0.35">
      <c r="A4" s="3" t="s">
        <v>394</v>
      </c>
      <c r="B4" s="4" t="s">
        <v>395</v>
      </c>
      <c r="C4" s="4" t="s">
        <v>396</v>
      </c>
      <c r="D4" s="3" t="s">
        <v>397</v>
      </c>
      <c r="E4" s="3" t="s">
        <v>388</v>
      </c>
      <c r="F4" s="10">
        <v>137646</v>
      </c>
      <c r="G4" s="3" t="s">
        <v>398</v>
      </c>
      <c r="H4" s="3" t="s">
        <v>399</v>
      </c>
      <c r="I4" s="3" t="s">
        <v>121</v>
      </c>
      <c r="J4" s="3">
        <v>174</v>
      </c>
      <c r="K4" s="6">
        <v>190.75049999999999</v>
      </c>
      <c r="L4" s="8">
        <v>0.77739999999999998</v>
      </c>
      <c r="M4" s="6">
        <v>148.28943869999998</v>
      </c>
      <c r="N4" s="7">
        <v>9417862.2518369984</v>
      </c>
      <c r="O4" s="7">
        <v>2740597.9152845666</v>
      </c>
      <c r="P4" s="9">
        <v>0.09</v>
      </c>
      <c r="Q4" s="9">
        <v>7.2330868437718077E-2</v>
      </c>
      <c r="R4" s="9">
        <v>0.16233086843771807</v>
      </c>
      <c r="S4" s="7">
        <v>15195000</v>
      </c>
      <c r="T4" s="7">
        <v>97027.527069280477</v>
      </c>
      <c r="U4" s="18"/>
      <c r="W4" s="10">
        <v>95549</v>
      </c>
    </row>
    <row r="5" spans="1:23" x14ac:dyDescent="0.35">
      <c r="A5" s="3" t="s">
        <v>400</v>
      </c>
      <c r="B5" s="4" t="s">
        <v>400</v>
      </c>
      <c r="C5" s="4" t="s">
        <v>196</v>
      </c>
      <c r="D5" s="3" t="s">
        <v>401</v>
      </c>
      <c r="E5" s="3" t="s">
        <v>388</v>
      </c>
      <c r="F5" s="10">
        <v>91556</v>
      </c>
      <c r="G5" s="3" t="s">
        <v>389</v>
      </c>
      <c r="H5" s="3" t="s">
        <v>402</v>
      </c>
      <c r="I5" s="3" t="s">
        <v>121</v>
      </c>
      <c r="J5" s="3">
        <v>114</v>
      </c>
      <c r="K5" s="6">
        <v>162.5393</v>
      </c>
      <c r="L5" s="8">
        <v>0.55593999999999999</v>
      </c>
      <c r="M5" s="6">
        <v>90.362098442000004</v>
      </c>
      <c r="N5" s="7">
        <v>3759966.9161716201</v>
      </c>
      <c r="O5" s="7">
        <v>1323508.3544924101</v>
      </c>
      <c r="P5" s="9">
        <v>8.5000000000000006E-2</v>
      </c>
      <c r="Q5" s="9">
        <v>7.2330862639447949E-2</v>
      </c>
      <c r="R5" s="9">
        <v>0.15733086263944795</v>
      </c>
      <c r="S5" s="7">
        <v>7571000</v>
      </c>
      <c r="T5" s="7">
        <v>73791.767317985985</v>
      </c>
      <c r="U5" s="18"/>
      <c r="W5" s="10">
        <v>57625</v>
      </c>
    </row>
    <row r="6" spans="1:23" x14ac:dyDescent="0.35">
      <c r="A6" s="3" t="s">
        <v>403</v>
      </c>
      <c r="B6" s="4" t="s">
        <v>403</v>
      </c>
      <c r="C6" s="4" t="s">
        <v>196</v>
      </c>
      <c r="D6" s="3" t="s">
        <v>404</v>
      </c>
      <c r="E6" s="3" t="s">
        <v>388</v>
      </c>
      <c r="F6" s="10">
        <v>68242</v>
      </c>
      <c r="G6" s="3" t="s">
        <v>405</v>
      </c>
      <c r="H6" s="3" t="s">
        <v>406</v>
      </c>
      <c r="I6" s="3" t="s">
        <v>223</v>
      </c>
      <c r="J6" s="3">
        <v>120</v>
      </c>
      <c r="K6" s="6">
        <v>130.68440000000001</v>
      </c>
      <c r="L6" s="8">
        <v>0.55901999999999996</v>
      </c>
      <c r="M6" s="6">
        <v>73.055193287999998</v>
      </c>
      <c r="N6" s="7">
        <v>3199817.4660143997</v>
      </c>
      <c r="O6" s="7">
        <v>1158333.9226972123</v>
      </c>
      <c r="P6" s="9">
        <v>9.5000000000000001E-2</v>
      </c>
      <c r="Q6" s="9">
        <v>7.2330874000000003E-2</v>
      </c>
      <c r="R6" s="9">
        <v>0.16733087400000002</v>
      </c>
      <c r="S6" s="7">
        <v>6230000</v>
      </c>
      <c r="T6" s="7">
        <v>57686.800160641222</v>
      </c>
      <c r="U6" s="18"/>
      <c r="W6" s="10">
        <v>47397</v>
      </c>
    </row>
    <row r="7" spans="1:23" x14ac:dyDescent="0.35">
      <c r="A7" s="3" t="s">
        <v>407</v>
      </c>
      <c r="B7" s="4" t="s">
        <v>407</v>
      </c>
      <c r="C7" s="4" t="s">
        <v>196</v>
      </c>
      <c r="D7" s="3" t="s">
        <v>408</v>
      </c>
      <c r="E7" s="3" t="s">
        <v>388</v>
      </c>
      <c r="F7" s="10">
        <v>246890</v>
      </c>
      <c r="G7" s="3" t="s">
        <v>409</v>
      </c>
      <c r="H7" s="3" t="s">
        <v>410</v>
      </c>
      <c r="I7" s="3" t="s">
        <v>226</v>
      </c>
      <c r="J7" s="3">
        <v>200</v>
      </c>
      <c r="K7" s="6">
        <v>252.626</v>
      </c>
      <c r="L7" s="8">
        <v>0.74029999999999996</v>
      </c>
      <c r="M7" s="6">
        <v>187.01902780000003</v>
      </c>
      <c r="N7" s="7">
        <v>13652389.029400002</v>
      </c>
      <c r="O7" s="7">
        <v>4300502.5442610011</v>
      </c>
      <c r="P7" s="9">
        <v>8.5000000000000006E-2</v>
      </c>
      <c r="Q7" s="9">
        <v>7.2330884568032661E-2</v>
      </c>
      <c r="R7" s="9">
        <v>0.15733088456803268</v>
      </c>
      <c r="S7" s="7">
        <v>24601000</v>
      </c>
      <c r="T7" s="7">
        <v>136670.64022643905</v>
      </c>
      <c r="U7" s="18"/>
      <c r="W7" s="10">
        <v>124324</v>
      </c>
    </row>
    <row r="8" spans="1:23" x14ac:dyDescent="0.35">
      <c r="A8" s="3" t="s">
        <v>411</v>
      </c>
      <c r="B8" s="4" t="s">
        <v>411</v>
      </c>
      <c r="C8" s="4" t="s">
        <v>196</v>
      </c>
      <c r="D8" s="3" t="s">
        <v>412</v>
      </c>
      <c r="E8" s="3" t="s">
        <v>388</v>
      </c>
      <c r="F8" s="10">
        <v>168478</v>
      </c>
      <c r="G8" s="3" t="s">
        <v>398</v>
      </c>
      <c r="H8" s="3" t="s">
        <v>413</v>
      </c>
      <c r="I8" s="3" t="s">
        <v>222</v>
      </c>
      <c r="J8" s="3">
        <v>174</v>
      </c>
      <c r="K8" s="6">
        <v>190.75049999999999</v>
      </c>
      <c r="L8" s="8">
        <v>0.77739999999999998</v>
      </c>
      <c r="M8" s="6">
        <v>148.28943869999998</v>
      </c>
      <c r="N8" s="7">
        <v>9417862.2518369984</v>
      </c>
      <c r="O8" s="7">
        <v>2740597.9152845666</v>
      </c>
      <c r="P8" s="9">
        <v>0.09</v>
      </c>
      <c r="Q8" s="9">
        <v>7.2330868673477836E-2</v>
      </c>
      <c r="R8" s="9">
        <v>0.16233086867347785</v>
      </c>
      <c r="S8" s="7">
        <v>15195000</v>
      </c>
      <c r="T8" s="7">
        <v>97027.526928363412</v>
      </c>
      <c r="U8" s="18"/>
      <c r="W8" s="10">
        <v>102534</v>
      </c>
    </row>
    <row r="9" spans="1:23" x14ac:dyDescent="0.35">
      <c r="A9" s="3" t="s">
        <v>414</v>
      </c>
      <c r="B9" s="4" t="s">
        <v>414</v>
      </c>
      <c r="C9" s="4" t="s">
        <v>196</v>
      </c>
      <c r="D9" s="3" t="s">
        <v>415</v>
      </c>
      <c r="E9" s="3" t="s">
        <v>388</v>
      </c>
      <c r="F9" s="10">
        <v>146911</v>
      </c>
      <c r="G9" s="3" t="s">
        <v>398</v>
      </c>
      <c r="H9" s="3" t="s">
        <v>416</v>
      </c>
      <c r="I9" s="3" t="s">
        <v>230</v>
      </c>
      <c r="J9" s="3">
        <v>146</v>
      </c>
      <c r="K9" s="6">
        <v>190.75049999999999</v>
      </c>
      <c r="L9" s="8">
        <v>0.77739999999999998</v>
      </c>
      <c r="M9" s="6">
        <v>148.28943869999998</v>
      </c>
      <c r="N9" s="7">
        <v>7902344.1883230004</v>
      </c>
      <c r="O9" s="7">
        <v>2299582.1588019929</v>
      </c>
      <c r="P9" s="9">
        <v>0.09</v>
      </c>
      <c r="Q9" s="9">
        <v>7.2330886042098058E-2</v>
      </c>
      <c r="R9" s="9">
        <v>0.16233088604209803</v>
      </c>
      <c r="S9" s="7">
        <v>12749000</v>
      </c>
      <c r="T9" s="7">
        <v>97027.516546887011</v>
      </c>
      <c r="U9" s="18"/>
      <c r="W9" s="10">
        <v>86703</v>
      </c>
    </row>
    <row r="10" spans="1:23" x14ac:dyDescent="0.35">
      <c r="A10" s="3" t="s">
        <v>417</v>
      </c>
      <c r="B10" s="4" t="s">
        <v>417</v>
      </c>
      <c r="C10" s="4" t="s">
        <v>196</v>
      </c>
      <c r="D10" s="3" t="s">
        <v>418</v>
      </c>
      <c r="E10" s="3" t="s">
        <v>388</v>
      </c>
      <c r="F10" s="10">
        <v>142512</v>
      </c>
      <c r="G10" s="3" t="s">
        <v>398</v>
      </c>
      <c r="H10" s="3" t="s">
        <v>419</v>
      </c>
      <c r="I10" s="3" t="s">
        <v>205</v>
      </c>
      <c r="J10" s="3">
        <v>132</v>
      </c>
      <c r="K10" s="6">
        <v>190.75049999999999</v>
      </c>
      <c r="L10" s="8">
        <v>0.77739999999999998</v>
      </c>
      <c r="M10" s="6">
        <v>148.28943869999998</v>
      </c>
      <c r="N10" s="7">
        <v>7144585.1565659987</v>
      </c>
      <c r="O10" s="7">
        <v>2079074.2805607056</v>
      </c>
      <c r="P10" s="9">
        <v>0.09</v>
      </c>
      <c r="Q10" s="9">
        <v>7.2330887319290618E-2</v>
      </c>
      <c r="R10" s="9">
        <v>0.16233088731929063</v>
      </c>
      <c r="S10" s="7">
        <v>11527000</v>
      </c>
      <c r="T10" s="7">
        <v>97027.51578349054</v>
      </c>
      <c r="U10" s="18"/>
      <c r="W10" s="10">
        <v>90808</v>
      </c>
    </row>
    <row r="11" spans="1:23" x14ac:dyDescent="0.35">
      <c r="A11" s="3" t="s">
        <v>420</v>
      </c>
      <c r="B11" s="4" t="s">
        <v>420</v>
      </c>
      <c r="C11" s="4" t="s">
        <v>196</v>
      </c>
      <c r="D11" s="3" t="s">
        <v>421</v>
      </c>
      <c r="E11" s="3" t="s">
        <v>388</v>
      </c>
      <c r="F11" s="10">
        <v>136518</v>
      </c>
      <c r="G11" s="3" t="s">
        <v>422</v>
      </c>
      <c r="H11" s="3" t="s">
        <v>423</v>
      </c>
      <c r="I11" s="3" t="s">
        <v>424</v>
      </c>
      <c r="J11" s="3">
        <v>148</v>
      </c>
      <c r="K11" s="6">
        <v>190.75049999999999</v>
      </c>
      <c r="L11" s="8">
        <v>0.77739999999999998</v>
      </c>
      <c r="M11" s="6">
        <v>148.28943869999998</v>
      </c>
      <c r="N11" s="7">
        <v>8010595.4785740003</v>
      </c>
      <c r="O11" s="7">
        <v>2331083.2842650334</v>
      </c>
      <c r="P11" s="9">
        <v>0.09</v>
      </c>
      <c r="Q11" s="9">
        <v>7.2330867498433149E-2</v>
      </c>
      <c r="R11" s="9">
        <v>0.16233086749843317</v>
      </c>
      <c r="S11" s="7">
        <v>12924000</v>
      </c>
      <c r="T11" s="7">
        <v>97027.527630704775</v>
      </c>
      <c r="U11" s="18"/>
      <c r="W11" s="10">
        <v>93438</v>
      </c>
    </row>
    <row r="12" spans="1:23" x14ac:dyDescent="0.35">
      <c r="A12" s="3" t="s">
        <v>425</v>
      </c>
      <c r="B12" s="4" t="s">
        <v>425</v>
      </c>
      <c r="C12" s="4" t="s">
        <v>196</v>
      </c>
      <c r="D12" s="3" t="s">
        <v>426</v>
      </c>
      <c r="E12" s="3" t="s">
        <v>427</v>
      </c>
      <c r="F12" s="10">
        <v>113668</v>
      </c>
      <c r="G12" s="3" t="s">
        <v>428</v>
      </c>
      <c r="H12" s="3" t="s">
        <v>429</v>
      </c>
      <c r="I12" s="3" t="s">
        <v>226</v>
      </c>
      <c r="J12" s="3">
        <v>134</v>
      </c>
      <c r="K12" s="6">
        <v>130.68440000000001</v>
      </c>
      <c r="L12" s="8">
        <v>0.55901999999999996</v>
      </c>
      <c r="M12" s="6">
        <v>73.055193287999998</v>
      </c>
      <c r="N12" s="7">
        <v>3573129.50371608</v>
      </c>
      <c r="O12" s="7">
        <v>1293472.8803452209</v>
      </c>
      <c r="P12" s="9">
        <v>9.5000000000000001E-2</v>
      </c>
      <c r="Q12" s="9">
        <v>8.8656613605729434E-2</v>
      </c>
      <c r="R12" s="9">
        <v>0.18365661360572944</v>
      </c>
      <c r="S12" s="7">
        <v>6339000</v>
      </c>
      <c r="T12" s="7">
        <v>52558.862431525893</v>
      </c>
      <c r="U12" s="18"/>
      <c r="W12" s="10">
        <v>59079</v>
      </c>
    </row>
    <row r="13" spans="1:23" x14ac:dyDescent="0.35">
      <c r="A13" s="3" t="s">
        <v>430</v>
      </c>
      <c r="B13" s="4" t="s">
        <v>430</v>
      </c>
      <c r="C13" s="4" t="s">
        <v>196</v>
      </c>
      <c r="D13" s="3" t="s">
        <v>431</v>
      </c>
      <c r="E13" s="3" t="s">
        <v>326</v>
      </c>
      <c r="F13" s="10">
        <v>46862</v>
      </c>
      <c r="G13" s="3" t="s">
        <v>428</v>
      </c>
      <c r="H13" s="3" t="s">
        <v>432</v>
      </c>
      <c r="I13" s="3" t="s">
        <v>198</v>
      </c>
      <c r="J13" s="3">
        <v>86</v>
      </c>
      <c r="K13" s="6">
        <v>130.68440000000001</v>
      </c>
      <c r="L13" s="8">
        <v>0.55901999999999996</v>
      </c>
      <c r="M13" s="6">
        <v>73.055193287999998</v>
      </c>
      <c r="N13" s="7">
        <v>2293202.5173103199</v>
      </c>
      <c r="O13" s="7">
        <v>830139.31126633589</v>
      </c>
      <c r="P13" s="9">
        <v>9.5000000000000001E-2</v>
      </c>
      <c r="Q13" s="9">
        <v>7.7571674662884532E-2</v>
      </c>
      <c r="R13" s="9">
        <v>0.17257167466288453</v>
      </c>
      <c r="S13" s="7">
        <v>4329000</v>
      </c>
      <c r="T13" s="7">
        <v>55934.919261807976</v>
      </c>
      <c r="U13" s="18"/>
      <c r="W13" s="10">
        <v>45478</v>
      </c>
    </row>
    <row r="14" spans="1:23" x14ac:dyDescent="0.35">
      <c r="A14" s="3" t="s">
        <v>433</v>
      </c>
      <c r="B14" s="4" t="s">
        <v>433</v>
      </c>
      <c r="C14" s="4" t="s">
        <v>434</v>
      </c>
      <c r="D14" s="3" t="s">
        <v>435</v>
      </c>
      <c r="E14" s="3" t="s">
        <v>380</v>
      </c>
      <c r="F14" s="10">
        <v>106021</v>
      </c>
      <c r="G14" s="3" t="s">
        <v>111</v>
      </c>
      <c r="H14" s="3" t="s">
        <v>436</v>
      </c>
      <c r="I14" s="3" t="s">
        <v>437</v>
      </c>
      <c r="J14" s="3">
        <v>122</v>
      </c>
      <c r="K14" s="6">
        <v>100.41840000000001</v>
      </c>
      <c r="L14" s="8">
        <v>0.51047999999999993</v>
      </c>
      <c r="M14" s="6">
        <v>51.26158483199999</v>
      </c>
      <c r="N14" s="7">
        <v>2282678.3725689594</v>
      </c>
      <c r="O14" s="7">
        <v>744153.14945748076</v>
      </c>
      <c r="P14" s="9">
        <v>0.1</v>
      </c>
      <c r="Q14" s="9">
        <v>3.1028696385410771E-2</v>
      </c>
      <c r="R14" s="9">
        <v>0.13102869638541079</v>
      </c>
      <c r="S14" s="7">
        <v>5395000</v>
      </c>
      <c r="T14" s="7">
        <v>46551.756580238951</v>
      </c>
      <c r="U14" s="18"/>
      <c r="W14" s="10">
        <v>48582</v>
      </c>
    </row>
    <row r="15" spans="1:23" x14ac:dyDescent="0.35">
      <c r="A15" s="3" t="s">
        <v>438</v>
      </c>
      <c r="B15" s="4" t="s">
        <v>438</v>
      </c>
      <c r="C15" s="4" t="s">
        <v>196</v>
      </c>
      <c r="D15" s="3" t="s">
        <v>439</v>
      </c>
      <c r="E15" s="3" t="s">
        <v>326</v>
      </c>
      <c r="F15" s="10">
        <v>42823</v>
      </c>
      <c r="G15" s="3" t="s">
        <v>111</v>
      </c>
      <c r="H15" s="3" t="s">
        <v>440</v>
      </c>
      <c r="I15" s="3" t="s">
        <v>217</v>
      </c>
      <c r="J15" s="3">
        <v>30</v>
      </c>
      <c r="K15" s="6">
        <v>100.41840000000001</v>
      </c>
      <c r="L15" s="8">
        <v>0.51047999999999993</v>
      </c>
      <c r="M15" s="6">
        <v>51.26158483199999</v>
      </c>
      <c r="N15" s="7">
        <v>561314.35391039983</v>
      </c>
      <c r="O15" s="7">
        <v>182988.47937479036</v>
      </c>
      <c r="P15" s="9">
        <v>0.1</v>
      </c>
      <c r="Q15" s="9">
        <v>7.7571695250000003E-2</v>
      </c>
      <c r="R15" s="9">
        <v>0.17757169524999999</v>
      </c>
      <c r="S15" s="7">
        <v>979000</v>
      </c>
      <c r="T15" s="7">
        <v>34350.159075589945</v>
      </c>
      <c r="U15" s="18"/>
      <c r="W15" s="10">
        <v>18158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88"/>
  <sheetViews>
    <sheetView workbookViewId="0">
      <selection sqref="A1:Z151"/>
    </sheetView>
  </sheetViews>
  <sheetFormatPr defaultRowHeight="14.5" x14ac:dyDescent="0.35"/>
  <cols>
    <col min="1" max="1" width="17.54296875" bestFit="1" customWidth="1"/>
    <col min="2" max="2" width="80.7265625" style="12" bestFit="1" customWidth="1"/>
    <col min="3" max="3" width="58.7265625" bestFit="1" customWidth="1"/>
    <col min="4" max="4" width="28.90625" bestFit="1" customWidth="1"/>
    <col min="5" max="5" width="14.7265625" bestFit="1" customWidth="1"/>
    <col min="6" max="6" width="16.453125" bestFit="1" customWidth="1"/>
    <col min="7" max="7" width="43.6328125" bestFit="1" customWidth="1"/>
    <col min="8" max="8" width="10.7265625" bestFit="1" customWidth="1"/>
    <col min="9" max="9" width="11.36328125" bestFit="1" customWidth="1"/>
    <col min="10" max="10" width="20.7265625" bestFit="1" customWidth="1"/>
    <col min="11" max="11" width="16.6328125" bestFit="1" customWidth="1"/>
    <col min="12" max="12" width="11" bestFit="1" customWidth="1"/>
    <col min="13" max="13" width="8.453125" bestFit="1" customWidth="1"/>
    <col min="14" max="14" width="11" bestFit="1" customWidth="1"/>
    <col min="15" max="15" width="10.81640625" bestFit="1" customWidth="1"/>
    <col min="16" max="16" width="11" bestFit="1" customWidth="1"/>
    <col min="17" max="17" width="12.81640625" bestFit="1" customWidth="1"/>
    <col min="18" max="18" width="12.7265625" bestFit="1" customWidth="1"/>
    <col min="19" max="19" width="15.08984375" bestFit="1" customWidth="1"/>
    <col min="20" max="20" width="12.6328125" bestFit="1" customWidth="1"/>
    <col min="21" max="21" width="19.6328125" bestFit="1" customWidth="1"/>
    <col min="22" max="22" width="20.453125" bestFit="1" customWidth="1"/>
    <col min="23" max="23" width="16.7265625" bestFit="1" customWidth="1"/>
    <col min="24" max="24" width="16.1796875" bestFit="1" customWidth="1"/>
    <col min="25" max="25" width="18.26953125" bestFit="1" customWidth="1"/>
    <col min="26" max="26" width="25" bestFit="1" customWidth="1"/>
    <col min="27" max="27" width="21.453125" bestFit="1" customWidth="1"/>
    <col min="28" max="28" width="28.54296875" bestFit="1" customWidth="1"/>
  </cols>
  <sheetData>
    <row r="1" spans="1:26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5" t="s">
        <v>188</v>
      </c>
      <c r="S1" s="5" t="s">
        <v>189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174</v>
      </c>
      <c r="Z1" t="s">
        <v>175</v>
      </c>
    </row>
    <row r="2" spans="1:26" x14ac:dyDescent="0.35">
      <c r="A2" s="3" t="s">
        <v>1568</v>
      </c>
      <c r="B2" s="4" t="s">
        <v>1568</v>
      </c>
      <c r="C2" s="4" t="s">
        <v>4</v>
      </c>
      <c r="D2" s="3" t="s">
        <v>1569</v>
      </c>
      <c r="E2" s="3" t="s">
        <v>313</v>
      </c>
      <c r="F2" s="3">
        <v>4647445</v>
      </c>
      <c r="G2" s="3" t="s">
        <v>1570</v>
      </c>
      <c r="H2" s="3">
        <v>1107999</v>
      </c>
      <c r="I2" s="3" t="s">
        <v>1571</v>
      </c>
      <c r="J2" s="5" t="s">
        <v>47</v>
      </c>
      <c r="K2" s="7">
        <v>0</v>
      </c>
      <c r="L2" s="7">
        <v>0</v>
      </c>
      <c r="M2" s="8">
        <v>0.05</v>
      </c>
      <c r="N2" s="7">
        <v>0</v>
      </c>
      <c r="O2" s="8">
        <v>0</v>
      </c>
      <c r="P2" s="7">
        <v>0</v>
      </c>
      <c r="Q2" s="9">
        <v>0</v>
      </c>
      <c r="R2" s="9">
        <v>7.4412131629062434E-2</v>
      </c>
      <c r="S2" s="9">
        <v>7.4412131629062434E-2</v>
      </c>
      <c r="T2" s="3">
        <v>4</v>
      </c>
      <c r="U2" s="3">
        <v>215449</v>
      </c>
      <c r="V2" s="3">
        <v>2369939</v>
      </c>
      <c r="W2" s="7">
        <v>30080173</v>
      </c>
      <c r="X2" s="7">
        <v>0</v>
      </c>
    </row>
    <row r="3" spans="1:26" x14ac:dyDescent="0.35">
      <c r="A3" s="3" t="s">
        <v>1572</v>
      </c>
      <c r="B3" s="4" t="s">
        <v>1572</v>
      </c>
      <c r="C3" s="4" t="s">
        <v>3</v>
      </c>
      <c r="D3" s="3" t="s">
        <v>1573</v>
      </c>
      <c r="E3" s="3" t="s">
        <v>313</v>
      </c>
      <c r="F3" s="3">
        <v>10070</v>
      </c>
      <c r="G3" s="3" t="s">
        <v>18</v>
      </c>
      <c r="H3" s="3">
        <v>3668</v>
      </c>
      <c r="I3" s="3" t="s">
        <v>131</v>
      </c>
      <c r="J3" s="5" t="s">
        <v>47</v>
      </c>
      <c r="K3" s="7">
        <v>29.700000000000003</v>
      </c>
      <c r="L3" s="7">
        <v>108939.6</v>
      </c>
      <c r="M3" s="8">
        <v>0.05</v>
      </c>
      <c r="N3" s="7">
        <v>103492.62</v>
      </c>
      <c r="O3" s="8">
        <v>0.25</v>
      </c>
      <c r="P3" s="7">
        <v>77619.465000000011</v>
      </c>
      <c r="Q3" s="9">
        <v>8.7499999999999994E-2</v>
      </c>
      <c r="R3" s="9">
        <v>7.4412313744059974E-2</v>
      </c>
      <c r="S3" s="9">
        <v>0.16191231374405995</v>
      </c>
      <c r="T3" s="3">
        <v>4</v>
      </c>
      <c r="U3" s="3">
        <v>0</v>
      </c>
      <c r="V3" s="3">
        <v>0</v>
      </c>
      <c r="W3" s="7">
        <v>479000</v>
      </c>
      <c r="X3" s="7">
        <v>130.69574210056857</v>
      </c>
    </row>
    <row r="4" spans="1:26" x14ac:dyDescent="0.35">
      <c r="A4" s="3" t="s">
        <v>1574</v>
      </c>
      <c r="B4" s="4" t="s">
        <v>1574</v>
      </c>
      <c r="C4" s="4" t="s">
        <v>8</v>
      </c>
      <c r="D4" s="3" t="s">
        <v>1575</v>
      </c>
      <c r="E4" s="3" t="s">
        <v>480</v>
      </c>
      <c r="F4" s="3">
        <v>429641</v>
      </c>
      <c r="G4" s="3" t="s">
        <v>1576</v>
      </c>
      <c r="H4" s="3">
        <v>1249</v>
      </c>
      <c r="I4" s="3" t="s">
        <v>106</v>
      </c>
      <c r="J4" s="5" t="s">
        <v>47</v>
      </c>
      <c r="K4" s="7">
        <v>10</v>
      </c>
      <c r="L4" s="7">
        <v>4558850</v>
      </c>
      <c r="M4" s="8">
        <v>0.15</v>
      </c>
      <c r="N4" s="7">
        <v>3875022.5</v>
      </c>
      <c r="O4" s="8">
        <v>0.2</v>
      </c>
      <c r="P4" s="7">
        <v>3100018</v>
      </c>
      <c r="Q4" s="9">
        <v>8.5000000000000006E-2</v>
      </c>
      <c r="R4" s="9">
        <v>6.8643456715856477E-2</v>
      </c>
      <c r="S4" s="9">
        <v>0.1536434567158565</v>
      </c>
      <c r="T4" s="3">
        <v>4</v>
      </c>
      <c r="U4" s="3">
        <v>0</v>
      </c>
      <c r="V4" s="3">
        <v>0</v>
      </c>
      <c r="W4" s="7">
        <v>20177000</v>
      </c>
      <c r="X4" s="7">
        <v>351.71879572048221</v>
      </c>
    </row>
    <row r="5" spans="1:26" ht="43.5" x14ac:dyDescent="0.35">
      <c r="A5" s="3" t="s">
        <v>1577</v>
      </c>
      <c r="B5" s="4" t="s">
        <v>1578</v>
      </c>
      <c r="C5" s="4" t="s">
        <v>1579</v>
      </c>
      <c r="D5" s="3" t="s">
        <v>1580</v>
      </c>
      <c r="E5" s="3" t="s">
        <v>335</v>
      </c>
      <c r="F5" s="3">
        <v>237835</v>
      </c>
      <c r="G5" s="3" t="s">
        <v>28</v>
      </c>
      <c r="H5" s="3">
        <v>59064</v>
      </c>
      <c r="I5" s="3" t="s">
        <v>216</v>
      </c>
      <c r="J5" s="5" t="s">
        <v>48</v>
      </c>
      <c r="K5" s="7">
        <v>23.957999999999998</v>
      </c>
      <c r="L5" s="7">
        <v>1415055.3120000002</v>
      </c>
      <c r="M5" s="8">
        <v>0.05</v>
      </c>
      <c r="N5" s="7">
        <v>1344302.5464000001</v>
      </c>
      <c r="O5" s="8">
        <v>0.18000000000000002</v>
      </c>
      <c r="P5" s="7">
        <v>1102328.0880479999</v>
      </c>
      <c r="Q5" s="9">
        <v>7.4999999999999997E-2</v>
      </c>
      <c r="R5" s="9">
        <v>8.3347937532627314E-2</v>
      </c>
      <c r="S5" s="9">
        <v>0.15834793753262733</v>
      </c>
      <c r="T5" s="3">
        <v>6</v>
      </c>
      <c r="U5" s="3">
        <v>0</v>
      </c>
      <c r="V5" s="3">
        <v>0</v>
      </c>
      <c r="W5" s="7">
        <v>6961000</v>
      </c>
      <c r="X5" s="7">
        <v>117.86248871195096</v>
      </c>
    </row>
    <row r="6" spans="1:26" x14ac:dyDescent="0.35">
      <c r="A6" s="3" t="s">
        <v>1581</v>
      </c>
      <c r="B6" s="4" t="s">
        <v>1582</v>
      </c>
      <c r="C6" s="4" t="s">
        <v>200</v>
      </c>
      <c r="D6" s="3" t="s">
        <v>1583</v>
      </c>
      <c r="E6" s="3" t="s">
        <v>335</v>
      </c>
      <c r="F6" s="3">
        <v>8189</v>
      </c>
      <c r="G6" s="3" t="s">
        <v>27</v>
      </c>
      <c r="H6" s="3">
        <v>4033</v>
      </c>
      <c r="I6" s="3" t="s">
        <v>66</v>
      </c>
      <c r="J6" s="5" t="s">
        <v>47</v>
      </c>
      <c r="K6" s="7">
        <v>22</v>
      </c>
      <c r="L6" s="7">
        <v>88726</v>
      </c>
      <c r="M6" s="8">
        <v>0.05</v>
      </c>
      <c r="N6" s="7">
        <v>84289.7</v>
      </c>
      <c r="O6" s="8">
        <v>0.2</v>
      </c>
      <c r="P6" s="7">
        <v>67431.759999999995</v>
      </c>
      <c r="Q6" s="9">
        <v>9.5000000000000001E-2</v>
      </c>
      <c r="R6" s="9">
        <v>8.3347909750000004E-2</v>
      </c>
      <c r="S6" s="9">
        <v>0.17834790975000001</v>
      </c>
      <c r="T6" s="3">
        <v>6</v>
      </c>
      <c r="U6" s="3">
        <v>0</v>
      </c>
      <c r="V6" s="3">
        <v>0</v>
      </c>
      <c r="W6" s="7">
        <v>378000</v>
      </c>
      <c r="X6" s="7">
        <v>93.749346563339799</v>
      </c>
    </row>
    <row r="7" spans="1:26" ht="29" x14ac:dyDescent="0.35">
      <c r="A7" s="3" t="s">
        <v>1584</v>
      </c>
      <c r="B7" s="4" t="s">
        <v>1585</v>
      </c>
      <c r="C7" s="4" t="s">
        <v>194</v>
      </c>
      <c r="D7" s="3" t="s">
        <v>1586</v>
      </c>
      <c r="E7" s="3" t="s">
        <v>335</v>
      </c>
      <c r="F7" s="3">
        <v>13324</v>
      </c>
      <c r="G7" s="3" t="s">
        <v>116</v>
      </c>
      <c r="H7" s="3">
        <v>7100</v>
      </c>
      <c r="I7" s="3" t="s">
        <v>242</v>
      </c>
      <c r="J7" s="5" t="s">
        <v>47</v>
      </c>
      <c r="K7" s="7">
        <v>22</v>
      </c>
      <c r="L7" s="7">
        <v>156200</v>
      </c>
      <c r="M7" s="8">
        <v>0.05</v>
      </c>
      <c r="N7" s="7">
        <v>148390</v>
      </c>
      <c r="O7" s="8">
        <v>0.18000000000000002</v>
      </c>
      <c r="P7" s="7">
        <v>121679.8</v>
      </c>
      <c r="Q7" s="9">
        <v>0.08</v>
      </c>
      <c r="R7" s="9">
        <v>8.3347909750000004E-2</v>
      </c>
      <c r="S7" s="9">
        <v>0.16334790975000002</v>
      </c>
      <c r="T7" s="3">
        <v>6</v>
      </c>
      <c r="U7" s="3">
        <v>0</v>
      </c>
      <c r="V7" s="3">
        <v>0</v>
      </c>
      <c r="W7" s="7">
        <v>745000</v>
      </c>
      <c r="X7" s="7">
        <v>104.91716745092906</v>
      </c>
    </row>
    <row r="8" spans="1:26" ht="43.5" x14ac:dyDescent="0.35">
      <c r="A8" s="3" t="s">
        <v>1587</v>
      </c>
      <c r="B8" s="4" t="s">
        <v>1588</v>
      </c>
      <c r="C8" s="4" t="s">
        <v>1589</v>
      </c>
      <c r="D8" s="3" t="s">
        <v>1590</v>
      </c>
      <c r="E8" s="3" t="s">
        <v>335</v>
      </c>
      <c r="F8" s="3">
        <v>35567</v>
      </c>
      <c r="G8" s="3" t="s">
        <v>26</v>
      </c>
      <c r="H8" s="3">
        <v>6050</v>
      </c>
      <c r="I8" s="3" t="s">
        <v>61</v>
      </c>
      <c r="J8" s="5" t="s">
        <v>47</v>
      </c>
      <c r="K8" s="7">
        <v>47.52000000000001</v>
      </c>
      <c r="L8" s="7">
        <v>287496.00000000006</v>
      </c>
      <c r="M8" s="8">
        <v>0.05</v>
      </c>
      <c r="N8" s="7">
        <v>273121.20000000007</v>
      </c>
      <c r="O8" s="8">
        <v>0.18000000000000002</v>
      </c>
      <c r="P8" s="7">
        <v>223959.38400000005</v>
      </c>
      <c r="Q8" s="9">
        <v>0.08</v>
      </c>
      <c r="R8" s="9">
        <v>8.3348111142692374E-2</v>
      </c>
      <c r="S8" s="9">
        <v>0.16334811114269238</v>
      </c>
      <c r="T8" s="3">
        <v>14</v>
      </c>
      <c r="U8" s="3">
        <v>0</v>
      </c>
      <c r="V8" s="3">
        <v>0</v>
      </c>
      <c r="W8" s="7">
        <v>1371000</v>
      </c>
      <c r="X8" s="7">
        <v>226.6208022917568</v>
      </c>
    </row>
    <row r="9" spans="1:26" ht="29" x14ac:dyDescent="0.35">
      <c r="A9" s="3" t="s">
        <v>1591</v>
      </c>
      <c r="B9" s="4" t="s">
        <v>1592</v>
      </c>
      <c r="C9" s="4" t="s">
        <v>1593</v>
      </c>
      <c r="D9" s="3" t="s">
        <v>1594</v>
      </c>
      <c r="E9" s="3" t="s">
        <v>335</v>
      </c>
      <c r="F9" s="3">
        <v>28207</v>
      </c>
      <c r="G9" s="3" t="s">
        <v>18</v>
      </c>
      <c r="H9" s="3">
        <v>7536</v>
      </c>
      <c r="I9" s="3" t="s">
        <v>255</v>
      </c>
      <c r="J9" s="5" t="s">
        <v>47</v>
      </c>
      <c r="K9" s="7">
        <v>24.3</v>
      </c>
      <c r="L9" s="7">
        <v>183124.8</v>
      </c>
      <c r="M9" s="8">
        <v>0.05</v>
      </c>
      <c r="N9" s="7">
        <v>173968.56000000003</v>
      </c>
      <c r="O9" s="8">
        <v>0.25</v>
      </c>
      <c r="P9" s="7">
        <v>130476.42</v>
      </c>
      <c r="Q9" s="9">
        <v>8.7499999999999994E-2</v>
      </c>
      <c r="R9" s="9">
        <v>8.3347909750000004E-2</v>
      </c>
      <c r="S9" s="9">
        <v>0.17084790975</v>
      </c>
      <c r="T9" s="3">
        <v>4</v>
      </c>
      <c r="U9" s="3">
        <v>0</v>
      </c>
      <c r="V9" s="3">
        <v>0</v>
      </c>
      <c r="W9" s="7">
        <v>764000</v>
      </c>
      <c r="X9" s="7">
        <v>101.34013360382949</v>
      </c>
    </row>
    <row r="10" spans="1:26" x14ac:dyDescent="0.35">
      <c r="A10" s="3" t="s">
        <v>1595</v>
      </c>
      <c r="B10" s="4" t="s">
        <v>1595</v>
      </c>
      <c r="C10" s="4" t="s">
        <v>3</v>
      </c>
      <c r="D10" s="3" t="s">
        <v>1596</v>
      </c>
      <c r="E10" s="3" t="s">
        <v>335</v>
      </c>
      <c r="F10" s="3">
        <v>2902</v>
      </c>
      <c r="G10" s="3" t="s">
        <v>15</v>
      </c>
      <c r="H10" s="3">
        <v>3206</v>
      </c>
      <c r="I10" s="3" t="s">
        <v>207</v>
      </c>
      <c r="J10" s="5" t="s">
        <v>47</v>
      </c>
      <c r="K10" s="7">
        <v>21.6</v>
      </c>
      <c r="L10" s="7">
        <v>69249.600000000006</v>
      </c>
      <c r="M10" s="8">
        <v>0.05</v>
      </c>
      <c r="N10" s="7">
        <v>65787.12000000001</v>
      </c>
      <c r="O10" s="8">
        <v>0.22000000000000003</v>
      </c>
      <c r="P10" s="7">
        <v>51313.953600000008</v>
      </c>
      <c r="Q10" s="9">
        <v>8.5000000000000006E-2</v>
      </c>
      <c r="R10" s="9">
        <v>8.3348756016179484E-2</v>
      </c>
      <c r="S10" s="9">
        <v>0.16834875601617949</v>
      </c>
      <c r="T10" s="3">
        <v>4</v>
      </c>
      <c r="U10" s="3">
        <v>0</v>
      </c>
      <c r="V10" s="3">
        <v>0</v>
      </c>
      <c r="W10" s="7">
        <v>305000</v>
      </c>
      <c r="X10" s="7">
        <v>95.074061601392245</v>
      </c>
    </row>
    <row r="11" spans="1:26" x14ac:dyDescent="0.35">
      <c r="A11" s="3" t="s">
        <v>1597</v>
      </c>
      <c r="B11" s="4" t="s">
        <v>1597</v>
      </c>
      <c r="C11" s="4" t="s">
        <v>4</v>
      </c>
      <c r="D11" s="3" t="s">
        <v>1598</v>
      </c>
      <c r="E11" s="3" t="s">
        <v>527</v>
      </c>
      <c r="F11" s="3">
        <v>29772</v>
      </c>
      <c r="G11" s="3" t="s">
        <v>15</v>
      </c>
      <c r="H11" s="3">
        <v>8692</v>
      </c>
      <c r="I11" s="3" t="s">
        <v>224</v>
      </c>
      <c r="J11" s="5" t="s">
        <v>48</v>
      </c>
      <c r="K11" s="7">
        <v>23.760000000000005</v>
      </c>
      <c r="L11" s="7">
        <v>206521.92000000004</v>
      </c>
      <c r="M11" s="8">
        <v>0.05</v>
      </c>
      <c r="N11" s="7">
        <v>196195.82400000005</v>
      </c>
      <c r="O11" s="8">
        <v>0.18000000000000002</v>
      </c>
      <c r="P11" s="7">
        <v>160880.57568000004</v>
      </c>
      <c r="Q11" s="9">
        <v>7.4999999999999997E-2</v>
      </c>
      <c r="R11" s="9">
        <v>8.3348117290132681E-2</v>
      </c>
      <c r="S11" s="9">
        <v>0.15834811729013273</v>
      </c>
      <c r="T11" s="3">
        <v>4</v>
      </c>
      <c r="U11" s="3">
        <v>0</v>
      </c>
      <c r="V11" s="3">
        <v>0</v>
      </c>
      <c r="W11" s="7">
        <v>1016000</v>
      </c>
      <c r="X11" s="7">
        <v>116.88828586504056</v>
      </c>
    </row>
    <row r="12" spans="1:26" x14ac:dyDescent="0.35">
      <c r="A12" s="3" t="s">
        <v>1599</v>
      </c>
      <c r="B12" s="4" t="s">
        <v>1599</v>
      </c>
      <c r="C12" s="4" t="s">
        <v>8</v>
      </c>
      <c r="D12" s="3" t="s">
        <v>1600</v>
      </c>
      <c r="E12" s="3" t="s">
        <v>335</v>
      </c>
      <c r="F12" s="3">
        <v>12967</v>
      </c>
      <c r="G12" s="3" t="s">
        <v>228</v>
      </c>
      <c r="H12" s="3">
        <v>5400</v>
      </c>
      <c r="I12" s="3" t="s">
        <v>221</v>
      </c>
      <c r="J12" s="5" t="s">
        <v>47</v>
      </c>
      <c r="K12" s="7">
        <v>21.6</v>
      </c>
      <c r="L12" s="7">
        <v>116640</v>
      </c>
      <c r="M12" s="8">
        <v>0.05</v>
      </c>
      <c r="N12" s="7">
        <v>110808</v>
      </c>
      <c r="O12" s="8">
        <v>0.2</v>
      </c>
      <c r="P12" s="7">
        <v>88646.400000000009</v>
      </c>
      <c r="Q12" s="9">
        <v>7.0000000000000007E-2</v>
      </c>
      <c r="R12" s="9">
        <v>8.3347909750000004E-2</v>
      </c>
      <c r="S12" s="9">
        <v>0.15334790975000001</v>
      </c>
      <c r="T12" s="3">
        <v>6</v>
      </c>
      <c r="U12" s="3">
        <v>0</v>
      </c>
      <c r="V12" s="3">
        <v>0</v>
      </c>
      <c r="W12" s="7">
        <v>578000</v>
      </c>
      <c r="X12" s="7">
        <v>107.05069294236012</v>
      </c>
    </row>
    <row r="13" spans="1:26" x14ac:dyDescent="0.35">
      <c r="A13" s="3" t="s">
        <v>1601</v>
      </c>
      <c r="B13" s="4" t="s">
        <v>1602</v>
      </c>
      <c r="C13" s="4" t="s">
        <v>231</v>
      </c>
      <c r="D13" s="3" t="s">
        <v>1603</v>
      </c>
      <c r="E13" s="3" t="s">
        <v>338</v>
      </c>
      <c r="F13" s="3">
        <v>15395</v>
      </c>
      <c r="G13" s="3" t="s">
        <v>239</v>
      </c>
      <c r="H13" s="3">
        <v>3726</v>
      </c>
      <c r="I13" s="3" t="s">
        <v>567</v>
      </c>
      <c r="J13" s="5" t="s">
        <v>47</v>
      </c>
      <c r="K13" s="7">
        <v>35.200000000000003</v>
      </c>
      <c r="L13" s="7">
        <v>131155.20000000001</v>
      </c>
      <c r="M13" s="8">
        <v>0.05</v>
      </c>
      <c r="N13" s="7">
        <v>124597.44000000002</v>
      </c>
      <c r="O13" s="8">
        <v>0.2</v>
      </c>
      <c r="P13" s="7">
        <v>99677.952000000019</v>
      </c>
      <c r="Q13" s="9">
        <v>7.4999999999999997E-2</v>
      </c>
      <c r="R13" s="9">
        <v>8.3468561750000003E-2</v>
      </c>
      <c r="S13" s="9">
        <v>0.15846856174999999</v>
      </c>
      <c r="T13" s="3">
        <v>6</v>
      </c>
      <c r="U13" s="3">
        <v>0</v>
      </c>
      <c r="V13" s="3">
        <v>0</v>
      </c>
      <c r="W13" s="7">
        <v>629000</v>
      </c>
      <c r="X13" s="7">
        <v>168.81581876286575</v>
      </c>
    </row>
    <row r="14" spans="1:26" ht="29" x14ac:dyDescent="0.35">
      <c r="A14" s="3" t="s">
        <v>1604</v>
      </c>
      <c r="B14" s="4" t="s">
        <v>1605</v>
      </c>
      <c r="C14" s="4" t="s">
        <v>1606</v>
      </c>
      <c r="D14" s="3" t="s">
        <v>1607</v>
      </c>
      <c r="E14" s="3" t="s">
        <v>342</v>
      </c>
      <c r="F14" s="3">
        <v>157229</v>
      </c>
      <c r="G14" s="3" t="s">
        <v>27</v>
      </c>
      <c r="H14" s="3">
        <v>7500</v>
      </c>
      <c r="I14" s="3" t="s">
        <v>123</v>
      </c>
      <c r="J14" s="5" t="s">
        <v>48</v>
      </c>
      <c r="K14" s="7">
        <v>28.512</v>
      </c>
      <c r="L14" s="7">
        <v>213840</v>
      </c>
      <c r="M14" s="8">
        <v>0.05</v>
      </c>
      <c r="N14" s="7">
        <v>203148</v>
      </c>
      <c r="O14" s="8">
        <v>0.16000000000000003</v>
      </c>
      <c r="P14" s="7">
        <v>170644.32</v>
      </c>
      <c r="Q14" s="9">
        <v>8.5000000000000006E-2</v>
      </c>
      <c r="R14" s="9">
        <v>6.9450338959657076E-2</v>
      </c>
      <c r="S14" s="9">
        <v>0.1544503389596571</v>
      </c>
      <c r="T14" s="3">
        <v>6</v>
      </c>
      <c r="U14" s="3">
        <v>112229</v>
      </c>
      <c r="V14" s="3">
        <v>1234519</v>
      </c>
      <c r="W14" s="7">
        <v>2339000</v>
      </c>
      <c r="X14" s="7">
        <v>147.31321506483093</v>
      </c>
    </row>
    <row r="15" spans="1:26" x14ac:dyDescent="0.35">
      <c r="A15" s="3" t="s">
        <v>1608</v>
      </c>
      <c r="B15" s="4" t="s">
        <v>1608</v>
      </c>
      <c r="C15" s="4" t="s">
        <v>1609</v>
      </c>
      <c r="D15" s="3" t="s">
        <v>1610</v>
      </c>
      <c r="E15" s="3" t="s">
        <v>346</v>
      </c>
      <c r="F15" s="3">
        <v>11158</v>
      </c>
      <c r="G15" s="3" t="s">
        <v>27</v>
      </c>
      <c r="H15" s="3">
        <v>4000</v>
      </c>
      <c r="I15" s="3" t="s">
        <v>63</v>
      </c>
      <c r="J15" s="5" t="s">
        <v>47</v>
      </c>
      <c r="K15" s="7">
        <v>19.602000000000004</v>
      </c>
      <c r="L15" s="7">
        <v>78408.000000000015</v>
      </c>
      <c r="M15" s="8">
        <v>0.05</v>
      </c>
      <c r="N15" s="7">
        <v>74487.60000000002</v>
      </c>
      <c r="O15" s="8">
        <v>0.22000000000000003</v>
      </c>
      <c r="P15" s="7">
        <v>58100.328000000009</v>
      </c>
      <c r="Q15" s="9">
        <v>9.5000000000000001E-2</v>
      </c>
      <c r="R15" s="9">
        <v>6.0778245302789857E-2</v>
      </c>
      <c r="S15" s="9">
        <v>0.15577824530278986</v>
      </c>
      <c r="T15" s="3">
        <v>6</v>
      </c>
      <c r="U15" s="3">
        <v>0</v>
      </c>
      <c r="V15" s="3">
        <v>0</v>
      </c>
      <c r="W15" s="7">
        <v>373000</v>
      </c>
      <c r="X15" s="7">
        <v>93.242043982247054</v>
      </c>
    </row>
    <row r="16" spans="1:26" ht="29" x14ac:dyDescent="0.35">
      <c r="A16" s="3" t="s">
        <v>1611</v>
      </c>
      <c r="B16" s="4" t="s">
        <v>1612</v>
      </c>
      <c r="C16" s="4" t="s">
        <v>1613</v>
      </c>
      <c r="D16" s="3" t="s">
        <v>1614</v>
      </c>
      <c r="E16" s="3" t="s">
        <v>1615</v>
      </c>
      <c r="F16" s="3">
        <v>22128</v>
      </c>
      <c r="G16" s="3" t="s">
        <v>202</v>
      </c>
      <c r="H16" s="3">
        <v>2570</v>
      </c>
      <c r="I16" s="3" t="s">
        <v>773</v>
      </c>
      <c r="J16" s="5" t="s">
        <v>47</v>
      </c>
      <c r="K16" s="7">
        <v>34</v>
      </c>
      <c r="L16" s="7">
        <v>87380</v>
      </c>
      <c r="M16" s="8">
        <v>0.05</v>
      </c>
      <c r="N16" s="7">
        <v>83011</v>
      </c>
      <c r="O16" s="8">
        <v>0.2</v>
      </c>
      <c r="P16" s="7">
        <v>66408.800000000003</v>
      </c>
      <c r="Q16" s="9">
        <v>0.08</v>
      </c>
      <c r="R16" s="9">
        <v>7.1365868354969456E-2</v>
      </c>
      <c r="S16" s="9">
        <v>0.15136586835496946</v>
      </c>
      <c r="T16" s="3">
        <v>8</v>
      </c>
      <c r="U16" s="3">
        <v>0</v>
      </c>
      <c r="V16" s="3">
        <v>0</v>
      </c>
      <c r="W16" s="7">
        <v>439000</v>
      </c>
      <c r="X16" s="7">
        <v>170.71219741165416</v>
      </c>
    </row>
    <row r="17" spans="1:24" ht="29" x14ac:dyDescent="0.35">
      <c r="A17" s="3" t="s">
        <v>1616</v>
      </c>
      <c r="B17" s="4" t="s">
        <v>1617</v>
      </c>
      <c r="C17" s="4" t="s">
        <v>1618</v>
      </c>
      <c r="D17" s="3" t="s">
        <v>1619</v>
      </c>
      <c r="E17" s="3" t="s">
        <v>342</v>
      </c>
      <c r="F17" s="3">
        <v>18780</v>
      </c>
      <c r="G17" s="3" t="s">
        <v>27</v>
      </c>
      <c r="H17" s="3">
        <v>4400</v>
      </c>
      <c r="I17" s="3" t="s">
        <v>240</v>
      </c>
      <c r="J17" s="5" t="s">
        <v>47</v>
      </c>
      <c r="K17" s="7">
        <v>22</v>
      </c>
      <c r="L17" s="7">
        <v>96800</v>
      </c>
      <c r="M17" s="8">
        <v>0.05</v>
      </c>
      <c r="N17" s="7">
        <v>91960</v>
      </c>
      <c r="O17" s="8">
        <v>0.2</v>
      </c>
      <c r="P17" s="7">
        <v>73568</v>
      </c>
      <c r="Q17" s="9">
        <v>9.5000000000000001E-2</v>
      </c>
      <c r="R17" s="9">
        <v>6.9450307500000003E-2</v>
      </c>
      <c r="S17" s="9">
        <v>0.1644503075</v>
      </c>
      <c r="T17" s="3">
        <v>6</v>
      </c>
      <c r="U17" s="3">
        <v>0</v>
      </c>
      <c r="V17" s="3">
        <v>0</v>
      </c>
      <c r="W17" s="7">
        <v>447000</v>
      </c>
      <c r="X17" s="7">
        <v>101.67205068923327</v>
      </c>
    </row>
    <row r="18" spans="1:24" ht="29" x14ac:dyDescent="0.35">
      <c r="A18" s="3" t="s">
        <v>1620</v>
      </c>
      <c r="B18" s="4" t="s">
        <v>1621</v>
      </c>
      <c r="C18" s="4" t="s">
        <v>194</v>
      </c>
      <c r="D18" s="3" t="s">
        <v>1622</v>
      </c>
      <c r="E18" s="3" t="s">
        <v>346</v>
      </c>
      <c r="F18" s="3">
        <v>25289</v>
      </c>
      <c r="G18" s="3" t="s">
        <v>239</v>
      </c>
      <c r="H18" s="3">
        <v>4950</v>
      </c>
      <c r="I18" s="3" t="s">
        <v>205</v>
      </c>
      <c r="J18" s="5" t="s">
        <v>48</v>
      </c>
      <c r="K18" s="7">
        <v>32</v>
      </c>
      <c r="L18" s="7">
        <v>158400</v>
      </c>
      <c r="M18" s="8">
        <v>0.05</v>
      </c>
      <c r="N18" s="7">
        <v>150480</v>
      </c>
      <c r="O18" s="8">
        <v>0.2</v>
      </c>
      <c r="P18" s="7">
        <v>120384</v>
      </c>
      <c r="Q18" s="9">
        <v>7.0000000000000007E-2</v>
      </c>
      <c r="R18" s="9">
        <v>6.0778694538907815E-2</v>
      </c>
      <c r="S18" s="9">
        <v>0.13077869453890784</v>
      </c>
      <c r="T18" s="3">
        <v>6</v>
      </c>
      <c r="U18" s="3">
        <v>0</v>
      </c>
      <c r="V18" s="3">
        <v>0</v>
      </c>
      <c r="W18" s="7">
        <v>921000</v>
      </c>
      <c r="X18" s="7">
        <v>185.96301244438999</v>
      </c>
    </row>
    <row r="19" spans="1:24" x14ac:dyDescent="0.35">
      <c r="A19" s="3" t="s">
        <v>1623</v>
      </c>
      <c r="B19" s="4" t="s">
        <v>1623</v>
      </c>
      <c r="C19" s="4" t="s">
        <v>1609</v>
      </c>
      <c r="D19" s="3" t="s">
        <v>1624</v>
      </c>
      <c r="E19" s="3" t="s">
        <v>317</v>
      </c>
      <c r="F19" s="3">
        <v>22674</v>
      </c>
      <c r="G19" s="3" t="s">
        <v>27</v>
      </c>
      <c r="H19" s="3">
        <v>9690</v>
      </c>
      <c r="I19" s="3" t="s">
        <v>249</v>
      </c>
      <c r="J19" s="5" t="s">
        <v>87</v>
      </c>
      <c r="K19" s="7">
        <v>11.264000000000005</v>
      </c>
      <c r="L19" s="7">
        <v>109148.16000000005</v>
      </c>
      <c r="M19" s="8">
        <v>0.05</v>
      </c>
      <c r="N19" s="7">
        <v>103690.75200000004</v>
      </c>
      <c r="O19" s="8">
        <v>0.24</v>
      </c>
      <c r="P19" s="7">
        <v>78804.971520000021</v>
      </c>
      <c r="Q19" s="9">
        <v>0.11</v>
      </c>
      <c r="R19" s="9">
        <v>7.2331283869351115E-2</v>
      </c>
      <c r="S19" s="9">
        <v>0.1823312838693511</v>
      </c>
      <c r="T19" s="3">
        <v>6</v>
      </c>
      <c r="U19" s="3">
        <v>0</v>
      </c>
      <c r="V19" s="3">
        <v>0</v>
      </c>
      <c r="W19" s="7">
        <v>432000</v>
      </c>
      <c r="X19" s="7">
        <v>44.603470273523641</v>
      </c>
    </row>
    <row r="20" spans="1:24" x14ac:dyDescent="0.35">
      <c r="A20" s="3" t="s">
        <v>1625</v>
      </c>
      <c r="B20" s="4" t="s">
        <v>1626</v>
      </c>
      <c r="C20" s="4" t="s">
        <v>1627</v>
      </c>
      <c r="D20" s="3" t="s">
        <v>1628</v>
      </c>
      <c r="E20" s="3" t="s">
        <v>317</v>
      </c>
      <c r="F20" s="3">
        <v>1129391</v>
      </c>
      <c r="G20" s="3" t="s">
        <v>191</v>
      </c>
      <c r="H20" s="3">
        <v>92021</v>
      </c>
      <c r="I20" s="3" t="s">
        <v>257</v>
      </c>
      <c r="J20" s="5" t="s">
        <v>47</v>
      </c>
      <c r="K20" s="7">
        <v>20.8</v>
      </c>
      <c r="L20" s="7">
        <v>1914036.8</v>
      </c>
      <c r="M20" s="8">
        <v>0.05</v>
      </c>
      <c r="N20" s="7">
        <v>1818334.96</v>
      </c>
      <c r="O20" s="8">
        <v>0.2</v>
      </c>
      <c r="P20" s="7">
        <v>1454667.9680000001</v>
      </c>
      <c r="Q20" s="9">
        <v>0.08</v>
      </c>
      <c r="R20" s="9">
        <v>7.2330879818501004E-2</v>
      </c>
      <c r="S20" s="9">
        <v>0.15233087981850102</v>
      </c>
      <c r="T20" s="3">
        <v>8</v>
      </c>
      <c r="U20" s="3">
        <v>393223</v>
      </c>
      <c r="V20" s="3">
        <v>6291568</v>
      </c>
      <c r="W20" s="7">
        <v>15841000</v>
      </c>
      <c r="X20" s="7">
        <v>103.77410029296026</v>
      </c>
    </row>
    <row r="21" spans="1:24" x14ac:dyDescent="0.35">
      <c r="A21" s="3" t="s">
        <v>1629</v>
      </c>
      <c r="B21" s="4" t="s">
        <v>1629</v>
      </c>
      <c r="C21" s="4" t="s">
        <v>4</v>
      </c>
      <c r="D21" s="3" t="s">
        <v>1630</v>
      </c>
      <c r="E21" s="3" t="s">
        <v>317</v>
      </c>
      <c r="F21" s="3">
        <v>172228</v>
      </c>
      <c r="G21" s="3" t="s">
        <v>14</v>
      </c>
      <c r="H21" s="3">
        <v>110000</v>
      </c>
      <c r="I21" s="3" t="s">
        <v>238</v>
      </c>
      <c r="J21" s="5" t="s">
        <v>87</v>
      </c>
      <c r="K21" s="7">
        <v>12.288000000000004</v>
      </c>
      <c r="L21" s="7">
        <v>1351680.0000000005</v>
      </c>
      <c r="M21" s="8">
        <v>0.05</v>
      </c>
      <c r="N21" s="7">
        <v>1284096.0000000005</v>
      </c>
      <c r="O21" s="8">
        <v>0.24</v>
      </c>
      <c r="P21" s="7">
        <v>975912.96000000043</v>
      </c>
      <c r="Q21" s="9">
        <v>9.7500000000000003E-2</v>
      </c>
      <c r="R21" s="9">
        <v>7.2330856674281158E-2</v>
      </c>
      <c r="S21" s="9">
        <v>0.16983085667428116</v>
      </c>
      <c r="T21" s="3">
        <v>4</v>
      </c>
      <c r="U21" s="3">
        <v>0</v>
      </c>
      <c r="V21" s="3">
        <v>0</v>
      </c>
      <c r="W21" s="7">
        <v>5746000</v>
      </c>
      <c r="X21" s="7">
        <v>52.239835408800317</v>
      </c>
    </row>
    <row r="22" spans="1:24" x14ac:dyDescent="0.35">
      <c r="A22" s="3" t="s">
        <v>1631</v>
      </c>
      <c r="B22" s="4" t="s">
        <v>1631</v>
      </c>
      <c r="C22" s="4" t="s">
        <v>1632</v>
      </c>
      <c r="D22" s="3" t="s">
        <v>1633</v>
      </c>
      <c r="E22" s="3" t="s">
        <v>388</v>
      </c>
      <c r="F22" s="3">
        <v>152729</v>
      </c>
      <c r="G22" s="3" t="s">
        <v>206</v>
      </c>
      <c r="H22" s="3">
        <v>96722</v>
      </c>
      <c r="I22" s="3" t="s">
        <v>221</v>
      </c>
      <c r="J22" s="5" t="s">
        <v>48</v>
      </c>
      <c r="K22" s="7">
        <v>25.08</v>
      </c>
      <c r="L22" s="7">
        <v>2425787.7599999998</v>
      </c>
      <c r="M22" s="8">
        <v>0.34</v>
      </c>
      <c r="N22" s="7">
        <v>1601019.9216</v>
      </c>
      <c r="O22" s="8">
        <v>0.16000000000000003</v>
      </c>
      <c r="P22" s="7">
        <v>1344856.7341440001</v>
      </c>
      <c r="Q22" s="9">
        <v>0.09</v>
      </c>
      <c r="R22" s="9">
        <v>7.2330874000000003E-2</v>
      </c>
      <c r="S22" s="9">
        <v>0.16233087399999999</v>
      </c>
      <c r="T22" s="3">
        <v>4</v>
      </c>
      <c r="U22" s="3">
        <v>0</v>
      </c>
      <c r="V22" s="3">
        <v>0</v>
      </c>
      <c r="W22" s="7">
        <v>8285000</v>
      </c>
      <c r="X22" s="7">
        <v>80.665445505129881</v>
      </c>
    </row>
    <row r="23" spans="1:24" x14ac:dyDescent="0.35">
      <c r="A23" s="3" t="s">
        <v>1634</v>
      </c>
      <c r="B23" s="4" t="s">
        <v>1634</v>
      </c>
      <c r="C23" s="4" t="s">
        <v>4</v>
      </c>
      <c r="D23" s="3" t="s">
        <v>1635</v>
      </c>
      <c r="E23" s="3" t="s">
        <v>427</v>
      </c>
      <c r="F23" s="3">
        <v>143704</v>
      </c>
      <c r="G23" s="3" t="s">
        <v>191</v>
      </c>
      <c r="H23" s="3">
        <v>42300</v>
      </c>
      <c r="I23" s="3" t="s">
        <v>203</v>
      </c>
      <c r="J23" s="5" t="s">
        <v>48</v>
      </c>
      <c r="K23" s="7">
        <v>22.880000000000003</v>
      </c>
      <c r="L23" s="7">
        <v>967824.00000000012</v>
      </c>
      <c r="M23" s="8">
        <v>0.05</v>
      </c>
      <c r="N23" s="7">
        <v>919432.8</v>
      </c>
      <c r="O23" s="8">
        <v>0.18000000000000002</v>
      </c>
      <c r="P23" s="7">
        <v>753934.89599999995</v>
      </c>
      <c r="Q23" s="9">
        <v>7.4999999999999997E-2</v>
      </c>
      <c r="R23" s="9">
        <v>8.8656644411391788E-2</v>
      </c>
      <c r="S23" s="9">
        <v>0.16365664441139177</v>
      </c>
      <c r="T23" s="3">
        <v>8</v>
      </c>
      <c r="U23" s="3">
        <v>0</v>
      </c>
      <c r="V23" s="3">
        <v>0</v>
      </c>
      <c r="W23" s="7">
        <v>4607000</v>
      </c>
      <c r="X23" s="7">
        <v>108.90801326218164</v>
      </c>
    </row>
    <row r="24" spans="1:24" x14ac:dyDescent="0.35">
      <c r="A24" s="3" t="s">
        <v>1636</v>
      </c>
      <c r="B24" s="4" t="s">
        <v>1636</v>
      </c>
      <c r="C24" s="4" t="s">
        <v>4</v>
      </c>
      <c r="D24" s="3" t="s">
        <v>1637</v>
      </c>
      <c r="E24" s="3" t="s">
        <v>427</v>
      </c>
      <c r="F24" s="3">
        <v>116086</v>
      </c>
      <c r="G24" s="3" t="s">
        <v>27</v>
      </c>
      <c r="H24" s="3">
        <v>13175</v>
      </c>
      <c r="I24" s="3" t="s">
        <v>198</v>
      </c>
      <c r="J24" s="5" t="s">
        <v>47</v>
      </c>
      <c r="K24" s="7">
        <v>19.360000000000003</v>
      </c>
      <c r="L24" s="7">
        <v>255068.00000000003</v>
      </c>
      <c r="M24" s="8">
        <v>0.05</v>
      </c>
      <c r="N24" s="7">
        <v>242314.60000000003</v>
      </c>
      <c r="O24" s="8">
        <v>0.18000000000000002</v>
      </c>
      <c r="P24" s="7">
        <v>198697.97200000001</v>
      </c>
      <c r="Q24" s="9">
        <v>9.5000000000000001E-2</v>
      </c>
      <c r="R24" s="9">
        <v>8.865667083852305E-2</v>
      </c>
      <c r="S24" s="9">
        <v>0.18365667083852305</v>
      </c>
      <c r="T24" s="3">
        <v>6</v>
      </c>
      <c r="U24" s="3">
        <v>37036</v>
      </c>
      <c r="V24" s="3">
        <v>407396</v>
      </c>
      <c r="W24" s="7">
        <v>1489000</v>
      </c>
      <c r="X24" s="7">
        <v>82.117572594246226</v>
      </c>
    </row>
    <row r="25" spans="1:24" x14ac:dyDescent="0.35">
      <c r="A25" s="3" t="s">
        <v>1638</v>
      </c>
      <c r="B25" s="4" t="s">
        <v>1638</v>
      </c>
      <c r="C25" s="4" t="s">
        <v>8</v>
      </c>
      <c r="D25" s="3" t="s">
        <v>1639</v>
      </c>
      <c r="E25" s="3" t="s">
        <v>917</v>
      </c>
      <c r="F25" s="3">
        <v>83374</v>
      </c>
      <c r="G25" s="3" t="s">
        <v>27</v>
      </c>
      <c r="H25" s="3">
        <v>22455</v>
      </c>
      <c r="I25" s="3" t="s">
        <v>223</v>
      </c>
      <c r="J25" s="5" t="s">
        <v>48</v>
      </c>
      <c r="K25" s="7">
        <v>21.296000000000006</v>
      </c>
      <c r="L25" s="7">
        <v>478201.68000000017</v>
      </c>
      <c r="M25" s="8">
        <v>0.05</v>
      </c>
      <c r="N25" s="7">
        <v>454291.59600000014</v>
      </c>
      <c r="O25" s="8">
        <v>0.18000000000000002</v>
      </c>
      <c r="P25" s="7">
        <v>372519.10872000013</v>
      </c>
      <c r="Q25" s="9">
        <v>8.5000000000000006E-2</v>
      </c>
      <c r="R25" s="9">
        <v>8.8656646710690082E-2</v>
      </c>
      <c r="S25" s="9">
        <v>0.17365664671069009</v>
      </c>
      <c r="T25" s="3">
        <v>6</v>
      </c>
      <c r="U25" s="3">
        <v>0</v>
      </c>
      <c r="V25" s="3">
        <v>0</v>
      </c>
      <c r="W25" s="7">
        <v>2145000</v>
      </c>
      <c r="X25" s="7">
        <v>95.53094750031687</v>
      </c>
    </row>
    <row r="26" spans="1:24" x14ac:dyDescent="0.35">
      <c r="A26" s="3" t="s">
        <v>1640</v>
      </c>
      <c r="B26" s="4" t="s">
        <v>1641</v>
      </c>
      <c r="C26" s="4" t="s">
        <v>225</v>
      </c>
      <c r="D26" s="3" t="s">
        <v>1642</v>
      </c>
      <c r="E26" s="3" t="s">
        <v>917</v>
      </c>
      <c r="F26" s="3">
        <v>71938</v>
      </c>
      <c r="G26" s="3" t="s">
        <v>28</v>
      </c>
      <c r="H26" s="3">
        <v>18120</v>
      </c>
      <c r="I26" s="3" t="s">
        <v>220</v>
      </c>
      <c r="J26" s="5" t="s">
        <v>47</v>
      </c>
      <c r="K26" s="7">
        <v>24.200000000000003</v>
      </c>
      <c r="L26" s="7">
        <v>438504.00000000006</v>
      </c>
      <c r="M26" s="8">
        <v>0.05</v>
      </c>
      <c r="N26" s="7">
        <v>416578.8000000001</v>
      </c>
      <c r="O26" s="8">
        <v>0.2</v>
      </c>
      <c r="P26" s="7">
        <v>333263.04000000004</v>
      </c>
      <c r="Q26" s="9">
        <v>0.08</v>
      </c>
      <c r="R26" s="9">
        <v>8.8656597749999996E-2</v>
      </c>
      <c r="S26" s="9">
        <v>0.16865659775</v>
      </c>
      <c r="T26" s="3">
        <v>6</v>
      </c>
      <c r="U26" s="3">
        <v>0</v>
      </c>
      <c r="V26" s="3">
        <v>0</v>
      </c>
      <c r="W26" s="7">
        <v>1976000</v>
      </c>
      <c r="X26" s="7">
        <v>109.04998823267204</v>
      </c>
    </row>
    <row r="27" spans="1:24" x14ac:dyDescent="0.35">
      <c r="A27" s="3" t="s">
        <v>1643</v>
      </c>
      <c r="B27" s="4" t="s">
        <v>1643</v>
      </c>
      <c r="C27" s="4" t="s">
        <v>4</v>
      </c>
      <c r="D27" s="3" t="s">
        <v>1644</v>
      </c>
      <c r="E27" s="3" t="s">
        <v>427</v>
      </c>
      <c r="F27" s="3">
        <v>113422</v>
      </c>
      <c r="G27" s="3" t="s">
        <v>211</v>
      </c>
      <c r="H27" s="3">
        <v>54300</v>
      </c>
      <c r="I27" s="3" t="s">
        <v>193</v>
      </c>
      <c r="J27" s="5" t="s">
        <v>47</v>
      </c>
      <c r="K27" s="7">
        <v>18</v>
      </c>
      <c r="L27" s="7">
        <v>977400</v>
      </c>
      <c r="M27" s="8">
        <v>7.0000000000000007E-2</v>
      </c>
      <c r="N27" s="7">
        <v>908982</v>
      </c>
      <c r="O27" s="8">
        <v>0.25</v>
      </c>
      <c r="P27" s="7">
        <v>681736.5</v>
      </c>
      <c r="Q27" s="9">
        <v>6.5000000000000002E-2</v>
      </c>
      <c r="R27" s="9">
        <v>8.8656597749999996E-2</v>
      </c>
      <c r="S27" s="9">
        <v>0.15365659775000001</v>
      </c>
      <c r="T27" s="3">
        <v>4</v>
      </c>
      <c r="U27" s="3">
        <v>0</v>
      </c>
      <c r="V27" s="3">
        <v>0</v>
      </c>
      <c r="W27" s="7">
        <v>4437000</v>
      </c>
      <c r="X27" s="7">
        <v>58.208310452269913</v>
      </c>
    </row>
    <row r="28" spans="1:24" x14ac:dyDescent="0.35">
      <c r="A28" s="3" t="s">
        <v>1645</v>
      </c>
      <c r="B28" s="4" t="s">
        <v>1645</v>
      </c>
      <c r="C28" s="4" t="s">
        <v>4</v>
      </c>
      <c r="D28" s="3" t="s">
        <v>1646</v>
      </c>
      <c r="E28" s="3" t="s">
        <v>917</v>
      </c>
      <c r="F28" s="3">
        <v>168267</v>
      </c>
      <c r="G28" s="3" t="s">
        <v>211</v>
      </c>
      <c r="H28" s="3">
        <v>57375</v>
      </c>
      <c r="I28" s="3" t="s">
        <v>984</v>
      </c>
      <c r="J28" s="5" t="s">
        <v>47</v>
      </c>
      <c r="K28" s="7">
        <v>18</v>
      </c>
      <c r="L28" s="7">
        <v>1032750</v>
      </c>
      <c r="M28" s="8">
        <v>7.0000000000000007E-2</v>
      </c>
      <c r="N28" s="7">
        <v>960457.5</v>
      </c>
      <c r="O28" s="8">
        <v>0.25</v>
      </c>
      <c r="P28" s="7">
        <v>720343.125</v>
      </c>
      <c r="Q28" s="9">
        <v>6.5000000000000002E-2</v>
      </c>
      <c r="R28" s="9">
        <v>8.8656646263272035E-2</v>
      </c>
      <c r="S28" s="9">
        <v>0.15365664626327202</v>
      </c>
      <c r="T28" s="3">
        <v>4</v>
      </c>
      <c r="U28" s="3">
        <v>0</v>
      </c>
      <c r="V28" s="3">
        <v>0</v>
      </c>
      <c r="W28" s="7">
        <v>4688000</v>
      </c>
      <c r="X28" s="7">
        <v>78.263856322484656</v>
      </c>
    </row>
    <row r="29" spans="1:24" x14ac:dyDescent="0.35">
      <c r="A29" s="3" t="s">
        <v>1647</v>
      </c>
      <c r="B29" s="4" t="s">
        <v>1647</v>
      </c>
      <c r="C29" s="4" t="s">
        <v>9</v>
      </c>
      <c r="D29" s="3" t="s">
        <v>1648</v>
      </c>
      <c r="E29" s="3" t="s">
        <v>427</v>
      </c>
      <c r="F29" s="3">
        <v>151991</v>
      </c>
      <c r="G29" s="3" t="s">
        <v>23</v>
      </c>
      <c r="H29" s="3">
        <v>34114</v>
      </c>
      <c r="I29" s="3" t="s">
        <v>205</v>
      </c>
      <c r="J29" s="5" t="s">
        <v>48</v>
      </c>
      <c r="K29" s="7">
        <v>31.679999999999996</v>
      </c>
      <c r="L29" s="7">
        <v>1080731.5199999998</v>
      </c>
      <c r="M29" s="8">
        <v>7.0000000000000007E-2</v>
      </c>
      <c r="N29" s="7">
        <v>1005080.3135999998</v>
      </c>
      <c r="O29" s="8">
        <v>0.24</v>
      </c>
      <c r="P29" s="7">
        <v>763861.03833599982</v>
      </c>
      <c r="Q29" s="9">
        <v>7.4999999999999997E-2</v>
      </c>
      <c r="R29" s="9">
        <v>8.8656619629070621E-2</v>
      </c>
      <c r="S29" s="9">
        <v>0.16365661962907063</v>
      </c>
      <c r="T29" s="3">
        <v>6</v>
      </c>
      <c r="U29" s="3">
        <v>0</v>
      </c>
      <c r="V29" s="3">
        <v>0</v>
      </c>
      <c r="W29" s="7">
        <v>4667000</v>
      </c>
      <c r="X29" s="7">
        <v>136.81954357086431</v>
      </c>
    </row>
    <row r="30" spans="1:24" x14ac:dyDescent="0.35">
      <c r="A30" s="3" t="s">
        <v>1649</v>
      </c>
      <c r="B30" s="4" t="s">
        <v>1649</v>
      </c>
      <c r="C30" s="4" t="s">
        <v>117</v>
      </c>
      <c r="D30" s="3" t="s">
        <v>1650</v>
      </c>
      <c r="E30" s="3" t="s">
        <v>1290</v>
      </c>
      <c r="F30" s="3">
        <v>105048</v>
      </c>
      <c r="G30" s="3" t="s">
        <v>28</v>
      </c>
      <c r="H30" s="3">
        <v>30608</v>
      </c>
      <c r="I30" s="3" t="s">
        <v>448</v>
      </c>
      <c r="J30" s="5" t="s">
        <v>47</v>
      </c>
      <c r="K30" s="7">
        <v>22</v>
      </c>
      <c r="L30" s="7">
        <v>673376</v>
      </c>
      <c r="M30" s="8">
        <v>0.05</v>
      </c>
      <c r="N30" s="7">
        <v>639707.19999999995</v>
      </c>
      <c r="O30" s="8">
        <v>0.2</v>
      </c>
      <c r="P30" s="7">
        <v>511765.75999999989</v>
      </c>
      <c r="Q30" s="9">
        <v>0.08</v>
      </c>
      <c r="R30" s="9">
        <v>8.8656597749999996E-2</v>
      </c>
      <c r="S30" s="9">
        <v>0.16865659775</v>
      </c>
      <c r="T30" s="3">
        <v>6</v>
      </c>
      <c r="U30" s="3">
        <v>0</v>
      </c>
      <c r="V30" s="3">
        <v>0</v>
      </c>
      <c r="W30" s="7">
        <v>3034000</v>
      </c>
      <c r="X30" s="7">
        <v>99.136352938792754</v>
      </c>
    </row>
    <row r="31" spans="1:24" x14ac:dyDescent="0.35">
      <c r="A31" s="3" t="s">
        <v>1651</v>
      </c>
      <c r="B31" s="4" t="s">
        <v>1652</v>
      </c>
      <c r="C31" s="4" t="s">
        <v>1653</v>
      </c>
      <c r="D31" s="3" t="s">
        <v>1654</v>
      </c>
      <c r="E31" s="3" t="s">
        <v>427</v>
      </c>
      <c r="F31" s="3">
        <v>53610</v>
      </c>
      <c r="G31" s="3" t="s">
        <v>26</v>
      </c>
      <c r="H31" s="3">
        <v>4079</v>
      </c>
      <c r="I31" s="3" t="s">
        <v>472</v>
      </c>
      <c r="J31" s="5" t="s">
        <v>47</v>
      </c>
      <c r="K31" s="7">
        <v>58.080000000000013</v>
      </c>
      <c r="L31" s="7">
        <v>236908.32000000009</v>
      </c>
      <c r="M31" s="8">
        <v>0.05</v>
      </c>
      <c r="N31" s="7">
        <v>225062.90400000007</v>
      </c>
      <c r="O31" s="8">
        <v>0.18000000000000002</v>
      </c>
      <c r="P31" s="7">
        <v>184551.58128000004</v>
      </c>
      <c r="Q31" s="9">
        <v>0.08</v>
      </c>
      <c r="R31" s="9">
        <v>8.8656597749999996E-2</v>
      </c>
      <c r="S31" s="9">
        <v>0.16865659775</v>
      </c>
      <c r="T31" s="3">
        <v>14</v>
      </c>
      <c r="U31" s="3">
        <v>0</v>
      </c>
      <c r="V31" s="3">
        <v>0</v>
      </c>
      <c r="W31" s="7">
        <v>1094000</v>
      </c>
      <c r="X31" s="7">
        <v>268.2629710523733</v>
      </c>
    </row>
    <row r="32" spans="1:24" x14ac:dyDescent="0.35">
      <c r="A32" s="3" t="s">
        <v>1655</v>
      </c>
      <c r="B32" s="4" t="s">
        <v>1655</v>
      </c>
      <c r="C32" s="4" t="s">
        <v>4</v>
      </c>
      <c r="D32" s="3" t="s">
        <v>1656</v>
      </c>
      <c r="E32" s="3" t="s">
        <v>427</v>
      </c>
      <c r="F32" s="3">
        <v>45064</v>
      </c>
      <c r="G32" s="3" t="s">
        <v>239</v>
      </c>
      <c r="H32" s="3">
        <v>6500</v>
      </c>
      <c r="I32" s="3" t="s">
        <v>230</v>
      </c>
      <c r="J32" s="5" t="s">
        <v>48</v>
      </c>
      <c r="K32" s="7">
        <v>35.200000000000003</v>
      </c>
      <c r="L32" s="7">
        <v>228800.00000000003</v>
      </c>
      <c r="M32" s="8">
        <v>0.05</v>
      </c>
      <c r="N32" s="7">
        <v>217360.00000000003</v>
      </c>
      <c r="O32" s="8">
        <v>0.18000000000000002</v>
      </c>
      <c r="P32" s="7">
        <v>178235.2</v>
      </c>
      <c r="Q32" s="9">
        <v>7.0000000000000007E-2</v>
      </c>
      <c r="R32" s="9">
        <v>8.8656793584000235E-2</v>
      </c>
      <c r="S32" s="9">
        <v>0.15865679358400026</v>
      </c>
      <c r="T32" s="3">
        <v>6</v>
      </c>
      <c r="U32" s="3">
        <v>0</v>
      </c>
      <c r="V32" s="3">
        <v>0</v>
      </c>
      <c r="W32" s="7">
        <v>1123000</v>
      </c>
      <c r="X32" s="7">
        <v>172.8309225251181</v>
      </c>
    </row>
    <row r="33" spans="1:24" x14ac:dyDescent="0.35">
      <c r="A33" s="3" t="s">
        <v>1657</v>
      </c>
      <c r="B33" s="4" t="s">
        <v>1657</v>
      </c>
      <c r="C33" s="4" t="s">
        <v>3</v>
      </c>
      <c r="D33" s="3" t="s">
        <v>1658</v>
      </c>
      <c r="E33" s="3" t="s">
        <v>1297</v>
      </c>
      <c r="F33" s="3">
        <v>159457</v>
      </c>
      <c r="G33" s="3" t="s">
        <v>17</v>
      </c>
      <c r="H33" s="3">
        <v>58130</v>
      </c>
      <c r="I33" s="3" t="s">
        <v>240</v>
      </c>
      <c r="J33" s="5" t="s">
        <v>49</v>
      </c>
      <c r="K33" s="7">
        <v>32.256</v>
      </c>
      <c r="L33" s="7">
        <v>1875041.28</v>
      </c>
      <c r="M33" s="8">
        <v>0.08</v>
      </c>
      <c r="N33" s="7">
        <v>1725037.9776000001</v>
      </c>
      <c r="O33" s="8">
        <v>0.16000000000000003</v>
      </c>
      <c r="P33" s="7">
        <v>1449031.9011840001</v>
      </c>
      <c r="Q33" s="9">
        <v>7.0000000000000007E-2</v>
      </c>
      <c r="R33" s="9">
        <v>8.8799882698909954E-2</v>
      </c>
      <c r="S33" s="9">
        <v>0.15879988269890996</v>
      </c>
      <c r="T33" s="3">
        <v>4</v>
      </c>
      <c r="U33" s="3">
        <v>0</v>
      </c>
      <c r="V33" s="3">
        <v>0</v>
      </c>
      <c r="W33" s="7">
        <v>9125000</v>
      </c>
      <c r="X33" s="7">
        <v>156.97389932751574</v>
      </c>
    </row>
    <row r="34" spans="1:24" x14ac:dyDescent="0.35">
      <c r="A34" s="3" t="s">
        <v>1659</v>
      </c>
      <c r="B34" s="4" t="s">
        <v>1659</v>
      </c>
      <c r="C34" s="4" t="s">
        <v>9</v>
      </c>
      <c r="D34" s="3" t="s">
        <v>1660</v>
      </c>
      <c r="E34" s="3" t="s">
        <v>1297</v>
      </c>
      <c r="F34" s="3">
        <v>143601</v>
      </c>
      <c r="G34" s="3" t="s">
        <v>23</v>
      </c>
      <c r="H34" s="3">
        <v>57890</v>
      </c>
      <c r="I34" s="3" t="s">
        <v>61</v>
      </c>
      <c r="J34" s="5" t="s">
        <v>47</v>
      </c>
      <c r="K34" s="7">
        <v>19.8</v>
      </c>
      <c r="L34" s="7">
        <v>1146222</v>
      </c>
      <c r="M34" s="8">
        <v>7.0000000000000007E-2</v>
      </c>
      <c r="N34" s="7">
        <v>1065986.46</v>
      </c>
      <c r="O34" s="8">
        <v>0.33</v>
      </c>
      <c r="P34" s="7">
        <v>714210.92819999997</v>
      </c>
      <c r="Q34" s="9">
        <v>0.08</v>
      </c>
      <c r="R34" s="9">
        <v>8.879990086318601E-2</v>
      </c>
      <c r="S34" s="9">
        <v>0.16879990086318605</v>
      </c>
      <c r="T34" s="3">
        <v>6</v>
      </c>
      <c r="U34" s="3">
        <v>0</v>
      </c>
      <c r="V34" s="3">
        <v>0</v>
      </c>
      <c r="W34" s="7">
        <v>4231000</v>
      </c>
      <c r="X34" s="7">
        <v>69.37382979988493</v>
      </c>
    </row>
    <row r="35" spans="1:24" x14ac:dyDescent="0.35">
      <c r="A35" s="3" t="s">
        <v>1661</v>
      </c>
      <c r="B35" s="4" t="s">
        <v>1661</v>
      </c>
      <c r="C35" s="4" t="s">
        <v>8</v>
      </c>
      <c r="D35" s="3" t="s">
        <v>1662</v>
      </c>
      <c r="E35" s="3" t="s">
        <v>353</v>
      </c>
      <c r="F35" s="3">
        <v>26169</v>
      </c>
      <c r="G35" s="3" t="s">
        <v>27</v>
      </c>
      <c r="H35" s="3">
        <v>2400</v>
      </c>
      <c r="I35" s="3" t="s">
        <v>221</v>
      </c>
      <c r="J35" s="5" t="s">
        <v>47</v>
      </c>
      <c r="K35" s="7">
        <v>24.200000000000003</v>
      </c>
      <c r="L35" s="7">
        <v>58080.000000000007</v>
      </c>
      <c r="M35" s="8">
        <v>0.05</v>
      </c>
      <c r="N35" s="7">
        <v>55176.000000000007</v>
      </c>
      <c r="O35" s="8">
        <v>0.2</v>
      </c>
      <c r="P35" s="7">
        <v>44140.800000000003</v>
      </c>
      <c r="Q35" s="9">
        <v>9.5000000000000001E-2</v>
      </c>
      <c r="R35" s="9">
        <v>7.7571956727330638E-2</v>
      </c>
      <c r="S35" s="9">
        <v>0.17257195672733064</v>
      </c>
      <c r="T35" s="3">
        <v>6</v>
      </c>
      <c r="U35" s="3">
        <v>11139</v>
      </c>
      <c r="V35" s="3">
        <v>178224</v>
      </c>
      <c r="W35" s="7">
        <v>434000</v>
      </c>
      <c r="X35" s="7">
        <v>102.10858228926072</v>
      </c>
    </row>
    <row r="36" spans="1:24" ht="29" x14ac:dyDescent="0.35">
      <c r="A36" s="3" t="s">
        <v>1663</v>
      </c>
      <c r="B36" s="4" t="s">
        <v>1664</v>
      </c>
      <c r="C36" s="4" t="s">
        <v>1665</v>
      </c>
      <c r="D36" s="3" t="s">
        <v>1666</v>
      </c>
      <c r="E36" s="3" t="s">
        <v>353</v>
      </c>
      <c r="F36" s="3">
        <v>19747</v>
      </c>
      <c r="G36" s="3" t="s">
        <v>18</v>
      </c>
      <c r="H36" s="3">
        <v>6928</v>
      </c>
      <c r="I36" s="3" t="s">
        <v>242</v>
      </c>
      <c r="J36" s="5" t="s">
        <v>47</v>
      </c>
      <c r="K36" s="7">
        <v>27</v>
      </c>
      <c r="L36" s="7">
        <v>187056</v>
      </c>
      <c r="M36" s="8">
        <v>0.05</v>
      </c>
      <c r="N36" s="7">
        <v>177703.2</v>
      </c>
      <c r="O36" s="8">
        <v>0.25</v>
      </c>
      <c r="P36" s="7">
        <v>133277.40000000002</v>
      </c>
      <c r="Q36" s="9">
        <v>8.7499999999999994E-2</v>
      </c>
      <c r="R36" s="9">
        <v>7.7571695250000003E-2</v>
      </c>
      <c r="S36" s="9">
        <v>0.16507169524999998</v>
      </c>
      <c r="T36" s="3">
        <v>4</v>
      </c>
      <c r="U36" s="3">
        <v>0</v>
      </c>
      <c r="V36" s="3">
        <v>0</v>
      </c>
      <c r="W36" s="7">
        <v>807000</v>
      </c>
      <c r="X36" s="7">
        <v>116.540270401082</v>
      </c>
    </row>
    <row r="37" spans="1:24" x14ac:dyDescent="0.35">
      <c r="A37" s="3" t="s">
        <v>1667</v>
      </c>
      <c r="B37" s="4" t="s">
        <v>1667</v>
      </c>
      <c r="C37" s="4" t="s">
        <v>3</v>
      </c>
      <c r="D37" s="3" t="s">
        <v>1668</v>
      </c>
      <c r="E37" s="3" t="s">
        <v>326</v>
      </c>
      <c r="F37" s="3">
        <v>33124</v>
      </c>
      <c r="G37" s="3" t="s">
        <v>14</v>
      </c>
      <c r="H37" s="3">
        <v>54426</v>
      </c>
      <c r="I37" s="3" t="s">
        <v>258</v>
      </c>
      <c r="J37" s="5" t="s">
        <v>47</v>
      </c>
      <c r="K37" s="7">
        <v>17.280000000000005</v>
      </c>
      <c r="L37" s="7">
        <v>940481.28000000038</v>
      </c>
      <c r="M37" s="8">
        <v>0.05</v>
      </c>
      <c r="N37" s="7">
        <v>893457.21600000036</v>
      </c>
      <c r="O37" s="8">
        <v>0.22000000000000003</v>
      </c>
      <c r="P37" s="7">
        <v>696896.62848000019</v>
      </c>
      <c r="Q37" s="9">
        <v>8.5000000000000006E-2</v>
      </c>
      <c r="R37" s="9">
        <v>7.7571717508487015E-2</v>
      </c>
      <c r="S37" s="9">
        <v>0.16257171750848701</v>
      </c>
      <c r="T37" s="3">
        <v>4</v>
      </c>
      <c r="U37" s="3">
        <v>0</v>
      </c>
      <c r="V37" s="3">
        <v>0</v>
      </c>
      <c r="W37" s="7">
        <v>4287000</v>
      </c>
      <c r="X37" s="7">
        <v>78.762039278643599</v>
      </c>
    </row>
    <row r="38" spans="1:24" ht="29" x14ac:dyDescent="0.35">
      <c r="A38" s="3" t="s">
        <v>1669</v>
      </c>
      <c r="B38" s="4" t="s">
        <v>1670</v>
      </c>
      <c r="C38" s="4" t="s">
        <v>1671</v>
      </c>
      <c r="D38" s="3" t="s">
        <v>1672</v>
      </c>
      <c r="E38" s="3" t="s">
        <v>1673</v>
      </c>
      <c r="F38" s="3">
        <v>1016204</v>
      </c>
      <c r="G38" s="3" t="s">
        <v>23</v>
      </c>
      <c r="H38" s="3">
        <v>298250</v>
      </c>
      <c r="I38" s="3" t="s">
        <v>448</v>
      </c>
      <c r="J38" s="5" t="s">
        <v>48</v>
      </c>
      <c r="K38" s="7">
        <v>21.78</v>
      </c>
      <c r="L38" s="7">
        <v>6495885</v>
      </c>
      <c r="M38" s="8">
        <v>7.0000000000000007E-2</v>
      </c>
      <c r="N38" s="7">
        <v>6041173.0499999998</v>
      </c>
      <c r="O38" s="8">
        <v>0.27</v>
      </c>
      <c r="P38" s="7">
        <v>4410056.3264999995</v>
      </c>
      <c r="Q38" s="9">
        <v>7.4999999999999997E-2</v>
      </c>
      <c r="R38" s="9">
        <v>7.7571695250000003E-2</v>
      </c>
      <c r="S38" s="9">
        <v>0.15257169525</v>
      </c>
      <c r="T38" s="3">
        <v>6</v>
      </c>
      <c r="U38" s="3">
        <v>0</v>
      </c>
      <c r="V38" s="3">
        <v>0</v>
      </c>
      <c r="W38" s="7">
        <v>28905000</v>
      </c>
      <c r="X38" s="7">
        <v>96.914712625899071</v>
      </c>
    </row>
    <row r="39" spans="1:24" x14ac:dyDescent="0.35">
      <c r="A39" s="3" t="s">
        <v>1674</v>
      </c>
      <c r="B39" s="4" t="s">
        <v>1675</v>
      </c>
      <c r="C39" s="4" t="s">
        <v>245</v>
      </c>
      <c r="D39" s="3" t="s">
        <v>1676</v>
      </c>
      <c r="E39" s="3" t="s">
        <v>326</v>
      </c>
      <c r="F39" s="3">
        <v>51397</v>
      </c>
      <c r="G39" s="3" t="s">
        <v>15</v>
      </c>
      <c r="H39" s="3">
        <v>14940</v>
      </c>
      <c r="I39" s="3" t="s">
        <v>63</v>
      </c>
      <c r="J39" s="5" t="s">
        <v>47</v>
      </c>
      <c r="K39" s="7">
        <v>19.440000000000001</v>
      </c>
      <c r="L39" s="7">
        <v>290433.60000000003</v>
      </c>
      <c r="M39" s="8">
        <v>0.05</v>
      </c>
      <c r="N39" s="7">
        <v>275911.92000000004</v>
      </c>
      <c r="O39" s="8">
        <v>0.22000000000000003</v>
      </c>
      <c r="P39" s="7">
        <v>215211.29759999999</v>
      </c>
      <c r="Q39" s="9">
        <v>8.5000000000000006E-2</v>
      </c>
      <c r="R39" s="9">
        <v>7.7571914185092114E-2</v>
      </c>
      <c r="S39" s="9">
        <v>0.16257191418509212</v>
      </c>
      <c r="T39" s="3">
        <v>4</v>
      </c>
      <c r="U39" s="3">
        <v>0</v>
      </c>
      <c r="V39" s="3">
        <v>0</v>
      </c>
      <c r="W39" s="7">
        <v>1324000</v>
      </c>
      <c r="X39" s="7">
        <v>88.6071869929483</v>
      </c>
    </row>
    <row r="40" spans="1:24" ht="29" x14ac:dyDescent="0.35">
      <c r="A40" s="3" t="s">
        <v>1677</v>
      </c>
      <c r="B40" s="4" t="s">
        <v>1678</v>
      </c>
      <c r="C40" s="4" t="s">
        <v>1679</v>
      </c>
      <c r="D40" s="3" t="s">
        <v>1680</v>
      </c>
      <c r="E40" s="3" t="s">
        <v>326</v>
      </c>
      <c r="F40" s="3">
        <v>14940</v>
      </c>
      <c r="G40" s="3" t="s">
        <v>18</v>
      </c>
      <c r="H40" s="3">
        <v>2734</v>
      </c>
      <c r="I40" s="3" t="s">
        <v>242</v>
      </c>
      <c r="J40" s="5" t="s">
        <v>47</v>
      </c>
      <c r="K40" s="7">
        <v>29.700000000000003</v>
      </c>
      <c r="L40" s="7">
        <v>81199.8</v>
      </c>
      <c r="M40" s="8">
        <v>0.05</v>
      </c>
      <c r="N40" s="7">
        <v>77139.81</v>
      </c>
      <c r="O40" s="8">
        <v>0.25</v>
      </c>
      <c r="P40" s="7">
        <v>57854.857499999998</v>
      </c>
      <c r="Q40" s="9">
        <v>8.7499999999999994E-2</v>
      </c>
      <c r="R40" s="9">
        <v>7.7572162383339666E-2</v>
      </c>
      <c r="S40" s="9">
        <v>0.16507216238333966</v>
      </c>
      <c r="T40" s="3">
        <v>4</v>
      </c>
      <c r="U40" s="3">
        <v>4004</v>
      </c>
      <c r="V40" s="3">
        <v>64064</v>
      </c>
      <c r="W40" s="7">
        <v>415000</v>
      </c>
      <c r="X40" s="7">
        <v>128.19393466754363</v>
      </c>
    </row>
    <row r="41" spans="1:24" x14ac:dyDescent="0.35">
      <c r="A41" s="3" t="s">
        <v>1681</v>
      </c>
      <c r="B41" s="4" t="s">
        <v>1682</v>
      </c>
      <c r="C41" s="4" t="s">
        <v>1683</v>
      </c>
      <c r="D41" s="3" t="s">
        <v>1684</v>
      </c>
      <c r="E41" s="3" t="s">
        <v>326</v>
      </c>
      <c r="F41" s="3">
        <v>675633</v>
      </c>
      <c r="G41" s="3" t="s">
        <v>23</v>
      </c>
      <c r="H41" s="3">
        <v>131107</v>
      </c>
      <c r="I41" s="3" t="s">
        <v>264</v>
      </c>
      <c r="J41" s="5" t="s">
        <v>47</v>
      </c>
      <c r="K41" s="7">
        <v>19.8</v>
      </c>
      <c r="L41" s="7">
        <v>2595918.6</v>
      </c>
      <c r="M41" s="8">
        <v>7.0000000000000007E-2</v>
      </c>
      <c r="N41" s="7">
        <v>2414204.298</v>
      </c>
      <c r="O41" s="8">
        <v>0.33</v>
      </c>
      <c r="P41" s="7">
        <v>1617516.8796600001</v>
      </c>
      <c r="Q41" s="9">
        <v>0.08</v>
      </c>
      <c r="R41" s="9">
        <v>7.7571695250000003E-2</v>
      </c>
      <c r="S41" s="9">
        <v>0.15757169525</v>
      </c>
      <c r="T41" s="3">
        <v>6</v>
      </c>
      <c r="U41" s="3">
        <v>0</v>
      </c>
      <c r="V41" s="3">
        <v>0</v>
      </c>
      <c r="W41" s="7">
        <v>10265000</v>
      </c>
      <c r="X41" s="7">
        <v>78.296930044610917</v>
      </c>
    </row>
    <row r="42" spans="1:24" x14ac:dyDescent="0.35">
      <c r="A42" s="3" t="s">
        <v>1685</v>
      </c>
      <c r="B42" s="4" t="s">
        <v>1686</v>
      </c>
      <c r="C42" s="4" t="s">
        <v>1627</v>
      </c>
      <c r="D42" s="3" t="s">
        <v>1687</v>
      </c>
      <c r="E42" s="3" t="s">
        <v>326</v>
      </c>
      <c r="F42" s="3">
        <v>14634</v>
      </c>
      <c r="G42" s="3" t="s">
        <v>116</v>
      </c>
      <c r="H42" s="3">
        <v>4700</v>
      </c>
      <c r="I42" s="3" t="s">
        <v>130</v>
      </c>
      <c r="J42" s="5" t="s">
        <v>47</v>
      </c>
      <c r="K42" s="7">
        <v>22</v>
      </c>
      <c r="L42" s="7">
        <v>103400</v>
      </c>
      <c r="M42" s="8">
        <v>0.05</v>
      </c>
      <c r="N42" s="7">
        <v>98230</v>
      </c>
      <c r="O42" s="8">
        <v>0.2</v>
      </c>
      <c r="P42" s="7">
        <v>78584</v>
      </c>
      <c r="Q42" s="9">
        <v>0.08</v>
      </c>
      <c r="R42" s="9">
        <v>7.7571695250000003E-2</v>
      </c>
      <c r="S42" s="9">
        <v>0.15757169525</v>
      </c>
      <c r="T42" s="3">
        <v>6</v>
      </c>
      <c r="U42" s="3">
        <v>0</v>
      </c>
      <c r="V42" s="3">
        <v>0</v>
      </c>
      <c r="W42" s="7">
        <v>499000</v>
      </c>
      <c r="X42" s="7">
        <v>106.11042784982664</v>
      </c>
    </row>
    <row r="43" spans="1:24" x14ac:dyDescent="0.35">
      <c r="A43" s="3" t="s">
        <v>1688</v>
      </c>
      <c r="B43" s="4" t="s">
        <v>1689</v>
      </c>
      <c r="C43" s="4" t="s">
        <v>1690</v>
      </c>
      <c r="D43" s="3" t="s">
        <v>1691</v>
      </c>
      <c r="E43" s="3" t="s">
        <v>326</v>
      </c>
      <c r="F43" s="3">
        <v>15569</v>
      </c>
      <c r="G43" s="3" t="s">
        <v>14</v>
      </c>
      <c r="H43" s="3">
        <v>9240</v>
      </c>
      <c r="I43" s="3" t="s">
        <v>227</v>
      </c>
      <c r="J43" s="5" t="s">
        <v>48</v>
      </c>
      <c r="K43" s="7">
        <v>21.6</v>
      </c>
      <c r="L43" s="7">
        <v>199584</v>
      </c>
      <c r="M43" s="8">
        <v>0.05</v>
      </c>
      <c r="N43" s="7">
        <v>189604.8</v>
      </c>
      <c r="O43" s="8">
        <v>0.2</v>
      </c>
      <c r="P43" s="7">
        <v>151683.84</v>
      </c>
      <c r="Q43" s="9">
        <v>7.4999999999999997E-2</v>
      </c>
      <c r="R43" s="9">
        <v>7.7571695250000003E-2</v>
      </c>
      <c r="S43" s="9">
        <v>0.15257169525</v>
      </c>
      <c r="T43" s="3">
        <v>4</v>
      </c>
      <c r="U43" s="3">
        <v>0</v>
      </c>
      <c r="V43" s="3">
        <v>0</v>
      </c>
      <c r="W43" s="7">
        <v>994000</v>
      </c>
      <c r="X43" s="7">
        <v>90.380066744391769</v>
      </c>
    </row>
    <row r="44" spans="1:24" x14ac:dyDescent="0.35">
      <c r="A44" s="3" t="s">
        <v>1692</v>
      </c>
      <c r="B44" s="4" t="s">
        <v>1693</v>
      </c>
      <c r="C44" s="4" t="s">
        <v>85</v>
      </c>
      <c r="D44" s="3" t="s">
        <v>1694</v>
      </c>
      <c r="E44" s="3" t="s">
        <v>353</v>
      </c>
      <c r="F44" s="3">
        <v>10193</v>
      </c>
      <c r="G44" s="3" t="s">
        <v>14</v>
      </c>
      <c r="H44" s="3">
        <v>3921</v>
      </c>
      <c r="I44" s="3" t="s">
        <v>241</v>
      </c>
      <c r="J44" s="5" t="s">
        <v>47</v>
      </c>
      <c r="K44" s="7">
        <v>24</v>
      </c>
      <c r="L44" s="7">
        <v>94104</v>
      </c>
      <c r="M44" s="8">
        <v>0.05</v>
      </c>
      <c r="N44" s="7">
        <v>89398.8</v>
      </c>
      <c r="O44" s="8">
        <v>0.2</v>
      </c>
      <c r="P44" s="7">
        <v>71519.040000000008</v>
      </c>
      <c r="Q44" s="9">
        <v>8.5000000000000006E-2</v>
      </c>
      <c r="R44" s="9">
        <v>7.7571915624760304E-2</v>
      </c>
      <c r="S44" s="9">
        <v>0.16257191562476031</v>
      </c>
      <c r="T44" s="3">
        <v>4</v>
      </c>
      <c r="U44" s="3">
        <v>0</v>
      </c>
      <c r="V44" s="3">
        <v>0</v>
      </c>
      <c r="W44" s="7">
        <v>440000</v>
      </c>
      <c r="X44" s="7">
        <v>112.1965004220076</v>
      </c>
    </row>
    <row r="45" spans="1:24" x14ac:dyDescent="0.35">
      <c r="A45" s="3" t="s">
        <v>1695</v>
      </c>
      <c r="B45" s="4" t="s">
        <v>1695</v>
      </c>
      <c r="C45" s="4" t="s">
        <v>8</v>
      </c>
      <c r="D45" s="3" t="s">
        <v>1696</v>
      </c>
      <c r="E45" s="3" t="s">
        <v>1697</v>
      </c>
      <c r="F45" s="3">
        <v>14936</v>
      </c>
      <c r="G45" s="3" t="s">
        <v>27</v>
      </c>
      <c r="H45" s="3">
        <v>6185</v>
      </c>
      <c r="I45" s="3" t="s">
        <v>201</v>
      </c>
      <c r="J45" s="5" t="s">
        <v>47</v>
      </c>
      <c r="K45" s="7">
        <v>22</v>
      </c>
      <c r="L45" s="7">
        <v>136070</v>
      </c>
      <c r="M45" s="8">
        <v>0.05</v>
      </c>
      <c r="N45" s="7">
        <v>129266.5</v>
      </c>
      <c r="O45" s="8">
        <v>0.2</v>
      </c>
      <c r="P45" s="7">
        <v>103413.2</v>
      </c>
      <c r="Q45" s="9">
        <v>9.5000000000000001E-2</v>
      </c>
      <c r="R45" s="9">
        <v>8.8566108750000011E-2</v>
      </c>
      <c r="S45" s="9">
        <v>0.18356610875000001</v>
      </c>
      <c r="T45" s="3">
        <v>6</v>
      </c>
      <c r="U45" s="3">
        <v>0</v>
      </c>
      <c r="V45" s="3">
        <v>0</v>
      </c>
      <c r="W45" s="7">
        <v>563000</v>
      </c>
      <c r="X45" s="7">
        <v>91.084351647782029</v>
      </c>
    </row>
    <row r="46" spans="1:24" x14ac:dyDescent="0.35">
      <c r="A46" s="3" t="s">
        <v>1698</v>
      </c>
      <c r="B46" s="4" t="s">
        <v>1699</v>
      </c>
      <c r="C46" s="4" t="s">
        <v>232</v>
      </c>
      <c r="D46" s="3" t="s">
        <v>1700</v>
      </c>
      <c r="E46" s="3" t="s">
        <v>1697</v>
      </c>
      <c r="F46" s="3">
        <v>28070</v>
      </c>
      <c r="G46" s="3" t="s">
        <v>239</v>
      </c>
      <c r="H46" s="3">
        <v>4131</v>
      </c>
      <c r="I46" s="3" t="s">
        <v>509</v>
      </c>
      <c r="J46" s="5" t="s">
        <v>48</v>
      </c>
      <c r="K46" s="7">
        <v>38.720000000000006</v>
      </c>
      <c r="L46" s="7">
        <v>159952.32000000004</v>
      </c>
      <c r="M46" s="8">
        <v>0.05</v>
      </c>
      <c r="N46" s="7">
        <v>151954.70400000003</v>
      </c>
      <c r="O46" s="8">
        <v>0.18000000000000002</v>
      </c>
      <c r="P46" s="7">
        <v>124602.85728000004</v>
      </c>
      <c r="Q46" s="9">
        <v>7.0000000000000007E-2</v>
      </c>
      <c r="R46" s="9">
        <v>8.8566108750000011E-2</v>
      </c>
      <c r="S46" s="9">
        <v>0.15856610875000002</v>
      </c>
      <c r="T46" s="3">
        <v>6</v>
      </c>
      <c r="U46" s="3">
        <v>3284</v>
      </c>
      <c r="V46" s="3">
        <v>52544</v>
      </c>
      <c r="W46" s="7">
        <v>838000</v>
      </c>
      <c r="X46" s="7">
        <v>190.22274203345489</v>
      </c>
    </row>
    <row r="47" spans="1:24" x14ac:dyDescent="0.35">
      <c r="A47" s="3" t="s">
        <v>1701</v>
      </c>
      <c r="B47" s="4" t="s">
        <v>1701</v>
      </c>
      <c r="C47" s="4" t="s">
        <v>4</v>
      </c>
      <c r="D47" s="3" t="s">
        <v>1702</v>
      </c>
      <c r="E47" s="3" t="s">
        <v>366</v>
      </c>
      <c r="F47" s="3">
        <v>15101</v>
      </c>
      <c r="G47" s="3" t="s">
        <v>202</v>
      </c>
      <c r="H47" s="3">
        <v>1750</v>
      </c>
      <c r="I47" s="3" t="s">
        <v>424</v>
      </c>
      <c r="J47" s="5" t="s">
        <v>47</v>
      </c>
      <c r="K47" s="7">
        <v>37.400000000000006</v>
      </c>
      <c r="L47" s="7">
        <v>65450.000000000007</v>
      </c>
      <c r="M47" s="8">
        <v>0.05</v>
      </c>
      <c r="N47" s="7">
        <v>62177.500000000007</v>
      </c>
      <c r="O47" s="8">
        <v>0.18000000000000002</v>
      </c>
      <c r="P47" s="7">
        <v>50985.55</v>
      </c>
      <c r="Q47" s="9">
        <v>0.08</v>
      </c>
      <c r="R47" s="9">
        <v>8.8566108750000011E-2</v>
      </c>
      <c r="S47" s="9">
        <v>0.16856610875</v>
      </c>
      <c r="T47" s="3">
        <v>8</v>
      </c>
      <c r="U47" s="3">
        <v>0</v>
      </c>
      <c r="V47" s="3">
        <v>0</v>
      </c>
      <c r="W47" s="7">
        <v>302000</v>
      </c>
      <c r="X47" s="7">
        <v>172.83782734291779</v>
      </c>
    </row>
    <row r="48" spans="1:24" x14ac:dyDescent="0.35">
      <c r="A48" s="3" t="s">
        <v>1703</v>
      </c>
      <c r="B48" s="4" t="s">
        <v>1703</v>
      </c>
      <c r="C48" s="4" t="s">
        <v>4</v>
      </c>
      <c r="D48" s="3" t="s">
        <v>1704</v>
      </c>
      <c r="E48" s="3" t="s">
        <v>366</v>
      </c>
      <c r="F48" s="3">
        <v>7883</v>
      </c>
      <c r="G48" s="3" t="s">
        <v>202</v>
      </c>
      <c r="H48" s="3">
        <v>686</v>
      </c>
      <c r="I48" s="3" t="s">
        <v>249</v>
      </c>
      <c r="J48" s="5" t="s">
        <v>47</v>
      </c>
      <c r="K48" s="7">
        <v>45.254000000000019</v>
      </c>
      <c r="L48" s="7">
        <v>31044.24400000001</v>
      </c>
      <c r="M48" s="8">
        <v>0.05</v>
      </c>
      <c r="N48" s="7">
        <v>29492.031800000008</v>
      </c>
      <c r="O48" s="8">
        <v>0.18000000000000002</v>
      </c>
      <c r="P48" s="7">
        <v>24183.466076000004</v>
      </c>
      <c r="Q48" s="9">
        <v>0.08</v>
      </c>
      <c r="R48" s="9">
        <v>8.8565572106042892E-2</v>
      </c>
      <c r="S48" s="9">
        <v>0.16856557210604289</v>
      </c>
      <c r="T48" s="3">
        <v>8</v>
      </c>
      <c r="U48" s="3">
        <v>2395</v>
      </c>
      <c r="V48" s="3">
        <v>38320</v>
      </c>
      <c r="W48" s="7">
        <v>182000</v>
      </c>
      <c r="X48" s="7">
        <v>209.13443688146941</v>
      </c>
    </row>
    <row r="49" spans="1:24" x14ac:dyDescent="0.35">
      <c r="A49" s="3" t="s">
        <v>1705</v>
      </c>
      <c r="B49" s="4" t="s">
        <v>1705</v>
      </c>
      <c r="C49" s="4" t="s">
        <v>4</v>
      </c>
      <c r="D49" s="3" t="s">
        <v>1706</v>
      </c>
      <c r="E49" s="3" t="s">
        <v>366</v>
      </c>
      <c r="F49" s="3">
        <v>15495</v>
      </c>
      <c r="G49" s="3" t="s">
        <v>202</v>
      </c>
      <c r="H49" s="3">
        <v>2520</v>
      </c>
      <c r="I49" s="3" t="s">
        <v>472</v>
      </c>
      <c r="J49" s="5" t="s">
        <v>47</v>
      </c>
      <c r="K49" s="7">
        <v>34</v>
      </c>
      <c r="L49" s="7">
        <v>85680</v>
      </c>
      <c r="M49" s="8">
        <v>0.05</v>
      </c>
      <c r="N49" s="7">
        <v>81396</v>
      </c>
      <c r="O49" s="8">
        <v>0.2</v>
      </c>
      <c r="P49" s="7">
        <v>65116.800000000003</v>
      </c>
      <c r="Q49" s="9">
        <v>0.08</v>
      </c>
      <c r="R49" s="9">
        <v>8.856640662442361E-2</v>
      </c>
      <c r="S49" s="9">
        <v>0.16856640662442365</v>
      </c>
      <c r="T49" s="3">
        <v>8</v>
      </c>
      <c r="U49" s="3">
        <v>0</v>
      </c>
      <c r="V49" s="3">
        <v>0</v>
      </c>
      <c r="W49" s="7">
        <v>386000</v>
      </c>
      <c r="X49" s="7">
        <v>153.29270236846844</v>
      </c>
    </row>
    <row r="50" spans="1:24" x14ac:dyDescent="0.35">
      <c r="A50" s="3" t="s">
        <v>1707</v>
      </c>
      <c r="B50" s="4" t="s">
        <v>1707</v>
      </c>
      <c r="C50" s="4" t="s">
        <v>8</v>
      </c>
      <c r="D50" s="3" t="s">
        <v>1708</v>
      </c>
      <c r="E50" s="3" t="s">
        <v>1709</v>
      </c>
      <c r="F50" s="3">
        <v>7302</v>
      </c>
      <c r="G50" s="3" t="s">
        <v>27</v>
      </c>
      <c r="H50" s="3">
        <v>4000</v>
      </c>
      <c r="I50" s="3" t="s">
        <v>258</v>
      </c>
      <c r="J50" s="5" t="s">
        <v>47</v>
      </c>
      <c r="K50" s="7">
        <v>24.200000000000003</v>
      </c>
      <c r="L50" s="7">
        <v>96800.000000000015</v>
      </c>
      <c r="M50" s="8">
        <v>0.05</v>
      </c>
      <c r="N50" s="7">
        <v>91960.000000000015</v>
      </c>
      <c r="O50" s="8">
        <v>0.2</v>
      </c>
      <c r="P50" s="7">
        <v>73568.000000000015</v>
      </c>
      <c r="Q50" s="9">
        <v>9.5000000000000001E-2</v>
      </c>
      <c r="R50" s="9">
        <v>6.8832147028611859E-2</v>
      </c>
      <c r="S50" s="9">
        <v>0.16383214702861187</v>
      </c>
      <c r="T50" s="3">
        <v>6</v>
      </c>
      <c r="U50" s="3">
        <v>0</v>
      </c>
      <c r="V50" s="3">
        <v>0</v>
      </c>
      <c r="W50" s="7">
        <v>449000</v>
      </c>
      <c r="X50" s="7">
        <v>112.26124013859136</v>
      </c>
    </row>
    <row r="51" spans="1:24" x14ac:dyDescent="0.35">
      <c r="A51" s="3" t="s">
        <v>1710</v>
      </c>
      <c r="B51" s="4" t="s">
        <v>1711</v>
      </c>
      <c r="C51" s="4" t="s">
        <v>213</v>
      </c>
      <c r="D51" s="3" t="s">
        <v>1712</v>
      </c>
      <c r="E51" s="3" t="s">
        <v>326</v>
      </c>
      <c r="F51" s="3">
        <v>96560</v>
      </c>
      <c r="G51" s="3" t="s">
        <v>191</v>
      </c>
      <c r="H51" s="3">
        <v>11914</v>
      </c>
      <c r="I51" s="3" t="s">
        <v>255</v>
      </c>
      <c r="J51" s="5" t="s">
        <v>48</v>
      </c>
      <c r="K51" s="7">
        <v>33.695999999999998</v>
      </c>
      <c r="L51" s="7">
        <v>401454.14399999997</v>
      </c>
      <c r="M51" s="8">
        <v>0.05</v>
      </c>
      <c r="N51" s="7">
        <v>381381.43680000002</v>
      </c>
      <c r="O51" s="8">
        <v>0.16000000000000003</v>
      </c>
      <c r="P51" s="7">
        <v>320360.40691199998</v>
      </c>
      <c r="Q51" s="9">
        <v>7.4999999999999997E-2</v>
      </c>
      <c r="R51" s="9">
        <v>7.7571695250000003E-2</v>
      </c>
      <c r="S51" s="9">
        <v>0.15257169525</v>
      </c>
      <c r="T51" s="3">
        <v>8</v>
      </c>
      <c r="U51" s="3">
        <v>0</v>
      </c>
      <c r="V51" s="3">
        <v>0</v>
      </c>
      <c r="W51" s="7">
        <v>2100000</v>
      </c>
      <c r="X51" s="7">
        <v>176.24113015156394</v>
      </c>
    </row>
    <row r="52" spans="1:24" ht="58" x14ac:dyDescent="0.35">
      <c r="A52" s="3" t="s">
        <v>1713</v>
      </c>
      <c r="B52" s="4" t="s">
        <v>1714</v>
      </c>
      <c r="C52" s="4" t="s">
        <v>1715</v>
      </c>
      <c r="D52" s="3" t="s">
        <v>1716</v>
      </c>
      <c r="E52" s="3" t="s">
        <v>326</v>
      </c>
      <c r="F52" s="3">
        <v>60752</v>
      </c>
      <c r="G52" s="3" t="s">
        <v>1717</v>
      </c>
      <c r="H52" s="3">
        <v>8404</v>
      </c>
      <c r="I52" s="3" t="s">
        <v>448</v>
      </c>
      <c r="J52" s="5" t="s">
        <v>47</v>
      </c>
      <c r="K52" s="7">
        <v>28.6</v>
      </c>
      <c r="L52" s="7">
        <v>240354.4</v>
      </c>
      <c r="M52" s="8">
        <v>0.05</v>
      </c>
      <c r="N52" s="7">
        <v>228336.68</v>
      </c>
      <c r="O52" s="8">
        <v>0.2</v>
      </c>
      <c r="P52" s="7">
        <v>182669.34400000001</v>
      </c>
      <c r="Q52" s="9">
        <v>7.0000000000000007E-2</v>
      </c>
      <c r="R52" s="9">
        <v>7.7572592212342154E-2</v>
      </c>
      <c r="S52" s="9">
        <v>0.14757259221234215</v>
      </c>
      <c r="T52" s="3">
        <v>8</v>
      </c>
      <c r="U52" s="3">
        <v>0</v>
      </c>
      <c r="V52" s="3">
        <v>0</v>
      </c>
      <c r="W52" s="7">
        <v>1238000</v>
      </c>
      <c r="X52" s="7">
        <v>147.29022289399154</v>
      </c>
    </row>
    <row r="53" spans="1:24" x14ac:dyDescent="0.35">
      <c r="A53" s="3" t="s">
        <v>1718</v>
      </c>
      <c r="B53" s="4" t="s">
        <v>1718</v>
      </c>
      <c r="C53" s="4" t="s">
        <v>4</v>
      </c>
      <c r="D53" s="3" t="s">
        <v>1719</v>
      </c>
      <c r="E53" s="3" t="s">
        <v>1720</v>
      </c>
      <c r="F53" s="3">
        <v>131729</v>
      </c>
      <c r="G53" s="3" t="s">
        <v>211</v>
      </c>
      <c r="H53" s="3">
        <v>50500</v>
      </c>
      <c r="I53" s="3" t="s">
        <v>221</v>
      </c>
      <c r="J53" s="5" t="s">
        <v>47</v>
      </c>
      <c r="K53" s="7">
        <v>18</v>
      </c>
      <c r="L53" s="7">
        <v>909000</v>
      </c>
      <c r="M53" s="8">
        <v>7.0000000000000007E-2</v>
      </c>
      <c r="N53" s="7">
        <v>845370</v>
      </c>
      <c r="O53" s="8">
        <v>0.25</v>
      </c>
      <c r="P53" s="7">
        <v>634027.5</v>
      </c>
      <c r="Q53" s="9">
        <v>6.5000000000000002E-2</v>
      </c>
      <c r="R53" s="9">
        <v>8.8973336992821506E-2</v>
      </c>
      <c r="S53" s="9">
        <v>0.15397333699282151</v>
      </c>
      <c r="T53" s="3">
        <v>4</v>
      </c>
      <c r="U53" s="3">
        <v>0</v>
      </c>
      <c r="V53" s="3">
        <v>0</v>
      </c>
      <c r="W53" s="7">
        <v>4118000</v>
      </c>
      <c r="X53" s="7">
        <v>72.184672189122338</v>
      </c>
    </row>
    <row r="54" spans="1:24" ht="29" x14ac:dyDescent="0.35">
      <c r="A54" s="3" t="s">
        <v>1721</v>
      </c>
      <c r="B54" s="4" t="s">
        <v>1722</v>
      </c>
      <c r="C54" s="4" t="s">
        <v>1723</v>
      </c>
      <c r="D54" s="3" t="s">
        <v>1724</v>
      </c>
      <c r="E54" s="3" t="s">
        <v>326</v>
      </c>
      <c r="F54" s="3">
        <v>25862</v>
      </c>
      <c r="G54" s="3" t="s">
        <v>27</v>
      </c>
      <c r="H54" s="3">
        <v>5700</v>
      </c>
      <c r="I54" s="3" t="s">
        <v>242</v>
      </c>
      <c r="J54" s="5" t="s">
        <v>48</v>
      </c>
      <c r="K54" s="7">
        <v>29.040000000000003</v>
      </c>
      <c r="L54" s="7">
        <v>165528.00000000003</v>
      </c>
      <c r="M54" s="8">
        <v>0.05</v>
      </c>
      <c r="N54" s="7">
        <v>157251.60000000003</v>
      </c>
      <c r="O54" s="8">
        <v>0.16000000000000003</v>
      </c>
      <c r="P54" s="7">
        <v>132091.34400000001</v>
      </c>
      <c r="Q54" s="9">
        <v>8.5000000000000006E-2</v>
      </c>
      <c r="R54" s="9">
        <v>7.757209961253303E-2</v>
      </c>
      <c r="S54" s="9">
        <v>0.16257209961253305</v>
      </c>
      <c r="T54" s="3">
        <v>6</v>
      </c>
      <c r="U54" s="3">
        <v>0</v>
      </c>
      <c r="V54" s="3">
        <v>0</v>
      </c>
      <c r="W54" s="7">
        <v>813000</v>
      </c>
      <c r="X54" s="7">
        <v>142.54549246292365</v>
      </c>
    </row>
    <row r="55" spans="1:24" ht="29" x14ac:dyDescent="0.35">
      <c r="A55" s="3" t="s">
        <v>1725</v>
      </c>
      <c r="B55" s="4" t="s">
        <v>1726</v>
      </c>
      <c r="C55" s="4" t="s">
        <v>1727</v>
      </c>
      <c r="D55" s="3" t="s">
        <v>1728</v>
      </c>
      <c r="E55" s="3" t="s">
        <v>326</v>
      </c>
      <c r="F55" s="3">
        <v>31797</v>
      </c>
      <c r="G55" s="3" t="s">
        <v>26</v>
      </c>
      <c r="H55" s="3">
        <v>2273</v>
      </c>
      <c r="I55" s="3" t="s">
        <v>86</v>
      </c>
      <c r="J55" s="5" t="s">
        <v>48</v>
      </c>
      <c r="K55" s="7">
        <v>63.888000000000019</v>
      </c>
      <c r="L55" s="7">
        <v>145217.42400000006</v>
      </c>
      <c r="M55" s="8">
        <v>0.05</v>
      </c>
      <c r="N55" s="7">
        <v>137956.55280000006</v>
      </c>
      <c r="O55" s="8">
        <v>0.18000000000000002</v>
      </c>
      <c r="P55" s="7">
        <v>113124.37329600003</v>
      </c>
      <c r="Q55" s="9">
        <v>7.4999999999999997E-2</v>
      </c>
      <c r="R55" s="9">
        <v>7.7572775055887666E-2</v>
      </c>
      <c r="S55" s="9">
        <v>0.15257277505588768</v>
      </c>
      <c r="T55" s="3">
        <v>14</v>
      </c>
      <c r="U55" s="3">
        <v>0</v>
      </c>
      <c r="V55" s="3">
        <v>0</v>
      </c>
      <c r="W55" s="7">
        <v>741000</v>
      </c>
      <c r="X55" s="7">
        <v>326.19680661749538</v>
      </c>
    </row>
    <row r="56" spans="1:24" x14ac:dyDescent="0.35">
      <c r="A56" s="3" t="s">
        <v>1729</v>
      </c>
      <c r="B56" s="4" t="s">
        <v>1730</v>
      </c>
      <c r="C56" s="4" t="s">
        <v>1731</v>
      </c>
      <c r="D56" s="3" t="s">
        <v>1732</v>
      </c>
      <c r="E56" s="3" t="s">
        <v>326</v>
      </c>
      <c r="F56" s="3">
        <v>39424</v>
      </c>
      <c r="G56" s="3" t="s">
        <v>202</v>
      </c>
      <c r="H56" s="3">
        <v>2393</v>
      </c>
      <c r="I56" s="3" t="s">
        <v>244</v>
      </c>
      <c r="J56" s="5" t="s">
        <v>47</v>
      </c>
      <c r="K56" s="7">
        <v>37.400000000000006</v>
      </c>
      <c r="L56" s="7">
        <v>89498.200000000012</v>
      </c>
      <c r="M56" s="8">
        <v>0.05</v>
      </c>
      <c r="N56" s="7">
        <v>85023.29</v>
      </c>
      <c r="O56" s="8">
        <v>0.18000000000000002</v>
      </c>
      <c r="P56" s="7">
        <v>69719.097800000003</v>
      </c>
      <c r="Q56" s="9">
        <v>0.08</v>
      </c>
      <c r="R56" s="9">
        <v>7.7572145695646647E-2</v>
      </c>
      <c r="S56" s="9">
        <v>0.15757214569564665</v>
      </c>
      <c r="T56" s="3">
        <v>8</v>
      </c>
      <c r="U56" s="3">
        <v>20280</v>
      </c>
      <c r="V56" s="3">
        <v>324480</v>
      </c>
      <c r="W56" s="7">
        <v>767000</v>
      </c>
      <c r="X56" s="7">
        <v>184.89689196892695</v>
      </c>
    </row>
    <row r="57" spans="1:24" x14ac:dyDescent="0.35">
      <c r="A57" s="3" t="s">
        <v>1733</v>
      </c>
      <c r="B57" s="4" t="s">
        <v>1733</v>
      </c>
      <c r="C57" s="4" t="s">
        <v>10</v>
      </c>
      <c r="D57" s="3" t="s">
        <v>1734</v>
      </c>
      <c r="E57" s="3" t="s">
        <v>326</v>
      </c>
      <c r="F57" s="3">
        <v>40366</v>
      </c>
      <c r="G57" s="3" t="s">
        <v>26</v>
      </c>
      <c r="H57" s="3">
        <v>4073</v>
      </c>
      <c r="I57" s="3" t="s">
        <v>230</v>
      </c>
      <c r="J57" s="5" t="s">
        <v>47</v>
      </c>
      <c r="K57" s="7">
        <v>48</v>
      </c>
      <c r="L57" s="7">
        <v>195504</v>
      </c>
      <c r="M57" s="8">
        <v>0.05</v>
      </c>
      <c r="N57" s="7">
        <v>185728.8</v>
      </c>
      <c r="O57" s="8">
        <v>0.2</v>
      </c>
      <c r="P57" s="7">
        <v>148583.03999999998</v>
      </c>
      <c r="Q57" s="9">
        <v>0.08</v>
      </c>
      <c r="R57" s="9">
        <v>7.7571606705215193E-2</v>
      </c>
      <c r="S57" s="9">
        <v>0.15757160670521519</v>
      </c>
      <c r="T57" s="3">
        <v>14</v>
      </c>
      <c r="U57" s="3">
        <v>0</v>
      </c>
      <c r="V57" s="3">
        <v>0</v>
      </c>
      <c r="W57" s="7">
        <v>943000</v>
      </c>
      <c r="X57" s="7">
        <v>231.51379085856971</v>
      </c>
    </row>
    <row r="58" spans="1:24" x14ac:dyDescent="0.35">
      <c r="A58" s="3" t="s">
        <v>1735</v>
      </c>
      <c r="B58" s="4" t="s">
        <v>1735</v>
      </c>
      <c r="C58" s="4" t="s">
        <v>3</v>
      </c>
      <c r="D58" s="3" t="s">
        <v>1736</v>
      </c>
      <c r="E58" s="3" t="s">
        <v>366</v>
      </c>
      <c r="F58" s="3">
        <v>10976</v>
      </c>
      <c r="G58" s="3" t="s">
        <v>17</v>
      </c>
      <c r="H58" s="3">
        <v>4160</v>
      </c>
      <c r="I58" s="3" t="s">
        <v>248</v>
      </c>
      <c r="J58" s="5" t="s">
        <v>47</v>
      </c>
      <c r="K58" s="7">
        <v>28</v>
      </c>
      <c r="L58" s="7">
        <v>116480</v>
      </c>
      <c r="M58" s="8">
        <v>0.08</v>
      </c>
      <c r="N58" s="7">
        <v>107161.60000000001</v>
      </c>
      <c r="O58" s="8">
        <v>0.2</v>
      </c>
      <c r="P58" s="7">
        <v>85729.279999999999</v>
      </c>
      <c r="Q58" s="9">
        <v>9.2499999999999999E-2</v>
      </c>
      <c r="R58" s="9">
        <v>8.8566503871587668E-2</v>
      </c>
      <c r="S58" s="9">
        <v>0.18106650387158768</v>
      </c>
      <c r="T58" s="3">
        <v>4</v>
      </c>
      <c r="U58" s="3">
        <v>0</v>
      </c>
      <c r="V58" s="3">
        <v>0</v>
      </c>
      <c r="W58" s="7">
        <v>473000</v>
      </c>
      <c r="X58" s="7">
        <v>113.81453531910678</v>
      </c>
    </row>
    <row r="59" spans="1:24" x14ac:dyDescent="0.35">
      <c r="A59" s="3" t="s">
        <v>1737</v>
      </c>
      <c r="B59" s="4" t="s">
        <v>1737</v>
      </c>
      <c r="C59" s="4" t="s">
        <v>4</v>
      </c>
      <c r="D59" s="3" t="s">
        <v>1738</v>
      </c>
      <c r="E59" s="3" t="s">
        <v>366</v>
      </c>
      <c r="F59" s="3">
        <v>37271</v>
      </c>
      <c r="G59" s="3" t="s">
        <v>27</v>
      </c>
      <c r="H59" s="3">
        <v>13760</v>
      </c>
      <c r="I59" s="3" t="s">
        <v>234</v>
      </c>
      <c r="J59" s="5" t="s">
        <v>47</v>
      </c>
      <c r="K59" s="7">
        <v>21.296000000000006</v>
      </c>
      <c r="L59" s="7">
        <v>293032.96000000008</v>
      </c>
      <c r="M59" s="8">
        <v>0.05</v>
      </c>
      <c r="N59" s="7">
        <v>278381.31200000009</v>
      </c>
      <c r="O59" s="8">
        <v>0.18000000000000002</v>
      </c>
      <c r="P59" s="7">
        <v>228272.67584000007</v>
      </c>
      <c r="Q59" s="9">
        <v>9.5000000000000001E-2</v>
      </c>
      <c r="R59" s="9">
        <v>8.8566108750000011E-2</v>
      </c>
      <c r="S59" s="9">
        <v>0.18356610875000001</v>
      </c>
      <c r="T59" s="3">
        <v>6</v>
      </c>
      <c r="U59" s="3">
        <v>0</v>
      </c>
      <c r="V59" s="3">
        <v>0</v>
      </c>
      <c r="W59" s="7">
        <v>1244000</v>
      </c>
      <c r="X59" s="7">
        <v>90.373893704929358</v>
      </c>
    </row>
    <row r="60" spans="1:24" x14ac:dyDescent="0.35">
      <c r="A60" s="3" t="s">
        <v>1739</v>
      </c>
      <c r="B60" s="4" t="s">
        <v>1740</v>
      </c>
      <c r="C60" s="4" t="s">
        <v>200</v>
      </c>
      <c r="D60" s="3" t="s">
        <v>357</v>
      </c>
      <c r="E60" s="3" t="s">
        <v>326</v>
      </c>
      <c r="F60" s="3">
        <v>20818</v>
      </c>
      <c r="G60" s="3" t="s">
        <v>27</v>
      </c>
      <c r="H60" s="3">
        <v>2216</v>
      </c>
      <c r="I60" s="3" t="s">
        <v>130</v>
      </c>
      <c r="J60" s="5" t="s">
        <v>47</v>
      </c>
      <c r="K60" s="7">
        <v>29.282000000000007</v>
      </c>
      <c r="L60" s="7">
        <v>64888.912000000018</v>
      </c>
      <c r="M60" s="8">
        <v>0.05</v>
      </c>
      <c r="N60" s="7">
        <v>61644.466400000019</v>
      </c>
      <c r="O60" s="8">
        <v>0.18000000000000002</v>
      </c>
      <c r="P60" s="7">
        <v>50548.462448000013</v>
      </c>
      <c r="Q60" s="9">
        <v>9.5000000000000001E-2</v>
      </c>
      <c r="R60" s="9">
        <v>7.7572732429543642E-2</v>
      </c>
      <c r="S60" s="9">
        <v>0.17257273242954366</v>
      </c>
      <c r="T60" s="3">
        <v>6</v>
      </c>
      <c r="U60" s="3">
        <v>2986</v>
      </c>
      <c r="V60" s="3">
        <v>22395</v>
      </c>
      <c r="W60" s="7">
        <v>315000</v>
      </c>
      <c r="X60" s="7">
        <v>98.556885159595922</v>
      </c>
    </row>
    <row r="61" spans="1:24" x14ac:dyDescent="0.35">
      <c r="A61" s="3" t="s">
        <v>1741</v>
      </c>
      <c r="B61" s="4" t="s">
        <v>1741</v>
      </c>
      <c r="C61" s="4" t="s">
        <v>8</v>
      </c>
      <c r="D61" s="3" t="s">
        <v>1742</v>
      </c>
      <c r="E61" s="3" t="s">
        <v>366</v>
      </c>
      <c r="F61" s="3">
        <v>14190</v>
      </c>
      <c r="G61" s="3" t="s">
        <v>27</v>
      </c>
      <c r="H61" s="3">
        <v>4060</v>
      </c>
      <c r="I61" s="3" t="s">
        <v>248</v>
      </c>
      <c r="J61" s="5" t="s">
        <v>47</v>
      </c>
      <c r="K61" s="7">
        <v>24.200000000000003</v>
      </c>
      <c r="L61" s="7">
        <v>98252.000000000015</v>
      </c>
      <c r="M61" s="8">
        <v>0.05</v>
      </c>
      <c r="N61" s="7">
        <v>93339.400000000009</v>
      </c>
      <c r="O61" s="8">
        <v>0.18000000000000002</v>
      </c>
      <c r="P61" s="7">
        <v>76538.308000000005</v>
      </c>
      <c r="Q61" s="9">
        <v>9.5000000000000001E-2</v>
      </c>
      <c r="R61" s="9">
        <v>8.8566329609258698E-2</v>
      </c>
      <c r="S61" s="9">
        <v>0.1835663296092587</v>
      </c>
      <c r="T61" s="3">
        <v>6</v>
      </c>
      <c r="U61" s="3">
        <v>0</v>
      </c>
      <c r="V61" s="3">
        <v>0</v>
      </c>
      <c r="W61" s="7">
        <v>417000</v>
      </c>
      <c r="X61" s="7">
        <v>102.69748292144943</v>
      </c>
    </row>
    <row r="62" spans="1:24" x14ac:dyDescent="0.35">
      <c r="A62" s="3" t="s">
        <v>1743</v>
      </c>
      <c r="B62" s="4" t="s">
        <v>1743</v>
      </c>
      <c r="C62" s="4" t="s">
        <v>8</v>
      </c>
      <c r="D62" s="3" t="s">
        <v>1744</v>
      </c>
      <c r="E62" s="3" t="s">
        <v>366</v>
      </c>
      <c r="F62" s="3">
        <v>26906</v>
      </c>
      <c r="G62" s="3" t="s">
        <v>27</v>
      </c>
      <c r="H62" s="3">
        <v>7265</v>
      </c>
      <c r="I62" s="3" t="s">
        <v>61</v>
      </c>
      <c r="J62" s="5" t="s">
        <v>48</v>
      </c>
      <c r="K62" s="7">
        <v>19.8</v>
      </c>
      <c r="L62" s="7">
        <v>143847</v>
      </c>
      <c r="M62" s="8">
        <v>0.05</v>
      </c>
      <c r="N62" s="7">
        <v>136654.65</v>
      </c>
      <c r="O62" s="8">
        <v>0.2</v>
      </c>
      <c r="P62" s="7">
        <v>109323.72</v>
      </c>
      <c r="Q62" s="9">
        <v>8.5000000000000006E-2</v>
      </c>
      <c r="R62" s="9">
        <v>8.8566108750000011E-2</v>
      </c>
      <c r="S62" s="9">
        <v>0.17356610875</v>
      </c>
      <c r="T62" s="3">
        <v>6</v>
      </c>
      <c r="U62" s="3">
        <v>0</v>
      </c>
      <c r="V62" s="3">
        <v>0</v>
      </c>
      <c r="W62" s="7">
        <v>630000</v>
      </c>
      <c r="X62" s="7">
        <v>86.698953547865372</v>
      </c>
    </row>
    <row r="63" spans="1:24" x14ac:dyDescent="0.35">
      <c r="A63" s="3" t="s">
        <v>1745</v>
      </c>
      <c r="B63" s="4" t="s">
        <v>1746</v>
      </c>
      <c r="C63" s="4" t="s">
        <v>1653</v>
      </c>
      <c r="D63" s="3" t="s">
        <v>1747</v>
      </c>
      <c r="E63" s="3" t="s">
        <v>366</v>
      </c>
      <c r="F63" s="3">
        <v>25216</v>
      </c>
      <c r="G63" s="3" t="s">
        <v>26</v>
      </c>
      <c r="H63" s="3">
        <v>2403</v>
      </c>
      <c r="I63" s="3" t="s">
        <v>226</v>
      </c>
      <c r="J63" s="5" t="s">
        <v>48</v>
      </c>
      <c r="K63" s="7">
        <v>52.8</v>
      </c>
      <c r="L63" s="7">
        <v>126878.39999999999</v>
      </c>
      <c r="M63" s="8">
        <v>0.05</v>
      </c>
      <c r="N63" s="7">
        <v>120534.48</v>
      </c>
      <c r="O63" s="8">
        <v>0.2</v>
      </c>
      <c r="P63" s="7">
        <v>96427.584000000003</v>
      </c>
      <c r="Q63" s="9">
        <v>7.4999999999999997E-2</v>
      </c>
      <c r="R63" s="9">
        <v>8.8566108750000011E-2</v>
      </c>
      <c r="S63" s="9">
        <v>0.16356610874999999</v>
      </c>
      <c r="T63" s="3">
        <v>14</v>
      </c>
      <c r="U63" s="3">
        <v>0</v>
      </c>
      <c r="V63" s="3">
        <v>0</v>
      </c>
      <c r="W63" s="7">
        <v>590000</v>
      </c>
      <c r="X63" s="7">
        <v>245.33199638155483</v>
      </c>
    </row>
    <row r="64" spans="1:24" x14ac:dyDescent="0.35">
      <c r="A64" s="3" t="s">
        <v>1748</v>
      </c>
      <c r="B64" s="4" t="s">
        <v>1748</v>
      </c>
      <c r="C64" s="4" t="s">
        <v>8</v>
      </c>
      <c r="D64" s="3" t="s">
        <v>1749</v>
      </c>
      <c r="E64" s="3" t="s">
        <v>326</v>
      </c>
      <c r="F64" s="3">
        <v>20946</v>
      </c>
      <c r="G64" s="3" t="s">
        <v>243</v>
      </c>
      <c r="H64" s="3">
        <v>1952</v>
      </c>
      <c r="I64" s="3" t="s">
        <v>234</v>
      </c>
      <c r="J64" s="5" t="s">
        <v>47</v>
      </c>
      <c r="K64" s="7">
        <v>33</v>
      </c>
      <c r="L64" s="7">
        <v>64416</v>
      </c>
      <c r="M64" s="8">
        <v>0.05</v>
      </c>
      <c r="N64" s="7">
        <v>61195.199999999997</v>
      </c>
      <c r="O64" s="8">
        <v>0.2</v>
      </c>
      <c r="P64" s="7">
        <v>48956.160000000003</v>
      </c>
      <c r="Q64" s="9">
        <v>9.2499999999999999E-2</v>
      </c>
      <c r="R64" s="9">
        <v>7.7571695250000003E-2</v>
      </c>
      <c r="S64" s="9">
        <v>0.17007169524999999</v>
      </c>
      <c r="T64" s="3">
        <v>6</v>
      </c>
      <c r="U64" s="3">
        <v>9234</v>
      </c>
      <c r="V64" s="3">
        <v>147744</v>
      </c>
      <c r="W64" s="7">
        <v>436000</v>
      </c>
      <c r="X64" s="7">
        <v>147.46721941668892</v>
      </c>
    </row>
    <row r="65" spans="1:24" x14ac:dyDescent="0.35">
      <c r="A65" s="3" t="s">
        <v>1750</v>
      </c>
      <c r="B65" s="4" t="s">
        <v>1750</v>
      </c>
      <c r="C65" s="4" t="s">
        <v>8</v>
      </c>
      <c r="D65" s="3" t="s">
        <v>1751</v>
      </c>
      <c r="E65" s="3" t="s">
        <v>326</v>
      </c>
      <c r="F65" s="3">
        <v>21747</v>
      </c>
      <c r="G65" s="3" t="s">
        <v>27</v>
      </c>
      <c r="H65" s="3">
        <v>3920</v>
      </c>
      <c r="I65" s="3" t="s">
        <v>227</v>
      </c>
      <c r="J65" s="5" t="s">
        <v>47</v>
      </c>
      <c r="K65" s="7">
        <v>24.200000000000003</v>
      </c>
      <c r="L65" s="7">
        <v>94864.000000000015</v>
      </c>
      <c r="M65" s="8">
        <v>0.05</v>
      </c>
      <c r="N65" s="7">
        <v>90120.800000000017</v>
      </c>
      <c r="O65" s="8">
        <v>0.2</v>
      </c>
      <c r="P65" s="7">
        <v>72096.640000000014</v>
      </c>
      <c r="Q65" s="9">
        <v>9.5000000000000001E-2</v>
      </c>
      <c r="R65" s="9">
        <v>7.7571695250000003E-2</v>
      </c>
      <c r="S65" s="9">
        <v>0.17257169524999999</v>
      </c>
      <c r="T65" s="3">
        <v>6</v>
      </c>
      <c r="U65" s="3">
        <v>0</v>
      </c>
      <c r="V65" s="3">
        <v>0</v>
      </c>
      <c r="W65" s="7">
        <v>418000</v>
      </c>
      <c r="X65" s="7">
        <v>106.57599424607844</v>
      </c>
    </row>
    <row r="66" spans="1:24" x14ac:dyDescent="0.35">
      <c r="A66" s="3" t="s">
        <v>1752</v>
      </c>
      <c r="B66" s="4" t="s">
        <v>1752</v>
      </c>
      <c r="C66" s="4" t="s">
        <v>10</v>
      </c>
      <c r="D66" s="3" t="s">
        <v>1753</v>
      </c>
      <c r="E66" s="3" t="s">
        <v>326</v>
      </c>
      <c r="F66" s="3">
        <v>21186</v>
      </c>
      <c r="G66" s="3" t="s">
        <v>26</v>
      </c>
      <c r="H66" s="3">
        <v>2400</v>
      </c>
      <c r="I66" s="3" t="s">
        <v>234</v>
      </c>
      <c r="J66" s="5" t="s">
        <v>47</v>
      </c>
      <c r="K66" s="7">
        <v>52.8</v>
      </c>
      <c r="L66" s="7">
        <v>126720</v>
      </c>
      <c r="M66" s="8">
        <v>0.05</v>
      </c>
      <c r="N66" s="7">
        <v>120384</v>
      </c>
      <c r="O66" s="8">
        <v>0.2</v>
      </c>
      <c r="P66" s="7">
        <v>96307.200000000012</v>
      </c>
      <c r="Q66" s="9">
        <v>0.08</v>
      </c>
      <c r="R66" s="9">
        <v>7.7572005458608442E-2</v>
      </c>
      <c r="S66" s="9">
        <v>0.15757200545860844</v>
      </c>
      <c r="T66" s="3">
        <v>14</v>
      </c>
      <c r="U66" s="3">
        <v>0</v>
      </c>
      <c r="V66" s="3">
        <v>0</v>
      </c>
      <c r="W66" s="7">
        <v>611000</v>
      </c>
      <c r="X66" s="7">
        <v>254.66452548603863</v>
      </c>
    </row>
    <row r="67" spans="1:24" x14ac:dyDescent="0.35">
      <c r="A67" s="3" t="s">
        <v>1754</v>
      </c>
      <c r="B67" s="4" t="s">
        <v>1754</v>
      </c>
      <c r="C67" s="4" t="s">
        <v>3</v>
      </c>
      <c r="D67" s="3" t="s">
        <v>1755</v>
      </c>
      <c r="E67" s="3" t="s">
        <v>353</v>
      </c>
      <c r="F67" s="3">
        <v>21739</v>
      </c>
      <c r="G67" s="3" t="s">
        <v>15</v>
      </c>
      <c r="H67" s="3">
        <v>8740</v>
      </c>
      <c r="I67" s="3" t="s">
        <v>67</v>
      </c>
      <c r="J67" s="5" t="s">
        <v>47</v>
      </c>
      <c r="K67" s="7">
        <v>19.440000000000001</v>
      </c>
      <c r="L67" s="7">
        <v>169905.6</v>
      </c>
      <c r="M67" s="8">
        <v>0.05</v>
      </c>
      <c r="N67" s="7">
        <v>161410.32</v>
      </c>
      <c r="O67" s="8">
        <v>0.22000000000000003</v>
      </c>
      <c r="P67" s="7">
        <v>125900.0496</v>
      </c>
      <c r="Q67" s="9">
        <v>8.5000000000000006E-2</v>
      </c>
      <c r="R67" s="9">
        <v>7.7571695250000003E-2</v>
      </c>
      <c r="S67" s="9">
        <v>0.16257169525000001</v>
      </c>
      <c r="T67" s="3">
        <v>4</v>
      </c>
      <c r="U67" s="3">
        <v>0</v>
      </c>
      <c r="V67" s="3">
        <v>0</v>
      </c>
      <c r="W67" s="7">
        <v>774000</v>
      </c>
      <c r="X67" s="7">
        <v>88.607306320132608</v>
      </c>
    </row>
    <row r="68" spans="1:24" ht="29" x14ac:dyDescent="0.35">
      <c r="A68" s="3" t="s">
        <v>1756</v>
      </c>
      <c r="B68" s="4" t="s">
        <v>1757</v>
      </c>
      <c r="C68" s="4" t="s">
        <v>1758</v>
      </c>
      <c r="D68" s="3" t="s">
        <v>1759</v>
      </c>
      <c r="E68" s="3" t="s">
        <v>326</v>
      </c>
      <c r="F68" s="3">
        <v>20381</v>
      </c>
      <c r="G68" s="3" t="s">
        <v>26</v>
      </c>
      <c r="H68" s="3">
        <v>1924</v>
      </c>
      <c r="I68" s="3" t="s">
        <v>203</v>
      </c>
      <c r="J68" s="5" t="s">
        <v>47</v>
      </c>
      <c r="K68" s="7">
        <v>52.8</v>
      </c>
      <c r="L68" s="7">
        <v>101587.2</v>
      </c>
      <c r="M68" s="8">
        <v>0.05</v>
      </c>
      <c r="N68" s="7">
        <v>96507.840000000011</v>
      </c>
      <c r="O68" s="8">
        <v>0.2</v>
      </c>
      <c r="P68" s="7">
        <v>77206.272000000012</v>
      </c>
      <c r="Q68" s="9">
        <v>0.08</v>
      </c>
      <c r="R68" s="9">
        <v>7.7571695250000003E-2</v>
      </c>
      <c r="S68" s="9">
        <v>0.15757169525</v>
      </c>
      <c r="T68" s="3">
        <v>14</v>
      </c>
      <c r="U68" s="3">
        <v>0</v>
      </c>
      <c r="V68" s="3">
        <v>0</v>
      </c>
      <c r="W68" s="7">
        <v>490000</v>
      </c>
      <c r="X68" s="7">
        <v>254.66502683958399</v>
      </c>
    </row>
    <row r="69" spans="1:24" x14ac:dyDescent="0.35">
      <c r="A69" s="3" t="s">
        <v>1760</v>
      </c>
      <c r="B69" s="4" t="s">
        <v>1761</v>
      </c>
      <c r="C69" s="4" t="s">
        <v>1762</v>
      </c>
      <c r="D69" s="3" t="s">
        <v>1763</v>
      </c>
      <c r="E69" s="3" t="s">
        <v>326</v>
      </c>
      <c r="F69" s="3">
        <v>26016</v>
      </c>
      <c r="G69" s="3" t="s">
        <v>15</v>
      </c>
      <c r="H69" s="3">
        <v>20945</v>
      </c>
      <c r="I69" s="3" t="s">
        <v>65</v>
      </c>
      <c r="J69" s="5" t="s">
        <v>47</v>
      </c>
      <c r="K69" s="7">
        <v>19.440000000000001</v>
      </c>
      <c r="L69" s="7">
        <v>407170.8000000001</v>
      </c>
      <c r="M69" s="8">
        <v>0.05</v>
      </c>
      <c r="N69" s="7">
        <v>386812.26000000007</v>
      </c>
      <c r="O69" s="8">
        <v>0.22000000000000003</v>
      </c>
      <c r="P69" s="7">
        <v>301713.56280000007</v>
      </c>
      <c r="Q69" s="9">
        <v>8.5000000000000006E-2</v>
      </c>
      <c r="R69" s="9">
        <v>7.7571864032722287E-2</v>
      </c>
      <c r="S69" s="9">
        <v>0.16257186403272228</v>
      </c>
      <c r="T69" s="3">
        <v>4</v>
      </c>
      <c r="U69" s="3">
        <v>0</v>
      </c>
      <c r="V69" s="3">
        <v>0</v>
      </c>
      <c r="W69" s="7">
        <v>1856000</v>
      </c>
      <c r="X69" s="7">
        <v>88.6072143276931</v>
      </c>
    </row>
    <row r="70" spans="1:24" x14ac:dyDescent="0.35">
      <c r="A70" s="3" t="s">
        <v>1764</v>
      </c>
      <c r="B70" s="4" t="s">
        <v>1765</v>
      </c>
      <c r="C70" s="4" t="s">
        <v>1766</v>
      </c>
      <c r="D70" s="3" t="s">
        <v>1767</v>
      </c>
      <c r="E70" s="3" t="s">
        <v>353</v>
      </c>
      <c r="F70" s="3">
        <v>79941</v>
      </c>
      <c r="G70" s="3" t="s">
        <v>206</v>
      </c>
      <c r="H70" s="3">
        <v>30697</v>
      </c>
      <c r="I70" s="3" t="s">
        <v>244</v>
      </c>
      <c r="J70" s="5" t="s">
        <v>47</v>
      </c>
      <c r="K70" s="7">
        <v>15</v>
      </c>
      <c r="L70" s="7">
        <v>460455</v>
      </c>
      <c r="M70" s="8">
        <v>0.33</v>
      </c>
      <c r="N70" s="7">
        <v>308504.84999999998</v>
      </c>
      <c r="O70" s="8">
        <v>0.2</v>
      </c>
      <c r="P70" s="7">
        <v>246803.88</v>
      </c>
      <c r="Q70" s="9">
        <v>0.1</v>
      </c>
      <c r="R70" s="9">
        <v>7.7572040604029113E-2</v>
      </c>
      <c r="S70" s="9">
        <v>0.17757204060402912</v>
      </c>
      <c r="T70" s="3">
        <v>4</v>
      </c>
      <c r="U70" s="3">
        <v>0</v>
      </c>
      <c r="V70" s="3">
        <v>0</v>
      </c>
      <c r="W70" s="7">
        <v>1390000</v>
      </c>
      <c r="X70" s="7">
        <v>34.005683450648043</v>
      </c>
    </row>
    <row r="71" spans="1:24" x14ac:dyDescent="0.35">
      <c r="A71" s="3" t="s">
        <v>1768</v>
      </c>
      <c r="B71" s="4" t="s">
        <v>1768</v>
      </c>
      <c r="C71" s="4" t="s">
        <v>8</v>
      </c>
      <c r="D71" s="3" t="s">
        <v>1769</v>
      </c>
      <c r="E71" s="3" t="s">
        <v>353</v>
      </c>
      <c r="F71" s="3">
        <v>10499</v>
      </c>
      <c r="G71" s="3" t="s">
        <v>243</v>
      </c>
      <c r="H71" s="3">
        <v>1607</v>
      </c>
      <c r="I71" s="3" t="s">
        <v>604</v>
      </c>
      <c r="J71" s="5" t="s">
        <v>47</v>
      </c>
      <c r="K71" s="7">
        <v>33</v>
      </c>
      <c r="L71" s="7">
        <v>53031</v>
      </c>
      <c r="M71" s="8">
        <v>0.05</v>
      </c>
      <c r="N71" s="7">
        <v>50379.45</v>
      </c>
      <c r="O71" s="8">
        <v>0.2</v>
      </c>
      <c r="P71" s="7">
        <v>40303.56</v>
      </c>
      <c r="Q71" s="9">
        <v>9.2499999999999999E-2</v>
      </c>
      <c r="R71" s="9">
        <v>7.7572513456411446E-2</v>
      </c>
      <c r="S71" s="9">
        <v>0.17007251345641144</v>
      </c>
      <c r="T71" s="3">
        <v>6</v>
      </c>
      <c r="U71" s="3">
        <v>0</v>
      </c>
      <c r="V71" s="3">
        <v>0</v>
      </c>
      <c r="W71" s="7">
        <v>237000</v>
      </c>
      <c r="X71" s="7">
        <v>147.46650996269219</v>
      </c>
    </row>
    <row r="72" spans="1:24" x14ac:dyDescent="0.35">
      <c r="A72" s="3" t="s">
        <v>1770</v>
      </c>
      <c r="B72" s="4" t="s">
        <v>1770</v>
      </c>
      <c r="C72" s="4" t="s">
        <v>117</v>
      </c>
      <c r="D72" s="3" t="s">
        <v>1771</v>
      </c>
      <c r="E72" s="3" t="s">
        <v>326</v>
      </c>
      <c r="F72" s="3">
        <v>368164</v>
      </c>
      <c r="G72" s="3" t="s">
        <v>23</v>
      </c>
      <c r="H72" s="3">
        <v>99453</v>
      </c>
      <c r="I72" s="3" t="s">
        <v>248</v>
      </c>
      <c r="J72" s="5" t="s">
        <v>47</v>
      </c>
      <c r="K72" s="7">
        <v>22</v>
      </c>
      <c r="L72" s="7">
        <v>2187966</v>
      </c>
      <c r="M72" s="8">
        <v>7.0000000000000007E-2</v>
      </c>
      <c r="N72" s="7">
        <v>2034808.38</v>
      </c>
      <c r="O72" s="8">
        <v>0.3</v>
      </c>
      <c r="P72" s="7">
        <v>1424365.8659999999</v>
      </c>
      <c r="Q72" s="9">
        <v>0.08</v>
      </c>
      <c r="R72" s="9">
        <v>7.7571695250000003E-2</v>
      </c>
      <c r="S72" s="9">
        <v>0.15757169525</v>
      </c>
      <c r="T72" s="3">
        <v>6</v>
      </c>
      <c r="U72" s="3">
        <v>0</v>
      </c>
      <c r="V72" s="3">
        <v>0</v>
      </c>
      <c r="W72" s="7">
        <v>9039000</v>
      </c>
      <c r="X72" s="7">
        <v>90.891958592417311</v>
      </c>
    </row>
    <row r="73" spans="1:24" x14ac:dyDescent="0.35">
      <c r="A73" s="3" t="s">
        <v>1772</v>
      </c>
      <c r="B73" s="4" t="s">
        <v>1773</v>
      </c>
      <c r="C73" s="4" t="s">
        <v>1627</v>
      </c>
      <c r="D73" s="3" t="s">
        <v>1774</v>
      </c>
      <c r="E73" s="3" t="s">
        <v>326</v>
      </c>
      <c r="F73" s="3">
        <v>58896</v>
      </c>
      <c r="G73" s="3" t="s">
        <v>210</v>
      </c>
      <c r="H73" s="3">
        <v>16346</v>
      </c>
      <c r="I73" s="3" t="s">
        <v>241</v>
      </c>
      <c r="J73" s="5" t="s">
        <v>47</v>
      </c>
      <c r="K73" s="7">
        <v>23.76</v>
      </c>
      <c r="L73" s="7">
        <v>388380.96</v>
      </c>
      <c r="M73" s="8">
        <v>0.05</v>
      </c>
      <c r="N73" s="7">
        <v>368961.91199999989</v>
      </c>
      <c r="O73" s="8">
        <v>0.22500000000000001</v>
      </c>
      <c r="P73" s="7">
        <v>285945.48179999995</v>
      </c>
      <c r="Q73" s="9">
        <v>8.5000000000000006E-2</v>
      </c>
      <c r="R73" s="9">
        <v>7.7571695250000003E-2</v>
      </c>
      <c r="S73" s="9">
        <v>0.16257169525000001</v>
      </c>
      <c r="T73" s="3">
        <v>4</v>
      </c>
      <c r="U73" s="3">
        <v>0</v>
      </c>
      <c r="V73" s="3">
        <v>0</v>
      </c>
      <c r="W73" s="7">
        <v>1759000</v>
      </c>
      <c r="X73" s="7">
        <v>107.60360204830918</v>
      </c>
    </row>
    <row r="74" spans="1:24" ht="43.5" x14ac:dyDescent="0.35">
      <c r="A74" s="3" t="s">
        <v>1775</v>
      </c>
      <c r="B74" s="4" t="s">
        <v>1776</v>
      </c>
      <c r="C74" s="4" t="s">
        <v>1777</v>
      </c>
      <c r="D74" s="3" t="s">
        <v>1778</v>
      </c>
      <c r="E74" s="3" t="s">
        <v>326</v>
      </c>
      <c r="F74" s="3">
        <v>109925</v>
      </c>
      <c r="G74" s="3" t="s">
        <v>17</v>
      </c>
      <c r="H74" s="3">
        <v>10670</v>
      </c>
      <c r="I74" s="3" t="s">
        <v>61</v>
      </c>
      <c r="J74" s="5" t="s">
        <v>48</v>
      </c>
      <c r="K74" s="7">
        <v>32.256</v>
      </c>
      <c r="L74" s="7">
        <v>344171.52000000002</v>
      </c>
      <c r="M74" s="8">
        <v>0.08</v>
      </c>
      <c r="N74" s="7">
        <v>316637.79840000003</v>
      </c>
      <c r="O74" s="8">
        <v>0.16000000000000003</v>
      </c>
      <c r="P74" s="7">
        <v>265975.75065599999</v>
      </c>
      <c r="Q74" s="9">
        <v>8.2500000000000004E-2</v>
      </c>
      <c r="R74" s="9">
        <v>7.5540072356556506E-2</v>
      </c>
      <c r="S74" s="9">
        <v>0.15804007235655651</v>
      </c>
      <c r="T74" s="3">
        <v>4</v>
      </c>
      <c r="U74" s="3">
        <v>0</v>
      </c>
      <c r="V74" s="3">
        <v>0</v>
      </c>
      <c r="W74" s="7">
        <v>1683000</v>
      </c>
      <c r="X74" s="7">
        <v>58.177682155203655</v>
      </c>
    </row>
    <row r="75" spans="1:24" x14ac:dyDescent="0.35">
      <c r="A75" s="3" t="s">
        <v>1779</v>
      </c>
      <c r="B75" s="4" t="s">
        <v>1780</v>
      </c>
      <c r="C75" s="4" t="s">
        <v>1781</v>
      </c>
      <c r="D75" s="3" t="s">
        <v>1782</v>
      </c>
      <c r="E75" s="3" t="s">
        <v>326</v>
      </c>
      <c r="F75" s="3">
        <v>67675</v>
      </c>
      <c r="G75" s="3" t="s">
        <v>26</v>
      </c>
      <c r="H75" s="3">
        <v>6722</v>
      </c>
      <c r="I75" s="3" t="s">
        <v>112</v>
      </c>
      <c r="J75" s="5" t="s">
        <v>47</v>
      </c>
      <c r="K75" s="7">
        <v>43.2</v>
      </c>
      <c r="L75" s="7">
        <v>290390.40000000002</v>
      </c>
      <c r="M75" s="8">
        <v>0.05</v>
      </c>
      <c r="N75" s="7">
        <v>275870.88</v>
      </c>
      <c r="O75" s="8">
        <v>0.2</v>
      </c>
      <c r="P75" s="7">
        <v>220696.704</v>
      </c>
      <c r="Q75" s="9">
        <v>0.08</v>
      </c>
      <c r="R75" s="9">
        <v>7.7571695250000003E-2</v>
      </c>
      <c r="S75" s="9">
        <v>0.15757169525</v>
      </c>
      <c r="T75" s="3">
        <v>14</v>
      </c>
      <c r="U75" s="3">
        <v>0</v>
      </c>
      <c r="V75" s="3">
        <v>0</v>
      </c>
      <c r="W75" s="7">
        <v>1401000</v>
      </c>
      <c r="X75" s="7">
        <v>208.36229468693236</v>
      </c>
    </row>
    <row r="76" spans="1:24" x14ac:dyDescent="0.35">
      <c r="A76" s="3" t="s">
        <v>1783</v>
      </c>
      <c r="B76" s="4" t="s">
        <v>1784</v>
      </c>
      <c r="C76" s="4" t="s">
        <v>200</v>
      </c>
      <c r="D76" s="3" t="s">
        <v>1785</v>
      </c>
      <c r="E76" s="3" t="s">
        <v>326</v>
      </c>
      <c r="F76" s="3">
        <v>27303</v>
      </c>
      <c r="G76" s="3" t="s">
        <v>202</v>
      </c>
      <c r="H76" s="3">
        <v>1477</v>
      </c>
      <c r="I76" s="3" t="s">
        <v>214</v>
      </c>
      <c r="J76" s="5" t="s">
        <v>47</v>
      </c>
      <c r="K76" s="7">
        <v>37.400000000000006</v>
      </c>
      <c r="L76" s="7">
        <v>55239.80000000001</v>
      </c>
      <c r="M76" s="8">
        <v>0.05</v>
      </c>
      <c r="N76" s="7">
        <v>52477.810000000019</v>
      </c>
      <c r="O76" s="8">
        <v>0.18000000000000002</v>
      </c>
      <c r="P76" s="7">
        <v>43031.804200000013</v>
      </c>
      <c r="Q76" s="9">
        <v>0.08</v>
      </c>
      <c r="R76" s="9">
        <v>7.7571998765947225E-2</v>
      </c>
      <c r="S76" s="9">
        <v>0.15757199876594724</v>
      </c>
      <c r="T76" s="3">
        <v>8</v>
      </c>
      <c r="U76" s="3">
        <v>15487</v>
      </c>
      <c r="V76" s="3">
        <v>247792</v>
      </c>
      <c r="W76" s="7">
        <v>521000</v>
      </c>
      <c r="X76" s="7">
        <v>184.89706437801604</v>
      </c>
    </row>
    <row r="77" spans="1:24" x14ac:dyDescent="0.35">
      <c r="A77" s="3" t="s">
        <v>1786</v>
      </c>
      <c r="B77" s="4" t="s">
        <v>1787</v>
      </c>
      <c r="C77" s="4" t="s">
        <v>1788</v>
      </c>
      <c r="D77" s="3" t="s">
        <v>1789</v>
      </c>
      <c r="E77" s="3" t="s">
        <v>326</v>
      </c>
      <c r="F77" s="3">
        <v>44612</v>
      </c>
      <c r="G77" s="3" t="s">
        <v>239</v>
      </c>
      <c r="H77" s="3">
        <v>7598</v>
      </c>
      <c r="I77" s="3" t="s">
        <v>216</v>
      </c>
      <c r="J77" s="5" t="s">
        <v>48</v>
      </c>
      <c r="K77" s="7">
        <v>34.848000000000006</v>
      </c>
      <c r="L77" s="7">
        <v>264775.10400000005</v>
      </c>
      <c r="M77" s="8">
        <v>0.05</v>
      </c>
      <c r="N77" s="7">
        <v>251536.34880000004</v>
      </c>
      <c r="O77" s="8">
        <v>0.18000000000000002</v>
      </c>
      <c r="P77" s="7">
        <v>206259.80601599999</v>
      </c>
      <c r="Q77" s="9">
        <v>7.0000000000000007E-2</v>
      </c>
      <c r="R77" s="9">
        <v>7.7571968559146692E-2</v>
      </c>
      <c r="S77" s="9">
        <v>0.1475719685591467</v>
      </c>
      <c r="T77" s="3">
        <v>6</v>
      </c>
      <c r="U77" s="3">
        <v>0</v>
      </c>
      <c r="V77" s="3">
        <v>0</v>
      </c>
      <c r="W77" s="7">
        <v>1398000</v>
      </c>
      <c r="X77" s="7">
        <v>183.95493578524488</v>
      </c>
    </row>
    <row r="78" spans="1:24" x14ac:dyDescent="0.35">
      <c r="A78" s="3" t="s">
        <v>1790</v>
      </c>
      <c r="B78" s="4" t="s">
        <v>1790</v>
      </c>
      <c r="C78" s="4" t="s">
        <v>1791</v>
      </c>
      <c r="D78" s="3" t="s">
        <v>1792</v>
      </c>
      <c r="E78" s="3" t="s">
        <v>326</v>
      </c>
      <c r="F78" s="3">
        <v>180713</v>
      </c>
      <c r="G78" s="3" t="s">
        <v>211</v>
      </c>
      <c r="H78" s="3">
        <v>129800</v>
      </c>
      <c r="I78" s="3" t="s">
        <v>255</v>
      </c>
      <c r="J78" s="5" t="s">
        <v>48</v>
      </c>
      <c r="K78" s="7">
        <v>18</v>
      </c>
      <c r="L78" s="7">
        <v>2336400</v>
      </c>
      <c r="M78" s="8">
        <v>7.0000000000000007E-2</v>
      </c>
      <c r="N78" s="7">
        <v>2172852</v>
      </c>
      <c r="O78" s="8">
        <v>0.25</v>
      </c>
      <c r="P78" s="7">
        <v>1629639</v>
      </c>
      <c r="Q78" s="9">
        <v>0.06</v>
      </c>
      <c r="R78" s="9">
        <v>3.1028664282000077E-2</v>
      </c>
      <c r="S78" s="9">
        <v>9.1028664282000057E-2</v>
      </c>
      <c r="T78" s="3">
        <v>4</v>
      </c>
      <c r="U78" s="3">
        <v>0</v>
      </c>
      <c r="V78" s="3">
        <v>0</v>
      </c>
      <c r="W78" s="7">
        <v>17902000</v>
      </c>
      <c r="X78" s="7">
        <v>137.92358812500575</v>
      </c>
    </row>
    <row r="79" spans="1:24" x14ac:dyDescent="0.35">
      <c r="A79" s="3" t="s">
        <v>1793</v>
      </c>
      <c r="B79" s="4" t="s">
        <v>1794</v>
      </c>
      <c r="C79" s="4" t="s">
        <v>1653</v>
      </c>
      <c r="D79" s="3" t="s">
        <v>1795</v>
      </c>
      <c r="E79" s="3" t="s">
        <v>326</v>
      </c>
      <c r="F79" s="3">
        <v>38704</v>
      </c>
      <c r="G79" s="3" t="s">
        <v>26</v>
      </c>
      <c r="H79" s="3">
        <v>4243</v>
      </c>
      <c r="I79" s="3" t="s">
        <v>61</v>
      </c>
      <c r="J79" s="5" t="s">
        <v>47</v>
      </c>
      <c r="K79" s="7">
        <v>38.880000000000003</v>
      </c>
      <c r="L79" s="7">
        <v>164967.84</v>
      </c>
      <c r="M79" s="8">
        <v>0.05</v>
      </c>
      <c r="N79" s="7">
        <v>156719.448</v>
      </c>
      <c r="O79" s="8">
        <v>0.22000000000000003</v>
      </c>
      <c r="P79" s="7">
        <v>122241.16944</v>
      </c>
      <c r="Q79" s="9">
        <v>0.08</v>
      </c>
      <c r="R79" s="9">
        <v>7.7571695250000003E-2</v>
      </c>
      <c r="S79" s="9">
        <v>0.15757169525</v>
      </c>
      <c r="T79" s="3">
        <v>14</v>
      </c>
      <c r="U79" s="3">
        <v>0</v>
      </c>
      <c r="V79" s="3">
        <v>0</v>
      </c>
      <c r="W79" s="7">
        <v>776000</v>
      </c>
      <c r="X79" s="7">
        <v>182.83791358778311</v>
      </c>
    </row>
    <row r="80" spans="1:24" x14ac:dyDescent="0.35">
      <c r="A80" s="3" t="s">
        <v>1796</v>
      </c>
      <c r="B80" s="4" t="s">
        <v>1796</v>
      </c>
      <c r="C80" s="4" t="s">
        <v>4</v>
      </c>
      <c r="D80" s="3" t="s">
        <v>1797</v>
      </c>
      <c r="E80" s="3" t="s">
        <v>326</v>
      </c>
      <c r="F80" s="3">
        <v>23393</v>
      </c>
      <c r="G80" s="3" t="s">
        <v>116</v>
      </c>
      <c r="H80" s="3">
        <v>4750</v>
      </c>
      <c r="I80" s="3" t="s">
        <v>235</v>
      </c>
      <c r="J80" s="5" t="s">
        <v>47</v>
      </c>
      <c r="K80" s="7">
        <v>22</v>
      </c>
      <c r="L80" s="7">
        <v>104500</v>
      </c>
      <c r="M80" s="8">
        <v>0.05</v>
      </c>
      <c r="N80" s="7">
        <v>99275</v>
      </c>
      <c r="O80" s="8">
        <v>0.2</v>
      </c>
      <c r="P80" s="7">
        <v>79420</v>
      </c>
      <c r="Q80" s="9">
        <v>0.08</v>
      </c>
      <c r="R80" s="9">
        <v>7.7571695250000003E-2</v>
      </c>
      <c r="S80" s="9">
        <v>0.15757169525</v>
      </c>
      <c r="T80" s="3">
        <v>6</v>
      </c>
      <c r="U80" s="3">
        <v>0</v>
      </c>
      <c r="V80" s="3">
        <v>0</v>
      </c>
      <c r="W80" s="7">
        <v>504000</v>
      </c>
      <c r="X80" s="7">
        <v>106.11042784982666</v>
      </c>
    </row>
    <row r="81" spans="1:24" x14ac:dyDescent="0.35">
      <c r="A81" s="3" t="s">
        <v>1798</v>
      </c>
      <c r="B81" s="4" t="s">
        <v>1799</v>
      </c>
      <c r="C81" s="4" t="s">
        <v>232</v>
      </c>
      <c r="D81" s="3" t="s">
        <v>1800</v>
      </c>
      <c r="E81" s="3" t="s">
        <v>326</v>
      </c>
      <c r="F81" s="3">
        <v>42750</v>
      </c>
      <c r="G81" s="3" t="s">
        <v>27</v>
      </c>
      <c r="H81" s="3">
        <v>3528</v>
      </c>
      <c r="I81" s="3" t="s">
        <v>62</v>
      </c>
      <c r="J81" s="5" t="s">
        <v>47</v>
      </c>
      <c r="K81" s="7">
        <v>24.200000000000003</v>
      </c>
      <c r="L81" s="7">
        <v>85377.600000000006</v>
      </c>
      <c r="M81" s="8">
        <v>0.05</v>
      </c>
      <c r="N81" s="7">
        <v>81108.72</v>
      </c>
      <c r="O81" s="8">
        <v>0.2</v>
      </c>
      <c r="P81" s="7">
        <v>64886.976000000002</v>
      </c>
      <c r="Q81" s="9">
        <v>9.5000000000000001E-2</v>
      </c>
      <c r="R81" s="9">
        <v>7.7571921734717664E-2</v>
      </c>
      <c r="S81" s="9">
        <v>0.17257192173471766</v>
      </c>
      <c r="T81" s="3">
        <v>6</v>
      </c>
      <c r="U81" s="3">
        <v>21582</v>
      </c>
      <c r="V81" s="3">
        <v>345312</v>
      </c>
      <c r="W81" s="7">
        <v>721000</v>
      </c>
      <c r="X81" s="7">
        <v>106.57585437492372</v>
      </c>
    </row>
    <row r="82" spans="1:24" x14ac:dyDescent="0.35">
      <c r="A82" s="3" t="s">
        <v>1801</v>
      </c>
      <c r="B82" s="4" t="s">
        <v>1801</v>
      </c>
      <c r="C82" s="4" t="s">
        <v>8</v>
      </c>
      <c r="D82" s="3" t="s">
        <v>1802</v>
      </c>
      <c r="E82" s="3" t="s">
        <v>326</v>
      </c>
      <c r="F82" s="3">
        <v>12726</v>
      </c>
      <c r="G82" s="3" t="s">
        <v>243</v>
      </c>
      <c r="H82" s="3">
        <v>2384</v>
      </c>
      <c r="I82" s="3" t="s">
        <v>223</v>
      </c>
      <c r="J82" s="5" t="s">
        <v>47</v>
      </c>
      <c r="K82" s="7">
        <v>29.7</v>
      </c>
      <c r="L82" s="7">
        <v>70804.800000000003</v>
      </c>
      <c r="M82" s="8">
        <v>0.05</v>
      </c>
      <c r="N82" s="7">
        <v>67264.56</v>
      </c>
      <c r="O82" s="8">
        <v>0.22000000000000003</v>
      </c>
      <c r="P82" s="7">
        <v>52466.356799999994</v>
      </c>
      <c r="Q82" s="9">
        <v>9.2499999999999999E-2</v>
      </c>
      <c r="R82" s="9">
        <v>7.757138415811321E-2</v>
      </c>
      <c r="S82" s="9">
        <v>0.17007138415811321</v>
      </c>
      <c r="T82" s="3">
        <v>6</v>
      </c>
      <c r="U82" s="3">
        <v>0</v>
      </c>
      <c r="V82" s="3">
        <v>0</v>
      </c>
      <c r="W82" s="7">
        <v>308000</v>
      </c>
      <c r="X82" s="7">
        <v>129.40272173912408</v>
      </c>
    </row>
    <row r="83" spans="1:24" x14ac:dyDescent="0.35">
      <c r="A83" s="3" t="s">
        <v>1803</v>
      </c>
      <c r="B83" s="4" t="s">
        <v>1803</v>
      </c>
      <c r="C83" s="4" t="s">
        <v>8</v>
      </c>
      <c r="D83" s="3" t="s">
        <v>1804</v>
      </c>
      <c r="E83" s="3" t="s">
        <v>326</v>
      </c>
      <c r="F83" s="3">
        <v>24861</v>
      </c>
      <c r="G83" s="3" t="s">
        <v>27</v>
      </c>
      <c r="H83" s="3">
        <v>6534</v>
      </c>
      <c r="I83" s="3" t="s">
        <v>448</v>
      </c>
      <c r="J83" s="5" t="s">
        <v>48</v>
      </c>
      <c r="K83" s="7">
        <v>29.040000000000003</v>
      </c>
      <c r="L83" s="7">
        <v>189747.36</v>
      </c>
      <c r="M83" s="8">
        <v>0.05</v>
      </c>
      <c r="N83" s="7">
        <v>180259.99200000003</v>
      </c>
      <c r="O83" s="8">
        <v>0.16000000000000003</v>
      </c>
      <c r="P83" s="7">
        <v>151418.39328000002</v>
      </c>
      <c r="Q83" s="9">
        <v>8.5000000000000006E-2</v>
      </c>
      <c r="R83" s="9">
        <v>7.7571695250000003E-2</v>
      </c>
      <c r="S83" s="9">
        <v>0.16257169525000001</v>
      </c>
      <c r="T83" s="3">
        <v>6</v>
      </c>
      <c r="U83" s="3">
        <v>0</v>
      </c>
      <c r="V83" s="3">
        <v>0</v>
      </c>
      <c r="W83" s="7">
        <v>931000</v>
      </c>
      <c r="X83" s="7">
        <v>142.54584701453436</v>
      </c>
    </row>
    <row r="88" spans="1:24" x14ac:dyDescent="0.35">
      <c r="U88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56"/>
  <sheetViews>
    <sheetView workbookViewId="0">
      <selection sqref="A1:AC175"/>
    </sheetView>
  </sheetViews>
  <sheetFormatPr defaultRowHeight="14.5" x14ac:dyDescent="0.35"/>
  <cols>
    <col min="1" max="1" width="17.54296875" bestFit="1" customWidth="1"/>
    <col min="2" max="2" width="80.7265625" style="12" bestFit="1" customWidth="1"/>
    <col min="3" max="3" width="21.08984375" bestFit="1" customWidth="1"/>
    <col min="4" max="4" width="25.90625" bestFit="1" customWidth="1"/>
    <col min="5" max="5" width="14.7265625" bestFit="1" customWidth="1"/>
    <col min="6" max="6" width="16.453125" bestFit="1" customWidth="1"/>
    <col min="7" max="7" width="40.81640625" bestFit="1" customWidth="1"/>
    <col min="8" max="8" width="10.7265625" bestFit="1" customWidth="1"/>
    <col min="9" max="9" width="11.54296875" bestFit="1" customWidth="1"/>
    <col min="10" max="13" width="8.54296875" bestFit="1" customWidth="1"/>
    <col min="14" max="14" width="20.26953125" bestFit="1" customWidth="1"/>
    <col min="15" max="15" width="12.6328125" bestFit="1" customWidth="1"/>
    <col min="16" max="16" width="11.36328125" bestFit="1" customWidth="1"/>
    <col min="17" max="17" width="20.7265625" bestFit="1" customWidth="1"/>
    <col min="18" max="18" width="16.26953125" bestFit="1" customWidth="1"/>
    <col min="19" max="19" width="8.453125" bestFit="1" customWidth="1"/>
    <col min="20" max="20" width="11" bestFit="1" customWidth="1"/>
    <col min="21" max="21" width="10.81640625" bestFit="1" customWidth="1"/>
    <col min="22" max="22" width="11" bestFit="1" customWidth="1"/>
    <col min="23" max="23" width="12.81640625" bestFit="1" customWidth="1"/>
    <col min="24" max="24" width="12.7265625" bestFit="1" customWidth="1"/>
    <col min="25" max="25" width="15.08984375" bestFit="1" customWidth="1"/>
    <col min="26" max="26" width="16.7265625" bestFit="1" customWidth="1"/>
    <col min="27" max="27" width="18" bestFit="1" customWidth="1"/>
    <col min="28" max="28" width="18.26953125" bestFit="1" customWidth="1"/>
    <col min="29" max="29" width="25" bestFit="1" customWidth="1"/>
    <col min="30" max="30" width="22" style="1" bestFit="1" customWidth="1"/>
    <col min="31" max="31" width="28.54296875" bestFit="1" customWidth="1"/>
  </cols>
  <sheetData>
    <row r="1" spans="1:30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53</v>
      </c>
      <c r="Q1" s="2" t="s">
        <v>35</v>
      </c>
      <c r="R1" s="2" t="s">
        <v>75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1" t="s">
        <v>188</v>
      </c>
      <c r="Y1" s="21" t="s">
        <v>189</v>
      </c>
      <c r="Z1" s="2" t="s">
        <v>45</v>
      </c>
      <c r="AA1" s="2" t="s">
        <v>76</v>
      </c>
      <c r="AB1" t="s">
        <v>174</v>
      </c>
      <c r="AC1" t="s">
        <v>175</v>
      </c>
      <c r="AD1"/>
    </row>
    <row r="2" spans="1:30" x14ac:dyDescent="0.35">
      <c r="A2" s="3" t="s">
        <v>1079</v>
      </c>
      <c r="B2" s="4" t="s">
        <v>1079</v>
      </c>
      <c r="C2" s="4" t="s">
        <v>113</v>
      </c>
      <c r="D2" s="3" t="s">
        <v>1080</v>
      </c>
      <c r="E2" s="3" t="s">
        <v>527</v>
      </c>
      <c r="F2" s="3">
        <v>22110</v>
      </c>
      <c r="G2" s="3" t="s">
        <v>25</v>
      </c>
      <c r="H2" s="3">
        <v>7872</v>
      </c>
      <c r="I2" s="3">
        <v>0</v>
      </c>
      <c r="J2" s="3">
        <v>3</v>
      </c>
      <c r="K2" s="3">
        <v>3</v>
      </c>
      <c r="L2" s="3">
        <v>2</v>
      </c>
      <c r="M2" s="3">
        <v>0</v>
      </c>
      <c r="N2" s="3">
        <v>0</v>
      </c>
      <c r="O2" s="3">
        <v>0</v>
      </c>
      <c r="P2" s="3" t="s">
        <v>135</v>
      </c>
      <c r="Q2" s="5" t="s">
        <v>47</v>
      </c>
      <c r="R2" s="7">
        <v>117000</v>
      </c>
      <c r="S2" s="8">
        <v>0.05</v>
      </c>
      <c r="T2" s="7">
        <v>111150</v>
      </c>
      <c r="U2" s="17">
        <v>0.35</v>
      </c>
      <c r="V2" s="7">
        <v>72247.5</v>
      </c>
      <c r="W2" s="9">
        <v>7.0000000000000007E-2</v>
      </c>
      <c r="X2" s="9">
        <v>3.3339827038806731E-2</v>
      </c>
      <c r="Y2" s="9">
        <v>0.10333982703880672</v>
      </c>
      <c r="Z2" s="7">
        <v>699000</v>
      </c>
      <c r="AA2" s="7">
        <v>87375</v>
      </c>
      <c r="AB2" s="1"/>
      <c r="AC2" s="18"/>
      <c r="AD2"/>
    </row>
    <row r="3" spans="1:30" x14ac:dyDescent="0.35">
      <c r="A3" s="3" t="s">
        <v>1081</v>
      </c>
      <c r="B3" s="4" t="s">
        <v>1081</v>
      </c>
      <c r="C3" s="4" t="s">
        <v>186</v>
      </c>
      <c r="D3" s="3" t="s">
        <v>1082</v>
      </c>
      <c r="E3" s="3" t="s">
        <v>335</v>
      </c>
      <c r="F3" s="3">
        <v>11089</v>
      </c>
      <c r="G3" s="3" t="s">
        <v>180</v>
      </c>
      <c r="H3" s="3">
        <v>7148</v>
      </c>
      <c r="I3" s="3">
        <v>0</v>
      </c>
      <c r="J3" s="3">
        <v>6</v>
      </c>
      <c r="K3" s="3">
        <v>0</v>
      </c>
      <c r="L3" s="3">
        <v>0</v>
      </c>
      <c r="M3" s="3">
        <v>0</v>
      </c>
      <c r="N3" s="3">
        <v>0</v>
      </c>
      <c r="O3" s="3">
        <v>3574</v>
      </c>
      <c r="P3" s="3" t="s">
        <v>128</v>
      </c>
      <c r="Q3" s="5" t="s">
        <v>47</v>
      </c>
      <c r="R3" s="7">
        <v>147028</v>
      </c>
      <c r="S3" s="8">
        <v>0.05</v>
      </c>
      <c r="T3" s="7">
        <v>139676.6</v>
      </c>
      <c r="U3" s="17">
        <v>0.35</v>
      </c>
      <c r="V3" s="7">
        <v>90789.79</v>
      </c>
      <c r="W3" s="9">
        <v>7.0000000000000007E-2</v>
      </c>
      <c r="X3" s="9">
        <v>3.3339163900000003E-2</v>
      </c>
      <c r="Y3" s="9">
        <v>0.1033391639</v>
      </c>
      <c r="Z3" s="7">
        <v>879000</v>
      </c>
      <c r="AA3" s="7">
        <v>87900</v>
      </c>
      <c r="AB3" s="1"/>
      <c r="AC3" s="18"/>
      <c r="AD3"/>
    </row>
    <row r="4" spans="1:30" x14ac:dyDescent="0.35">
      <c r="A4" s="3" t="s">
        <v>1083</v>
      </c>
      <c r="B4" s="4" t="s">
        <v>1083</v>
      </c>
      <c r="C4" s="4" t="s">
        <v>179</v>
      </c>
      <c r="D4" s="3" t="s">
        <v>1084</v>
      </c>
      <c r="E4" s="3" t="s">
        <v>346</v>
      </c>
      <c r="F4" s="3">
        <v>6256</v>
      </c>
      <c r="G4" s="3" t="s">
        <v>25</v>
      </c>
      <c r="H4" s="3">
        <v>5192</v>
      </c>
      <c r="I4" s="3">
        <v>14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 t="s">
        <v>229</v>
      </c>
      <c r="Q4" s="5" t="s">
        <v>47</v>
      </c>
      <c r="R4" s="7">
        <v>147840</v>
      </c>
      <c r="S4" s="8">
        <v>0.05</v>
      </c>
      <c r="T4" s="7">
        <v>140448</v>
      </c>
      <c r="U4" s="17">
        <v>0.315</v>
      </c>
      <c r="V4" s="7">
        <v>96206.88</v>
      </c>
      <c r="W4" s="9">
        <v>7.0000000000000007E-2</v>
      </c>
      <c r="X4" s="9">
        <v>2.4311403007100545E-2</v>
      </c>
      <c r="Y4" s="9">
        <v>9.4311403007100558E-2</v>
      </c>
      <c r="Z4" s="7">
        <v>1020000</v>
      </c>
      <c r="AA4" s="7">
        <v>72857.142857142855</v>
      </c>
      <c r="AB4" s="1"/>
      <c r="AC4" s="18"/>
      <c r="AD4"/>
    </row>
    <row r="5" spans="1:30" x14ac:dyDescent="0.35">
      <c r="A5" s="3" t="s">
        <v>1085</v>
      </c>
      <c r="B5" s="4" t="s">
        <v>1086</v>
      </c>
      <c r="C5" s="4" t="s">
        <v>114</v>
      </c>
      <c r="D5" s="3" t="s">
        <v>1087</v>
      </c>
      <c r="E5" s="3" t="s">
        <v>335</v>
      </c>
      <c r="F5" s="3">
        <v>6295</v>
      </c>
      <c r="G5" s="3" t="s">
        <v>25</v>
      </c>
      <c r="H5" s="3">
        <v>0</v>
      </c>
      <c r="I5" s="3">
        <v>2</v>
      </c>
      <c r="J5" s="3">
        <v>5</v>
      </c>
      <c r="K5" s="3">
        <v>9</v>
      </c>
      <c r="L5" s="3">
        <v>0</v>
      </c>
      <c r="M5" s="3">
        <v>0</v>
      </c>
      <c r="N5" s="3">
        <v>0</v>
      </c>
      <c r="O5" s="3">
        <v>0</v>
      </c>
      <c r="P5" s="3" t="s">
        <v>203</v>
      </c>
      <c r="Q5" s="5" t="s">
        <v>47</v>
      </c>
      <c r="R5" s="7">
        <v>216600</v>
      </c>
      <c r="S5" s="8">
        <v>0.05</v>
      </c>
      <c r="T5" s="7">
        <v>205770</v>
      </c>
      <c r="U5" s="17">
        <v>0.35</v>
      </c>
      <c r="V5" s="7">
        <v>133750.5</v>
      </c>
      <c r="W5" s="9">
        <v>7.0000000000000007E-2</v>
      </c>
      <c r="X5" s="9">
        <v>3.3339315801384189E-2</v>
      </c>
      <c r="Y5" s="9">
        <v>0.1033393158013842</v>
      </c>
      <c r="Z5" s="7">
        <v>1294000</v>
      </c>
      <c r="AA5" s="7">
        <v>80875</v>
      </c>
      <c r="AB5" s="1"/>
      <c r="AC5" s="18"/>
      <c r="AD5"/>
    </row>
    <row r="6" spans="1:30" x14ac:dyDescent="0.35">
      <c r="A6" s="3" t="s">
        <v>1088</v>
      </c>
      <c r="B6" s="4" t="s">
        <v>1089</v>
      </c>
      <c r="C6" s="4" t="s">
        <v>115</v>
      </c>
      <c r="D6" s="3" t="s">
        <v>1090</v>
      </c>
      <c r="E6" s="3" t="s">
        <v>335</v>
      </c>
      <c r="F6" s="3">
        <v>6436</v>
      </c>
      <c r="G6" s="3" t="s">
        <v>25</v>
      </c>
      <c r="H6" s="3">
        <v>0</v>
      </c>
      <c r="I6" s="3">
        <v>0</v>
      </c>
      <c r="J6" s="3">
        <v>8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">
        <v>65</v>
      </c>
      <c r="Q6" s="5" t="s">
        <v>47</v>
      </c>
      <c r="R6" s="7">
        <v>91200</v>
      </c>
      <c r="S6" s="8">
        <v>0.05</v>
      </c>
      <c r="T6" s="7">
        <v>86640</v>
      </c>
      <c r="U6" s="17">
        <v>0.35</v>
      </c>
      <c r="V6" s="7">
        <v>56316</v>
      </c>
      <c r="W6" s="9">
        <v>7.0000000000000007E-2</v>
      </c>
      <c r="X6" s="9">
        <v>3.3339640316695007E-2</v>
      </c>
      <c r="Y6" s="9">
        <v>0.103339640316695</v>
      </c>
      <c r="Z6" s="7">
        <v>545000</v>
      </c>
      <c r="AA6" s="7">
        <v>68125</v>
      </c>
      <c r="AB6" s="1"/>
      <c r="AC6" s="18"/>
      <c r="AD6"/>
    </row>
    <row r="7" spans="1:30" x14ac:dyDescent="0.35">
      <c r="A7" s="3" t="s">
        <v>1091</v>
      </c>
      <c r="B7" s="4" t="s">
        <v>1092</v>
      </c>
      <c r="C7" s="4" t="s">
        <v>115</v>
      </c>
      <c r="D7" s="3" t="s">
        <v>1093</v>
      </c>
      <c r="E7" s="3" t="s">
        <v>335</v>
      </c>
      <c r="F7" s="3">
        <v>5724</v>
      </c>
      <c r="G7" s="3" t="s">
        <v>25</v>
      </c>
      <c r="H7" s="3">
        <v>0</v>
      </c>
      <c r="I7" s="3">
        <v>0</v>
      </c>
      <c r="J7" s="3">
        <v>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">
        <v>241</v>
      </c>
      <c r="Q7" s="5" t="s">
        <v>47</v>
      </c>
      <c r="R7" s="7">
        <v>91200</v>
      </c>
      <c r="S7" s="8">
        <v>0.05</v>
      </c>
      <c r="T7" s="7">
        <v>86640</v>
      </c>
      <c r="U7" s="17">
        <v>0.35</v>
      </c>
      <c r="V7" s="7">
        <v>56316</v>
      </c>
      <c r="W7" s="9">
        <v>7.0000000000000007E-2</v>
      </c>
      <c r="X7" s="9">
        <v>3.3339640316695007E-2</v>
      </c>
      <c r="Y7" s="9">
        <v>0.103339640316695</v>
      </c>
      <c r="Z7" s="7">
        <v>545000</v>
      </c>
      <c r="AA7" s="7">
        <v>68125</v>
      </c>
      <c r="AB7" s="1"/>
      <c r="AC7" s="18"/>
      <c r="AD7"/>
    </row>
    <row r="8" spans="1:30" x14ac:dyDescent="0.35">
      <c r="A8" s="3" t="s">
        <v>1094</v>
      </c>
      <c r="B8" s="4" t="s">
        <v>1094</v>
      </c>
      <c r="C8" s="4" t="s">
        <v>113</v>
      </c>
      <c r="D8" s="3" t="s">
        <v>1095</v>
      </c>
      <c r="E8" s="3" t="s">
        <v>335</v>
      </c>
      <c r="F8" s="3">
        <v>7263</v>
      </c>
      <c r="G8" s="3" t="s">
        <v>25</v>
      </c>
      <c r="H8" s="3">
        <v>5234</v>
      </c>
      <c r="I8" s="3">
        <v>0</v>
      </c>
      <c r="J8" s="3">
        <v>4</v>
      </c>
      <c r="K8" s="3">
        <v>4</v>
      </c>
      <c r="L8" s="3">
        <v>0</v>
      </c>
      <c r="M8" s="3">
        <v>0</v>
      </c>
      <c r="N8" s="3">
        <v>0</v>
      </c>
      <c r="O8" s="3">
        <v>0</v>
      </c>
      <c r="P8" s="3" t="s">
        <v>242</v>
      </c>
      <c r="Q8" s="5" t="s">
        <v>47</v>
      </c>
      <c r="R8" s="7">
        <v>108000</v>
      </c>
      <c r="S8" s="8">
        <v>0.05</v>
      </c>
      <c r="T8" s="7">
        <v>102600</v>
      </c>
      <c r="U8" s="17">
        <v>0.35</v>
      </c>
      <c r="V8" s="7">
        <v>66690</v>
      </c>
      <c r="W8" s="9">
        <v>7.0000000000000007E-2</v>
      </c>
      <c r="X8" s="9">
        <v>3.3339368079000391E-2</v>
      </c>
      <c r="Y8" s="9">
        <v>0.1033393680790004</v>
      </c>
      <c r="Z8" s="7">
        <v>645000</v>
      </c>
      <c r="AA8" s="7">
        <v>80625</v>
      </c>
      <c r="AB8" s="1"/>
      <c r="AC8" s="18"/>
      <c r="AD8"/>
    </row>
    <row r="9" spans="1:30" x14ac:dyDescent="0.35">
      <c r="A9" s="3" t="s">
        <v>1096</v>
      </c>
      <c r="B9" s="4" t="s">
        <v>1096</v>
      </c>
      <c r="C9" s="4" t="s">
        <v>113</v>
      </c>
      <c r="D9" s="3" t="s">
        <v>1097</v>
      </c>
      <c r="E9" s="3" t="s">
        <v>335</v>
      </c>
      <c r="F9" s="3">
        <v>7222</v>
      </c>
      <c r="G9" s="3" t="s">
        <v>25</v>
      </c>
      <c r="H9" s="3">
        <v>5532</v>
      </c>
      <c r="I9" s="3">
        <v>0</v>
      </c>
      <c r="J9" s="3">
        <v>4</v>
      </c>
      <c r="K9" s="3">
        <v>4</v>
      </c>
      <c r="L9" s="3">
        <v>0</v>
      </c>
      <c r="M9" s="3">
        <v>0</v>
      </c>
      <c r="N9" s="3">
        <v>0</v>
      </c>
      <c r="O9" s="3">
        <v>0</v>
      </c>
      <c r="P9" s="3" t="s">
        <v>65</v>
      </c>
      <c r="Q9" s="5" t="s">
        <v>47</v>
      </c>
      <c r="R9" s="7">
        <v>108000</v>
      </c>
      <c r="S9" s="8">
        <v>0.05</v>
      </c>
      <c r="T9" s="7">
        <v>102600</v>
      </c>
      <c r="U9" s="17">
        <v>0.35</v>
      </c>
      <c r="V9" s="7">
        <v>66690</v>
      </c>
      <c r="W9" s="9">
        <v>7.0000000000000007E-2</v>
      </c>
      <c r="X9" s="9">
        <v>3.3339368079000391E-2</v>
      </c>
      <c r="Y9" s="9">
        <v>0.1033393680790004</v>
      </c>
      <c r="Z9" s="7">
        <v>645000</v>
      </c>
      <c r="AA9" s="7">
        <v>80625</v>
      </c>
      <c r="AB9" s="1"/>
      <c r="AC9" s="18"/>
      <c r="AD9"/>
    </row>
    <row r="10" spans="1:30" x14ac:dyDescent="0.35">
      <c r="A10" s="3" t="s">
        <v>1098</v>
      </c>
      <c r="B10" s="4" t="s">
        <v>1098</v>
      </c>
      <c r="C10" s="4" t="s">
        <v>113</v>
      </c>
      <c r="D10" s="3" t="s">
        <v>1099</v>
      </c>
      <c r="E10" s="3" t="s">
        <v>335</v>
      </c>
      <c r="F10" s="3">
        <v>5385</v>
      </c>
      <c r="G10" s="3" t="s">
        <v>25</v>
      </c>
      <c r="H10" s="3">
        <v>6468</v>
      </c>
      <c r="I10" s="3">
        <v>0</v>
      </c>
      <c r="J10" s="3">
        <v>0</v>
      </c>
      <c r="K10" s="3">
        <v>8</v>
      </c>
      <c r="L10" s="3">
        <v>0</v>
      </c>
      <c r="M10" s="3">
        <v>0</v>
      </c>
      <c r="N10" s="3">
        <v>0</v>
      </c>
      <c r="O10" s="3">
        <v>0</v>
      </c>
      <c r="P10" s="3" t="s">
        <v>227</v>
      </c>
      <c r="Q10" s="5" t="s">
        <v>47</v>
      </c>
      <c r="R10" s="7">
        <v>124800</v>
      </c>
      <c r="S10" s="8">
        <v>0.05</v>
      </c>
      <c r="T10" s="7">
        <v>118560</v>
      </c>
      <c r="U10" s="17">
        <v>0.35</v>
      </c>
      <c r="V10" s="7">
        <v>77064</v>
      </c>
      <c r="W10" s="9">
        <v>7.0000000000000007E-2</v>
      </c>
      <c r="X10" s="9">
        <v>3.3339119235835116E-2</v>
      </c>
      <c r="Y10" s="9">
        <v>0.10333911923583512</v>
      </c>
      <c r="Z10" s="7">
        <v>746000</v>
      </c>
      <c r="AA10" s="7">
        <v>93250</v>
      </c>
      <c r="AB10" s="1"/>
      <c r="AC10" s="18"/>
      <c r="AD10"/>
    </row>
    <row r="11" spans="1:30" x14ac:dyDescent="0.35">
      <c r="A11" s="3" t="s">
        <v>1100</v>
      </c>
      <c r="B11" s="4" t="s">
        <v>1101</v>
      </c>
      <c r="C11" s="4" t="s">
        <v>133</v>
      </c>
      <c r="D11" s="3" t="s">
        <v>1102</v>
      </c>
      <c r="E11" s="3" t="s">
        <v>335</v>
      </c>
      <c r="F11" s="3">
        <v>8583</v>
      </c>
      <c r="G11" s="3" t="s">
        <v>25</v>
      </c>
      <c r="H11" s="3">
        <v>0</v>
      </c>
      <c r="I11" s="3">
        <v>0</v>
      </c>
      <c r="J11" s="3">
        <v>6</v>
      </c>
      <c r="K11" s="3">
        <v>2</v>
      </c>
      <c r="L11" s="3">
        <v>0</v>
      </c>
      <c r="M11" s="3">
        <v>0</v>
      </c>
      <c r="N11" s="3">
        <v>0</v>
      </c>
      <c r="O11" s="3">
        <v>0</v>
      </c>
      <c r="P11" s="3" t="s">
        <v>65</v>
      </c>
      <c r="Q11" s="5" t="s">
        <v>47</v>
      </c>
      <c r="R11" s="7">
        <v>99600</v>
      </c>
      <c r="S11" s="8">
        <v>0.05</v>
      </c>
      <c r="T11" s="7">
        <v>94620</v>
      </c>
      <c r="U11" s="17">
        <v>0.35</v>
      </c>
      <c r="V11" s="7">
        <v>61503</v>
      </c>
      <c r="W11" s="9">
        <v>7.0000000000000007E-2</v>
      </c>
      <c r="X11" s="9">
        <v>3.3338998986075459E-2</v>
      </c>
      <c r="Y11" s="9">
        <v>0.10333899898607546</v>
      </c>
      <c r="Z11" s="7">
        <v>595000</v>
      </c>
      <c r="AA11" s="7">
        <v>74375</v>
      </c>
      <c r="AB11" s="1"/>
      <c r="AC11" s="18"/>
      <c r="AD11"/>
    </row>
    <row r="12" spans="1:30" x14ac:dyDescent="0.35">
      <c r="A12" s="3" t="s">
        <v>1103</v>
      </c>
      <c r="B12" s="4" t="s">
        <v>1103</v>
      </c>
      <c r="C12" s="4" t="s">
        <v>113</v>
      </c>
      <c r="D12" s="3" t="s">
        <v>1104</v>
      </c>
      <c r="E12" s="3" t="s">
        <v>335</v>
      </c>
      <c r="F12" s="3">
        <v>5530</v>
      </c>
      <c r="G12" s="3" t="s">
        <v>25</v>
      </c>
      <c r="H12" s="3">
        <v>6592</v>
      </c>
      <c r="I12" s="3">
        <v>0</v>
      </c>
      <c r="J12" s="3">
        <v>10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 t="s">
        <v>65</v>
      </c>
      <c r="Q12" s="5" t="s">
        <v>47</v>
      </c>
      <c r="R12" s="7">
        <v>114000</v>
      </c>
      <c r="S12" s="8">
        <v>0.05</v>
      </c>
      <c r="T12" s="7">
        <v>108300</v>
      </c>
      <c r="U12" s="17">
        <v>0.35</v>
      </c>
      <c r="V12" s="7">
        <v>70395</v>
      </c>
      <c r="W12" s="9">
        <v>7.0000000000000007E-2</v>
      </c>
      <c r="X12" s="9">
        <v>3.3339259183611324E-2</v>
      </c>
      <c r="Y12" s="9">
        <v>0.10333925918361134</v>
      </c>
      <c r="Z12" s="7">
        <v>681000</v>
      </c>
      <c r="AA12" s="7">
        <v>68100</v>
      </c>
      <c r="AB12" s="1"/>
      <c r="AC12" s="18"/>
      <c r="AD12"/>
    </row>
    <row r="13" spans="1:30" x14ac:dyDescent="0.35">
      <c r="A13" s="3" t="s">
        <v>1105</v>
      </c>
      <c r="B13" s="4" t="s">
        <v>1106</v>
      </c>
      <c r="C13" s="4" t="s">
        <v>1107</v>
      </c>
      <c r="D13" s="3" t="s">
        <v>1108</v>
      </c>
      <c r="E13" s="3" t="s">
        <v>335</v>
      </c>
      <c r="F13" s="3">
        <v>10508</v>
      </c>
      <c r="G13" s="3" t="s">
        <v>25</v>
      </c>
      <c r="H13" s="3">
        <v>0</v>
      </c>
      <c r="I13" s="3">
        <v>0</v>
      </c>
      <c r="J13" s="3">
        <v>8</v>
      </c>
      <c r="K13" s="3">
        <v>8</v>
      </c>
      <c r="L13" s="3">
        <v>0</v>
      </c>
      <c r="M13" s="3">
        <v>0</v>
      </c>
      <c r="N13" s="3">
        <v>0</v>
      </c>
      <c r="O13" s="3">
        <v>0</v>
      </c>
      <c r="P13" s="3" t="s">
        <v>125</v>
      </c>
      <c r="Q13" s="5" t="s">
        <v>47</v>
      </c>
      <c r="R13" s="7">
        <v>216000</v>
      </c>
      <c r="S13" s="8">
        <v>0.05</v>
      </c>
      <c r="T13" s="7">
        <v>205200</v>
      </c>
      <c r="U13" s="17">
        <v>0.35</v>
      </c>
      <c r="V13" s="7">
        <v>133380</v>
      </c>
      <c r="W13" s="9">
        <v>7.0000000000000007E-2</v>
      </c>
      <c r="X13" s="9">
        <v>3.3339112855249903E-2</v>
      </c>
      <c r="Y13" s="9">
        <v>0.10333911285524992</v>
      </c>
      <c r="Z13" s="7">
        <v>1291000</v>
      </c>
      <c r="AA13" s="7">
        <v>80687.5</v>
      </c>
      <c r="AB13" s="1"/>
      <c r="AC13" s="18"/>
      <c r="AD13"/>
    </row>
    <row r="14" spans="1:30" x14ac:dyDescent="0.35">
      <c r="A14" s="3" t="s">
        <v>1109</v>
      </c>
      <c r="B14" s="4" t="s">
        <v>1109</v>
      </c>
      <c r="C14" s="4" t="s">
        <v>179</v>
      </c>
      <c r="D14" s="3" t="s">
        <v>1110</v>
      </c>
      <c r="E14" s="3" t="s">
        <v>366</v>
      </c>
      <c r="F14" s="3">
        <v>27165</v>
      </c>
      <c r="G14" s="3" t="s">
        <v>25</v>
      </c>
      <c r="H14" s="3">
        <v>15147</v>
      </c>
      <c r="I14" s="3">
        <v>0</v>
      </c>
      <c r="J14" s="3">
        <v>7</v>
      </c>
      <c r="K14" s="3">
        <v>11</v>
      </c>
      <c r="L14" s="3">
        <v>0</v>
      </c>
      <c r="M14" s="3">
        <v>0</v>
      </c>
      <c r="N14" s="3">
        <v>0</v>
      </c>
      <c r="O14" s="3">
        <v>0</v>
      </c>
      <c r="P14" s="3" t="s">
        <v>67</v>
      </c>
      <c r="Q14" s="5" t="s">
        <v>47</v>
      </c>
      <c r="R14" s="7">
        <v>276540</v>
      </c>
      <c r="S14" s="8">
        <v>0.05</v>
      </c>
      <c r="T14" s="7">
        <v>262713</v>
      </c>
      <c r="U14" s="17">
        <v>0.315</v>
      </c>
      <c r="V14" s="7">
        <v>179958.405</v>
      </c>
      <c r="W14" s="9">
        <v>7.0000000000000007E-2</v>
      </c>
      <c r="X14" s="9">
        <v>3.5426491495896981E-2</v>
      </c>
      <c r="Y14" s="9">
        <v>0.105426491495897</v>
      </c>
      <c r="Z14" s="7">
        <v>1707000</v>
      </c>
      <c r="AA14" s="7">
        <v>94833.333333333328</v>
      </c>
      <c r="AB14" s="1"/>
      <c r="AC14" s="18"/>
      <c r="AD14"/>
    </row>
    <row r="15" spans="1:30" x14ac:dyDescent="0.35">
      <c r="A15" s="3" t="s">
        <v>1111</v>
      </c>
      <c r="B15" s="4" t="s">
        <v>1111</v>
      </c>
      <c r="C15" s="4" t="s">
        <v>113</v>
      </c>
      <c r="D15" s="3" t="s">
        <v>1112</v>
      </c>
      <c r="E15" s="3" t="s">
        <v>326</v>
      </c>
      <c r="F15" s="3">
        <v>18472</v>
      </c>
      <c r="G15" s="3" t="s">
        <v>25</v>
      </c>
      <c r="H15" s="3">
        <v>7694</v>
      </c>
      <c r="I15" s="3">
        <v>0</v>
      </c>
      <c r="J15" s="3">
        <v>4</v>
      </c>
      <c r="K15" s="3">
        <v>8</v>
      </c>
      <c r="L15" s="3">
        <v>0</v>
      </c>
      <c r="M15" s="3">
        <v>0</v>
      </c>
      <c r="N15" s="3">
        <v>0</v>
      </c>
      <c r="O15" s="3">
        <v>0</v>
      </c>
      <c r="P15" s="3" t="s">
        <v>227</v>
      </c>
      <c r="Q15" s="5" t="s">
        <v>47</v>
      </c>
      <c r="R15" s="7">
        <v>187440.00000000003</v>
      </c>
      <c r="S15" s="8">
        <v>0.05</v>
      </c>
      <c r="T15" s="7">
        <v>178068.00000000003</v>
      </c>
      <c r="U15" s="17">
        <v>0.315</v>
      </c>
      <c r="V15" s="7">
        <v>121976.58000000002</v>
      </c>
      <c r="W15" s="9">
        <v>7.0000000000000007E-2</v>
      </c>
      <c r="X15" s="9">
        <v>3.102864827537196E-2</v>
      </c>
      <c r="Y15" s="9">
        <v>0.10102864827537196</v>
      </c>
      <c r="Z15" s="7">
        <v>1207000</v>
      </c>
      <c r="AA15" s="7">
        <v>100583.33333333331</v>
      </c>
      <c r="AB15" s="1"/>
      <c r="AC15" s="18"/>
      <c r="AD15"/>
    </row>
    <row r="16" spans="1:30" x14ac:dyDescent="0.35">
      <c r="A16" s="3" t="s">
        <v>1113</v>
      </c>
      <c r="B16" s="4" t="s">
        <v>1114</v>
      </c>
      <c r="C16" s="4" t="s">
        <v>1115</v>
      </c>
      <c r="D16" s="3" t="s">
        <v>1116</v>
      </c>
      <c r="E16" s="3" t="s">
        <v>326</v>
      </c>
      <c r="F16" s="3">
        <v>448888</v>
      </c>
      <c r="G16" s="3" t="s">
        <v>180</v>
      </c>
      <c r="H16" s="3">
        <v>0</v>
      </c>
      <c r="I16" s="3">
        <v>0</v>
      </c>
      <c r="J16" s="3">
        <v>93</v>
      </c>
      <c r="K16" s="3">
        <v>80</v>
      </c>
      <c r="L16" s="3">
        <v>0</v>
      </c>
      <c r="M16" s="3">
        <v>0</v>
      </c>
      <c r="N16" s="3">
        <v>0</v>
      </c>
      <c r="O16" s="3">
        <v>0</v>
      </c>
      <c r="P16" s="3" t="s">
        <v>61</v>
      </c>
      <c r="Q16" s="5" t="s">
        <v>47</v>
      </c>
      <c r="R16" s="7">
        <v>2077380</v>
      </c>
      <c r="S16" s="8">
        <v>0.05</v>
      </c>
      <c r="T16" s="7">
        <v>1973511</v>
      </c>
      <c r="U16" s="17">
        <v>0.38500000000000001</v>
      </c>
      <c r="V16" s="7">
        <v>1213709.2649999999</v>
      </c>
      <c r="W16" s="9">
        <v>7.0000000000000007E-2</v>
      </c>
      <c r="X16" s="9">
        <v>3.10287141858346E-2</v>
      </c>
      <c r="Y16" s="9">
        <v>0.1010287141858346</v>
      </c>
      <c r="Z16" s="7">
        <v>12014000</v>
      </c>
      <c r="AA16" s="7">
        <v>69445.08670520231</v>
      </c>
      <c r="AB16" s="1"/>
      <c r="AC16" s="18"/>
      <c r="AD16"/>
    </row>
    <row r="17" spans="1:30" x14ac:dyDescent="0.35">
      <c r="A17" s="3" t="s">
        <v>1117</v>
      </c>
      <c r="B17" s="4" t="s">
        <v>1117</v>
      </c>
      <c r="C17" s="4" t="s">
        <v>179</v>
      </c>
      <c r="D17" s="3" t="s">
        <v>1118</v>
      </c>
      <c r="E17" s="3" t="s">
        <v>326</v>
      </c>
      <c r="F17" s="3">
        <v>20176</v>
      </c>
      <c r="G17" s="3" t="s">
        <v>25</v>
      </c>
      <c r="H17" s="3">
        <v>14016</v>
      </c>
      <c r="I17" s="3">
        <v>0</v>
      </c>
      <c r="J17" s="3">
        <v>18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 t="s">
        <v>125</v>
      </c>
      <c r="Q17" s="5" t="s">
        <v>47</v>
      </c>
      <c r="R17" s="7">
        <v>216000</v>
      </c>
      <c r="S17" s="8">
        <v>0.05</v>
      </c>
      <c r="T17" s="7">
        <v>205200</v>
      </c>
      <c r="U17" s="17">
        <v>0.35</v>
      </c>
      <c r="V17" s="7">
        <v>133380</v>
      </c>
      <c r="W17" s="9">
        <v>7.0000000000000007E-2</v>
      </c>
      <c r="X17" s="9">
        <v>3.1028702401547911E-2</v>
      </c>
      <c r="Y17" s="9">
        <v>0.10102870240154792</v>
      </c>
      <c r="Z17" s="7">
        <v>1320000</v>
      </c>
      <c r="AA17" s="7">
        <v>73333.333333333328</v>
      </c>
      <c r="AB17" s="1"/>
      <c r="AC17" s="18"/>
      <c r="AD17"/>
    </row>
    <row r="18" spans="1:30" x14ac:dyDescent="0.35">
      <c r="A18" s="3" t="s">
        <v>1119</v>
      </c>
      <c r="B18" s="4" t="s">
        <v>1119</v>
      </c>
      <c r="C18" s="4" t="s">
        <v>179</v>
      </c>
      <c r="D18" s="3" t="s">
        <v>1120</v>
      </c>
      <c r="E18" s="3" t="s">
        <v>366</v>
      </c>
      <c r="F18" s="3">
        <v>18468</v>
      </c>
      <c r="G18" s="3" t="s">
        <v>25</v>
      </c>
      <c r="H18" s="3">
        <v>9600</v>
      </c>
      <c r="I18" s="3">
        <v>0</v>
      </c>
      <c r="J18" s="3">
        <v>0</v>
      </c>
      <c r="K18" s="3">
        <v>12</v>
      </c>
      <c r="L18" s="3">
        <v>0</v>
      </c>
      <c r="M18" s="3">
        <v>0</v>
      </c>
      <c r="N18" s="3">
        <v>0</v>
      </c>
      <c r="O18" s="3">
        <v>0</v>
      </c>
      <c r="P18" s="3" t="s">
        <v>181</v>
      </c>
      <c r="Q18" s="5" t="s">
        <v>47</v>
      </c>
      <c r="R18" s="7">
        <v>205920.00000000003</v>
      </c>
      <c r="S18" s="8">
        <v>0.05</v>
      </c>
      <c r="T18" s="7">
        <v>195624.00000000003</v>
      </c>
      <c r="U18" s="17">
        <v>0.315</v>
      </c>
      <c r="V18" s="7">
        <v>134002.44</v>
      </c>
      <c r="W18" s="9">
        <v>7.0000000000000007E-2</v>
      </c>
      <c r="X18" s="9">
        <v>3.5426540991719394E-2</v>
      </c>
      <c r="Y18" s="9">
        <v>0.1054265409917194</v>
      </c>
      <c r="Z18" s="7">
        <v>1271000</v>
      </c>
      <c r="AA18" s="7">
        <v>105916.66666666669</v>
      </c>
      <c r="AB18" s="1"/>
      <c r="AC18" s="18"/>
      <c r="AD18"/>
    </row>
    <row r="19" spans="1:30" x14ac:dyDescent="0.35">
      <c r="A19" s="3" t="s">
        <v>1121</v>
      </c>
      <c r="B19" s="4" t="s">
        <v>1122</v>
      </c>
      <c r="C19" s="4" t="s">
        <v>114</v>
      </c>
      <c r="D19" s="3" t="s">
        <v>1123</v>
      </c>
      <c r="E19" s="3" t="s">
        <v>326</v>
      </c>
      <c r="F19" s="3">
        <v>29879</v>
      </c>
      <c r="G19" s="3" t="s">
        <v>25</v>
      </c>
      <c r="H19" s="3">
        <v>0</v>
      </c>
      <c r="I19" s="3">
        <v>0</v>
      </c>
      <c r="J19" s="3">
        <v>6</v>
      </c>
      <c r="K19" s="3">
        <v>6</v>
      </c>
      <c r="L19" s="3">
        <v>0</v>
      </c>
      <c r="M19" s="3">
        <v>0</v>
      </c>
      <c r="N19" s="3">
        <v>0</v>
      </c>
      <c r="O19" s="3">
        <v>0</v>
      </c>
      <c r="P19" s="3" t="s">
        <v>241</v>
      </c>
      <c r="Q19" s="5" t="s">
        <v>47</v>
      </c>
      <c r="R19" s="7">
        <v>169200</v>
      </c>
      <c r="S19" s="8">
        <v>0.05</v>
      </c>
      <c r="T19" s="7">
        <v>160740</v>
      </c>
      <c r="U19" s="17">
        <v>0.35</v>
      </c>
      <c r="V19" s="7">
        <v>104481</v>
      </c>
      <c r="W19" s="9">
        <v>7.0000000000000007E-2</v>
      </c>
      <c r="X19" s="9">
        <v>3.1028959303751661E-2</v>
      </c>
      <c r="Y19" s="9">
        <v>0.10102895930375166</v>
      </c>
      <c r="Z19" s="7">
        <v>1034000</v>
      </c>
      <c r="AA19" s="7">
        <v>86166.666666666672</v>
      </c>
      <c r="AB19" s="1"/>
      <c r="AC19" s="18"/>
      <c r="AD19"/>
    </row>
    <row r="20" spans="1:30" x14ac:dyDescent="0.35">
      <c r="A20" s="3" t="s">
        <v>1124</v>
      </c>
      <c r="B20" s="4" t="s">
        <v>1124</v>
      </c>
      <c r="C20" s="4" t="s">
        <v>113</v>
      </c>
      <c r="D20" s="3" t="s">
        <v>1125</v>
      </c>
      <c r="E20" s="3" t="s">
        <v>326</v>
      </c>
      <c r="F20" s="3">
        <v>17547</v>
      </c>
      <c r="G20" s="3" t="s">
        <v>25</v>
      </c>
      <c r="H20" s="3">
        <v>7742</v>
      </c>
      <c r="I20" s="3">
        <v>0</v>
      </c>
      <c r="J20" s="3">
        <v>2</v>
      </c>
      <c r="K20" s="3">
        <v>10</v>
      </c>
      <c r="L20" s="3">
        <v>0</v>
      </c>
      <c r="M20" s="3">
        <v>0</v>
      </c>
      <c r="N20" s="3">
        <v>0</v>
      </c>
      <c r="O20" s="3">
        <v>0</v>
      </c>
      <c r="P20" s="3" t="s">
        <v>237</v>
      </c>
      <c r="Q20" s="5" t="s">
        <v>47</v>
      </c>
      <c r="R20" s="7">
        <v>196680.00000000003</v>
      </c>
      <c r="S20" s="8">
        <v>0.05</v>
      </c>
      <c r="T20" s="7">
        <v>186846.00000000003</v>
      </c>
      <c r="U20" s="17">
        <v>0.315</v>
      </c>
      <c r="V20" s="7">
        <v>127989.51</v>
      </c>
      <c r="W20" s="9">
        <v>7.0000000000000007E-2</v>
      </c>
      <c r="X20" s="9">
        <v>3.1028649572105649E-2</v>
      </c>
      <c r="Y20" s="9">
        <v>0.10102864957210564</v>
      </c>
      <c r="Z20" s="7">
        <v>1267000</v>
      </c>
      <c r="AA20" s="7">
        <v>105583.33333333331</v>
      </c>
      <c r="AB20" s="1"/>
      <c r="AC20" s="18"/>
      <c r="AD20"/>
    </row>
    <row r="21" spans="1:30" x14ac:dyDescent="0.35">
      <c r="A21" s="3" t="s">
        <v>1126</v>
      </c>
      <c r="B21" s="4" t="s">
        <v>1126</v>
      </c>
      <c r="C21" s="4" t="s">
        <v>179</v>
      </c>
      <c r="D21" s="3" t="s">
        <v>1127</v>
      </c>
      <c r="E21" s="3" t="s">
        <v>326</v>
      </c>
      <c r="F21" s="3">
        <v>18369</v>
      </c>
      <c r="G21" s="3" t="s">
        <v>25</v>
      </c>
      <c r="H21" s="3">
        <v>11766</v>
      </c>
      <c r="I21" s="3">
        <v>0</v>
      </c>
      <c r="J21" s="3">
        <v>18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 t="s">
        <v>248</v>
      </c>
      <c r="Q21" s="5" t="s">
        <v>47</v>
      </c>
      <c r="R21" s="7">
        <v>225720.00000000003</v>
      </c>
      <c r="S21" s="8">
        <v>0.05</v>
      </c>
      <c r="T21" s="7">
        <v>214434.00000000003</v>
      </c>
      <c r="U21" s="17">
        <v>0.315</v>
      </c>
      <c r="V21" s="7">
        <v>146887.29000000004</v>
      </c>
      <c r="W21" s="9">
        <v>7.0000000000000007E-2</v>
      </c>
      <c r="X21" s="9">
        <v>3.1028729874089996E-2</v>
      </c>
      <c r="Y21" s="9">
        <v>0.10102872987409001</v>
      </c>
      <c r="Z21" s="7">
        <v>1454000</v>
      </c>
      <c r="AA21" s="7">
        <v>80777.777777777781</v>
      </c>
      <c r="AB21" s="1"/>
      <c r="AC21" s="18"/>
      <c r="AD21"/>
    </row>
    <row r="22" spans="1:30" x14ac:dyDescent="0.35">
      <c r="A22" s="3" t="s">
        <v>1128</v>
      </c>
      <c r="B22" s="4" t="s">
        <v>1128</v>
      </c>
      <c r="C22" s="4" t="s">
        <v>113</v>
      </c>
      <c r="D22" s="3" t="s">
        <v>1129</v>
      </c>
      <c r="E22" s="3" t="s">
        <v>326</v>
      </c>
      <c r="F22" s="3">
        <v>10529</v>
      </c>
      <c r="G22" s="3" t="s">
        <v>25</v>
      </c>
      <c r="H22" s="3">
        <v>5852</v>
      </c>
      <c r="I22" s="3">
        <v>0</v>
      </c>
      <c r="J22" s="3">
        <v>0</v>
      </c>
      <c r="K22" s="3">
        <v>8</v>
      </c>
      <c r="L22" s="3">
        <v>0</v>
      </c>
      <c r="M22" s="3">
        <v>0</v>
      </c>
      <c r="N22" s="3">
        <v>0</v>
      </c>
      <c r="O22" s="3">
        <v>0</v>
      </c>
      <c r="P22" s="3" t="s">
        <v>237</v>
      </c>
      <c r="Q22" s="5" t="s">
        <v>47</v>
      </c>
      <c r="R22" s="7">
        <v>137280</v>
      </c>
      <c r="S22" s="8">
        <v>0.05</v>
      </c>
      <c r="T22" s="7">
        <v>130416</v>
      </c>
      <c r="U22" s="17">
        <v>0.315</v>
      </c>
      <c r="V22" s="7">
        <v>89334.96</v>
      </c>
      <c r="W22" s="9">
        <v>7.0000000000000007E-2</v>
      </c>
      <c r="X22" s="9">
        <v>3.1028678099999998E-2</v>
      </c>
      <c r="Y22" s="9">
        <v>0.10102867810000001</v>
      </c>
      <c r="Z22" s="7">
        <v>884000</v>
      </c>
      <c r="AA22" s="7">
        <v>110500</v>
      </c>
      <c r="AB22" s="1"/>
      <c r="AC22" s="18"/>
      <c r="AD22"/>
    </row>
    <row r="23" spans="1:30" x14ac:dyDescent="0.35">
      <c r="A23" s="3" t="s">
        <v>1130</v>
      </c>
      <c r="B23" s="4" t="s">
        <v>1131</v>
      </c>
      <c r="C23" s="4" t="s">
        <v>114</v>
      </c>
      <c r="D23" s="3" t="s">
        <v>1132</v>
      </c>
      <c r="E23" s="3" t="s">
        <v>326</v>
      </c>
      <c r="F23" s="3">
        <v>18355</v>
      </c>
      <c r="G23" s="3" t="s">
        <v>25</v>
      </c>
      <c r="H23" s="3">
        <v>0</v>
      </c>
      <c r="I23" s="3">
        <v>0</v>
      </c>
      <c r="J23" s="3">
        <v>0</v>
      </c>
      <c r="K23" s="3">
        <v>15</v>
      </c>
      <c r="L23" s="3">
        <v>0</v>
      </c>
      <c r="M23" s="3">
        <v>0</v>
      </c>
      <c r="N23" s="3">
        <v>0</v>
      </c>
      <c r="O23" s="3">
        <v>0</v>
      </c>
      <c r="P23" s="3" t="s">
        <v>255</v>
      </c>
      <c r="Q23" s="5" t="s">
        <v>47</v>
      </c>
      <c r="R23" s="7">
        <v>234000</v>
      </c>
      <c r="S23" s="8">
        <v>0.05</v>
      </c>
      <c r="T23" s="7">
        <v>222300</v>
      </c>
      <c r="U23" s="17">
        <v>0.35</v>
      </c>
      <c r="V23" s="7">
        <v>144495</v>
      </c>
      <c r="W23" s="9">
        <v>7.0000000000000007E-2</v>
      </c>
      <c r="X23" s="9">
        <v>3.1028631015939917E-2</v>
      </c>
      <c r="Y23" s="9">
        <v>0.10102863101593992</v>
      </c>
      <c r="Z23" s="7">
        <v>1430000</v>
      </c>
      <c r="AA23" s="7">
        <v>95333.333333333328</v>
      </c>
      <c r="AB23" s="1"/>
      <c r="AC23" s="18"/>
      <c r="AD23"/>
    </row>
    <row r="24" spans="1:30" x14ac:dyDescent="0.35">
      <c r="A24" s="3" t="s">
        <v>1133</v>
      </c>
      <c r="B24" s="4" t="s">
        <v>1134</v>
      </c>
      <c r="C24" s="4" t="s">
        <v>114</v>
      </c>
      <c r="D24" s="3" t="s">
        <v>1135</v>
      </c>
      <c r="E24" s="3" t="s">
        <v>335</v>
      </c>
      <c r="F24" s="3">
        <v>12592</v>
      </c>
      <c r="G24" s="3" t="s">
        <v>25</v>
      </c>
      <c r="H24" s="3">
        <v>0</v>
      </c>
      <c r="I24" s="3">
        <v>6</v>
      </c>
      <c r="J24" s="3">
        <v>12</v>
      </c>
      <c r="K24" s="3">
        <v>6</v>
      </c>
      <c r="L24" s="3">
        <v>0</v>
      </c>
      <c r="M24" s="3">
        <v>0</v>
      </c>
      <c r="N24" s="3">
        <v>0</v>
      </c>
      <c r="O24" s="3">
        <v>0</v>
      </c>
      <c r="P24" s="3" t="s">
        <v>62</v>
      </c>
      <c r="Q24" s="5" t="s">
        <v>47</v>
      </c>
      <c r="R24" s="7">
        <v>288000</v>
      </c>
      <c r="S24" s="8">
        <v>0.05</v>
      </c>
      <c r="T24" s="7">
        <v>273600</v>
      </c>
      <c r="U24" s="17">
        <v>0.35</v>
      </c>
      <c r="V24" s="7">
        <v>177840</v>
      </c>
      <c r="W24" s="9">
        <v>7.0000000000000007E-2</v>
      </c>
      <c r="X24" s="9">
        <v>3.3339163900000003E-2</v>
      </c>
      <c r="Y24" s="9">
        <v>0.1033391639</v>
      </c>
      <c r="Z24" s="7">
        <v>1721000</v>
      </c>
      <c r="AA24" s="7">
        <v>71708.333333333328</v>
      </c>
      <c r="AB24" s="1"/>
      <c r="AC24" s="18"/>
      <c r="AD24"/>
    </row>
    <row r="25" spans="1:30" x14ac:dyDescent="0.35">
      <c r="A25" s="3" t="s">
        <v>1136</v>
      </c>
      <c r="B25" s="4" t="s">
        <v>1136</v>
      </c>
      <c r="C25" s="4" t="s">
        <v>179</v>
      </c>
      <c r="D25" s="3" t="s">
        <v>1137</v>
      </c>
      <c r="E25" s="3" t="s">
        <v>335</v>
      </c>
      <c r="F25" s="3">
        <v>5273</v>
      </c>
      <c r="G25" s="3" t="s">
        <v>25</v>
      </c>
      <c r="H25" s="3">
        <v>9534</v>
      </c>
      <c r="I25" s="3">
        <v>0</v>
      </c>
      <c r="J25" s="3">
        <v>2</v>
      </c>
      <c r="K25" s="3">
        <v>6</v>
      </c>
      <c r="L25" s="3">
        <v>0</v>
      </c>
      <c r="M25" s="3">
        <v>0</v>
      </c>
      <c r="N25" s="3">
        <v>0</v>
      </c>
      <c r="O25" s="3">
        <v>0</v>
      </c>
      <c r="P25" s="3" t="s">
        <v>203</v>
      </c>
      <c r="Q25" s="5" t="s">
        <v>47</v>
      </c>
      <c r="R25" s="7">
        <v>116400</v>
      </c>
      <c r="S25" s="8">
        <v>0.05</v>
      </c>
      <c r="T25" s="7">
        <v>110580</v>
      </c>
      <c r="U25" s="17">
        <v>0.35</v>
      </c>
      <c r="V25" s="7">
        <v>71877</v>
      </c>
      <c r="W25" s="9">
        <v>7.0000000000000007E-2</v>
      </c>
      <c r="X25" s="9">
        <v>3.3339163900000003E-2</v>
      </c>
      <c r="Y25" s="9">
        <v>0.1033391639</v>
      </c>
      <c r="Z25" s="7">
        <v>696000</v>
      </c>
      <c r="AA25" s="7">
        <v>87000</v>
      </c>
      <c r="AB25" s="1"/>
      <c r="AC25" s="18"/>
      <c r="AD25"/>
    </row>
    <row r="26" spans="1:30" x14ac:dyDescent="0.35">
      <c r="A26" s="3" t="s">
        <v>1138</v>
      </c>
      <c r="B26" s="4" t="s">
        <v>1138</v>
      </c>
      <c r="C26" s="4" t="s">
        <v>113</v>
      </c>
      <c r="D26" s="3" t="s">
        <v>1139</v>
      </c>
      <c r="E26" s="3" t="s">
        <v>335</v>
      </c>
      <c r="F26" s="3">
        <v>5818</v>
      </c>
      <c r="G26" s="3" t="s">
        <v>25</v>
      </c>
      <c r="H26" s="3">
        <v>5294</v>
      </c>
      <c r="I26" s="3">
        <v>0</v>
      </c>
      <c r="J26" s="3">
        <v>4</v>
      </c>
      <c r="K26" s="3">
        <v>4</v>
      </c>
      <c r="L26" s="3">
        <v>0</v>
      </c>
      <c r="M26" s="3">
        <v>0</v>
      </c>
      <c r="N26" s="3">
        <v>0</v>
      </c>
      <c r="O26" s="3">
        <v>0</v>
      </c>
      <c r="P26" s="3" t="s">
        <v>181</v>
      </c>
      <c r="Q26" s="5" t="s">
        <v>47</v>
      </c>
      <c r="R26" s="7">
        <v>108000</v>
      </c>
      <c r="S26" s="8">
        <v>0.05</v>
      </c>
      <c r="T26" s="7">
        <v>102600</v>
      </c>
      <c r="U26" s="17">
        <v>0.35</v>
      </c>
      <c r="V26" s="7">
        <v>66690</v>
      </c>
      <c r="W26" s="9">
        <v>7.0000000000000007E-2</v>
      </c>
      <c r="X26" s="9">
        <v>3.3339278475841901E-2</v>
      </c>
      <c r="Y26" s="9">
        <v>0.1033392784758419</v>
      </c>
      <c r="Z26" s="7">
        <v>645000</v>
      </c>
      <c r="AA26" s="7">
        <v>80625</v>
      </c>
      <c r="AB26" s="1"/>
      <c r="AC26" s="18"/>
      <c r="AD26"/>
    </row>
    <row r="27" spans="1:30" x14ac:dyDescent="0.35">
      <c r="A27" s="3" t="s">
        <v>1140</v>
      </c>
      <c r="B27" s="4" t="s">
        <v>1141</v>
      </c>
      <c r="C27" s="4" t="s">
        <v>115</v>
      </c>
      <c r="D27" s="3" t="s">
        <v>1142</v>
      </c>
      <c r="E27" s="3" t="s">
        <v>335</v>
      </c>
      <c r="F27" s="3">
        <v>6436</v>
      </c>
      <c r="G27" s="3" t="s">
        <v>25</v>
      </c>
      <c r="H27" s="3">
        <v>0</v>
      </c>
      <c r="I27" s="3">
        <v>0</v>
      </c>
      <c r="J27" s="3">
        <v>8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 t="s">
        <v>125</v>
      </c>
      <c r="Q27" s="5" t="s">
        <v>47</v>
      </c>
      <c r="R27" s="7">
        <v>100320</v>
      </c>
      <c r="S27" s="8">
        <v>0.05</v>
      </c>
      <c r="T27" s="7">
        <v>95304.000000000015</v>
      </c>
      <c r="U27" s="17">
        <v>0.315</v>
      </c>
      <c r="V27" s="7">
        <v>65283.240000000005</v>
      </c>
      <c r="W27" s="9">
        <v>7.0000000000000007E-2</v>
      </c>
      <c r="X27" s="9">
        <v>3.3339449738171587E-2</v>
      </c>
      <c r="Y27" s="9">
        <v>0.10333944973817159</v>
      </c>
      <c r="Z27" s="7">
        <v>632000</v>
      </c>
      <c r="AA27" s="7">
        <v>79000</v>
      </c>
      <c r="AB27" s="1"/>
      <c r="AC27" s="18"/>
      <c r="AD27"/>
    </row>
    <row r="28" spans="1:30" x14ac:dyDescent="0.35">
      <c r="A28" s="3" t="s">
        <v>1143</v>
      </c>
      <c r="B28" s="4" t="s">
        <v>1144</v>
      </c>
      <c r="C28" s="4" t="s">
        <v>133</v>
      </c>
      <c r="D28" s="3" t="s">
        <v>1145</v>
      </c>
      <c r="E28" s="3" t="s">
        <v>335</v>
      </c>
      <c r="F28" s="3">
        <v>8640</v>
      </c>
      <c r="G28" s="3" t="s">
        <v>25</v>
      </c>
      <c r="H28" s="3">
        <v>0</v>
      </c>
      <c r="I28" s="3">
        <v>2</v>
      </c>
      <c r="J28" s="3">
        <v>8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 t="s">
        <v>181</v>
      </c>
      <c r="Q28" s="5" t="s">
        <v>47</v>
      </c>
      <c r="R28" s="7">
        <v>110400</v>
      </c>
      <c r="S28" s="8">
        <v>0.05</v>
      </c>
      <c r="T28" s="7">
        <v>104880</v>
      </c>
      <c r="U28" s="17">
        <v>0.35</v>
      </c>
      <c r="V28" s="7">
        <v>68172</v>
      </c>
      <c r="W28" s="9">
        <v>7.0000000000000007E-2</v>
      </c>
      <c r="X28" s="9">
        <v>3.3339163900000003E-2</v>
      </c>
      <c r="Y28" s="9">
        <v>0.1033391639</v>
      </c>
      <c r="Z28" s="7">
        <v>660000</v>
      </c>
      <c r="AA28" s="7">
        <v>66000</v>
      </c>
      <c r="AB28" s="1"/>
      <c r="AC28" s="18"/>
      <c r="AD28"/>
    </row>
    <row r="29" spans="1:30" x14ac:dyDescent="0.35">
      <c r="A29" s="3" t="s">
        <v>1146</v>
      </c>
      <c r="B29" s="4" t="s">
        <v>1146</v>
      </c>
      <c r="C29" s="4" t="s">
        <v>113</v>
      </c>
      <c r="D29" s="3" t="s">
        <v>1147</v>
      </c>
      <c r="E29" s="3" t="s">
        <v>335</v>
      </c>
      <c r="F29" s="3">
        <v>7250</v>
      </c>
      <c r="G29" s="3" t="s">
        <v>25</v>
      </c>
      <c r="H29" s="3">
        <v>5230</v>
      </c>
      <c r="I29" s="3">
        <v>0</v>
      </c>
      <c r="J29" s="3">
        <v>4</v>
      </c>
      <c r="K29" s="3">
        <v>4</v>
      </c>
      <c r="L29" s="3">
        <v>0</v>
      </c>
      <c r="M29" s="3">
        <v>0</v>
      </c>
      <c r="N29" s="3">
        <v>0</v>
      </c>
      <c r="O29" s="3">
        <v>0</v>
      </c>
      <c r="P29" s="3" t="s">
        <v>197</v>
      </c>
      <c r="Q29" s="5" t="s">
        <v>47</v>
      </c>
      <c r="R29" s="7">
        <v>108000</v>
      </c>
      <c r="S29" s="8">
        <v>0.05</v>
      </c>
      <c r="T29" s="7">
        <v>102600</v>
      </c>
      <c r="U29" s="17">
        <v>0.35</v>
      </c>
      <c r="V29" s="7">
        <v>66690</v>
      </c>
      <c r="W29" s="9">
        <v>7.0000000000000007E-2</v>
      </c>
      <c r="X29" s="9">
        <v>3.3339163900000003E-2</v>
      </c>
      <c r="Y29" s="9">
        <v>0.1033391639</v>
      </c>
      <c r="Z29" s="7">
        <v>645000</v>
      </c>
      <c r="AA29" s="7">
        <v>80625</v>
      </c>
      <c r="AB29" s="1"/>
      <c r="AC29" s="18"/>
      <c r="AD29"/>
    </row>
    <row r="30" spans="1:30" x14ac:dyDescent="0.35">
      <c r="A30" s="3" t="s">
        <v>1148</v>
      </c>
      <c r="B30" s="4" t="s">
        <v>1148</v>
      </c>
      <c r="C30" s="4" t="s">
        <v>113</v>
      </c>
      <c r="D30" s="3" t="s">
        <v>1149</v>
      </c>
      <c r="E30" s="3" t="s">
        <v>335</v>
      </c>
      <c r="F30" s="3">
        <v>7211</v>
      </c>
      <c r="G30" s="3" t="s">
        <v>25</v>
      </c>
      <c r="H30" s="3">
        <v>5230</v>
      </c>
      <c r="I30" s="3">
        <v>0</v>
      </c>
      <c r="J30" s="3">
        <v>4</v>
      </c>
      <c r="K30" s="3">
        <v>4</v>
      </c>
      <c r="L30" s="3">
        <v>0</v>
      </c>
      <c r="M30" s="3">
        <v>0</v>
      </c>
      <c r="N30" s="3">
        <v>0</v>
      </c>
      <c r="O30" s="3">
        <v>0</v>
      </c>
      <c r="P30" s="3" t="s">
        <v>181</v>
      </c>
      <c r="Q30" s="5" t="s">
        <v>47</v>
      </c>
      <c r="R30" s="7">
        <v>108000</v>
      </c>
      <c r="S30" s="8">
        <v>0.05</v>
      </c>
      <c r="T30" s="7">
        <v>102600</v>
      </c>
      <c r="U30" s="17">
        <v>0.35</v>
      </c>
      <c r="V30" s="7">
        <v>66690</v>
      </c>
      <c r="W30" s="9">
        <v>7.0000000000000007E-2</v>
      </c>
      <c r="X30" s="9">
        <v>3.3339163900000003E-2</v>
      </c>
      <c r="Y30" s="9">
        <v>0.1033391639</v>
      </c>
      <c r="Z30" s="7">
        <v>645000</v>
      </c>
      <c r="AA30" s="7">
        <v>80625</v>
      </c>
      <c r="AB30" s="1"/>
      <c r="AC30" s="18"/>
      <c r="AD30"/>
    </row>
    <row r="31" spans="1:30" x14ac:dyDescent="0.35">
      <c r="A31" s="3" t="s">
        <v>1150</v>
      </c>
      <c r="B31" s="4" t="s">
        <v>1150</v>
      </c>
      <c r="C31" s="4" t="s">
        <v>113</v>
      </c>
      <c r="D31" s="3" t="s">
        <v>1151</v>
      </c>
      <c r="E31" s="3" t="s">
        <v>335</v>
      </c>
      <c r="F31" s="3">
        <v>7206</v>
      </c>
      <c r="G31" s="3" t="s">
        <v>25</v>
      </c>
      <c r="H31" s="3">
        <v>5230</v>
      </c>
      <c r="I31" s="3">
        <v>0</v>
      </c>
      <c r="J31" s="3">
        <v>4</v>
      </c>
      <c r="K31" s="3">
        <v>4</v>
      </c>
      <c r="L31" s="3">
        <v>0</v>
      </c>
      <c r="M31" s="3">
        <v>0</v>
      </c>
      <c r="N31" s="3">
        <v>0</v>
      </c>
      <c r="O31" s="3">
        <v>0</v>
      </c>
      <c r="P31" s="3" t="s">
        <v>181</v>
      </c>
      <c r="Q31" s="5" t="s">
        <v>47</v>
      </c>
      <c r="R31" s="7">
        <v>108000</v>
      </c>
      <c r="S31" s="8">
        <v>0.05</v>
      </c>
      <c r="T31" s="7">
        <v>102600</v>
      </c>
      <c r="U31" s="17">
        <v>0.35</v>
      </c>
      <c r="V31" s="7">
        <v>66690</v>
      </c>
      <c r="W31" s="9">
        <v>7.0000000000000007E-2</v>
      </c>
      <c r="X31" s="9">
        <v>3.3339163900000003E-2</v>
      </c>
      <c r="Y31" s="9">
        <v>0.1033391639</v>
      </c>
      <c r="Z31" s="7">
        <v>645000</v>
      </c>
      <c r="AA31" s="7">
        <v>80625</v>
      </c>
      <c r="AB31" s="1"/>
      <c r="AC31" s="18"/>
      <c r="AD31"/>
    </row>
    <row r="32" spans="1:30" x14ac:dyDescent="0.35">
      <c r="A32" s="3" t="s">
        <v>1152</v>
      </c>
      <c r="B32" s="4" t="s">
        <v>1152</v>
      </c>
      <c r="C32" s="4" t="s">
        <v>186</v>
      </c>
      <c r="D32" s="3" t="s">
        <v>1153</v>
      </c>
      <c r="E32" s="3" t="s">
        <v>335</v>
      </c>
      <c r="F32" s="3">
        <v>4751</v>
      </c>
      <c r="G32" s="3" t="s">
        <v>180</v>
      </c>
      <c r="H32" s="3">
        <v>9990</v>
      </c>
      <c r="I32" s="3">
        <v>0</v>
      </c>
      <c r="J32" s="3">
        <v>0</v>
      </c>
      <c r="K32" s="3">
        <v>8</v>
      </c>
      <c r="L32" s="3">
        <v>0</v>
      </c>
      <c r="M32" s="3">
        <v>0</v>
      </c>
      <c r="N32" s="3">
        <v>0</v>
      </c>
      <c r="O32" s="3">
        <v>3790</v>
      </c>
      <c r="P32" s="3" t="s">
        <v>62</v>
      </c>
      <c r="Q32" s="5" t="s">
        <v>47</v>
      </c>
      <c r="R32" s="7">
        <v>208180</v>
      </c>
      <c r="S32" s="8">
        <v>0.05</v>
      </c>
      <c r="T32" s="7">
        <v>197771</v>
      </c>
      <c r="U32" s="17">
        <v>0.35</v>
      </c>
      <c r="V32" s="7">
        <v>128551.15</v>
      </c>
      <c r="W32" s="9">
        <v>7.0000000000000007E-2</v>
      </c>
      <c r="X32" s="9">
        <v>3.3339197528740989E-2</v>
      </c>
      <c r="Y32" s="9">
        <v>0.103339197528741</v>
      </c>
      <c r="Z32" s="7">
        <v>1244000</v>
      </c>
      <c r="AA32" s="7">
        <v>138222.22222222222</v>
      </c>
      <c r="AB32" s="1"/>
      <c r="AC32" s="18"/>
      <c r="AD32"/>
    </row>
    <row r="33" spans="1:30" x14ac:dyDescent="0.35">
      <c r="A33" s="3" t="s">
        <v>1154</v>
      </c>
      <c r="B33" s="4" t="s">
        <v>1155</v>
      </c>
      <c r="C33" s="4" t="s">
        <v>1156</v>
      </c>
      <c r="D33" s="3" t="s">
        <v>1157</v>
      </c>
      <c r="E33" s="3" t="s">
        <v>326</v>
      </c>
      <c r="F33" s="3">
        <v>13472</v>
      </c>
      <c r="G33" s="3" t="s">
        <v>25</v>
      </c>
      <c r="H33" s="3">
        <v>11502</v>
      </c>
      <c r="I33" s="3">
        <v>0</v>
      </c>
      <c r="J33" s="3">
        <v>0</v>
      </c>
      <c r="K33" s="3">
        <v>12</v>
      </c>
      <c r="L33" s="3">
        <v>0</v>
      </c>
      <c r="M33" s="3">
        <v>0</v>
      </c>
      <c r="N33" s="3">
        <v>0</v>
      </c>
      <c r="O33" s="3">
        <v>0</v>
      </c>
      <c r="P33" s="3" t="s">
        <v>67</v>
      </c>
      <c r="Q33" s="5" t="s">
        <v>47</v>
      </c>
      <c r="R33" s="7">
        <v>187200</v>
      </c>
      <c r="S33" s="8">
        <v>0.05</v>
      </c>
      <c r="T33" s="7">
        <v>177840</v>
      </c>
      <c r="U33" s="17">
        <v>0.35</v>
      </c>
      <c r="V33" s="7">
        <v>115596</v>
      </c>
      <c r="W33" s="9">
        <v>7.0000000000000007E-2</v>
      </c>
      <c r="X33" s="9">
        <v>3.1028781864779E-2</v>
      </c>
      <c r="Y33" s="9">
        <v>0.101028781864779</v>
      </c>
      <c r="Z33" s="7">
        <v>1144000</v>
      </c>
      <c r="AA33" s="7">
        <v>95333.333333333328</v>
      </c>
      <c r="AB33" s="1"/>
      <c r="AC33" s="18"/>
      <c r="AD33"/>
    </row>
    <row r="34" spans="1:30" x14ac:dyDescent="0.35">
      <c r="A34" s="3" t="s">
        <v>1158</v>
      </c>
      <c r="B34" s="4" t="s">
        <v>1158</v>
      </c>
      <c r="C34" s="4" t="s">
        <v>179</v>
      </c>
      <c r="D34" s="3" t="s">
        <v>1159</v>
      </c>
      <c r="E34" s="3" t="s">
        <v>326</v>
      </c>
      <c r="F34" s="3">
        <v>12111</v>
      </c>
      <c r="G34" s="3" t="s">
        <v>25</v>
      </c>
      <c r="H34" s="3">
        <v>8634</v>
      </c>
      <c r="I34" s="3">
        <v>0</v>
      </c>
      <c r="J34" s="3">
        <v>0</v>
      </c>
      <c r="K34" s="3">
        <v>7</v>
      </c>
      <c r="L34" s="3">
        <v>1</v>
      </c>
      <c r="M34" s="3">
        <v>0</v>
      </c>
      <c r="N34" s="3">
        <v>0</v>
      </c>
      <c r="O34" s="3">
        <v>0</v>
      </c>
      <c r="P34" s="3" t="s">
        <v>67</v>
      </c>
      <c r="Q34" s="5" t="s">
        <v>47</v>
      </c>
      <c r="R34" s="7">
        <v>127200</v>
      </c>
      <c r="S34" s="8">
        <v>0.05</v>
      </c>
      <c r="T34" s="7">
        <v>120840</v>
      </c>
      <c r="U34" s="17">
        <v>0.35</v>
      </c>
      <c r="V34" s="7">
        <v>78546</v>
      </c>
      <c r="W34" s="9">
        <v>7.0000000000000007E-2</v>
      </c>
      <c r="X34" s="9">
        <v>3.1028947434474197E-2</v>
      </c>
      <c r="Y34" s="9">
        <v>0.1010289474344742</v>
      </c>
      <c r="Z34" s="7">
        <v>777000</v>
      </c>
      <c r="AA34" s="7">
        <v>97125</v>
      </c>
      <c r="AB34" s="1"/>
      <c r="AC34" s="18"/>
      <c r="AD34"/>
    </row>
    <row r="35" spans="1:30" x14ac:dyDescent="0.35">
      <c r="A35" s="3" t="s">
        <v>1160</v>
      </c>
      <c r="B35" s="4" t="s">
        <v>1160</v>
      </c>
      <c r="C35" s="4" t="s">
        <v>179</v>
      </c>
      <c r="D35" s="3" t="s">
        <v>1161</v>
      </c>
      <c r="E35" s="3" t="s">
        <v>366</v>
      </c>
      <c r="F35" s="3">
        <v>20732</v>
      </c>
      <c r="G35" s="3" t="s">
        <v>25</v>
      </c>
      <c r="H35" s="3">
        <v>10590</v>
      </c>
      <c r="I35" s="3">
        <v>0</v>
      </c>
      <c r="J35" s="3">
        <v>12</v>
      </c>
      <c r="K35" s="3">
        <v>3</v>
      </c>
      <c r="L35" s="3">
        <v>0</v>
      </c>
      <c r="M35" s="3">
        <v>0</v>
      </c>
      <c r="N35" s="3">
        <v>0</v>
      </c>
      <c r="O35" s="3">
        <v>0</v>
      </c>
      <c r="P35" s="3" t="s">
        <v>62</v>
      </c>
      <c r="Q35" s="5" t="s">
        <v>47</v>
      </c>
      <c r="R35" s="7">
        <v>201960.00000000003</v>
      </c>
      <c r="S35" s="8">
        <v>0.05</v>
      </c>
      <c r="T35" s="7">
        <v>191862.00000000003</v>
      </c>
      <c r="U35" s="17">
        <v>0.315</v>
      </c>
      <c r="V35" s="7">
        <v>131425.47000000003</v>
      </c>
      <c r="W35" s="9">
        <v>7.0000000000000007E-2</v>
      </c>
      <c r="X35" s="9">
        <v>3.5426578884750273E-2</v>
      </c>
      <c r="Y35" s="9">
        <v>0.10542657888475028</v>
      </c>
      <c r="Z35" s="7">
        <v>1247000</v>
      </c>
      <c r="AA35" s="7">
        <v>83133.333333333328</v>
      </c>
      <c r="AB35" s="1"/>
      <c r="AC35" s="18"/>
      <c r="AD35"/>
    </row>
    <row r="36" spans="1:30" x14ac:dyDescent="0.35">
      <c r="A36" s="3" t="s">
        <v>1162</v>
      </c>
      <c r="B36" s="4" t="s">
        <v>1163</v>
      </c>
      <c r="C36" s="4" t="s">
        <v>246</v>
      </c>
      <c r="D36" s="3" t="s">
        <v>1164</v>
      </c>
      <c r="E36" s="3" t="s">
        <v>326</v>
      </c>
      <c r="F36" s="3">
        <v>24194</v>
      </c>
      <c r="G36" s="3" t="s">
        <v>180</v>
      </c>
      <c r="H36" s="3">
        <v>0</v>
      </c>
      <c r="I36" s="3">
        <v>0</v>
      </c>
      <c r="J36" s="3">
        <v>7</v>
      </c>
      <c r="K36" s="3">
        <v>0</v>
      </c>
      <c r="L36" s="3">
        <v>0</v>
      </c>
      <c r="M36" s="3">
        <v>0</v>
      </c>
      <c r="N36" s="3">
        <v>0</v>
      </c>
      <c r="O36" s="3">
        <v>8446</v>
      </c>
      <c r="P36" s="3" t="s">
        <v>130</v>
      </c>
      <c r="Q36" s="5" t="s">
        <v>47</v>
      </c>
      <c r="R36" s="7">
        <v>265612</v>
      </c>
      <c r="S36" s="8">
        <v>0.05</v>
      </c>
      <c r="T36" s="7">
        <v>252331.4</v>
      </c>
      <c r="U36" s="17">
        <v>0.35</v>
      </c>
      <c r="V36" s="7">
        <v>164015.41</v>
      </c>
      <c r="W36" s="9">
        <v>7.0000000000000007E-2</v>
      </c>
      <c r="X36" s="9">
        <v>3.102865098345322E-2</v>
      </c>
      <c r="Y36" s="9">
        <v>0.10102865098345323</v>
      </c>
      <c r="Z36" s="7">
        <v>1623000</v>
      </c>
      <c r="AA36" s="7">
        <v>124846.15384615384</v>
      </c>
      <c r="AB36" s="1"/>
      <c r="AC36" s="18"/>
      <c r="AD36"/>
    </row>
    <row r="37" spans="1:30" x14ac:dyDescent="0.35">
      <c r="A37" s="3" t="s">
        <v>1165</v>
      </c>
      <c r="B37" s="4" t="s">
        <v>1165</v>
      </c>
      <c r="C37" s="4" t="s">
        <v>113</v>
      </c>
      <c r="D37" s="3" t="s">
        <v>1166</v>
      </c>
      <c r="E37" s="3" t="s">
        <v>335</v>
      </c>
      <c r="F37" s="3">
        <v>7077</v>
      </c>
      <c r="G37" s="3" t="s">
        <v>25</v>
      </c>
      <c r="H37" s="3">
        <v>5230</v>
      </c>
      <c r="I37" s="3">
        <v>0</v>
      </c>
      <c r="J37" s="3">
        <v>4</v>
      </c>
      <c r="K37" s="3">
        <v>4</v>
      </c>
      <c r="L37" s="3">
        <v>0</v>
      </c>
      <c r="M37" s="3">
        <v>0</v>
      </c>
      <c r="N37" s="3">
        <v>0</v>
      </c>
      <c r="O37" s="3">
        <v>0</v>
      </c>
      <c r="P37" s="3" t="s">
        <v>128</v>
      </c>
      <c r="Q37" s="5" t="s">
        <v>47</v>
      </c>
      <c r="R37" s="7">
        <v>108000</v>
      </c>
      <c r="S37" s="8">
        <v>0.05</v>
      </c>
      <c r="T37" s="7">
        <v>102600</v>
      </c>
      <c r="U37" s="17">
        <v>0.35</v>
      </c>
      <c r="V37" s="7">
        <v>66690</v>
      </c>
      <c r="W37" s="9">
        <v>7.0000000000000007E-2</v>
      </c>
      <c r="X37" s="9">
        <v>3.3339163900000003E-2</v>
      </c>
      <c r="Y37" s="9">
        <v>0.1033391639</v>
      </c>
      <c r="Z37" s="7">
        <v>645000</v>
      </c>
      <c r="AA37" s="7">
        <v>80625</v>
      </c>
      <c r="AB37" s="1"/>
      <c r="AC37" s="18"/>
      <c r="AD37"/>
    </row>
    <row r="38" spans="1:30" x14ac:dyDescent="0.35">
      <c r="A38" s="3" t="s">
        <v>1167</v>
      </c>
      <c r="B38" s="4" t="s">
        <v>1167</v>
      </c>
      <c r="C38" s="4" t="s">
        <v>113</v>
      </c>
      <c r="D38" s="3" t="s">
        <v>1168</v>
      </c>
      <c r="E38" s="3" t="s">
        <v>335</v>
      </c>
      <c r="F38" s="3">
        <v>5818</v>
      </c>
      <c r="G38" s="3" t="s">
        <v>25</v>
      </c>
      <c r="H38" s="3">
        <v>5084</v>
      </c>
      <c r="I38" s="3">
        <v>0</v>
      </c>
      <c r="J38" s="3">
        <v>4</v>
      </c>
      <c r="K38" s="3">
        <v>4</v>
      </c>
      <c r="L38" s="3">
        <v>0</v>
      </c>
      <c r="M38" s="3">
        <v>0</v>
      </c>
      <c r="N38" s="3">
        <v>0</v>
      </c>
      <c r="O38" s="3">
        <v>0</v>
      </c>
      <c r="P38" s="3" t="s">
        <v>227</v>
      </c>
      <c r="Q38" s="5" t="s">
        <v>47</v>
      </c>
      <c r="R38" s="7">
        <v>118800</v>
      </c>
      <c r="S38" s="8">
        <v>0.05</v>
      </c>
      <c r="T38" s="7">
        <v>112860</v>
      </c>
      <c r="U38" s="17">
        <v>0.315</v>
      </c>
      <c r="V38" s="7">
        <v>77309.100000000006</v>
      </c>
      <c r="W38" s="9">
        <v>7.0000000000000007E-2</v>
      </c>
      <c r="X38" s="9">
        <v>3.3339312593497733E-2</v>
      </c>
      <c r="Y38" s="9">
        <v>0.10333931259349774</v>
      </c>
      <c r="Z38" s="7">
        <v>748000</v>
      </c>
      <c r="AA38" s="7">
        <v>93500</v>
      </c>
      <c r="AB38" s="1"/>
      <c r="AC38" s="18"/>
    </row>
    <row r="39" spans="1:30" x14ac:dyDescent="0.35">
      <c r="A39" s="3" t="s">
        <v>1169</v>
      </c>
      <c r="B39" s="4" t="s">
        <v>1169</v>
      </c>
      <c r="C39" s="4" t="s">
        <v>113</v>
      </c>
      <c r="D39" s="3" t="s">
        <v>1170</v>
      </c>
      <c r="E39" s="3" t="s">
        <v>326</v>
      </c>
      <c r="F39" s="3">
        <v>17731</v>
      </c>
      <c r="G39" s="3" t="s">
        <v>25</v>
      </c>
      <c r="H39" s="3">
        <v>7742</v>
      </c>
      <c r="I39" s="3">
        <v>0</v>
      </c>
      <c r="J39" s="3">
        <v>2</v>
      </c>
      <c r="K39" s="3">
        <v>10</v>
      </c>
      <c r="L39" s="3">
        <v>0</v>
      </c>
      <c r="M39" s="3">
        <v>0</v>
      </c>
      <c r="N39" s="3">
        <v>0</v>
      </c>
      <c r="O39" s="3">
        <v>0</v>
      </c>
      <c r="P39" s="3" t="s">
        <v>237</v>
      </c>
      <c r="Q39" s="5" t="s">
        <v>47</v>
      </c>
      <c r="R39" s="7">
        <v>178800</v>
      </c>
      <c r="S39" s="8">
        <v>0.05</v>
      </c>
      <c r="T39" s="7">
        <v>169860</v>
      </c>
      <c r="U39" s="17">
        <v>0.35</v>
      </c>
      <c r="V39" s="7">
        <v>110409</v>
      </c>
      <c r="W39" s="9">
        <v>7.0000000000000007E-2</v>
      </c>
      <c r="X39" s="9">
        <v>3.1028551827372585E-2</v>
      </c>
      <c r="Y39" s="9">
        <v>0.10102855182737258</v>
      </c>
      <c r="Z39" s="7">
        <v>1093000</v>
      </c>
      <c r="AA39" s="7">
        <v>91083.333333333328</v>
      </c>
      <c r="AB39" s="1"/>
      <c r="AC39" s="18"/>
    </row>
    <row r="40" spans="1:30" x14ac:dyDescent="0.35">
      <c r="A40" s="3" t="s">
        <v>1171</v>
      </c>
      <c r="B40" s="4" t="s">
        <v>1171</v>
      </c>
      <c r="C40" s="4" t="s">
        <v>179</v>
      </c>
      <c r="D40" s="3" t="s">
        <v>1172</v>
      </c>
      <c r="E40" s="3" t="s">
        <v>326</v>
      </c>
      <c r="F40" s="3">
        <v>12108</v>
      </c>
      <c r="G40" s="3" t="s">
        <v>25</v>
      </c>
      <c r="H40" s="3">
        <v>8634</v>
      </c>
      <c r="I40" s="3">
        <v>0</v>
      </c>
      <c r="J40" s="3">
        <v>0</v>
      </c>
      <c r="K40" s="3">
        <v>8</v>
      </c>
      <c r="L40" s="3">
        <v>0</v>
      </c>
      <c r="M40" s="3">
        <v>0</v>
      </c>
      <c r="N40" s="3">
        <v>0</v>
      </c>
      <c r="O40" s="3">
        <v>0</v>
      </c>
      <c r="P40" s="3" t="s">
        <v>67</v>
      </c>
      <c r="Q40" s="5" t="s">
        <v>47</v>
      </c>
      <c r="R40" s="7">
        <v>124800</v>
      </c>
      <c r="S40" s="8">
        <v>0.05</v>
      </c>
      <c r="T40" s="7">
        <v>118560</v>
      </c>
      <c r="U40" s="17">
        <v>0.35</v>
      </c>
      <c r="V40" s="7">
        <v>77064</v>
      </c>
      <c r="W40" s="9">
        <v>7.0000000000000007E-2</v>
      </c>
      <c r="X40" s="9">
        <v>3.1028981989898636E-2</v>
      </c>
      <c r="Y40" s="9">
        <v>0.10102898198989864</v>
      </c>
      <c r="Z40" s="7">
        <v>763000</v>
      </c>
      <c r="AA40" s="7">
        <v>95375</v>
      </c>
      <c r="AB40" s="1"/>
      <c r="AC40" s="18"/>
    </row>
    <row r="41" spans="1:30" ht="29" x14ac:dyDescent="0.35">
      <c r="A41" s="3" t="s">
        <v>1173</v>
      </c>
      <c r="B41" s="4" t="s">
        <v>1174</v>
      </c>
      <c r="C41" s="4" t="s">
        <v>1175</v>
      </c>
      <c r="D41" s="3" t="s">
        <v>1176</v>
      </c>
      <c r="E41" s="3" t="s">
        <v>326</v>
      </c>
      <c r="F41" s="3">
        <v>46308</v>
      </c>
      <c r="G41" s="3" t="s">
        <v>25</v>
      </c>
      <c r="H41" s="3">
        <v>0</v>
      </c>
      <c r="I41" s="3">
        <v>0</v>
      </c>
      <c r="J41" s="3">
        <v>12</v>
      </c>
      <c r="K41" s="3">
        <v>20</v>
      </c>
      <c r="L41" s="3">
        <v>0</v>
      </c>
      <c r="M41" s="3">
        <v>0</v>
      </c>
      <c r="N41" s="3">
        <v>0</v>
      </c>
      <c r="O41" s="3">
        <v>0</v>
      </c>
      <c r="P41" s="3" t="s">
        <v>248</v>
      </c>
      <c r="Q41" s="5" t="s">
        <v>47</v>
      </c>
      <c r="R41" s="7">
        <v>448800</v>
      </c>
      <c r="S41" s="8">
        <v>0.05</v>
      </c>
      <c r="T41" s="7">
        <v>426360</v>
      </c>
      <c r="U41" s="17">
        <v>0.35</v>
      </c>
      <c r="V41" s="7">
        <v>277134</v>
      </c>
      <c r="W41" s="9">
        <v>7.0000000000000007E-2</v>
      </c>
      <c r="X41" s="9">
        <v>3.1028678099999998E-2</v>
      </c>
      <c r="Y41" s="9">
        <v>0.10102867810000001</v>
      </c>
      <c r="Z41" s="7">
        <v>2743000</v>
      </c>
      <c r="AA41" s="7">
        <v>85718.75</v>
      </c>
      <c r="AB41" s="1"/>
      <c r="AC41" s="18"/>
    </row>
    <row r="42" spans="1:30" x14ac:dyDescent="0.35">
      <c r="A42" s="3" t="s">
        <v>1177</v>
      </c>
      <c r="B42" s="4" t="s">
        <v>1177</v>
      </c>
      <c r="C42" s="4" t="s">
        <v>179</v>
      </c>
      <c r="D42" s="3" t="s">
        <v>1178</v>
      </c>
      <c r="E42" s="3" t="s">
        <v>326</v>
      </c>
      <c r="F42" s="3">
        <v>22137</v>
      </c>
      <c r="G42" s="3" t="s">
        <v>25</v>
      </c>
      <c r="H42" s="3">
        <v>15006</v>
      </c>
      <c r="I42" s="3">
        <v>0</v>
      </c>
      <c r="J42" s="3">
        <v>0</v>
      </c>
      <c r="K42" s="3">
        <v>15</v>
      </c>
      <c r="L42" s="3">
        <v>0</v>
      </c>
      <c r="M42" s="3">
        <v>0</v>
      </c>
      <c r="N42" s="3">
        <v>0</v>
      </c>
      <c r="O42" s="3">
        <v>0</v>
      </c>
      <c r="P42" s="3" t="s">
        <v>248</v>
      </c>
      <c r="Q42" s="5" t="s">
        <v>47</v>
      </c>
      <c r="R42" s="7">
        <v>234000</v>
      </c>
      <c r="S42" s="8">
        <v>0.05</v>
      </c>
      <c r="T42" s="7">
        <v>222300</v>
      </c>
      <c r="U42" s="17">
        <v>0.35</v>
      </c>
      <c r="V42" s="7">
        <v>144495</v>
      </c>
      <c r="W42" s="9">
        <v>7.0000000000000007E-2</v>
      </c>
      <c r="X42" s="9">
        <v>3.1028678099999998E-2</v>
      </c>
      <c r="Y42" s="9">
        <v>0.10102867810000001</v>
      </c>
      <c r="Z42" s="7">
        <v>1430000</v>
      </c>
      <c r="AA42" s="7">
        <v>95333.333333333328</v>
      </c>
      <c r="AB42" s="1"/>
      <c r="AC42" s="18"/>
    </row>
    <row r="43" spans="1:30" x14ac:dyDescent="0.35">
      <c r="A43" s="3" t="s">
        <v>1179</v>
      </c>
      <c r="B43" s="4" t="s">
        <v>1179</v>
      </c>
      <c r="C43" s="4" t="s">
        <v>179</v>
      </c>
      <c r="D43" s="3" t="s">
        <v>1180</v>
      </c>
      <c r="E43" s="3" t="s">
        <v>326</v>
      </c>
      <c r="F43" s="3">
        <v>17998</v>
      </c>
      <c r="G43" s="3" t="s">
        <v>25</v>
      </c>
      <c r="H43" s="3">
        <v>15006</v>
      </c>
      <c r="I43" s="3">
        <v>0</v>
      </c>
      <c r="J43" s="3">
        <v>0</v>
      </c>
      <c r="K43" s="3">
        <v>15</v>
      </c>
      <c r="L43" s="3">
        <v>0</v>
      </c>
      <c r="M43" s="3">
        <v>0</v>
      </c>
      <c r="N43" s="3">
        <v>0</v>
      </c>
      <c r="O43" s="3">
        <v>0</v>
      </c>
      <c r="P43" s="3" t="s">
        <v>248</v>
      </c>
      <c r="Q43" s="5" t="s">
        <v>47</v>
      </c>
      <c r="R43" s="7">
        <v>234000</v>
      </c>
      <c r="S43" s="8">
        <v>0.05</v>
      </c>
      <c r="T43" s="7">
        <v>222300</v>
      </c>
      <c r="U43" s="17">
        <v>0.35</v>
      </c>
      <c r="V43" s="7">
        <v>144495</v>
      </c>
      <c r="W43" s="9">
        <v>7.0000000000000007E-2</v>
      </c>
      <c r="X43" s="9">
        <v>3.1028575523935984E-2</v>
      </c>
      <c r="Y43" s="9">
        <v>0.101028575523936</v>
      </c>
      <c r="Z43" s="7">
        <v>1430000</v>
      </c>
      <c r="AA43" s="7">
        <v>95333.333333333328</v>
      </c>
      <c r="AB43" s="1"/>
      <c r="AC43" s="18"/>
    </row>
    <row r="44" spans="1:30" x14ac:dyDescent="0.35">
      <c r="A44" s="3" t="s">
        <v>1181</v>
      </c>
      <c r="B44" s="4" t="s">
        <v>1181</v>
      </c>
      <c r="C44" s="4" t="s">
        <v>186</v>
      </c>
      <c r="D44" s="3" t="s">
        <v>1182</v>
      </c>
      <c r="E44" s="3" t="s">
        <v>353</v>
      </c>
      <c r="F44" s="3">
        <v>9133</v>
      </c>
      <c r="G44" s="3" t="s">
        <v>180</v>
      </c>
      <c r="H44" s="3">
        <v>0</v>
      </c>
      <c r="I44" s="3">
        <v>0</v>
      </c>
      <c r="J44" s="3">
        <v>3</v>
      </c>
      <c r="K44" s="3">
        <v>0</v>
      </c>
      <c r="L44" s="3">
        <v>0</v>
      </c>
      <c r="M44" s="3">
        <v>0</v>
      </c>
      <c r="N44" s="3">
        <v>0</v>
      </c>
      <c r="O44" s="3">
        <v>5694</v>
      </c>
      <c r="P44" s="3" t="s">
        <v>181</v>
      </c>
      <c r="Q44" s="5" t="s">
        <v>47</v>
      </c>
      <c r="R44" s="7">
        <v>143521.20000000001</v>
      </c>
      <c r="S44" s="8">
        <v>0.05</v>
      </c>
      <c r="T44" s="7">
        <v>136345.14000000001</v>
      </c>
      <c r="U44" s="17">
        <v>0.38500000000000001</v>
      </c>
      <c r="V44" s="7">
        <v>83852.261100000003</v>
      </c>
      <c r="W44" s="9">
        <v>7.0000000000000007E-2</v>
      </c>
      <c r="X44" s="9">
        <v>3.1028778993474001E-2</v>
      </c>
      <c r="Y44" s="9">
        <v>0.101028778993474</v>
      </c>
      <c r="Z44" s="7">
        <v>830000</v>
      </c>
      <c r="AA44" s="7">
        <v>118571.42857142857</v>
      </c>
      <c r="AB44" s="1"/>
      <c r="AC44" s="18"/>
    </row>
    <row r="45" spans="1:30" x14ac:dyDescent="0.35">
      <c r="A45" s="3" t="s">
        <v>1183</v>
      </c>
      <c r="B45" s="4" t="s">
        <v>1183</v>
      </c>
      <c r="C45" s="4" t="s">
        <v>179</v>
      </c>
      <c r="D45" s="3" t="s">
        <v>1184</v>
      </c>
      <c r="E45" s="3" t="s">
        <v>326</v>
      </c>
      <c r="F45" s="3">
        <v>25881</v>
      </c>
      <c r="G45" s="3" t="s">
        <v>25</v>
      </c>
      <c r="H45" s="3">
        <v>18939</v>
      </c>
      <c r="I45" s="3">
        <v>0</v>
      </c>
      <c r="J45" s="3">
        <v>0</v>
      </c>
      <c r="K45" s="3">
        <v>18</v>
      </c>
      <c r="L45" s="3">
        <v>0</v>
      </c>
      <c r="M45" s="3">
        <v>0</v>
      </c>
      <c r="N45" s="3">
        <v>0</v>
      </c>
      <c r="O45" s="3">
        <v>0</v>
      </c>
      <c r="P45" s="3" t="s">
        <v>248</v>
      </c>
      <c r="Q45" s="5" t="s">
        <v>47</v>
      </c>
      <c r="R45" s="7">
        <v>280800</v>
      </c>
      <c r="S45" s="8">
        <v>0.05</v>
      </c>
      <c r="T45" s="7">
        <v>266760</v>
      </c>
      <c r="U45" s="17">
        <v>0.35</v>
      </c>
      <c r="V45" s="7">
        <v>173394</v>
      </c>
      <c r="W45" s="9">
        <v>7.0000000000000007E-2</v>
      </c>
      <c r="X45" s="9">
        <v>3.1028678099999998E-2</v>
      </c>
      <c r="Y45" s="9">
        <v>0.10102867810000001</v>
      </c>
      <c r="Z45" s="7">
        <v>1716000</v>
      </c>
      <c r="AA45" s="7">
        <v>95333.333333333328</v>
      </c>
      <c r="AB45" s="1"/>
      <c r="AC45" s="18"/>
    </row>
    <row r="46" spans="1:30" x14ac:dyDescent="0.35">
      <c r="A46" s="3" t="s">
        <v>1185</v>
      </c>
      <c r="B46" s="4" t="s">
        <v>1186</v>
      </c>
      <c r="C46" s="4" t="s">
        <v>133</v>
      </c>
      <c r="D46" s="3" t="s">
        <v>1187</v>
      </c>
      <c r="E46" s="3" t="s">
        <v>366</v>
      </c>
      <c r="F46" s="3">
        <v>37890</v>
      </c>
      <c r="G46" s="3" t="s">
        <v>25</v>
      </c>
      <c r="H46" s="3">
        <v>0</v>
      </c>
      <c r="I46" s="3">
        <v>0</v>
      </c>
      <c r="J46" s="3">
        <v>13</v>
      </c>
      <c r="K46" s="3">
        <v>11</v>
      </c>
      <c r="L46" s="3">
        <v>0</v>
      </c>
      <c r="M46" s="3">
        <v>0</v>
      </c>
      <c r="N46" s="3">
        <v>0</v>
      </c>
      <c r="O46" s="3">
        <v>0</v>
      </c>
      <c r="P46" s="3" t="s">
        <v>181</v>
      </c>
      <c r="Q46" s="5" t="s">
        <v>47</v>
      </c>
      <c r="R46" s="7">
        <v>287820</v>
      </c>
      <c r="S46" s="8">
        <v>0.05</v>
      </c>
      <c r="T46" s="7">
        <v>273429</v>
      </c>
      <c r="U46" s="17">
        <v>0.38500000000000001</v>
      </c>
      <c r="V46" s="7">
        <v>168158.83499999999</v>
      </c>
      <c r="W46" s="9">
        <v>7.0000000000000007E-2</v>
      </c>
      <c r="X46" s="9">
        <v>3.5426351574234335E-2</v>
      </c>
      <c r="Y46" s="9">
        <v>0.10542635157423434</v>
      </c>
      <c r="Z46" s="7">
        <v>1595000</v>
      </c>
      <c r="AA46" s="7">
        <v>66458.333333333328</v>
      </c>
      <c r="AB46" s="1"/>
      <c r="AC46" s="18"/>
    </row>
    <row r="47" spans="1:30" x14ac:dyDescent="0.35">
      <c r="A47" s="3" t="s">
        <v>1188</v>
      </c>
      <c r="B47" s="4" t="s">
        <v>1189</v>
      </c>
      <c r="C47" s="4" t="s">
        <v>1190</v>
      </c>
      <c r="D47" s="3" t="s">
        <v>1191</v>
      </c>
      <c r="E47" s="3" t="s">
        <v>326</v>
      </c>
      <c r="F47" s="3">
        <v>17875</v>
      </c>
      <c r="G47" s="3" t="s">
        <v>180</v>
      </c>
      <c r="H47" s="3">
        <v>12000</v>
      </c>
      <c r="I47" s="3">
        <v>0</v>
      </c>
      <c r="J47" s="3">
        <v>6</v>
      </c>
      <c r="K47" s="3">
        <v>0</v>
      </c>
      <c r="L47" s="3">
        <v>0</v>
      </c>
      <c r="M47" s="3">
        <v>0</v>
      </c>
      <c r="N47" s="3">
        <v>0</v>
      </c>
      <c r="O47" s="3">
        <v>6000</v>
      </c>
      <c r="P47" s="3" t="s">
        <v>242</v>
      </c>
      <c r="Q47" s="5" t="s">
        <v>47</v>
      </c>
      <c r="R47" s="7">
        <v>180360</v>
      </c>
      <c r="S47" s="8">
        <v>0.05</v>
      </c>
      <c r="T47" s="7">
        <v>171342</v>
      </c>
      <c r="U47" s="17">
        <v>0.38500000000000001</v>
      </c>
      <c r="V47" s="7">
        <v>105375.33</v>
      </c>
      <c r="W47" s="9">
        <v>7.0000000000000007E-2</v>
      </c>
      <c r="X47" s="9">
        <v>3.102892568438495E-2</v>
      </c>
      <c r="Y47" s="9">
        <v>0.10102892568438496</v>
      </c>
      <c r="Z47" s="7">
        <v>1043000</v>
      </c>
      <c r="AA47" s="7">
        <v>115888.88888888888</v>
      </c>
      <c r="AB47" s="1"/>
      <c r="AC47" s="18"/>
    </row>
    <row r="48" spans="1:30" x14ac:dyDescent="0.35">
      <c r="A48" s="3" t="s">
        <v>1192</v>
      </c>
      <c r="B48" s="4" t="s">
        <v>1193</v>
      </c>
      <c r="C48" s="4" t="s">
        <v>115</v>
      </c>
      <c r="D48" s="3" t="s">
        <v>1194</v>
      </c>
      <c r="E48" s="3" t="s">
        <v>335</v>
      </c>
      <c r="F48" s="3">
        <v>6436</v>
      </c>
      <c r="G48" s="3" t="s">
        <v>25</v>
      </c>
      <c r="H48" s="3">
        <v>0</v>
      </c>
      <c r="I48" s="3">
        <v>0</v>
      </c>
      <c r="J48" s="3">
        <v>0</v>
      </c>
      <c r="K48" s="3">
        <v>8</v>
      </c>
      <c r="L48" s="3">
        <v>0</v>
      </c>
      <c r="M48" s="3">
        <v>0</v>
      </c>
      <c r="N48" s="3">
        <v>0</v>
      </c>
      <c r="O48" s="3">
        <v>0</v>
      </c>
      <c r="P48" s="3" t="s">
        <v>181</v>
      </c>
      <c r="Q48" s="5" t="s">
        <v>47</v>
      </c>
      <c r="R48" s="7">
        <v>112320</v>
      </c>
      <c r="S48" s="8">
        <v>0.05</v>
      </c>
      <c r="T48" s="7">
        <v>106704</v>
      </c>
      <c r="U48" s="17">
        <v>0.38500000000000001</v>
      </c>
      <c r="V48" s="7">
        <v>65622.959999999992</v>
      </c>
      <c r="W48" s="9">
        <v>7.0000000000000007E-2</v>
      </c>
      <c r="X48" s="9">
        <v>3.3339473624073898E-2</v>
      </c>
      <c r="Y48" s="9">
        <v>0.1033394736240739</v>
      </c>
      <c r="Z48" s="7">
        <v>635000</v>
      </c>
      <c r="AA48" s="7">
        <v>79375</v>
      </c>
      <c r="AB48" s="1"/>
      <c r="AC48" s="18"/>
    </row>
    <row r="49" spans="1:29" x14ac:dyDescent="0.35">
      <c r="A49" s="3" t="s">
        <v>1195</v>
      </c>
      <c r="B49" s="4" t="s">
        <v>1195</v>
      </c>
      <c r="C49" s="4" t="s">
        <v>113</v>
      </c>
      <c r="D49" s="3" t="s">
        <v>1196</v>
      </c>
      <c r="E49" s="3" t="s">
        <v>335</v>
      </c>
      <c r="F49" s="3">
        <v>6436</v>
      </c>
      <c r="G49" s="3" t="s">
        <v>25</v>
      </c>
      <c r="H49" s="3">
        <v>6696</v>
      </c>
      <c r="I49" s="3">
        <v>0</v>
      </c>
      <c r="J49" s="3">
        <v>0</v>
      </c>
      <c r="K49" s="3">
        <v>8</v>
      </c>
      <c r="L49" s="3">
        <v>0</v>
      </c>
      <c r="M49" s="3">
        <v>0</v>
      </c>
      <c r="N49" s="3">
        <v>0</v>
      </c>
      <c r="O49" s="3">
        <v>0</v>
      </c>
      <c r="P49" s="3" t="s">
        <v>181</v>
      </c>
      <c r="Q49" s="5" t="s">
        <v>47</v>
      </c>
      <c r="R49" s="7">
        <v>112320</v>
      </c>
      <c r="S49" s="8">
        <v>0.05</v>
      </c>
      <c r="T49" s="7">
        <v>106704</v>
      </c>
      <c r="U49" s="17">
        <v>0.38500000000000001</v>
      </c>
      <c r="V49" s="7">
        <v>65622.959999999992</v>
      </c>
      <c r="W49" s="9">
        <v>7.0000000000000007E-2</v>
      </c>
      <c r="X49" s="9">
        <v>3.3339473624073898E-2</v>
      </c>
      <c r="Y49" s="9">
        <v>0.1033394736240739</v>
      </c>
      <c r="Z49" s="7">
        <v>635000</v>
      </c>
      <c r="AA49" s="7">
        <v>79375</v>
      </c>
      <c r="AB49" s="1"/>
      <c r="AC49" s="18"/>
    </row>
    <row r="50" spans="1:29" x14ac:dyDescent="0.35">
      <c r="A50" s="3" t="s">
        <v>1197</v>
      </c>
      <c r="B50" s="4" t="s">
        <v>1197</v>
      </c>
      <c r="C50" s="4" t="s">
        <v>179</v>
      </c>
      <c r="D50" s="3" t="s">
        <v>1198</v>
      </c>
      <c r="E50" s="3" t="s">
        <v>326</v>
      </c>
      <c r="F50" s="3">
        <v>21780</v>
      </c>
      <c r="G50" s="3" t="s">
        <v>25</v>
      </c>
      <c r="H50" s="3">
        <v>13200</v>
      </c>
      <c r="I50" s="3">
        <v>0</v>
      </c>
      <c r="J50" s="3">
        <v>0</v>
      </c>
      <c r="K50" s="3">
        <v>12</v>
      </c>
      <c r="L50" s="3">
        <v>0</v>
      </c>
      <c r="M50" s="3">
        <v>0</v>
      </c>
      <c r="N50" s="3">
        <v>0</v>
      </c>
      <c r="O50" s="3">
        <v>0</v>
      </c>
      <c r="P50" s="3" t="s">
        <v>221</v>
      </c>
      <c r="Q50" s="5" t="s">
        <v>47</v>
      </c>
      <c r="R50" s="7">
        <v>168480</v>
      </c>
      <c r="S50" s="8">
        <v>0.05</v>
      </c>
      <c r="T50" s="7">
        <v>160056</v>
      </c>
      <c r="U50" s="17">
        <v>0.38500000000000001</v>
      </c>
      <c r="V50" s="7">
        <v>98434.44</v>
      </c>
      <c r="W50" s="9">
        <v>7.0000000000000007E-2</v>
      </c>
      <c r="X50" s="9">
        <v>3.1028536812873479E-2</v>
      </c>
      <c r="Y50" s="9">
        <v>0.10102853681287348</v>
      </c>
      <c r="Z50" s="7">
        <v>974000</v>
      </c>
      <c r="AA50" s="7">
        <v>81166.666666666672</v>
      </c>
      <c r="AB50" s="1"/>
      <c r="AC50" s="18"/>
    </row>
    <row r="51" spans="1:29" x14ac:dyDescent="0.35">
      <c r="A51" s="3" t="s">
        <v>1199</v>
      </c>
      <c r="B51" s="4" t="s">
        <v>1200</v>
      </c>
      <c r="C51" s="4" t="s">
        <v>115</v>
      </c>
      <c r="D51" s="3" t="s">
        <v>1201</v>
      </c>
      <c r="E51" s="3" t="s">
        <v>335</v>
      </c>
      <c r="F51" s="3">
        <v>6436</v>
      </c>
      <c r="G51" s="3" t="s">
        <v>25</v>
      </c>
      <c r="H51" s="3">
        <v>0</v>
      </c>
      <c r="I51" s="3">
        <v>0</v>
      </c>
      <c r="J51" s="3">
        <v>4</v>
      </c>
      <c r="K51" s="3">
        <v>4</v>
      </c>
      <c r="L51" s="3">
        <v>0</v>
      </c>
      <c r="M51" s="3">
        <v>0</v>
      </c>
      <c r="N51" s="3">
        <v>0</v>
      </c>
      <c r="O51" s="3">
        <v>0</v>
      </c>
      <c r="P51" s="3" t="s">
        <v>127</v>
      </c>
      <c r="Q51" s="5" t="s">
        <v>47</v>
      </c>
      <c r="R51" s="7">
        <v>97200</v>
      </c>
      <c r="S51" s="8">
        <v>0.05</v>
      </c>
      <c r="T51" s="7">
        <v>92340</v>
      </c>
      <c r="U51" s="17">
        <v>0.38500000000000001</v>
      </c>
      <c r="V51" s="7">
        <v>56789.1</v>
      </c>
      <c r="W51" s="9">
        <v>7.0000000000000007E-2</v>
      </c>
      <c r="X51" s="9">
        <v>3.3339526148341916E-2</v>
      </c>
      <c r="Y51" s="9">
        <v>0.10333952614834192</v>
      </c>
      <c r="Z51" s="7">
        <v>550000</v>
      </c>
      <c r="AA51" s="7">
        <v>68750</v>
      </c>
      <c r="AB51" s="1"/>
      <c r="AC51" s="18"/>
    </row>
    <row r="52" spans="1:29" x14ac:dyDescent="0.35">
      <c r="A52" s="3" t="s">
        <v>1202</v>
      </c>
      <c r="B52" s="4" t="s">
        <v>1202</v>
      </c>
      <c r="C52" s="4" t="s">
        <v>179</v>
      </c>
      <c r="D52" s="3" t="s">
        <v>1203</v>
      </c>
      <c r="E52" s="3" t="s">
        <v>335</v>
      </c>
      <c r="F52" s="3">
        <v>5412</v>
      </c>
      <c r="G52" s="3" t="s">
        <v>25</v>
      </c>
      <c r="H52" s="3">
        <v>0</v>
      </c>
      <c r="I52" s="3">
        <v>2</v>
      </c>
      <c r="J52" s="3">
        <v>8</v>
      </c>
      <c r="K52" s="3"/>
      <c r="L52" s="3">
        <v>0</v>
      </c>
      <c r="M52" s="3">
        <v>0</v>
      </c>
      <c r="N52" s="3">
        <v>0</v>
      </c>
      <c r="O52" s="3">
        <v>0</v>
      </c>
      <c r="P52" s="3" t="s">
        <v>227</v>
      </c>
      <c r="Q52" s="5" t="s">
        <v>47</v>
      </c>
      <c r="R52" s="7">
        <v>110400</v>
      </c>
      <c r="S52" s="8">
        <v>0.05</v>
      </c>
      <c r="T52" s="7">
        <v>104880</v>
      </c>
      <c r="U52" s="17">
        <v>0.35</v>
      </c>
      <c r="V52" s="7">
        <v>68172</v>
      </c>
      <c r="W52" s="9">
        <v>7.0000000000000007E-2</v>
      </c>
      <c r="X52" s="9">
        <v>3.3339615911513888E-2</v>
      </c>
      <c r="Y52" s="9">
        <v>0.10333961591151387</v>
      </c>
      <c r="Z52" s="7">
        <v>660000</v>
      </c>
      <c r="AA52" s="7">
        <v>66000</v>
      </c>
      <c r="AB52" s="1"/>
      <c r="AC52" s="18"/>
    </row>
    <row r="53" spans="1:29" x14ac:dyDescent="0.35">
      <c r="A53" s="3" t="s">
        <v>1204</v>
      </c>
      <c r="B53" s="4" t="s">
        <v>1204</v>
      </c>
      <c r="C53" s="4" t="s">
        <v>113</v>
      </c>
      <c r="D53" s="3" t="s">
        <v>1184</v>
      </c>
      <c r="E53" s="3" t="s">
        <v>326</v>
      </c>
      <c r="F53" s="3">
        <v>14624</v>
      </c>
      <c r="G53" s="3" t="s">
        <v>25</v>
      </c>
      <c r="H53" s="3">
        <v>12960</v>
      </c>
      <c r="I53" s="3">
        <v>1</v>
      </c>
      <c r="J53" s="3">
        <v>6</v>
      </c>
      <c r="K53" s="3">
        <v>8</v>
      </c>
      <c r="L53" s="3">
        <v>0</v>
      </c>
      <c r="M53" s="3">
        <v>0</v>
      </c>
      <c r="N53" s="3">
        <v>0</v>
      </c>
      <c r="O53" s="3">
        <v>0</v>
      </c>
      <c r="P53" s="3" t="s">
        <v>62</v>
      </c>
      <c r="Q53" s="5" t="s">
        <v>47</v>
      </c>
      <c r="R53" s="7">
        <v>182520</v>
      </c>
      <c r="S53" s="8">
        <v>0.05</v>
      </c>
      <c r="T53" s="7">
        <v>173394</v>
      </c>
      <c r="U53" s="17">
        <v>0.38500000000000001</v>
      </c>
      <c r="V53" s="7">
        <v>106637.31</v>
      </c>
      <c r="W53" s="9">
        <v>7.0000000000000007E-2</v>
      </c>
      <c r="X53" s="9">
        <v>3.1028567797773601E-2</v>
      </c>
      <c r="Y53" s="9">
        <v>0.1010285677977736</v>
      </c>
      <c r="Z53" s="7">
        <v>1056000</v>
      </c>
      <c r="AA53" s="7">
        <v>70400</v>
      </c>
      <c r="AB53" s="1"/>
      <c r="AC53" s="18"/>
    </row>
    <row r="54" spans="1:29" x14ac:dyDescent="0.35">
      <c r="A54" s="3" t="s">
        <v>1205</v>
      </c>
      <c r="B54" s="4" t="s">
        <v>1206</v>
      </c>
      <c r="C54" s="4" t="s">
        <v>114</v>
      </c>
      <c r="D54" s="3" t="s">
        <v>1207</v>
      </c>
      <c r="E54" s="3" t="s">
        <v>326</v>
      </c>
      <c r="F54" s="3">
        <v>18319</v>
      </c>
      <c r="G54" s="3" t="s">
        <v>25</v>
      </c>
      <c r="H54" s="3">
        <v>0</v>
      </c>
      <c r="I54" s="3">
        <v>0</v>
      </c>
      <c r="J54" s="3">
        <v>0</v>
      </c>
      <c r="K54" s="3">
        <v>15</v>
      </c>
      <c r="L54" s="3">
        <v>0</v>
      </c>
      <c r="M54" s="3">
        <v>0</v>
      </c>
      <c r="N54" s="3">
        <v>0</v>
      </c>
      <c r="O54" s="3">
        <v>0</v>
      </c>
      <c r="P54" s="3" t="s">
        <v>255</v>
      </c>
      <c r="Q54" s="5" t="s">
        <v>47</v>
      </c>
      <c r="R54" s="7">
        <v>210600</v>
      </c>
      <c r="S54" s="8">
        <v>0.05</v>
      </c>
      <c r="T54" s="7">
        <v>200070</v>
      </c>
      <c r="U54" s="17">
        <v>0.38500000000000001</v>
      </c>
      <c r="V54" s="7">
        <v>123043.05</v>
      </c>
      <c r="W54" s="9">
        <v>7.0000000000000007E-2</v>
      </c>
      <c r="X54" s="9">
        <v>3.1028579779167963E-2</v>
      </c>
      <c r="Y54" s="9">
        <v>0.10102857977916796</v>
      </c>
      <c r="Z54" s="7">
        <v>1218000</v>
      </c>
      <c r="AA54" s="7">
        <v>81200</v>
      </c>
      <c r="AB54" s="1"/>
      <c r="AC54" s="18"/>
    </row>
    <row r="55" spans="1:29" x14ac:dyDescent="0.35">
      <c r="A55" s="3" t="s">
        <v>1208</v>
      </c>
      <c r="B55" s="4" t="s">
        <v>1208</v>
      </c>
      <c r="C55" s="4" t="s">
        <v>179</v>
      </c>
      <c r="D55" s="3" t="s">
        <v>1209</v>
      </c>
      <c r="E55" s="3" t="s">
        <v>326</v>
      </c>
      <c r="F55" s="3">
        <v>15019</v>
      </c>
      <c r="G55" s="3" t="s">
        <v>25</v>
      </c>
      <c r="H55" s="3">
        <v>0</v>
      </c>
      <c r="I55" s="3">
        <v>0</v>
      </c>
      <c r="J55" s="3">
        <v>0</v>
      </c>
      <c r="K55" s="3">
        <v>9</v>
      </c>
      <c r="L55" s="3">
        <v>0</v>
      </c>
      <c r="M55" s="3">
        <v>0</v>
      </c>
      <c r="N55" s="3">
        <v>0</v>
      </c>
      <c r="O55" s="3">
        <v>0</v>
      </c>
      <c r="P55" s="3" t="s">
        <v>77</v>
      </c>
      <c r="Q55" s="5" t="s">
        <v>47</v>
      </c>
      <c r="R55" s="7">
        <v>126360</v>
      </c>
      <c r="S55" s="8">
        <v>0.05</v>
      </c>
      <c r="T55" s="7">
        <v>120042</v>
      </c>
      <c r="U55" s="17">
        <v>0.38500000000000001</v>
      </c>
      <c r="V55" s="7">
        <v>73825.83</v>
      </c>
      <c r="W55" s="9">
        <v>7.0000000000000007E-2</v>
      </c>
      <c r="X55" s="9">
        <v>3.1028868572168276E-2</v>
      </c>
      <c r="Y55" s="9">
        <v>0.10102886857216828</v>
      </c>
      <c r="Z55" s="7">
        <v>731000</v>
      </c>
      <c r="AA55" s="7">
        <v>81222.222222222219</v>
      </c>
      <c r="AB55" s="1"/>
      <c r="AC55" s="18"/>
    </row>
    <row r="56" spans="1:29" x14ac:dyDescent="0.35">
      <c r="A56" s="3" t="s">
        <v>1210</v>
      </c>
      <c r="B56" s="4" t="s">
        <v>1211</v>
      </c>
      <c r="C56" s="4" t="s">
        <v>1212</v>
      </c>
      <c r="D56" s="3" t="s">
        <v>1213</v>
      </c>
      <c r="E56" s="3" t="s">
        <v>326</v>
      </c>
      <c r="F56" s="3">
        <v>179040</v>
      </c>
      <c r="G56" s="3" t="s">
        <v>25</v>
      </c>
      <c r="H56" s="3">
        <v>0</v>
      </c>
      <c r="I56" s="3">
        <v>0</v>
      </c>
      <c r="J56" s="3">
        <v>33</v>
      </c>
      <c r="K56" s="3">
        <v>16</v>
      </c>
      <c r="L56" s="3">
        <v>0</v>
      </c>
      <c r="M56" s="3">
        <v>0</v>
      </c>
      <c r="N56" s="3">
        <v>0</v>
      </c>
      <c r="O56" s="3">
        <v>720</v>
      </c>
      <c r="P56" s="3" t="s">
        <v>61</v>
      </c>
      <c r="Q56" s="5" t="s">
        <v>47</v>
      </c>
      <c r="R56" s="7">
        <v>577476</v>
      </c>
      <c r="S56" s="8">
        <v>0.05</v>
      </c>
      <c r="T56" s="7">
        <v>548602.19999999995</v>
      </c>
      <c r="U56" s="17">
        <v>0.38500000000000001</v>
      </c>
      <c r="V56" s="7">
        <v>337390.353</v>
      </c>
      <c r="W56" s="9">
        <v>7.0000000000000007E-2</v>
      </c>
      <c r="X56" s="9">
        <v>3.1028678099999998E-2</v>
      </c>
      <c r="Y56" s="9">
        <v>0.10102867810000001</v>
      </c>
      <c r="Z56" s="7">
        <v>3340000</v>
      </c>
      <c r="AA56" s="7">
        <v>66800</v>
      </c>
      <c r="AB56" s="1"/>
      <c r="AC56" s="1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Z227"/>
  <sheetViews>
    <sheetView workbookViewId="0">
      <selection sqref="A1:Z106"/>
    </sheetView>
  </sheetViews>
  <sheetFormatPr defaultRowHeight="14.5" x14ac:dyDescent="0.35"/>
  <cols>
    <col min="1" max="1" width="17.54296875" bestFit="1" customWidth="1"/>
    <col min="2" max="2" width="80.7265625" bestFit="1" customWidth="1"/>
    <col min="3" max="3" width="75.453125" bestFit="1" customWidth="1"/>
    <col min="4" max="4" width="33.81640625" bestFit="1" customWidth="1"/>
    <col min="5" max="5" width="14.7265625" bestFit="1" customWidth="1"/>
    <col min="6" max="6" width="16.453125" bestFit="1" customWidth="1"/>
    <col min="7" max="7" width="44.81640625" bestFit="1" customWidth="1"/>
    <col min="8" max="8" width="10.7265625" bestFit="1" customWidth="1"/>
    <col min="9" max="9" width="11.36328125" bestFit="1" customWidth="1"/>
    <col min="10" max="10" width="20.7265625" bestFit="1" customWidth="1"/>
    <col min="11" max="11" width="16.6328125" bestFit="1" customWidth="1"/>
    <col min="12" max="12" width="11" bestFit="1" customWidth="1"/>
    <col min="13" max="13" width="8.453125" bestFit="1" customWidth="1"/>
    <col min="14" max="14" width="11" bestFit="1" customWidth="1"/>
    <col min="15" max="15" width="10.81640625" bestFit="1" customWidth="1"/>
    <col min="16" max="16" width="11" bestFit="1" customWidth="1"/>
    <col min="17" max="17" width="12.81640625" bestFit="1" customWidth="1"/>
    <col min="18" max="18" width="12.7265625" bestFit="1" customWidth="1"/>
    <col min="19" max="19" width="15.08984375" bestFit="1" customWidth="1"/>
    <col min="20" max="20" width="12.6328125" bestFit="1" customWidth="1"/>
    <col min="21" max="21" width="19.6328125" bestFit="1" customWidth="1"/>
    <col min="22" max="22" width="20.453125" bestFit="1" customWidth="1"/>
    <col min="23" max="23" width="16.7265625" bestFit="1" customWidth="1"/>
    <col min="24" max="24" width="16.1796875" bestFit="1" customWidth="1"/>
    <col min="25" max="25" width="18.26953125" bestFit="1" customWidth="1"/>
    <col min="26" max="26" width="25" bestFit="1" customWidth="1"/>
    <col min="27" max="27" width="21.453125" bestFit="1" customWidth="1"/>
    <col min="28" max="28" width="28.54296875" bestFit="1" customWidth="1"/>
  </cols>
  <sheetData>
    <row r="1" spans="1:26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53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20" t="s">
        <v>188</v>
      </c>
      <c r="S1" s="20" t="s">
        <v>189</v>
      </c>
      <c r="T1" s="2" t="s">
        <v>51</v>
      </c>
      <c r="U1" s="2" t="s">
        <v>43</v>
      </c>
      <c r="V1" s="2" t="s">
        <v>44</v>
      </c>
      <c r="W1" s="2" t="s">
        <v>45</v>
      </c>
      <c r="X1" s="2" t="s">
        <v>46</v>
      </c>
      <c r="Y1" t="s">
        <v>174</v>
      </c>
      <c r="Z1" t="s">
        <v>175</v>
      </c>
    </row>
    <row r="2" spans="1:26" x14ac:dyDescent="0.35">
      <c r="A2" s="3" t="s">
        <v>441</v>
      </c>
      <c r="B2" s="4" t="s">
        <v>442</v>
      </c>
      <c r="C2" s="3" t="s">
        <v>443</v>
      </c>
      <c r="D2" s="3" t="s">
        <v>444</v>
      </c>
      <c r="E2" s="3" t="s">
        <v>313</v>
      </c>
      <c r="F2" s="3">
        <v>171244</v>
      </c>
      <c r="G2" s="3" t="s">
        <v>259</v>
      </c>
      <c r="H2" s="3">
        <v>21500</v>
      </c>
      <c r="I2" s="3" t="s">
        <v>203</v>
      </c>
      <c r="J2" s="5" t="s">
        <v>47</v>
      </c>
      <c r="K2" s="6">
        <v>11.55</v>
      </c>
      <c r="L2" s="7">
        <v>248325.00000000003</v>
      </c>
      <c r="M2" s="8">
        <v>0.05</v>
      </c>
      <c r="N2" s="7">
        <v>235908.75000000003</v>
      </c>
      <c r="O2" s="8">
        <v>0.15</v>
      </c>
      <c r="P2" s="7">
        <v>200522.43750000003</v>
      </c>
      <c r="Q2" s="9">
        <v>0.08</v>
      </c>
      <c r="R2" s="23">
        <v>7.4412189658979166E-2</v>
      </c>
      <c r="S2" s="23">
        <v>0.15441218965897918</v>
      </c>
      <c r="T2" s="3">
        <v>4</v>
      </c>
      <c r="U2" s="3">
        <v>85244</v>
      </c>
      <c r="V2" s="3">
        <v>937684</v>
      </c>
      <c r="W2" s="7">
        <v>2236000</v>
      </c>
      <c r="X2" s="24">
        <v>60.400833772242613</v>
      </c>
      <c r="Y2" s="1"/>
    </row>
    <row r="3" spans="1:26" ht="29" x14ac:dyDescent="0.35">
      <c r="A3" s="3" t="s">
        <v>445</v>
      </c>
      <c r="B3" s="4" t="s">
        <v>446</v>
      </c>
      <c r="C3" s="3" t="s">
        <v>266</v>
      </c>
      <c r="D3" s="3" t="s">
        <v>447</v>
      </c>
      <c r="E3" s="3" t="s">
        <v>313</v>
      </c>
      <c r="F3" s="3">
        <v>994650</v>
      </c>
      <c r="G3" s="3" t="s">
        <v>278</v>
      </c>
      <c r="H3" s="3">
        <v>88213</v>
      </c>
      <c r="I3" s="3" t="s">
        <v>448</v>
      </c>
      <c r="J3" s="5" t="s">
        <v>47</v>
      </c>
      <c r="K3" s="6">
        <v>9.4500000000000011</v>
      </c>
      <c r="L3" s="7">
        <v>833612.85000000021</v>
      </c>
      <c r="M3" s="8">
        <v>0.05</v>
      </c>
      <c r="N3" s="7">
        <v>791932.20750000014</v>
      </c>
      <c r="O3" s="8">
        <v>0.15</v>
      </c>
      <c r="P3" s="7">
        <v>673142.37637500011</v>
      </c>
      <c r="Q3" s="9">
        <v>0.08</v>
      </c>
      <c r="R3" s="23">
        <v>7.4412121000000012E-2</v>
      </c>
      <c r="S3" s="23">
        <v>0.15441212100000001</v>
      </c>
      <c r="T3" s="3">
        <v>4</v>
      </c>
      <c r="U3" s="3">
        <v>641798</v>
      </c>
      <c r="V3" s="3">
        <v>5294833.5</v>
      </c>
      <c r="W3" s="7">
        <v>9654000</v>
      </c>
      <c r="X3" s="24">
        <v>49.41888596945055</v>
      </c>
      <c r="Y3" s="1"/>
    </row>
    <row r="4" spans="1:26" x14ac:dyDescent="0.35">
      <c r="A4" s="3" t="s">
        <v>449</v>
      </c>
      <c r="B4" s="4" t="s">
        <v>450</v>
      </c>
      <c r="C4" s="3" t="s">
        <v>443</v>
      </c>
      <c r="D4" s="3" t="s">
        <v>451</v>
      </c>
      <c r="E4" s="3" t="s">
        <v>313</v>
      </c>
      <c r="F4" s="3">
        <v>444288</v>
      </c>
      <c r="G4" s="3" t="s">
        <v>452</v>
      </c>
      <c r="H4" s="3">
        <v>33590</v>
      </c>
      <c r="I4" s="3" t="s">
        <v>235</v>
      </c>
      <c r="J4" s="5" t="s">
        <v>47</v>
      </c>
      <c r="K4" s="6">
        <v>10.5</v>
      </c>
      <c r="L4" s="7">
        <v>352695</v>
      </c>
      <c r="M4" s="8">
        <v>0.05</v>
      </c>
      <c r="N4" s="7">
        <v>335060.25</v>
      </c>
      <c r="O4" s="8">
        <v>0.15</v>
      </c>
      <c r="P4" s="7">
        <v>284801.21250000002</v>
      </c>
      <c r="Q4" s="9">
        <v>0.08</v>
      </c>
      <c r="R4" s="23">
        <v>7.4412212623414506E-2</v>
      </c>
      <c r="S4" s="23">
        <v>0.15441221262341451</v>
      </c>
      <c r="T4" s="3">
        <v>4</v>
      </c>
      <c r="U4" s="3">
        <v>309928</v>
      </c>
      <c r="V4" s="3">
        <v>3409208</v>
      </c>
      <c r="W4" s="7">
        <v>5254000</v>
      </c>
      <c r="X4" s="24">
        <v>54.909840717574909</v>
      </c>
      <c r="Y4" s="1"/>
    </row>
    <row r="5" spans="1:26" x14ac:dyDescent="0.35">
      <c r="A5" s="3" t="s">
        <v>453</v>
      </c>
      <c r="B5" s="4" t="s">
        <v>453</v>
      </c>
      <c r="C5" s="3" t="s">
        <v>5</v>
      </c>
      <c r="D5" s="3" t="s">
        <v>454</v>
      </c>
      <c r="E5" s="3" t="s">
        <v>313</v>
      </c>
      <c r="F5" s="3">
        <v>266497</v>
      </c>
      <c r="G5" s="3" t="s">
        <v>24</v>
      </c>
      <c r="H5" s="3">
        <v>33920</v>
      </c>
      <c r="I5" s="3" t="s">
        <v>249</v>
      </c>
      <c r="J5" s="5" t="s">
        <v>47</v>
      </c>
      <c r="K5" s="6">
        <v>10.5</v>
      </c>
      <c r="L5" s="7">
        <v>356160</v>
      </c>
      <c r="M5" s="8">
        <v>0.05</v>
      </c>
      <c r="N5" s="7">
        <v>338352</v>
      </c>
      <c r="O5" s="8">
        <v>0.15</v>
      </c>
      <c r="P5" s="7">
        <v>287599.2</v>
      </c>
      <c r="Q5" s="9">
        <v>0.08</v>
      </c>
      <c r="R5" s="23">
        <v>7.4412164874993761E-2</v>
      </c>
      <c r="S5" s="23">
        <v>0.15441216487499376</v>
      </c>
      <c r="T5" s="3">
        <v>4</v>
      </c>
      <c r="U5" s="3">
        <v>130817</v>
      </c>
      <c r="V5" s="3">
        <v>1438987</v>
      </c>
      <c r="W5" s="7">
        <v>3302000</v>
      </c>
      <c r="X5" s="24">
        <v>54.909857697183867</v>
      </c>
      <c r="Y5" s="1"/>
    </row>
    <row r="6" spans="1:26" x14ac:dyDescent="0.35">
      <c r="A6" s="3" t="s">
        <v>455</v>
      </c>
      <c r="B6" s="4" t="s">
        <v>455</v>
      </c>
      <c r="C6" s="3" t="s">
        <v>5</v>
      </c>
      <c r="D6" s="3" t="s">
        <v>456</v>
      </c>
      <c r="E6" s="3" t="s">
        <v>457</v>
      </c>
      <c r="F6" s="3">
        <v>382600</v>
      </c>
      <c r="G6" s="3" t="s">
        <v>279</v>
      </c>
      <c r="H6" s="3">
        <v>106427</v>
      </c>
      <c r="I6" s="3" t="s">
        <v>267</v>
      </c>
      <c r="J6" s="5" t="s">
        <v>47</v>
      </c>
      <c r="K6" s="6">
        <v>9.4500000000000011</v>
      </c>
      <c r="L6" s="7">
        <v>1005735.15</v>
      </c>
      <c r="M6" s="8">
        <v>0.05</v>
      </c>
      <c r="N6" s="7">
        <v>955448.39249999996</v>
      </c>
      <c r="O6" s="8">
        <v>0.15</v>
      </c>
      <c r="P6" s="7">
        <v>812131.13362500002</v>
      </c>
      <c r="Q6" s="9">
        <v>0.08</v>
      </c>
      <c r="R6" s="23">
        <v>6.6011716468008838E-2</v>
      </c>
      <c r="S6" s="23">
        <v>0.14601171646800884</v>
      </c>
      <c r="T6" s="3">
        <v>4</v>
      </c>
      <c r="U6" s="3">
        <v>0</v>
      </c>
      <c r="V6" s="3">
        <v>0</v>
      </c>
      <c r="W6" s="7">
        <v>7571000</v>
      </c>
      <c r="X6" s="24">
        <v>52.262073103372664</v>
      </c>
      <c r="Y6" s="1"/>
    </row>
    <row r="7" spans="1:26" x14ac:dyDescent="0.35">
      <c r="A7" s="3" t="s">
        <v>458</v>
      </c>
      <c r="B7" s="4" t="s">
        <v>458</v>
      </c>
      <c r="C7" s="3" t="s">
        <v>5</v>
      </c>
      <c r="D7" s="3" t="s">
        <v>459</v>
      </c>
      <c r="E7" s="3" t="s">
        <v>457</v>
      </c>
      <c r="F7" s="3">
        <v>301308</v>
      </c>
      <c r="G7" s="3" t="s">
        <v>259</v>
      </c>
      <c r="H7" s="3">
        <v>3301</v>
      </c>
      <c r="I7" s="3" t="s">
        <v>214</v>
      </c>
      <c r="J7" s="5" t="s">
        <v>47</v>
      </c>
      <c r="K7" s="6">
        <v>8.0640000000000001</v>
      </c>
      <c r="L7" s="7">
        <v>26619.263999999999</v>
      </c>
      <c r="M7" s="8">
        <v>0.05</v>
      </c>
      <c r="N7" s="7">
        <v>25288.300799999997</v>
      </c>
      <c r="O7" s="8">
        <v>0.18</v>
      </c>
      <c r="P7" s="7">
        <v>20736.406655999999</v>
      </c>
      <c r="Q7" s="9">
        <v>0.08</v>
      </c>
      <c r="R7" s="23">
        <v>6.6011904690597326E-2</v>
      </c>
      <c r="S7" s="23">
        <v>0.14601190469059733</v>
      </c>
      <c r="T7" s="3">
        <v>4</v>
      </c>
      <c r="U7" s="3">
        <v>288104</v>
      </c>
      <c r="V7" s="3">
        <v>1584572</v>
      </c>
      <c r="W7" s="7">
        <v>1727000</v>
      </c>
      <c r="X7" s="24">
        <v>43.022902915425973</v>
      </c>
      <c r="Y7" s="1"/>
    </row>
    <row r="8" spans="1:26" x14ac:dyDescent="0.35">
      <c r="A8" s="3" t="s">
        <v>460</v>
      </c>
      <c r="B8" s="4" t="s">
        <v>461</v>
      </c>
      <c r="C8" s="3" t="s">
        <v>253</v>
      </c>
      <c r="D8" s="3" t="s">
        <v>462</v>
      </c>
      <c r="E8" s="3" t="s">
        <v>457</v>
      </c>
      <c r="F8" s="3">
        <v>295900</v>
      </c>
      <c r="G8" s="3" t="s">
        <v>24</v>
      </c>
      <c r="H8" s="3">
        <v>156850</v>
      </c>
      <c r="I8" s="3" t="s">
        <v>128</v>
      </c>
      <c r="J8" s="5" t="s">
        <v>47</v>
      </c>
      <c r="K8" s="6">
        <v>8.4</v>
      </c>
      <c r="L8" s="7">
        <v>1317540</v>
      </c>
      <c r="M8" s="8">
        <v>0.05</v>
      </c>
      <c r="N8" s="7">
        <v>1251663</v>
      </c>
      <c r="O8" s="8">
        <v>0.15</v>
      </c>
      <c r="P8" s="7">
        <v>1063913.55</v>
      </c>
      <c r="Q8" s="9">
        <v>0.08</v>
      </c>
      <c r="R8" s="23">
        <v>6.6011725500000007E-2</v>
      </c>
      <c r="S8" s="23">
        <v>0.14601172550000002</v>
      </c>
      <c r="T8" s="3">
        <v>4</v>
      </c>
      <c r="U8" s="3">
        <v>0</v>
      </c>
      <c r="V8" s="3">
        <v>0</v>
      </c>
      <c r="W8" s="7">
        <v>7286000</v>
      </c>
      <c r="X8" s="24">
        <v>46.455173218263205</v>
      </c>
      <c r="Y8" s="1"/>
    </row>
    <row r="9" spans="1:26" x14ac:dyDescent="0.35">
      <c r="A9" s="3" t="s">
        <v>463</v>
      </c>
      <c r="B9" s="4" t="s">
        <v>463</v>
      </c>
      <c r="C9" s="3" t="s">
        <v>5</v>
      </c>
      <c r="D9" s="3" t="s">
        <v>464</v>
      </c>
      <c r="E9" s="3" t="s">
        <v>457</v>
      </c>
      <c r="F9" s="3">
        <v>229434</v>
      </c>
      <c r="G9" s="3" t="s">
        <v>452</v>
      </c>
      <c r="H9" s="3">
        <v>43094</v>
      </c>
      <c r="I9" s="3" t="s">
        <v>66</v>
      </c>
      <c r="J9" s="5" t="s">
        <v>47</v>
      </c>
      <c r="K9" s="6">
        <v>10.5</v>
      </c>
      <c r="L9" s="7">
        <v>452487</v>
      </c>
      <c r="M9" s="8">
        <v>0.05</v>
      </c>
      <c r="N9" s="7">
        <v>429862.65</v>
      </c>
      <c r="O9" s="8">
        <v>0.15</v>
      </c>
      <c r="P9" s="7">
        <v>365383.2525</v>
      </c>
      <c r="Q9" s="9">
        <v>0.08</v>
      </c>
      <c r="R9" s="23">
        <v>6.6011725500000007E-2</v>
      </c>
      <c r="S9" s="23">
        <v>0.14601172550000002</v>
      </c>
      <c r="T9" s="3">
        <v>4</v>
      </c>
      <c r="U9" s="3">
        <v>57058</v>
      </c>
      <c r="V9" s="3">
        <v>627638</v>
      </c>
      <c r="W9" s="7">
        <v>3130000</v>
      </c>
      <c r="X9" s="24">
        <v>58.068966522829008</v>
      </c>
      <c r="Y9" s="1"/>
    </row>
    <row r="10" spans="1:26" x14ac:dyDescent="0.35">
      <c r="A10" s="3" t="s">
        <v>465</v>
      </c>
      <c r="B10" s="4" t="s">
        <v>465</v>
      </c>
      <c r="C10" s="3" t="s">
        <v>5</v>
      </c>
      <c r="D10" s="3" t="s">
        <v>466</v>
      </c>
      <c r="E10" s="3" t="s">
        <v>457</v>
      </c>
      <c r="F10" s="3">
        <v>106285</v>
      </c>
      <c r="G10" s="3" t="s">
        <v>467</v>
      </c>
      <c r="H10" s="3">
        <v>17920</v>
      </c>
      <c r="I10" s="3" t="s">
        <v>237</v>
      </c>
      <c r="J10" s="5" t="s">
        <v>47</v>
      </c>
      <c r="K10" s="6">
        <v>11.55</v>
      </c>
      <c r="L10" s="7">
        <v>206976</v>
      </c>
      <c r="M10" s="8">
        <v>0.05</v>
      </c>
      <c r="N10" s="7">
        <v>196627.20000000001</v>
      </c>
      <c r="O10" s="8">
        <v>0.15</v>
      </c>
      <c r="P10" s="7">
        <v>167133.12</v>
      </c>
      <c r="Q10" s="9">
        <v>0.08</v>
      </c>
      <c r="R10" s="23">
        <v>6.601163340787751E-2</v>
      </c>
      <c r="S10" s="23">
        <v>0.14601163340787751</v>
      </c>
      <c r="T10" s="3">
        <v>4</v>
      </c>
      <c r="U10" s="3">
        <v>34605</v>
      </c>
      <c r="V10" s="3">
        <v>380655</v>
      </c>
      <c r="W10" s="7">
        <v>1525000</v>
      </c>
      <c r="X10" s="24">
        <v>63.875903462749818</v>
      </c>
      <c r="Y10" s="1"/>
    </row>
    <row r="11" spans="1:26" x14ac:dyDescent="0.35">
      <c r="A11" s="3" t="s">
        <v>468</v>
      </c>
      <c r="B11" s="4" t="s">
        <v>468</v>
      </c>
      <c r="C11" s="3" t="s">
        <v>5</v>
      </c>
      <c r="D11" s="3" t="s">
        <v>469</v>
      </c>
      <c r="E11" s="3" t="s">
        <v>457</v>
      </c>
      <c r="F11" s="3">
        <v>153492</v>
      </c>
      <c r="G11" s="3" t="s">
        <v>467</v>
      </c>
      <c r="H11" s="3">
        <v>17070</v>
      </c>
      <c r="I11" s="3" t="s">
        <v>62</v>
      </c>
      <c r="J11" s="5" t="s">
        <v>47</v>
      </c>
      <c r="K11" s="6">
        <v>11.55</v>
      </c>
      <c r="L11" s="7">
        <v>197158.5</v>
      </c>
      <c r="M11" s="8">
        <v>0.05</v>
      </c>
      <c r="N11" s="7">
        <v>187300.57500000001</v>
      </c>
      <c r="O11" s="8">
        <v>0.15</v>
      </c>
      <c r="P11" s="7">
        <v>159205.48875000002</v>
      </c>
      <c r="Q11" s="9">
        <v>0.08</v>
      </c>
      <c r="R11" s="23">
        <v>6.6011725500000007E-2</v>
      </c>
      <c r="S11" s="23">
        <v>0.14601172550000002</v>
      </c>
      <c r="T11" s="3">
        <v>4</v>
      </c>
      <c r="U11" s="3">
        <v>85212</v>
      </c>
      <c r="V11" s="3">
        <v>937332</v>
      </c>
      <c r="W11" s="7">
        <v>2028000</v>
      </c>
      <c r="X11" s="24">
        <v>63.875863175111917</v>
      </c>
      <c r="Y11" s="1"/>
    </row>
    <row r="12" spans="1:26" x14ac:dyDescent="0.35">
      <c r="A12" s="3" t="s">
        <v>470</v>
      </c>
      <c r="B12" s="4" t="s">
        <v>470</v>
      </c>
      <c r="C12" s="3" t="s">
        <v>5</v>
      </c>
      <c r="D12" s="3" t="s">
        <v>471</v>
      </c>
      <c r="E12" s="3" t="s">
        <v>457</v>
      </c>
      <c r="F12" s="3">
        <v>111355</v>
      </c>
      <c r="G12" s="3" t="s">
        <v>259</v>
      </c>
      <c r="H12" s="3">
        <v>8565</v>
      </c>
      <c r="I12" s="3" t="s">
        <v>472</v>
      </c>
      <c r="J12" s="5" t="s">
        <v>47</v>
      </c>
      <c r="K12" s="6">
        <v>12.6</v>
      </c>
      <c r="L12" s="7">
        <v>107919</v>
      </c>
      <c r="M12" s="8">
        <v>0.05</v>
      </c>
      <c r="N12" s="7">
        <v>102523.05</v>
      </c>
      <c r="O12" s="8">
        <v>0.15</v>
      </c>
      <c r="P12" s="7">
        <v>87144.592499999999</v>
      </c>
      <c r="Q12" s="9">
        <v>0.08</v>
      </c>
      <c r="R12" s="23">
        <v>6.6011795340448737E-2</v>
      </c>
      <c r="S12" s="23">
        <v>0.14601179534044872</v>
      </c>
      <c r="T12" s="3">
        <v>4</v>
      </c>
      <c r="U12" s="3">
        <v>77095</v>
      </c>
      <c r="V12" s="3">
        <v>848045</v>
      </c>
      <c r="W12" s="7">
        <v>1445000</v>
      </c>
      <c r="X12" s="24">
        <v>69.682726496695722</v>
      </c>
      <c r="Y12" s="1"/>
    </row>
    <row r="13" spans="1:26" x14ac:dyDescent="0.35">
      <c r="A13" s="3" t="s">
        <v>473</v>
      </c>
      <c r="B13" s="4" t="s">
        <v>473</v>
      </c>
      <c r="C13" s="3" t="s">
        <v>5</v>
      </c>
      <c r="D13" s="3" t="s">
        <v>474</v>
      </c>
      <c r="E13" s="3" t="s">
        <v>457</v>
      </c>
      <c r="F13" s="3">
        <v>176237</v>
      </c>
      <c r="G13" s="3" t="s">
        <v>279</v>
      </c>
      <c r="H13" s="3">
        <v>9980</v>
      </c>
      <c r="I13" s="3" t="s">
        <v>205</v>
      </c>
      <c r="J13" s="5" t="s">
        <v>47</v>
      </c>
      <c r="K13" s="6">
        <v>12.6</v>
      </c>
      <c r="L13" s="7">
        <v>125748</v>
      </c>
      <c r="M13" s="8">
        <v>0.05</v>
      </c>
      <c r="N13" s="7">
        <v>119460.6</v>
      </c>
      <c r="O13" s="8">
        <v>0.15</v>
      </c>
      <c r="P13" s="7">
        <v>101541.51</v>
      </c>
      <c r="Q13" s="9">
        <v>0.08</v>
      </c>
      <c r="R13" s="23">
        <v>6.6011725500000007E-2</v>
      </c>
      <c r="S13" s="23">
        <v>0.14601172550000002</v>
      </c>
      <c r="T13" s="3">
        <v>4</v>
      </c>
      <c r="U13" s="3">
        <v>136317</v>
      </c>
      <c r="V13" s="3">
        <v>1499487</v>
      </c>
      <c r="W13" s="7">
        <v>3674000</v>
      </c>
      <c r="X13" s="24">
        <v>69.682759827394818</v>
      </c>
      <c r="Y13" s="1"/>
    </row>
    <row r="14" spans="1:26" x14ac:dyDescent="0.35">
      <c r="A14" s="3" t="s">
        <v>475</v>
      </c>
      <c r="B14" s="4" t="s">
        <v>476</v>
      </c>
      <c r="C14" s="3" t="s">
        <v>443</v>
      </c>
      <c r="D14" s="3" t="s">
        <v>459</v>
      </c>
      <c r="E14" s="3" t="s">
        <v>457</v>
      </c>
      <c r="F14" s="3">
        <v>1459152</v>
      </c>
      <c r="G14" s="3" t="s">
        <v>477</v>
      </c>
      <c r="H14" s="3">
        <v>122732</v>
      </c>
      <c r="I14" s="3" t="s">
        <v>250</v>
      </c>
      <c r="J14" s="5" t="s">
        <v>47</v>
      </c>
      <c r="K14" s="6">
        <v>9.4500000000000011</v>
      </c>
      <c r="L14" s="7">
        <v>1159817.3999999999</v>
      </c>
      <c r="M14" s="8">
        <v>0.05</v>
      </c>
      <c r="N14" s="7">
        <v>1101826.53</v>
      </c>
      <c r="O14" s="8">
        <v>0.15</v>
      </c>
      <c r="P14" s="7">
        <v>936552.55050000001</v>
      </c>
      <c r="Q14" s="9">
        <v>0.08</v>
      </c>
      <c r="R14" s="23">
        <v>6.6011725500000007E-2</v>
      </c>
      <c r="S14" s="23">
        <v>0.14601172550000002</v>
      </c>
      <c r="T14" s="3">
        <v>4</v>
      </c>
      <c r="U14" s="3">
        <v>968224</v>
      </c>
      <c r="V14" s="3">
        <v>5325232</v>
      </c>
      <c r="W14" s="7">
        <v>25330000</v>
      </c>
      <c r="X14" s="24">
        <v>52.262069870546107</v>
      </c>
      <c r="Y14" s="1"/>
    </row>
    <row r="15" spans="1:26" x14ac:dyDescent="0.35">
      <c r="A15" s="3" t="s">
        <v>478</v>
      </c>
      <c r="B15" s="4" t="s">
        <v>478</v>
      </c>
      <c r="C15" s="3" t="s">
        <v>5</v>
      </c>
      <c r="D15" s="3" t="s">
        <v>479</v>
      </c>
      <c r="E15" s="3" t="s">
        <v>480</v>
      </c>
      <c r="F15" s="3">
        <v>429225</v>
      </c>
      <c r="G15" s="3" t="s">
        <v>467</v>
      </c>
      <c r="H15" s="3">
        <v>62054</v>
      </c>
      <c r="I15" s="3" t="s">
        <v>112</v>
      </c>
      <c r="J15" s="5" t="s">
        <v>47</v>
      </c>
      <c r="K15" s="6">
        <v>10.5</v>
      </c>
      <c r="L15" s="7">
        <v>651567</v>
      </c>
      <c r="M15" s="8">
        <v>0.05</v>
      </c>
      <c r="N15" s="7">
        <v>618988.65</v>
      </c>
      <c r="O15" s="8">
        <v>0.15</v>
      </c>
      <c r="P15" s="7">
        <v>526140.35250000004</v>
      </c>
      <c r="Q15" s="9">
        <v>0.08</v>
      </c>
      <c r="R15" s="23">
        <v>6.8643456283450546E-2</v>
      </c>
      <c r="S15" s="23">
        <v>0.14864345628345055</v>
      </c>
      <c r="T15" s="3">
        <v>4</v>
      </c>
      <c r="U15" s="3">
        <v>181009</v>
      </c>
      <c r="V15" s="3">
        <v>1991099</v>
      </c>
      <c r="W15" s="7">
        <v>5531000</v>
      </c>
      <c r="X15" s="24">
        <v>57.040856099522735</v>
      </c>
      <c r="Y15" s="1"/>
    </row>
    <row r="16" spans="1:26" x14ac:dyDescent="0.35">
      <c r="A16" s="3" t="s">
        <v>481</v>
      </c>
      <c r="B16" s="4" t="s">
        <v>481</v>
      </c>
      <c r="C16" s="3" t="s">
        <v>5</v>
      </c>
      <c r="D16" s="3" t="s">
        <v>482</v>
      </c>
      <c r="E16" s="3" t="s">
        <v>480</v>
      </c>
      <c r="F16" s="3">
        <v>212406</v>
      </c>
      <c r="G16" s="3" t="s">
        <v>452</v>
      </c>
      <c r="H16" s="3">
        <v>35650</v>
      </c>
      <c r="I16" s="3" t="s">
        <v>131</v>
      </c>
      <c r="J16" s="5" t="s">
        <v>47</v>
      </c>
      <c r="K16" s="6">
        <v>10.5</v>
      </c>
      <c r="L16" s="7">
        <v>374325</v>
      </c>
      <c r="M16" s="8">
        <v>0.05</v>
      </c>
      <c r="N16" s="7">
        <v>355608.75</v>
      </c>
      <c r="O16" s="8">
        <v>0.15</v>
      </c>
      <c r="P16" s="7">
        <v>302267.4375</v>
      </c>
      <c r="Q16" s="9">
        <v>0.08</v>
      </c>
      <c r="R16" s="23">
        <v>6.8643447250000003E-2</v>
      </c>
      <c r="S16" s="23">
        <v>0.14864344725</v>
      </c>
      <c r="T16" s="3">
        <v>4</v>
      </c>
      <c r="U16" s="3">
        <v>69806</v>
      </c>
      <c r="V16" s="3">
        <v>767866</v>
      </c>
      <c r="W16" s="7">
        <v>2801000</v>
      </c>
      <c r="X16" s="24">
        <v>57.040859566044546</v>
      </c>
      <c r="Y16" s="1"/>
    </row>
    <row r="17" spans="1:25" ht="29" x14ac:dyDescent="0.35">
      <c r="A17" s="3" t="s">
        <v>483</v>
      </c>
      <c r="B17" s="4" t="s">
        <v>484</v>
      </c>
      <c r="C17" s="3" t="s">
        <v>485</v>
      </c>
      <c r="D17" s="3" t="s">
        <v>486</v>
      </c>
      <c r="E17" s="3" t="s">
        <v>480</v>
      </c>
      <c r="F17" s="3">
        <v>1295931</v>
      </c>
      <c r="G17" s="3" t="s">
        <v>452</v>
      </c>
      <c r="H17" s="3">
        <v>149220</v>
      </c>
      <c r="I17" s="3" t="s">
        <v>217</v>
      </c>
      <c r="J17" s="5" t="s">
        <v>47</v>
      </c>
      <c r="K17" s="6">
        <v>9.4500000000000011</v>
      </c>
      <c r="L17" s="7">
        <v>1410129.0000000002</v>
      </c>
      <c r="M17" s="8">
        <v>0.05</v>
      </c>
      <c r="N17" s="7">
        <v>1339622.5500000005</v>
      </c>
      <c r="O17" s="8">
        <v>0.15</v>
      </c>
      <c r="P17" s="7">
        <v>1138679.1675000002</v>
      </c>
      <c r="Q17" s="9">
        <v>0.08</v>
      </c>
      <c r="R17" s="23">
        <v>6.8643494159966123E-2</v>
      </c>
      <c r="S17" s="23">
        <v>0.14864349415996614</v>
      </c>
      <c r="T17" s="3">
        <v>4</v>
      </c>
      <c r="U17" s="3">
        <v>699051</v>
      </c>
      <c r="V17" s="3">
        <v>3844780.5</v>
      </c>
      <c r="W17" s="7">
        <v>11505000</v>
      </c>
      <c r="X17" s="24">
        <v>51.336757408217672</v>
      </c>
      <c r="Y17" s="1"/>
    </row>
    <row r="18" spans="1:25" x14ac:dyDescent="0.35">
      <c r="A18" s="3" t="s">
        <v>487</v>
      </c>
      <c r="B18" s="4" t="s">
        <v>487</v>
      </c>
      <c r="C18" s="3" t="s">
        <v>5</v>
      </c>
      <c r="D18" s="3" t="s">
        <v>488</v>
      </c>
      <c r="E18" s="3" t="s">
        <v>480</v>
      </c>
      <c r="F18" s="3">
        <v>519160</v>
      </c>
      <c r="G18" s="3" t="s">
        <v>467</v>
      </c>
      <c r="H18" s="3">
        <v>20344</v>
      </c>
      <c r="I18" s="3" t="s">
        <v>229</v>
      </c>
      <c r="J18" s="5" t="s">
        <v>47</v>
      </c>
      <c r="K18" s="6">
        <v>11.55</v>
      </c>
      <c r="L18" s="7">
        <v>234973.2</v>
      </c>
      <c r="M18" s="8">
        <v>0.05</v>
      </c>
      <c r="N18" s="7">
        <v>223224.54</v>
      </c>
      <c r="O18" s="8">
        <v>0.15</v>
      </c>
      <c r="P18" s="7">
        <v>189740.859</v>
      </c>
      <c r="Q18" s="9">
        <v>0.08</v>
      </c>
      <c r="R18" s="23">
        <v>6.8643416286863296E-2</v>
      </c>
      <c r="S18" s="23">
        <v>0.14864341628686328</v>
      </c>
      <c r="T18" s="3">
        <v>4</v>
      </c>
      <c r="U18" s="3">
        <v>437784</v>
      </c>
      <c r="V18" s="3">
        <v>3611718</v>
      </c>
      <c r="W18" s="7">
        <v>4888000</v>
      </c>
      <c r="X18" s="24">
        <v>62.744958592722163</v>
      </c>
      <c r="Y18" s="1"/>
    </row>
    <row r="19" spans="1:25" x14ac:dyDescent="0.35">
      <c r="A19" s="3" t="s">
        <v>489</v>
      </c>
      <c r="B19" s="4" t="s">
        <v>489</v>
      </c>
      <c r="C19" s="3" t="s">
        <v>5</v>
      </c>
      <c r="D19" s="3" t="s">
        <v>490</v>
      </c>
      <c r="E19" s="3" t="s">
        <v>480</v>
      </c>
      <c r="F19" s="3">
        <v>219549</v>
      </c>
      <c r="G19" s="3" t="s">
        <v>452</v>
      </c>
      <c r="H19" s="3">
        <v>34714</v>
      </c>
      <c r="I19" s="3" t="s">
        <v>128</v>
      </c>
      <c r="J19" s="5" t="s">
        <v>47</v>
      </c>
      <c r="K19" s="6">
        <v>10.5</v>
      </c>
      <c r="L19" s="7">
        <v>364497</v>
      </c>
      <c r="M19" s="8">
        <v>0.05</v>
      </c>
      <c r="N19" s="7">
        <v>346272.15</v>
      </c>
      <c r="O19" s="8">
        <v>0.15</v>
      </c>
      <c r="P19" s="7">
        <v>294331.32750000001</v>
      </c>
      <c r="Q19" s="9">
        <v>0.08</v>
      </c>
      <c r="R19" s="23">
        <v>6.8643502383926192E-2</v>
      </c>
      <c r="S19" s="23">
        <v>0.14864350238392621</v>
      </c>
      <c r="T19" s="3">
        <v>4</v>
      </c>
      <c r="U19" s="3">
        <v>80693</v>
      </c>
      <c r="V19" s="3">
        <v>887623</v>
      </c>
      <c r="W19" s="7">
        <v>2868000</v>
      </c>
      <c r="X19" s="24">
        <v>57.040838408802614</v>
      </c>
      <c r="Y19" s="1"/>
    </row>
    <row r="20" spans="1:25" x14ac:dyDescent="0.35">
      <c r="A20" s="3" t="s">
        <v>491</v>
      </c>
      <c r="B20" s="4" t="s">
        <v>491</v>
      </c>
      <c r="C20" s="3" t="s">
        <v>5</v>
      </c>
      <c r="D20" s="3" t="s">
        <v>490</v>
      </c>
      <c r="E20" s="3" t="s">
        <v>480</v>
      </c>
      <c r="F20" s="3">
        <v>153854</v>
      </c>
      <c r="G20" s="3" t="s">
        <v>452</v>
      </c>
      <c r="H20" s="3">
        <v>18498</v>
      </c>
      <c r="I20" s="3" t="s">
        <v>128</v>
      </c>
      <c r="J20" s="5" t="s">
        <v>47</v>
      </c>
      <c r="K20" s="6">
        <v>11.55</v>
      </c>
      <c r="L20" s="7">
        <v>213651.9</v>
      </c>
      <c r="M20" s="8">
        <v>0.05</v>
      </c>
      <c r="N20" s="7">
        <v>202969.30499999999</v>
      </c>
      <c r="O20" s="8">
        <v>0.15</v>
      </c>
      <c r="P20" s="7">
        <v>172523.90925000003</v>
      </c>
      <c r="Q20" s="9">
        <v>0.08</v>
      </c>
      <c r="R20" s="23">
        <v>6.8643361547569698E-2</v>
      </c>
      <c r="S20" s="23">
        <v>0.14864336154756969</v>
      </c>
      <c r="T20" s="3">
        <v>4</v>
      </c>
      <c r="U20" s="3">
        <v>79862</v>
      </c>
      <c r="V20" s="3">
        <v>878482</v>
      </c>
      <c r="W20" s="7">
        <v>2039000</v>
      </c>
      <c r="X20" s="24">
        <v>62.744981699133881</v>
      </c>
      <c r="Y20" s="1"/>
    </row>
    <row r="21" spans="1:25" x14ac:dyDescent="0.35">
      <c r="A21" s="3" t="s">
        <v>492</v>
      </c>
      <c r="B21" s="4" t="s">
        <v>492</v>
      </c>
      <c r="C21" s="3" t="s">
        <v>5</v>
      </c>
      <c r="D21" s="3" t="s">
        <v>493</v>
      </c>
      <c r="E21" s="3" t="s">
        <v>480</v>
      </c>
      <c r="F21" s="3">
        <v>331156</v>
      </c>
      <c r="G21" s="3" t="s">
        <v>452</v>
      </c>
      <c r="H21" s="3">
        <v>57291</v>
      </c>
      <c r="I21" s="3" t="s">
        <v>128</v>
      </c>
      <c r="J21" s="5" t="s">
        <v>47</v>
      </c>
      <c r="K21" s="6">
        <v>10.5</v>
      </c>
      <c r="L21" s="7">
        <v>601555.5</v>
      </c>
      <c r="M21" s="8">
        <v>0.05</v>
      </c>
      <c r="N21" s="7">
        <v>571477.72499999998</v>
      </c>
      <c r="O21" s="8">
        <v>0.15</v>
      </c>
      <c r="P21" s="7">
        <v>485756.06624999997</v>
      </c>
      <c r="Q21" s="9">
        <v>0.08</v>
      </c>
      <c r="R21" s="23">
        <v>6.8643424611423268E-2</v>
      </c>
      <c r="S21" s="23">
        <v>0.14864342461142327</v>
      </c>
      <c r="T21" s="3">
        <v>4</v>
      </c>
      <c r="U21" s="3">
        <v>101992</v>
      </c>
      <c r="V21" s="3">
        <v>1121912</v>
      </c>
      <c r="W21" s="7">
        <v>4390000</v>
      </c>
      <c r="X21" s="24">
        <v>57.040868253437736</v>
      </c>
      <c r="Y21" s="1"/>
    </row>
    <row r="22" spans="1:25" x14ac:dyDescent="0.35">
      <c r="A22" s="3" t="s">
        <v>494</v>
      </c>
      <c r="B22" s="4" t="s">
        <v>495</v>
      </c>
      <c r="C22" s="3" t="s">
        <v>443</v>
      </c>
      <c r="D22" s="3" t="s">
        <v>496</v>
      </c>
      <c r="E22" s="3" t="s">
        <v>480</v>
      </c>
      <c r="F22" s="3">
        <v>434696</v>
      </c>
      <c r="G22" s="3" t="s">
        <v>452</v>
      </c>
      <c r="H22" s="3">
        <v>43432</v>
      </c>
      <c r="I22" s="3" t="s">
        <v>129</v>
      </c>
      <c r="J22" s="5" t="s">
        <v>47</v>
      </c>
      <c r="K22" s="6">
        <v>10.5</v>
      </c>
      <c r="L22" s="7">
        <v>456036</v>
      </c>
      <c r="M22" s="8">
        <v>0.05</v>
      </c>
      <c r="N22" s="7">
        <v>433234.2</v>
      </c>
      <c r="O22" s="8">
        <v>0.15</v>
      </c>
      <c r="P22" s="7">
        <v>368249.07</v>
      </c>
      <c r="Q22" s="9">
        <v>0.08</v>
      </c>
      <c r="R22" s="23">
        <v>6.8643477643823447E-2</v>
      </c>
      <c r="S22" s="23">
        <v>0.14864347764382346</v>
      </c>
      <c r="T22" s="3">
        <v>4</v>
      </c>
      <c r="U22" s="3">
        <v>260968</v>
      </c>
      <c r="V22" s="3">
        <v>2870648</v>
      </c>
      <c r="W22" s="7">
        <v>5348000</v>
      </c>
      <c r="X22" s="24">
        <v>57.040847902634589</v>
      </c>
      <c r="Y22" s="1"/>
    </row>
    <row r="23" spans="1:25" x14ac:dyDescent="0.35">
      <c r="A23" s="3" t="s">
        <v>497</v>
      </c>
      <c r="B23" s="4" t="s">
        <v>497</v>
      </c>
      <c r="C23" s="3" t="s">
        <v>5</v>
      </c>
      <c r="D23" s="3" t="s">
        <v>498</v>
      </c>
      <c r="E23" s="3" t="s">
        <v>499</v>
      </c>
      <c r="F23" s="3">
        <v>130406</v>
      </c>
      <c r="G23" s="3" t="s">
        <v>259</v>
      </c>
      <c r="H23" s="3">
        <v>8565</v>
      </c>
      <c r="I23" s="3" t="s">
        <v>241</v>
      </c>
      <c r="J23" s="5" t="s">
        <v>47</v>
      </c>
      <c r="K23" s="6">
        <v>12.6</v>
      </c>
      <c r="L23" s="7">
        <v>107919</v>
      </c>
      <c r="M23" s="8">
        <v>0.05</v>
      </c>
      <c r="N23" s="7">
        <v>102523.05</v>
      </c>
      <c r="O23" s="8">
        <v>0.15</v>
      </c>
      <c r="P23" s="7">
        <v>87144.592499999999</v>
      </c>
      <c r="Q23" s="9">
        <v>0.08</v>
      </c>
      <c r="R23" s="23">
        <v>8.4987881503384627E-2</v>
      </c>
      <c r="S23" s="23">
        <v>0.16498788150338459</v>
      </c>
      <c r="T23" s="3">
        <v>4</v>
      </c>
      <c r="U23" s="3">
        <v>96146</v>
      </c>
      <c r="V23" s="3">
        <v>1057606</v>
      </c>
      <c r="W23" s="7">
        <v>1586000</v>
      </c>
      <c r="X23" s="24">
        <v>61.668165608825504</v>
      </c>
      <c r="Y23" s="1"/>
    </row>
    <row r="24" spans="1:25" x14ac:dyDescent="0.35">
      <c r="A24" s="3" t="s">
        <v>500</v>
      </c>
      <c r="B24" s="4" t="s">
        <v>500</v>
      </c>
      <c r="C24" s="3" t="s">
        <v>5</v>
      </c>
      <c r="D24" s="3" t="s">
        <v>501</v>
      </c>
      <c r="E24" s="3" t="s">
        <v>502</v>
      </c>
      <c r="F24" s="3">
        <v>206623</v>
      </c>
      <c r="G24" s="3" t="s">
        <v>278</v>
      </c>
      <c r="H24" s="3">
        <v>51545</v>
      </c>
      <c r="I24" s="3" t="s">
        <v>271</v>
      </c>
      <c r="J24" s="5" t="s">
        <v>47</v>
      </c>
      <c r="K24" s="6">
        <v>10.5</v>
      </c>
      <c r="L24" s="7">
        <v>541222.5</v>
      </c>
      <c r="M24" s="8">
        <v>0.05</v>
      </c>
      <c r="N24" s="7">
        <v>514161.375</v>
      </c>
      <c r="O24" s="8">
        <v>0.15</v>
      </c>
      <c r="P24" s="7">
        <v>437037.16875000001</v>
      </c>
      <c r="Q24" s="9">
        <v>0.08</v>
      </c>
      <c r="R24" s="23">
        <v>8.8641566048632631E-2</v>
      </c>
      <c r="S24" s="23">
        <v>0.16864156604863262</v>
      </c>
      <c r="T24" s="3">
        <v>4</v>
      </c>
      <c r="U24" s="3">
        <v>443</v>
      </c>
      <c r="V24" s="3">
        <v>4873</v>
      </c>
      <c r="W24" s="7">
        <v>2596000</v>
      </c>
      <c r="X24" s="24">
        <v>50.276750854856921</v>
      </c>
      <c r="Y24" s="1"/>
    </row>
    <row r="25" spans="1:25" x14ac:dyDescent="0.35">
      <c r="A25" s="3" t="s">
        <v>503</v>
      </c>
      <c r="B25" s="4" t="s">
        <v>504</v>
      </c>
      <c r="C25" s="3" t="s">
        <v>11</v>
      </c>
      <c r="D25" s="3" t="s">
        <v>505</v>
      </c>
      <c r="E25" s="3" t="s">
        <v>506</v>
      </c>
      <c r="F25" s="3">
        <v>380834</v>
      </c>
      <c r="G25" s="3" t="s">
        <v>252</v>
      </c>
      <c r="H25" s="3">
        <v>69230</v>
      </c>
      <c r="I25" s="3" t="s">
        <v>235</v>
      </c>
      <c r="J25" s="5" t="s">
        <v>47</v>
      </c>
      <c r="K25" s="6">
        <v>10.5</v>
      </c>
      <c r="L25" s="7">
        <v>726915</v>
      </c>
      <c r="M25" s="8">
        <v>0.05</v>
      </c>
      <c r="N25" s="7">
        <v>690569.25</v>
      </c>
      <c r="O25" s="8">
        <v>0.15</v>
      </c>
      <c r="P25" s="7">
        <v>586983.86250000005</v>
      </c>
      <c r="Q25" s="9">
        <v>0.08</v>
      </c>
      <c r="R25" s="23">
        <v>6.6132395523674808E-2</v>
      </c>
      <c r="S25" s="23">
        <v>0.1461323955236748</v>
      </c>
      <c r="T25" s="3">
        <v>4</v>
      </c>
      <c r="U25" s="3">
        <v>103914</v>
      </c>
      <c r="V25" s="3">
        <v>857290.5</v>
      </c>
      <c r="W25" s="7">
        <v>4874000</v>
      </c>
      <c r="X25" s="24">
        <v>58.021015597642517</v>
      </c>
      <c r="Y25" s="1"/>
    </row>
    <row r="26" spans="1:25" x14ac:dyDescent="0.35">
      <c r="A26" s="3" t="s">
        <v>507</v>
      </c>
      <c r="B26" s="4" t="s">
        <v>507</v>
      </c>
      <c r="C26" s="3" t="s">
        <v>5</v>
      </c>
      <c r="D26" s="3" t="s">
        <v>508</v>
      </c>
      <c r="E26" s="3" t="s">
        <v>499</v>
      </c>
      <c r="F26" s="3">
        <v>0</v>
      </c>
      <c r="G26" s="3" t="s">
        <v>24</v>
      </c>
      <c r="H26" s="3">
        <v>5000</v>
      </c>
      <c r="I26" s="3" t="s">
        <v>509</v>
      </c>
      <c r="J26" s="5" t="s">
        <v>47</v>
      </c>
      <c r="K26" s="6">
        <v>11.34</v>
      </c>
      <c r="L26" s="7">
        <v>56700</v>
      </c>
      <c r="M26" s="8">
        <v>0.05</v>
      </c>
      <c r="N26" s="7">
        <v>53865</v>
      </c>
      <c r="O26" s="8">
        <v>0.16500000000000001</v>
      </c>
      <c r="P26" s="7">
        <v>44977.275000000001</v>
      </c>
      <c r="Q26" s="9">
        <v>0.08</v>
      </c>
      <c r="R26" s="23">
        <v>8.672616575E-2</v>
      </c>
      <c r="S26" s="23">
        <v>0.16672616574999999</v>
      </c>
      <c r="T26" s="3">
        <v>4</v>
      </c>
      <c r="U26" s="3">
        <v>0</v>
      </c>
      <c r="V26" s="3">
        <v>0</v>
      </c>
      <c r="W26" s="7">
        <v>270000</v>
      </c>
      <c r="X26" s="24">
        <v>53.953468908343801</v>
      </c>
      <c r="Y26" s="1"/>
    </row>
    <row r="27" spans="1:25" x14ac:dyDescent="0.35">
      <c r="A27" s="3" t="s">
        <v>510</v>
      </c>
      <c r="B27" s="4" t="s">
        <v>511</v>
      </c>
      <c r="C27" s="3" t="s">
        <v>512</v>
      </c>
      <c r="D27" s="3" t="s">
        <v>513</v>
      </c>
      <c r="E27" s="3" t="s">
        <v>514</v>
      </c>
      <c r="F27" s="3">
        <v>367417</v>
      </c>
      <c r="G27" s="3" t="s">
        <v>477</v>
      </c>
      <c r="H27" s="3">
        <v>90003</v>
      </c>
      <c r="I27" s="3" t="s">
        <v>128</v>
      </c>
      <c r="J27" s="5" t="s">
        <v>47</v>
      </c>
      <c r="K27" s="6">
        <v>9.4500000000000011</v>
      </c>
      <c r="L27" s="7">
        <v>850528.35000000021</v>
      </c>
      <c r="M27" s="8">
        <v>0.05</v>
      </c>
      <c r="N27" s="7">
        <v>808001.93250000011</v>
      </c>
      <c r="O27" s="8">
        <v>0.15</v>
      </c>
      <c r="P27" s="7">
        <v>686801.64262500009</v>
      </c>
      <c r="Q27" s="9">
        <v>0.08</v>
      </c>
      <c r="R27" s="23">
        <v>7.6734714630349671E-2</v>
      </c>
      <c r="S27" s="23">
        <v>0.15673471463034966</v>
      </c>
      <c r="T27" s="3">
        <v>4</v>
      </c>
      <c r="U27" s="3">
        <v>7405</v>
      </c>
      <c r="V27" s="3">
        <v>81455</v>
      </c>
      <c r="W27" s="7">
        <v>4463000</v>
      </c>
      <c r="X27" s="24">
        <v>48.686565819174177</v>
      </c>
      <c r="Y27" s="1"/>
    </row>
    <row r="28" spans="1:25" ht="29" x14ac:dyDescent="0.35">
      <c r="A28" s="3" t="s">
        <v>515</v>
      </c>
      <c r="B28" s="4" t="s">
        <v>516</v>
      </c>
      <c r="C28" s="3" t="s">
        <v>517</v>
      </c>
      <c r="D28" s="3" t="s">
        <v>518</v>
      </c>
      <c r="E28" s="3" t="s">
        <v>514</v>
      </c>
      <c r="F28" s="3">
        <v>2040433</v>
      </c>
      <c r="G28" s="3" t="s">
        <v>452</v>
      </c>
      <c r="H28" s="3">
        <v>190170</v>
      </c>
      <c r="I28" s="3" t="s">
        <v>519</v>
      </c>
      <c r="J28" s="5" t="s">
        <v>47</v>
      </c>
      <c r="K28" s="6">
        <v>8.4</v>
      </c>
      <c r="L28" s="7">
        <v>1597428</v>
      </c>
      <c r="M28" s="8">
        <v>0.05</v>
      </c>
      <c r="N28" s="7">
        <v>1517556.6</v>
      </c>
      <c r="O28" s="8">
        <v>0.15</v>
      </c>
      <c r="P28" s="7">
        <v>1289923.1100000001</v>
      </c>
      <c r="Q28" s="9">
        <v>0.08</v>
      </c>
      <c r="R28" s="23">
        <v>3.2111966010225208E-2</v>
      </c>
      <c r="S28" s="23">
        <v>0.11211196601022522</v>
      </c>
      <c r="T28" s="3">
        <v>4</v>
      </c>
      <c r="U28" s="3">
        <v>1279753</v>
      </c>
      <c r="V28" s="3">
        <v>7038641.5</v>
      </c>
      <c r="W28" s="7">
        <v>18544000</v>
      </c>
      <c r="X28" s="24">
        <v>60.502016344815097</v>
      </c>
      <c r="Y28" s="1"/>
    </row>
    <row r="29" spans="1:25" x14ac:dyDescent="0.35">
      <c r="A29" s="3" t="s">
        <v>520</v>
      </c>
      <c r="B29" s="4" t="s">
        <v>520</v>
      </c>
      <c r="C29" s="3" t="s">
        <v>5</v>
      </c>
      <c r="D29" s="3" t="s">
        <v>521</v>
      </c>
      <c r="E29" s="3" t="s">
        <v>506</v>
      </c>
      <c r="F29" s="3">
        <v>0</v>
      </c>
      <c r="G29" s="3" t="s">
        <v>259</v>
      </c>
      <c r="H29" s="3">
        <v>57520</v>
      </c>
      <c r="I29" s="3" t="s">
        <v>437</v>
      </c>
      <c r="J29" s="5" t="s">
        <v>47</v>
      </c>
      <c r="K29" s="6">
        <v>10.5</v>
      </c>
      <c r="L29" s="7">
        <v>603960</v>
      </c>
      <c r="M29" s="8">
        <v>0.05</v>
      </c>
      <c r="N29" s="7">
        <v>573762</v>
      </c>
      <c r="O29" s="8">
        <v>0.15</v>
      </c>
      <c r="P29" s="7">
        <v>487697.7</v>
      </c>
      <c r="Q29" s="9">
        <v>0.08</v>
      </c>
      <c r="R29" s="23">
        <v>6.6132355803659282E-2</v>
      </c>
      <c r="S29" s="23">
        <v>0.1461323558036593</v>
      </c>
      <c r="T29" s="3">
        <v>4</v>
      </c>
      <c r="U29" s="3">
        <v>0</v>
      </c>
      <c r="V29" s="3">
        <v>0</v>
      </c>
      <c r="W29" s="7">
        <v>3337000</v>
      </c>
      <c r="X29" s="24">
        <v>58.021031368247357</v>
      </c>
      <c r="Y29" s="1"/>
    </row>
    <row r="30" spans="1:25" x14ac:dyDescent="0.35">
      <c r="A30" s="3" t="s">
        <v>522</v>
      </c>
      <c r="B30" s="4" t="s">
        <v>523</v>
      </c>
      <c r="C30" s="3" t="s">
        <v>263</v>
      </c>
      <c r="D30" s="3" t="s">
        <v>524</v>
      </c>
      <c r="E30" s="3" t="s">
        <v>338</v>
      </c>
      <c r="F30" s="3">
        <v>22610</v>
      </c>
      <c r="G30" s="3" t="s">
        <v>252</v>
      </c>
      <c r="H30" s="3">
        <v>14232</v>
      </c>
      <c r="I30" s="3" t="s">
        <v>249</v>
      </c>
      <c r="J30" s="5" t="s">
        <v>47</v>
      </c>
      <c r="K30" s="6">
        <v>11.55</v>
      </c>
      <c r="L30" s="7">
        <v>164379.6</v>
      </c>
      <c r="M30" s="8">
        <v>0.05</v>
      </c>
      <c r="N30" s="7">
        <v>156160.62</v>
      </c>
      <c r="O30" s="8">
        <v>0.15</v>
      </c>
      <c r="P30" s="7">
        <v>132736.527</v>
      </c>
      <c r="Q30" s="9">
        <v>0.08</v>
      </c>
      <c r="R30" s="23">
        <v>8.3469216400251775E-2</v>
      </c>
      <c r="S30" s="23">
        <v>0.16346921640025178</v>
      </c>
      <c r="T30" s="3">
        <v>4</v>
      </c>
      <c r="U30" s="3">
        <v>0</v>
      </c>
      <c r="V30" s="3">
        <v>0</v>
      </c>
      <c r="W30" s="7">
        <v>812000</v>
      </c>
      <c r="X30" s="24">
        <v>57.054320106141006</v>
      </c>
      <c r="Y30" s="1"/>
    </row>
    <row r="31" spans="1:25" x14ac:dyDescent="0.35">
      <c r="A31" s="3" t="s">
        <v>525</v>
      </c>
      <c r="B31" s="4" t="s">
        <v>525</v>
      </c>
      <c r="C31" s="3" t="s">
        <v>5</v>
      </c>
      <c r="D31" s="3" t="s">
        <v>526</v>
      </c>
      <c r="E31" s="3" t="s">
        <v>527</v>
      </c>
      <c r="F31" s="3">
        <v>1068406</v>
      </c>
      <c r="G31" s="3" t="s">
        <v>268</v>
      </c>
      <c r="H31" s="3">
        <v>6600</v>
      </c>
      <c r="I31" s="3" t="s">
        <v>234</v>
      </c>
      <c r="J31" s="5" t="s">
        <v>47</v>
      </c>
      <c r="K31" s="6">
        <v>10.206</v>
      </c>
      <c r="L31" s="7">
        <v>67359.599999999991</v>
      </c>
      <c r="M31" s="8">
        <v>0.05</v>
      </c>
      <c r="N31" s="7">
        <v>63991.619999999995</v>
      </c>
      <c r="O31" s="8">
        <v>0.16500000000000001</v>
      </c>
      <c r="P31" s="7">
        <v>53433.002699999997</v>
      </c>
      <c r="Q31" s="9">
        <v>0.08</v>
      </c>
      <c r="R31" s="23">
        <v>8.3347885595645391E-2</v>
      </c>
      <c r="S31" s="23">
        <v>0.16334788559564539</v>
      </c>
      <c r="T31" s="3">
        <v>4</v>
      </c>
      <c r="U31" s="3">
        <v>1042006</v>
      </c>
      <c r="V31" s="3">
        <v>4949528.5</v>
      </c>
      <c r="W31" s="7">
        <v>5277000</v>
      </c>
      <c r="X31" s="24">
        <v>49.562377073191968</v>
      </c>
      <c r="Y31" s="1"/>
    </row>
    <row r="32" spans="1:25" ht="43.5" x14ac:dyDescent="0.35">
      <c r="A32" s="3" t="s">
        <v>528</v>
      </c>
      <c r="B32" s="4" t="s">
        <v>529</v>
      </c>
      <c r="C32" s="3" t="s">
        <v>530</v>
      </c>
      <c r="D32" s="3" t="s">
        <v>531</v>
      </c>
      <c r="E32" s="3" t="s">
        <v>527</v>
      </c>
      <c r="F32" s="3">
        <v>2075555</v>
      </c>
      <c r="G32" s="3" t="s">
        <v>259</v>
      </c>
      <c r="H32" s="3">
        <v>22158</v>
      </c>
      <c r="I32" s="3" t="s">
        <v>229</v>
      </c>
      <c r="J32" s="5" t="s">
        <v>47</v>
      </c>
      <c r="K32" s="6">
        <v>11.55</v>
      </c>
      <c r="L32" s="7">
        <v>255924.9</v>
      </c>
      <c r="M32" s="8">
        <v>0.05</v>
      </c>
      <c r="N32" s="7">
        <v>243128.65500000003</v>
      </c>
      <c r="O32" s="8">
        <v>0.15</v>
      </c>
      <c r="P32" s="7">
        <v>206659.35675000004</v>
      </c>
      <c r="Q32" s="9">
        <v>0.08</v>
      </c>
      <c r="R32" s="23">
        <v>8.3347943145147527E-2</v>
      </c>
      <c r="S32" s="23">
        <v>0.16334794314514753</v>
      </c>
      <c r="T32" s="3">
        <v>4</v>
      </c>
      <c r="U32" s="3">
        <v>1986923</v>
      </c>
      <c r="V32" s="3">
        <v>10928076.5</v>
      </c>
      <c r="W32" s="7">
        <v>12193000</v>
      </c>
      <c r="X32" s="24">
        <v>57.096678540436592</v>
      </c>
      <c r="Y32" s="1"/>
    </row>
    <row r="33" spans="1:25" x14ac:dyDescent="0.35">
      <c r="A33" s="3" t="s">
        <v>532</v>
      </c>
      <c r="B33" s="4" t="s">
        <v>533</v>
      </c>
      <c r="C33" s="3" t="s">
        <v>534</v>
      </c>
      <c r="D33" s="3" t="s">
        <v>535</v>
      </c>
      <c r="E33" s="3" t="s">
        <v>499</v>
      </c>
      <c r="F33" s="3">
        <v>1460191</v>
      </c>
      <c r="G33" s="3" t="s">
        <v>279</v>
      </c>
      <c r="H33" s="3">
        <v>45487</v>
      </c>
      <c r="I33" s="3" t="s">
        <v>236</v>
      </c>
      <c r="J33" s="5" t="s">
        <v>47</v>
      </c>
      <c r="K33" s="6">
        <v>10.5</v>
      </c>
      <c r="L33" s="7">
        <v>477613.5</v>
      </c>
      <c r="M33" s="8">
        <v>0.05</v>
      </c>
      <c r="N33" s="7">
        <v>453732.82500000001</v>
      </c>
      <c r="O33" s="8">
        <v>0.15</v>
      </c>
      <c r="P33" s="7">
        <v>385672.90125</v>
      </c>
      <c r="Q33" s="9">
        <v>0.08</v>
      </c>
      <c r="R33" s="23">
        <v>8.6726212151226362E-2</v>
      </c>
      <c r="S33" s="23">
        <v>0.16672621215122638</v>
      </c>
      <c r="T33" s="3">
        <v>4</v>
      </c>
      <c r="U33" s="3">
        <v>1278243</v>
      </c>
      <c r="V33" s="3">
        <v>7030336.5</v>
      </c>
      <c r="W33" s="7">
        <v>15265000</v>
      </c>
      <c r="X33" s="24">
        <v>50.854331125267123</v>
      </c>
      <c r="Y33" s="1"/>
    </row>
    <row r="34" spans="1:25" x14ac:dyDescent="0.35">
      <c r="A34" s="3" t="s">
        <v>536</v>
      </c>
      <c r="B34" s="4" t="s">
        <v>536</v>
      </c>
      <c r="C34" s="3" t="s">
        <v>5</v>
      </c>
      <c r="D34" s="3" t="s">
        <v>537</v>
      </c>
      <c r="E34" s="3" t="s">
        <v>499</v>
      </c>
      <c r="F34" s="3">
        <v>0</v>
      </c>
      <c r="G34" s="3" t="s">
        <v>279</v>
      </c>
      <c r="H34" s="3">
        <v>5687</v>
      </c>
      <c r="I34" s="3" t="s">
        <v>181</v>
      </c>
      <c r="J34" s="5" t="s">
        <v>47</v>
      </c>
      <c r="K34" s="6">
        <v>12.6</v>
      </c>
      <c r="L34" s="7">
        <v>71656.2</v>
      </c>
      <c r="M34" s="8">
        <v>0.05</v>
      </c>
      <c r="N34" s="7">
        <v>68073.39</v>
      </c>
      <c r="O34" s="8">
        <v>0.15</v>
      </c>
      <c r="P34" s="7">
        <v>57862.381500000003</v>
      </c>
      <c r="Q34" s="9">
        <v>0.08</v>
      </c>
      <c r="R34" s="23">
        <v>8.672616575E-2</v>
      </c>
      <c r="S34" s="23">
        <v>0.16672616574999999</v>
      </c>
      <c r="T34" s="3">
        <v>4</v>
      </c>
      <c r="U34" s="3">
        <v>0</v>
      </c>
      <c r="V34" s="3">
        <v>0</v>
      </c>
      <c r="W34" s="7">
        <v>7539000</v>
      </c>
      <c r="X34" s="24">
        <v>61.025214334121401</v>
      </c>
      <c r="Y34" s="1"/>
    </row>
    <row r="35" spans="1:25" ht="43.5" x14ac:dyDescent="0.35">
      <c r="A35" s="3" t="s">
        <v>538</v>
      </c>
      <c r="B35" s="4" t="s">
        <v>539</v>
      </c>
      <c r="C35" s="3" t="s">
        <v>540</v>
      </c>
      <c r="D35" s="3" t="s">
        <v>541</v>
      </c>
      <c r="E35" s="3" t="s">
        <v>542</v>
      </c>
      <c r="F35" s="3">
        <v>357455</v>
      </c>
      <c r="G35" s="3" t="s">
        <v>252</v>
      </c>
      <c r="H35" s="3">
        <v>114043</v>
      </c>
      <c r="I35" s="3" t="s">
        <v>112</v>
      </c>
      <c r="J35" s="5" t="s">
        <v>47</v>
      </c>
      <c r="K35" s="6">
        <v>9.4500000000000011</v>
      </c>
      <c r="L35" s="7">
        <v>1077706.3500000001</v>
      </c>
      <c r="M35" s="8">
        <v>0.05</v>
      </c>
      <c r="N35" s="7">
        <v>1023821.0325</v>
      </c>
      <c r="O35" s="8">
        <v>0.15</v>
      </c>
      <c r="P35" s="7">
        <v>870247.87762499996</v>
      </c>
      <c r="Q35" s="9">
        <v>0.08</v>
      </c>
      <c r="R35" s="23">
        <v>9.1152766224302198E-2</v>
      </c>
      <c r="S35" s="23">
        <v>0.1711527662243022</v>
      </c>
      <c r="T35" s="3">
        <v>4</v>
      </c>
      <c r="U35" s="3">
        <v>0</v>
      </c>
      <c r="V35" s="3">
        <v>0</v>
      </c>
      <c r="W35" s="7">
        <v>5085000</v>
      </c>
      <c r="X35" s="24">
        <v>44.585168959521511</v>
      </c>
      <c r="Y35" s="1"/>
    </row>
    <row r="36" spans="1:25" x14ac:dyDescent="0.35">
      <c r="A36" s="3" t="s">
        <v>543</v>
      </c>
      <c r="B36" s="4" t="s">
        <v>544</v>
      </c>
      <c r="C36" s="3" t="s">
        <v>545</v>
      </c>
      <c r="D36" s="3" t="s">
        <v>546</v>
      </c>
      <c r="E36" s="3" t="s">
        <v>547</v>
      </c>
      <c r="F36" s="3">
        <v>586212</v>
      </c>
      <c r="G36" s="3" t="s">
        <v>252</v>
      </c>
      <c r="H36" s="3">
        <v>393245</v>
      </c>
      <c r="I36" s="3" t="s">
        <v>112</v>
      </c>
      <c r="J36" s="5" t="s">
        <v>47</v>
      </c>
      <c r="K36" s="6">
        <v>8.4</v>
      </c>
      <c r="L36" s="7">
        <v>3303258</v>
      </c>
      <c r="M36" s="8">
        <v>0.05</v>
      </c>
      <c r="N36" s="7">
        <v>3138095.1</v>
      </c>
      <c r="O36" s="8">
        <v>0.15</v>
      </c>
      <c r="P36" s="7">
        <v>2667380.835</v>
      </c>
      <c r="Q36" s="9">
        <v>0.08</v>
      </c>
      <c r="R36" s="23">
        <v>5.5785382631999995E-2</v>
      </c>
      <c r="S36" s="23">
        <v>0.13578538263199999</v>
      </c>
      <c r="T36" s="3">
        <v>4</v>
      </c>
      <c r="U36" s="3">
        <v>0</v>
      </c>
      <c r="V36" s="3">
        <v>0</v>
      </c>
      <c r="W36" s="7">
        <v>19644000</v>
      </c>
      <c r="X36" s="24">
        <v>49.953830585601473</v>
      </c>
      <c r="Y36" s="1"/>
    </row>
    <row r="37" spans="1:25" ht="29" x14ac:dyDescent="0.35">
      <c r="A37" s="3" t="s">
        <v>548</v>
      </c>
      <c r="B37" s="4" t="s">
        <v>549</v>
      </c>
      <c r="C37" s="3" t="s">
        <v>550</v>
      </c>
      <c r="D37" s="3" t="s">
        <v>551</v>
      </c>
      <c r="E37" s="3" t="s">
        <v>552</v>
      </c>
      <c r="F37" s="3">
        <v>580211</v>
      </c>
      <c r="G37" s="3" t="s">
        <v>252</v>
      </c>
      <c r="H37" s="3">
        <v>211445</v>
      </c>
      <c r="I37" s="3" t="s">
        <v>233</v>
      </c>
      <c r="J37" s="5" t="s">
        <v>47</v>
      </c>
      <c r="K37" s="6">
        <v>8.4</v>
      </c>
      <c r="L37" s="7">
        <v>1776138</v>
      </c>
      <c r="M37" s="8">
        <v>0.05</v>
      </c>
      <c r="N37" s="7">
        <v>1687331.1</v>
      </c>
      <c r="O37" s="8">
        <v>0.15</v>
      </c>
      <c r="P37" s="7">
        <v>1434231.4350000001</v>
      </c>
      <c r="Q37" s="9">
        <v>0.08</v>
      </c>
      <c r="R37" s="23">
        <v>5.3795718690718045E-2</v>
      </c>
      <c r="S37" s="23">
        <v>0.13379571869071805</v>
      </c>
      <c r="T37" s="3">
        <v>4</v>
      </c>
      <c r="U37" s="3">
        <v>0</v>
      </c>
      <c r="V37" s="3">
        <v>0</v>
      </c>
      <c r="W37" s="7">
        <v>10720000</v>
      </c>
      <c r="X37" s="24">
        <v>50.696689448483568</v>
      </c>
      <c r="Y37" s="1"/>
    </row>
    <row r="38" spans="1:25" x14ac:dyDescent="0.35">
      <c r="A38" s="3" t="s">
        <v>553</v>
      </c>
      <c r="B38" s="4" t="s">
        <v>554</v>
      </c>
      <c r="C38" s="3" t="s">
        <v>260</v>
      </c>
      <c r="D38" s="3" t="s">
        <v>555</v>
      </c>
      <c r="E38" s="3" t="s">
        <v>556</v>
      </c>
      <c r="F38" s="3">
        <v>1132213</v>
      </c>
      <c r="G38" s="3" t="s">
        <v>252</v>
      </c>
      <c r="H38" s="3">
        <v>232198</v>
      </c>
      <c r="I38" s="3" t="s">
        <v>248</v>
      </c>
      <c r="J38" s="5" t="s">
        <v>47</v>
      </c>
      <c r="K38" s="6">
        <v>7.56</v>
      </c>
      <c r="L38" s="7">
        <v>1755416.88</v>
      </c>
      <c r="M38" s="8">
        <v>0.05</v>
      </c>
      <c r="N38" s="7">
        <v>1667646.0360000001</v>
      </c>
      <c r="O38" s="8">
        <v>0.16500000000000001</v>
      </c>
      <c r="P38" s="7">
        <v>1392484.4400599999</v>
      </c>
      <c r="Q38" s="9">
        <v>0.08</v>
      </c>
      <c r="R38" s="23">
        <v>5.9971595637484401E-2</v>
      </c>
      <c r="S38" s="23">
        <v>0.1399715956374844</v>
      </c>
      <c r="T38" s="3">
        <v>4</v>
      </c>
      <c r="U38" s="3">
        <v>203421</v>
      </c>
      <c r="V38" s="3">
        <v>1118815.5</v>
      </c>
      <c r="W38" s="7">
        <v>11067000</v>
      </c>
      <c r="X38" s="24">
        <v>42.844192585556343</v>
      </c>
      <c r="Y38" s="1"/>
    </row>
    <row r="39" spans="1:25" x14ac:dyDescent="0.35">
      <c r="A39" s="3" t="s">
        <v>557</v>
      </c>
      <c r="B39" s="4" t="s">
        <v>558</v>
      </c>
      <c r="C39" s="3" t="s">
        <v>251</v>
      </c>
      <c r="D39" s="3" t="s">
        <v>559</v>
      </c>
      <c r="E39" s="3" t="s">
        <v>556</v>
      </c>
      <c r="F39" s="3">
        <v>584835</v>
      </c>
      <c r="G39" s="3" t="s">
        <v>24</v>
      </c>
      <c r="H39" s="3">
        <v>308447</v>
      </c>
      <c r="I39" s="3" t="s">
        <v>242</v>
      </c>
      <c r="J39" s="5" t="s">
        <v>47</v>
      </c>
      <c r="K39" s="6">
        <v>8.4</v>
      </c>
      <c r="L39" s="7">
        <v>2590954.8000000003</v>
      </c>
      <c r="M39" s="8">
        <v>0.05</v>
      </c>
      <c r="N39" s="7">
        <v>2461407.06</v>
      </c>
      <c r="O39" s="8">
        <v>0.15</v>
      </c>
      <c r="P39" s="7">
        <v>2092196.0009999999</v>
      </c>
      <c r="Q39" s="9">
        <v>0.08</v>
      </c>
      <c r="R39" s="23">
        <v>5.9971605960617159E-2</v>
      </c>
      <c r="S39" s="23">
        <v>0.13997160596061717</v>
      </c>
      <c r="T39" s="3">
        <v>4</v>
      </c>
      <c r="U39" s="3">
        <v>0</v>
      </c>
      <c r="V39" s="3">
        <v>0</v>
      </c>
      <c r="W39" s="7">
        <v>14947000</v>
      </c>
      <c r="X39" s="24">
        <v>48.459828359106531</v>
      </c>
      <c r="Y39" s="1"/>
    </row>
    <row r="40" spans="1:25" x14ac:dyDescent="0.35">
      <c r="A40" s="3" t="s">
        <v>560</v>
      </c>
      <c r="B40" s="4" t="s">
        <v>561</v>
      </c>
      <c r="C40" s="3" t="s">
        <v>443</v>
      </c>
      <c r="D40" s="3" t="s">
        <v>562</v>
      </c>
      <c r="E40" s="3" t="s">
        <v>556</v>
      </c>
      <c r="F40" s="3">
        <v>115199</v>
      </c>
      <c r="G40" s="3" t="s">
        <v>24</v>
      </c>
      <c r="H40" s="3">
        <v>30031</v>
      </c>
      <c r="I40" s="3" t="s">
        <v>65</v>
      </c>
      <c r="J40" s="5" t="s">
        <v>47</v>
      </c>
      <c r="K40" s="6">
        <v>10.5</v>
      </c>
      <c r="L40" s="7">
        <v>315325.5</v>
      </c>
      <c r="M40" s="8">
        <v>0.05</v>
      </c>
      <c r="N40" s="7">
        <v>299559.22499999998</v>
      </c>
      <c r="O40" s="8">
        <v>0.15</v>
      </c>
      <c r="P40" s="7">
        <v>254625.34125</v>
      </c>
      <c r="Q40" s="9">
        <v>0.08</v>
      </c>
      <c r="R40" s="23">
        <v>5.9971673504881619E-2</v>
      </c>
      <c r="S40" s="23">
        <v>0.1399716735048816</v>
      </c>
      <c r="T40" s="3">
        <v>4</v>
      </c>
      <c r="U40" s="3">
        <v>0</v>
      </c>
      <c r="V40" s="3">
        <v>0</v>
      </c>
      <c r="W40" s="7">
        <v>1819000</v>
      </c>
      <c r="X40" s="24">
        <v>60.574756218116505</v>
      </c>
      <c r="Y40" s="1"/>
    </row>
    <row r="41" spans="1:25" ht="29" x14ac:dyDescent="0.35">
      <c r="A41" s="3" t="s">
        <v>563</v>
      </c>
      <c r="B41" s="4" t="s">
        <v>564</v>
      </c>
      <c r="C41" s="3" t="s">
        <v>565</v>
      </c>
      <c r="D41" s="3" t="s">
        <v>566</v>
      </c>
      <c r="E41" s="3" t="s">
        <v>556</v>
      </c>
      <c r="F41" s="3">
        <v>1028198</v>
      </c>
      <c r="G41" s="3" t="s">
        <v>254</v>
      </c>
      <c r="H41" s="3">
        <v>306676</v>
      </c>
      <c r="I41" s="3" t="s">
        <v>567</v>
      </c>
      <c r="J41" s="5" t="s">
        <v>49</v>
      </c>
      <c r="K41" s="6">
        <v>9.240000000000002</v>
      </c>
      <c r="L41" s="7">
        <v>2833686.2400000007</v>
      </c>
      <c r="M41" s="8">
        <v>0.05</v>
      </c>
      <c r="N41" s="7">
        <v>2692001.9280000008</v>
      </c>
      <c r="O41" s="8">
        <v>0.13500000000000001</v>
      </c>
      <c r="P41" s="7">
        <v>2328581.6677200007</v>
      </c>
      <c r="Q41" s="9">
        <v>0.06</v>
      </c>
      <c r="R41" s="23">
        <v>2.3988644578083841E-2</v>
      </c>
      <c r="S41" s="23">
        <v>8.3988644578083846E-2</v>
      </c>
      <c r="T41" s="3">
        <v>4</v>
      </c>
      <c r="U41" s="3">
        <v>0</v>
      </c>
      <c r="V41" s="3">
        <v>0</v>
      </c>
      <c r="W41" s="7">
        <v>27725000</v>
      </c>
      <c r="X41" s="24">
        <v>90.404721235152863</v>
      </c>
      <c r="Y41" s="1"/>
    </row>
    <row r="42" spans="1:25" x14ac:dyDescent="0.35">
      <c r="A42" s="3" t="s">
        <v>568</v>
      </c>
      <c r="B42" s="4" t="s">
        <v>568</v>
      </c>
      <c r="C42" s="3" t="s">
        <v>5</v>
      </c>
      <c r="D42" s="3" t="s">
        <v>569</v>
      </c>
      <c r="E42" s="3" t="s">
        <v>556</v>
      </c>
      <c r="F42" s="3">
        <v>191834</v>
      </c>
      <c r="G42" s="3" t="s">
        <v>259</v>
      </c>
      <c r="H42" s="3">
        <v>17298</v>
      </c>
      <c r="I42" s="3" t="s">
        <v>201</v>
      </c>
      <c r="J42" s="5" t="s">
        <v>47</v>
      </c>
      <c r="K42" s="6">
        <v>11.55</v>
      </c>
      <c r="L42" s="7">
        <v>199791.9</v>
      </c>
      <c r="M42" s="8">
        <v>0.05</v>
      </c>
      <c r="N42" s="7">
        <v>189802.30499999999</v>
      </c>
      <c r="O42" s="8">
        <v>0.15</v>
      </c>
      <c r="P42" s="7">
        <v>161331.95925000001</v>
      </c>
      <c r="Q42" s="9">
        <v>0.08</v>
      </c>
      <c r="R42" s="23">
        <v>5.9971532592496032E-2</v>
      </c>
      <c r="S42" s="23">
        <v>0.13997153259249603</v>
      </c>
      <c r="T42" s="3">
        <v>4</v>
      </c>
      <c r="U42" s="3">
        <v>122642</v>
      </c>
      <c r="V42" s="3">
        <v>1349062</v>
      </c>
      <c r="W42" s="7">
        <v>2502000</v>
      </c>
      <c r="X42" s="24">
        <v>66.632298920044889</v>
      </c>
      <c r="Y42" s="1"/>
    </row>
    <row r="43" spans="1:25" ht="29" x14ac:dyDescent="0.35">
      <c r="A43" s="3" t="s">
        <v>570</v>
      </c>
      <c r="B43" s="4" t="s">
        <v>571</v>
      </c>
      <c r="C43" s="3" t="s">
        <v>572</v>
      </c>
      <c r="D43" s="3" t="s">
        <v>573</v>
      </c>
      <c r="E43" s="3" t="s">
        <v>556</v>
      </c>
      <c r="F43" s="3">
        <v>488539</v>
      </c>
      <c r="G43" s="3" t="s">
        <v>24</v>
      </c>
      <c r="H43" s="3">
        <v>238807</v>
      </c>
      <c r="I43" s="3" t="s">
        <v>237</v>
      </c>
      <c r="J43" s="5" t="s">
        <v>47</v>
      </c>
      <c r="K43" s="6">
        <v>8.4</v>
      </c>
      <c r="L43" s="7">
        <v>2005978.8</v>
      </c>
      <c r="M43" s="8">
        <v>0.05</v>
      </c>
      <c r="N43" s="7">
        <v>1905679.86</v>
      </c>
      <c r="O43" s="8">
        <v>0.15</v>
      </c>
      <c r="P43" s="7">
        <v>1619827.8810000001</v>
      </c>
      <c r="Q43" s="9">
        <v>0.08</v>
      </c>
      <c r="R43" s="23">
        <v>5.9971602923224024E-2</v>
      </c>
      <c r="S43" s="23">
        <v>0.13997160292322405</v>
      </c>
      <c r="T43" s="3">
        <v>4</v>
      </c>
      <c r="U43" s="3">
        <v>0</v>
      </c>
      <c r="V43" s="3">
        <v>0</v>
      </c>
      <c r="W43" s="7">
        <v>11573000</v>
      </c>
      <c r="X43" s="24">
        <v>48.459829410688045</v>
      </c>
      <c r="Y43" s="1"/>
    </row>
    <row r="44" spans="1:25" x14ac:dyDescent="0.35">
      <c r="A44" s="3" t="s">
        <v>574</v>
      </c>
      <c r="B44" s="4" t="s">
        <v>575</v>
      </c>
      <c r="C44" s="3" t="s">
        <v>263</v>
      </c>
      <c r="D44" s="3" t="s">
        <v>576</v>
      </c>
      <c r="E44" s="3" t="s">
        <v>556</v>
      </c>
      <c r="F44" s="3">
        <v>389762</v>
      </c>
      <c r="G44" s="3" t="s">
        <v>24</v>
      </c>
      <c r="H44" s="3">
        <v>100989</v>
      </c>
      <c r="I44" s="3" t="s">
        <v>125</v>
      </c>
      <c r="J44" s="5" t="s">
        <v>47</v>
      </c>
      <c r="K44" s="6">
        <v>9.4500000000000011</v>
      </c>
      <c r="L44" s="7">
        <v>954346.05000000016</v>
      </c>
      <c r="M44" s="8">
        <v>0.05</v>
      </c>
      <c r="N44" s="7">
        <v>906628.74750000017</v>
      </c>
      <c r="O44" s="8">
        <v>0.15</v>
      </c>
      <c r="P44" s="7">
        <v>770634.43537500012</v>
      </c>
      <c r="Q44" s="9">
        <v>0.08</v>
      </c>
      <c r="R44" s="23">
        <v>5.9971584750000008E-2</v>
      </c>
      <c r="S44" s="23">
        <v>0.13997158475000002</v>
      </c>
      <c r="T44" s="3">
        <v>4</v>
      </c>
      <c r="U44" s="3">
        <v>0</v>
      </c>
      <c r="V44" s="3">
        <v>0</v>
      </c>
      <c r="W44" s="7">
        <v>5506000</v>
      </c>
      <c r="X44" s="24">
        <v>54.517315165283939</v>
      </c>
      <c r="Y44" s="1"/>
    </row>
    <row r="45" spans="1:25" x14ac:dyDescent="0.35">
      <c r="A45" s="3" t="s">
        <v>577</v>
      </c>
      <c r="B45" s="4" t="s">
        <v>578</v>
      </c>
      <c r="C45" s="3" t="s">
        <v>263</v>
      </c>
      <c r="D45" s="3" t="s">
        <v>579</v>
      </c>
      <c r="E45" s="3" t="s">
        <v>556</v>
      </c>
      <c r="F45" s="3">
        <v>324548</v>
      </c>
      <c r="G45" s="3" t="s">
        <v>24</v>
      </c>
      <c r="H45" s="3">
        <v>62550</v>
      </c>
      <c r="I45" s="3" t="s">
        <v>216</v>
      </c>
      <c r="J45" s="5" t="s">
        <v>47</v>
      </c>
      <c r="K45" s="6">
        <v>10.5</v>
      </c>
      <c r="L45" s="7">
        <v>656775</v>
      </c>
      <c r="M45" s="8">
        <v>0.05</v>
      </c>
      <c r="N45" s="7">
        <v>623936.25</v>
      </c>
      <c r="O45" s="8">
        <v>0.15</v>
      </c>
      <c r="P45" s="7">
        <v>530345.8125</v>
      </c>
      <c r="Q45" s="9">
        <v>0.08</v>
      </c>
      <c r="R45" s="23">
        <v>5.436108365372061E-2</v>
      </c>
      <c r="S45" s="23">
        <v>0.13436108365372065</v>
      </c>
      <c r="T45" s="3">
        <v>4</v>
      </c>
      <c r="U45" s="3">
        <v>74348</v>
      </c>
      <c r="V45" s="3">
        <v>817828</v>
      </c>
      <c r="W45" s="7">
        <v>4765000</v>
      </c>
      <c r="X45" s="24">
        <v>63.104209711881197</v>
      </c>
      <c r="Y45" s="1"/>
    </row>
    <row r="46" spans="1:25" x14ac:dyDescent="0.35">
      <c r="A46" s="3" t="s">
        <v>580</v>
      </c>
      <c r="B46" s="4" t="s">
        <v>581</v>
      </c>
      <c r="C46" s="3" t="s">
        <v>582</v>
      </c>
      <c r="D46" s="3" t="s">
        <v>583</v>
      </c>
      <c r="E46" s="3" t="s">
        <v>556</v>
      </c>
      <c r="F46" s="3">
        <v>384466</v>
      </c>
      <c r="G46" s="3" t="s">
        <v>467</v>
      </c>
      <c r="H46" s="3">
        <v>5000</v>
      </c>
      <c r="I46" s="3" t="s">
        <v>257</v>
      </c>
      <c r="J46" s="5" t="s">
        <v>47</v>
      </c>
      <c r="K46" s="6">
        <v>12.6</v>
      </c>
      <c r="L46" s="7">
        <v>63000</v>
      </c>
      <c r="M46" s="8">
        <v>0.05</v>
      </c>
      <c r="N46" s="7">
        <v>59850</v>
      </c>
      <c r="O46" s="8">
        <v>0.15</v>
      </c>
      <c r="P46" s="7">
        <v>50872.5</v>
      </c>
      <c r="Q46" s="9">
        <v>0.08</v>
      </c>
      <c r="R46" s="23">
        <v>5.9971584750000008E-2</v>
      </c>
      <c r="S46" s="23">
        <v>0.13997158475000002</v>
      </c>
      <c r="T46" s="3">
        <v>4</v>
      </c>
      <c r="U46" s="3">
        <v>364466</v>
      </c>
      <c r="V46" s="3">
        <v>4009126</v>
      </c>
      <c r="W46" s="7">
        <v>4373000</v>
      </c>
      <c r="X46" s="24">
        <v>72.68975355371191</v>
      </c>
      <c r="Y46" s="1"/>
    </row>
    <row r="47" spans="1:25" ht="29" x14ac:dyDescent="0.35">
      <c r="A47" s="3" t="s">
        <v>584</v>
      </c>
      <c r="B47" s="4" t="s">
        <v>585</v>
      </c>
      <c r="C47" s="3" t="s">
        <v>586</v>
      </c>
      <c r="D47" s="3" t="s">
        <v>587</v>
      </c>
      <c r="E47" s="3" t="s">
        <v>556</v>
      </c>
      <c r="F47" s="3">
        <v>433742</v>
      </c>
      <c r="G47" s="3" t="s">
        <v>24</v>
      </c>
      <c r="H47" s="3">
        <v>272578</v>
      </c>
      <c r="I47" s="3" t="s">
        <v>222</v>
      </c>
      <c r="J47" s="5" t="s">
        <v>47</v>
      </c>
      <c r="K47" s="6">
        <v>8.4</v>
      </c>
      <c r="L47" s="7">
        <v>2289655.2000000002</v>
      </c>
      <c r="M47" s="8">
        <v>0.05</v>
      </c>
      <c r="N47" s="7">
        <v>2175172.4400000004</v>
      </c>
      <c r="O47" s="8">
        <v>0.15</v>
      </c>
      <c r="P47" s="7">
        <v>1848896.5740000005</v>
      </c>
      <c r="Q47" s="9">
        <v>0.08</v>
      </c>
      <c r="R47" s="23">
        <v>3.6784324830598146E-2</v>
      </c>
      <c r="S47" s="23">
        <v>0.11678432483059814</v>
      </c>
      <c r="T47" s="3">
        <v>4</v>
      </c>
      <c r="U47" s="3">
        <v>0</v>
      </c>
      <c r="V47" s="3">
        <v>0</v>
      </c>
      <c r="W47" s="7">
        <v>15832000</v>
      </c>
      <c r="X47" s="24">
        <v>58.081424967255693</v>
      </c>
      <c r="Y47" s="1"/>
    </row>
    <row r="48" spans="1:25" x14ac:dyDescent="0.35">
      <c r="A48" s="3" t="s">
        <v>588</v>
      </c>
      <c r="B48" s="4" t="s">
        <v>589</v>
      </c>
      <c r="C48" s="3" t="s">
        <v>11</v>
      </c>
      <c r="D48" s="3" t="s">
        <v>590</v>
      </c>
      <c r="E48" s="3" t="s">
        <v>556</v>
      </c>
      <c r="F48" s="3">
        <v>70390</v>
      </c>
      <c r="G48" s="3" t="s">
        <v>24</v>
      </c>
      <c r="H48" s="3">
        <v>20900</v>
      </c>
      <c r="I48" s="3" t="s">
        <v>203</v>
      </c>
      <c r="J48" s="5" t="s">
        <v>47</v>
      </c>
      <c r="K48" s="6">
        <v>11.55</v>
      </c>
      <c r="L48" s="7">
        <v>241395.00000000003</v>
      </c>
      <c r="M48" s="8">
        <v>0.05</v>
      </c>
      <c r="N48" s="7">
        <v>229325.25000000003</v>
      </c>
      <c r="O48" s="8">
        <v>0.15</v>
      </c>
      <c r="P48" s="7">
        <v>194926.46249999999</v>
      </c>
      <c r="Q48" s="9">
        <v>0.08</v>
      </c>
      <c r="R48" s="23">
        <v>5.9971584750000008E-2</v>
      </c>
      <c r="S48" s="23">
        <v>0.13997158475000002</v>
      </c>
      <c r="T48" s="3">
        <v>4</v>
      </c>
      <c r="U48" s="3">
        <v>0</v>
      </c>
      <c r="V48" s="3">
        <v>0</v>
      </c>
      <c r="W48" s="7">
        <v>1393000</v>
      </c>
      <c r="X48" s="24">
        <v>66.632274090902584</v>
      </c>
      <c r="Y48" s="1"/>
    </row>
    <row r="49" spans="1:25" x14ac:dyDescent="0.35">
      <c r="A49" s="3" t="s">
        <v>591</v>
      </c>
      <c r="B49" s="4" t="s">
        <v>592</v>
      </c>
      <c r="C49" s="3" t="s">
        <v>274</v>
      </c>
      <c r="D49" s="3" t="s">
        <v>593</v>
      </c>
      <c r="E49" s="3" t="s">
        <v>556</v>
      </c>
      <c r="F49" s="3">
        <v>149739</v>
      </c>
      <c r="G49" s="3" t="s">
        <v>254</v>
      </c>
      <c r="H49" s="3">
        <v>107756</v>
      </c>
      <c r="I49" s="3" t="s">
        <v>190</v>
      </c>
      <c r="J49" s="5" t="s">
        <v>47</v>
      </c>
      <c r="K49" s="6">
        <v>9.4500000000000011</v>
      </c>
      <c r="L49" s="7">
        <v>1018294.2</v>
      </c>
      <c r="M49" s="8">
        <v>0.05</v>
      </c>
      <c r="N49" s="7">
        <v>967379.49000000011</v>
      </c>
      <c r="O49" s="8">
        <v>0.15</v>
      </c>
      <c r="P49" s="7">
        <v>822272.56649999996</v>
      </c>
      <c r="Q49" s="9">
        <v>0.08</v>
      </c>
      <c r="R49" s="23">
        <v>2.8006770978062204E-2</v>
      </c>
      <c r="S49" s="23">
        <v>0.1080067709780622</v>
      </c>
      <c r="T49" s="3">
        <v>4</v>
      </c>
      <c r="U49" s="3">
        <v>0</v>
      </c>
      <c r="V49" s="3">
        <v>0</v>
      </c>
      <c r="W49" s="7">
        <v>7613000</v>
      </c>
      <c r="X49" s="24">
        <v>70.651820537713746</v>
      </c>
      <c r="Y49" s="1"/>
    </row>
    <row r="50" spans="1:25" x14ac:dyDescent="0.35">
      <c r="A50" s="3" t="s">
        <v>594</v>
      </c>
      <c r="B50" s="4" t="s">
        <v>594</v>
      </c>
      <c r="C50" s="3" t="s">
        <v>256</v>
      </c>
      <c r="D50" s="3" t="s">
        <v>595</v>
      </c>
      <c r="E50" s="3" t="s">
        <v>556</v>
      </c>
      <c r="F50" s="3">
        <v>52715</v>
      </c>
      <c r="G50" s="3" t="s">
        <v>252</v>
      </c>
      <c r="H50" s="3">
        <v>31461</v>
      </c>
      <c r="I50" s="3" t="s">
        <v>190</v>
      </c>
      <c r="J50" s="5" t="s">
        <v>47</v>
      </c>
      <c r="K50" s="6">
        <v>10.5</v>
      </c>
      <c r="L50" s="7">
        <v>330340.5</v>
      </c>
      <c r="M50" s="8">
        <v>0.05</v>
      </c>
      <c r="N50" s="7">
        <v>313823.47499999998</v>
      </c>
      <c r="O50" s="8">
        <v>0.15</v>
      </c>
      <c r="P50" s="7">
        <v>266749.95374999999</v>
      </c>
      <c r="Q50" s="9">
        <v>0.08</v>
      </c>
      <c r="R50" s="23">
        <v>2.3988633900000004E-2</v>
      </c>
      <c r="S50" s="23">
        <v>0.1039886339</v>
      </c>
      <c r="T50" s="3">
        <v>4</v>
      </c>
      <c r="U50" s="3">
        <v>0</v>
      </c>
      <c r="V50" s="3">
        <v>0</v>
      </c>
      <c r="W50" s="7">
        <v>2565000</v>
      </c>
      <c r="X50" s="24">
        <v>81.5353532594104</v>
      </c>
      <c r="Y50" s="1"/>
    </row>
    <row r="51" spans="1:25" x14ac:dyDescent="0.35">
      <c r="A51" s="3" t="s">
        <v>596</v>
      </c>
      <c r="B51" s="4" t="s">
        <v>596</v>
      </c>
      <c r="C51" s="3" t="s">
        <v>5</v>
      </c>
      <c r="D51" s="3" t="s">
        <v>597</v>
      </c>
      <c r="E51" s="3" t="s">
        <v>556</v>
      </c>
      <c r="F51" s="3">
        <v>51784</v>
      </c>
      <c r="G51" s="3" t="s">
        <v>252</v>
      </c>
      <c r="H51" s="3">
        <v>22951</v>
      </c>
      <c r="I51" s="3" t="s">
        <v>217</v>
      </c>
      <c r="J51" s="5" t="s">
        <v>47</v>
      </c>
      <c r="K51" s="6">
        <v>11.55</v>
      </c>
      <c r="L51" s="7">
        <v>265084.05</v>
      </c>
      <c r="M51" s="8">
        <v>0.05</v>
      </c>
      <c r="N51" s="7">
        <v>251829.84749999997</v>
      </c>
      <c r="O51" s="8">
        <v>0.15</v>
      </c>
      <c r="P51" s="7">
        <v>214055.37037499997</v>
      </c>
      <c r="Q51" s="9">
        <v>0.08</v>
      </c>
      <c r="R51" s="23">
        <v>5.9971584750000008E-2</v>
      </c>
      <c r="S51" s="23">
        <v>0.13997158475000002</v>
      </c>
      <c r="T51" s="3">
        <v>4</v>
      </c>
      <c r="U51" s="3">
        <v>0</v>
      </c>
      <c r="V51" s="3">
        <v>0</v>
      </c>
      <c r="W51" s="7">
        <v>1529000</v>
      </c>
      <c r="X51" s="24">
        <v>66.63227409090257</v>
      </c>
      <c r="Y51" s="1"/>
    </row>
    <row r="52" spans="1:25" x14ac:dyDescent="0.35">
      <c r="A52" s="3" t="s">
        <v>598</v>
      </c>
      <c r="B52" s="4" t="s">
        <v>598</v>
      </c>
      <c r="C52" s="3" t="s">
        <v>256</v>
      </c>
      <c r="D52" s="3" t="s">
        <v>599</v>
      </c>
      <c r="E52" s="3" t="s">
        <v>556</v>
      </c>
      <c r="F52" s="3">
        <v>65619</v>
      </c>
      <c r="G52" s="3" t="s">
        <v>252</v>
      </c>
      <c r="H52" s="3">
        <v>31547</v>
      </c>
      <c r="I52" s="3" t="s">
        <v>128</v>
      </c>
      <c r="J52" s="5" t="s">
        <v>47</v>
      </c>
      <c r="K52" s="6">
        <v>10.5</v>
      </c>
      <c r="L52" s="7">
        <v>331243.5</v>
      </c>
      <c r="M52" s="8">
        <v>0.05</v>
      </c>
      <c r="N52" s="7">
        <v>314681.32500000001</v>
      </c>
      <c r="O52" s="8">
        <v>0.15</v>
      </c>
      <c r="P52" s="7">
        <v>267479.12625000003</v>
      </c>
      <c r="Q52" s="9">
        <v>0.08</v>
      </c>
      <c r="R52" s="23">
        <v>2.3988623201778001E-2</v>
      </c>
      <c r="S52" s="23">
        <v>0.103988623201778</v>
      </c>
      <c r="T52" s="3">
        <v>4</v>
      </c>
      <c r="U52" s="3">
        <v>0</v>
      </c>
      <c r="V52" s="3">
        <v>0</v>
      </c>
      <c r="W52" s="7">
        <v>2572000</v>
      </c>
      <c r="X52" s="24">
        <v>81.535361647667543</v>
      </c>
      <c r="Y52" s="1"/>
    </row>
    <row r="53" spans="1:25" ht="29" x14ac:dyDescent="0.35">
      <c r="A53" s="3" t="s">
        <v>600</v>
      </c>
      <c r="B53" s="4" t="s">
        <v>601</v>
      </c>
      <c r="C53" s="3" t="s">
        <v>602</v>
      </c>
      <c r="D53" s="3" t="s">
        <v>603</v>
      </c>
      <c r="E53" s="3" t="s">
        <v>556</v>
      </c>
      <c r="F53" s="3">
        <v>489575</v>
      </c>
      <c r="G53" s="3" t="s">
        <v>252</v>
      </c>
      <c r="H53" s="3">
        <v>187026</v>
      </c>
      <c r="I53" s="3" t="s">
        <v>604</v>
      </c>
      <c r="J53" s="5" t="s">
        <v>47</v>
      </c>
      <c r="K53" s="6">
        <v>8.4</v>
      </c>
      <c r="L53" s="7">
        <v>1571018.4</v>
      </c>
      <c r="M53" s="8">
        <v>0.05</v>
      </c>
      <c r="N53" s="7">
        <v>1492467.4800000002</v>
      </c>
      <c r="O53" s="8">
        <v>0.15</v>
      </c>
      <c r="P53" s="7">
        <v>1268597.3580000002</v>
      </c>
      <c r="Q53" s="9">
        <v>0.08</v>
      </c>
      <c r="R53" s="23">
        <v>5.9971584750000008E-2</v>
      </c>
      <c r="S53" s="23">
        <v>0.13997158475000002</v>
      </c>
      <c r="T53" s="3">
        <v>4</v>
      </c>
      <c r="U53" s="3">
        <v>0</v>
      </c>
      <c r="V53" s="3">
        <v>0</v>
      </c>
      <c r="W53" s="7">
        <v>9063000</v>
      </c>
      <c r="X53" s="24">
        <v>48.459835702474614</v>
      </c>
      <c r="Y53" s="1"/>
    </row>
    <row r="54" spans="1:25" x14ac:dyDescent="0.35">
      <c r="A54" s="3" t="s">
        <v>605</v>
      </c>
      <c r="B54" s="4" t="s">
        <v>605</v>
      </c>
      <c r="C54" s="3" t="s">
        <v>5</v>
      </c>
      <c r="D54" s="3" t="s">
        <v>606</v>
      </c>
      <c r="E54" s="3" t="s">
        <v>556</v>
      </c>
      <c r="F54" s="3">
        <v>170940</v>
      </c>
      <c r="G54" s="3" t="s">
        <v>467</v>
      </c>
      <c r="H54" s="3">
        <v>11250</v>
      </c>
      <c r="I54" s="3" t="s">
        <v>448</v>
      </c>
      <c r="J54" s="5" t="s">
        <v>47</v>
      </c>
      <c r="K54" s="6">
        <v>11.55</v>
      </c>
      <c r="L54" s="7">
        <v>129937.5</v>
      </c>
      <c r="M54" s="8">
        <v>0.05</v>
      </c>
      <c r="N54" s="7">
        <v>123440.625</v>
      </c>
      <c r="O54" s="8">
        <v>0.15</v>
      </c>
      <c r="P54" s="7">
        <v>104924.53125</v>
      </c>
      <c r="Q54" s="9">
        <v>0.08</v>
      </c>
      <c r="R54" s="23">
        <v>5.9971584750000008E-2</v>
      </c>
      <c r="S54" s="23">
        <v>0.13997158475000002</v>
      </c>
      <c r="T54" s="3">
        <v>4</v>
      </c>
      <c r="U54" s="3">
        <v>125940</v>
      </c>
      <c r="V54" s="3">
        <v>1385340</v>
      </c>
      <c r="W54" s="7">
        <v>2135000</v>
      </c>
      <c r="X54" s="24">
        <v>66.632274090902584</v>
      </c>
      <c r="Y54" s="1"/>
    </row>
    <row r="55" spans="1:25" x14ac:dyDescent="0.35">
      <c r="A55" s="3" t="s">
        <v>607</v>
      </c>
      <c r="B55" s="4" t="s">
        <v>608</v>
      </c>
      <c r="C55" s="3" t="s">
        <v>609</v>
      </c>
      <c r="D55" s="3" t="s">
        <v>610</v>
      </c>
      <c r="E55" s="3" t="s">
        <v>514</v>
      </c>
      <c r="F55" s="3">
        <v>562443</v>
      </c>
      <c r="G55" s="3" t="s">
        <v>24</v>
      </c>
      <c r="H55" s="3">
        <v>457000</v>
      </c>
      <c r="I55" s="3" t="s">
        <v>242</v>
      </c>
      <c r="J55" s="5" t="s">
        <v>47</v>
      </c>
      <c r="K55" s="6">
        <v>8.4</v>
      </c>
      <c r="L55" s="7">
        <v>3838800</v>
      </c>
      <c r="M55" s="8">
        <v>0.05</v>
      </c>
      <c r="N55" s="7">
        <v>3646860</v>
      </c>
      <c r="O55" s="8">
        <v>0.15</v>
      </c>
      <c r="P55" s="7">
        <v>3099831</v>
      </c>
      <c r="Q55" s="9">
        <v>0.08</v>
      </c>
      <c r="R55" s="23">
        <v>4.6040803200000001E-2</v>
      </c>
      <c r="S55" s="23">
        <v>0.1260408032</v>
      </c>
      <c r="T55" s="3">
        <v>4</v>
      </c>
      <c r="U55" s="3">
        <v>0</v>
      </c>
      <c r="V55" s="3">
        <v>0</v>
      </c>
      <c r="W55" s="7">
        <v>24594000</v>
      </c>
      <c r="X55" s="24">
        <v>53.815905863729057</v>
      </c>
      <c r="Y55" s="1"/>
    </row>
    <row r="56" spans="1:25" x14ac:dyDescent="0.35">
      <c r="A56" s="3" t="s">
        <v>611</v>
      </c>
      <c r="B56" s="4" t="s">
        <v>612</v>
      </c>
      <c r="C56" s="3" t="s">
        <v>613</v>
      </c>
      <c r="D56" s="3" t="s">
        <v>614</v>
      </c>
      <c r="E56" s="3" t="s">
        <v>556</v>
      </c>
      <c r="F56" s="3">
        <v>215358</v>
      </c>
      <c r="G56" s="3" t="s">
        <v>24</v>
      </c>
      <c r="H56" s="3">
        <v>121516</v>
      </c>
      <c r="I56" s="3" t="s">
        <v>240</v>
      </c>
      <c r="J56" s="5" t="s">
        <v>48</v>
      </c>
      <c r="K56" s="6">
        <v>9.4500000000000011</v>
      </c>
      <c r="L56" s="7">
        <v>1148326.2000000002</v>
      </c>
      <c r="M56" s="8">
        <v>0.05</v>
      </c>
      <c r="N56" s="7">
        <v>1090909.8899999999</v>
      </c>
      <c r="O56" s="8">
        <v>0.15</v>
      </c>
      <c r="P56" s="7">
        <v>927273.40650000016</v>
      </c>
      <c r="Q56" s="9">
        <v>7.0000000000000007E-2</v>
      </c>
      <c r="R56" s="23">
        <v>2.3988608558470539E-2</v>
      </c>
      <c r="S56" s="23">
        <v>9.3988608558470549E-2</v>
      </c>
      <c r="T56" s="3">
        <v>4</v>
      </c>
      <c r="U56" s="3">
        <v>0</v>
      </c>
      <c r="V56" s="3">
        <v>0</v>
      </c>
      <c r="W56" s="7">
        <v>9866000</v>
      </c>
      <c r="X56" s="24">
        <v>81.189360253724942</v>
      </c>
      <c r="Y56" s="1"/>
    </row>
    <row r="57" spans="1:25" ht="29" x14ac:dyDescent="0.35">
      <c r="A57" s="3" t="s">
        <v>615</v>
      </c>
      <c r="B57" s="4" t="s">
        <v>616</v>
      </c>
      <c r="C57" s="3" t="s">
        <v>617</v>
      </c>
      <c r="D57" s="3" t="s">
        <v>618</v>
      </c>
      <c r="E57" s="3" t="s">
        <v>556</v>
      </c>
      <c r="F57" s="3">
        <v>687516</v>
      </c>
      <c r="G57" s="3" t="s">
        <v>269</v>
      </c>
      <c r="H57" s="3">
        <v>360598</v>
      </c>
      <c r="I57" s="3" t="s">
        <v>127</v>
      </c>
      <c r="J57" s="5" t="s">
        <v>47</v>
      </c>
      <c r="K57" s="6">
        <v>7.56</v>
      </c>
      <c r="L57" s="7">
        <v>2726120.8800000004</v>
      </c>
      <c r="M57" s="8">
        <v>0.05</v>
      </c>
      <c r="N57" s="7">
        <v>2589814.8360000001</v>
      </c>
      <c r="O57" s="8">
        <v>0.16500000000000001</v>
      </c>
      <c r="P57" s="7">
        <v>2162495.3880600003</v>
      </c>
      <c r="Q57" s="9">
        <v>0.08</v>
      </c>
      <c r="R57" s="23">
        <v>5.9971621766549146E-2</v>
      </c>
      <c r="S57" s="23">
        <v>0.13997162176654915</v>
      </c>
      <c r="T57" s="3">
        <v>4</v>
      </c>
      <c r="U57" s="3">
        <v>0</v>
      </c>
      <c r="V57" s="3">
        <v>0</v>
      </c>
      <c r="W57" s="7">
        <v>15450000</v>
      </c>
      <c r="X57" s="24">
        <v>42.844184587658859</v>
      </c>
      <c r="Y57" s="1"/>
    </row>
    <row r="58" spans="1:25" x14ac:dyDescent="0.35">
      <c r="A58" s="3" t="s">
        <v>619</v>
      </c>
      <c r="B58" s="4" t="s">
        <v>620</v>
      </c>
      <c r="C58" s="3" t="s">
        <v>621</v>
      </c>
      <c r="D58" s="3" t="s">
        <v>622</v>
      </c>
      <c r="E58" s="3" t="s">
        <v>388</v>
      </c>
      <c r="F58" s="3">
        <v>151044</v>
      </c>
      <c r="G58" s="3" t="s">
        <v>252</v>
      </c>
      <c r="H58" s="3">
        <v>113634</v>
      </c>
      <c r="I58" s="3" t="s">
        <v>238</v>
      </c>
      <c r="J58" s="5" t="s">
        <v>47</v>
      </c>
      <c r="K58" s="6">
        <v>9.4500000000000011</v>
      </c>
      <c r="L58" s="7">
        <v>1073841.3</v>
      </c>
      <c r="M58" s="8">
        <v>0.05</v>
      </c>
      <c r="N58" s="7">
        <v>1020149.235</v>
      </c>
      <c r="O58" s="8">
        <v>0.15</v>
      </c>
      <c r="P58" s="7">
        <v>867126.84975000005</v>
      </c>
      <c r="Q58" s="9">
        <v>0.08</v>
      </c>
      <c r="R58" s="23">
        <v>2.8932342111500475E-2</v>
      </c>
      <c r="S58" s="23">
        <v>0.10893234211150048</v>
      </c>
      <c r="T58" s="3">
        <v>4</v>
      </c>
      <c r="U58" s="3">
        <v>0</v>
      </c>
      <c r="V58" s="3">
        <v>0</v>
      </c>
      <c r="W58" s="7">
        <v>7960000</v>
      </c>
      <c r="X58" s="24">
        <v>70.051509515780211</v>
      </c>
      <c r="Y58" s="1"/>
    </row>
    <row r="59" spans="1:25" x14ac:dyDescent="0.35">
      <c r="A59" s="3" t="s">
        <v>623</v>
      </c>
      <c r="B59" s="4" t="s">
        <v>624</v>
      </c>
      <c r="C59" s="3" t="s">
        <v>260</v>
      </c>
      <c r="D59" s="3" t="s">
        <v>625</v>
      </c>
      <c r="E59" s="3" t="s">
        <v>317</v>
      </c>
      <c r="F59" s="3">
        <v>77471</v>
      </c>
      <c r="G59" s="3" t="s">
        <v>252</v>
      </c>
      <c r="H59" s="3">
        <v>41999</v>
      </c>
      <c r="I59" s="3" t="s">
        <v>275</v>
      </c>
      <c r="J59" s="5" t="s">
        <v>47</v>
      </c>
      <c r="K59" s="6">
        <v>10.5</v>
      </c>
      <c r="L59" s="7">
        <v>440989.5</v>
      </c>
      <c r="M59" s="8">
        <v>0.05</v>
      </c>
      <c r="N59" s="7">
        <v>418940.02500000002</v>
      </c>
      <c r="O59" s="8">
        <v>0.15</v>
      </c>
      <c r="P59" s="7">
        <v>356099.02124999999</v>
      </c>
      <c r="Q59" s="9">
        <v>0.08</v>
      </c>
      <c r="R59" s="23">
        <v>7.2330874000000003E-2</v>
      </c>
      <c r="S59" s="23">
        <v>0.152330874</v>
      </c>
      <c r="T59" s="3">
        <v>4</v>
      </c>
      <c r="U59" s="3">
        <v>0</v>
      </c>
      <c r="V59" s="3">
        <v>0</v>
      </c>
      <c r="W59" s="7">
        <v>2338000</v>
      </c>
      <c r="X59" s="24">
        <v>55.660088971852147</v>
      </c>
      <c r="Y59" s="1"/>
    </row>
    <row r="60" spans="1:25" x14ac:dyDescent="0.35">
      <c r="A60" s="3" t="s">
        <v>626</v>
      </c>
      <c r="B60" s="4" t="s">
        <v>627</v>
      </c>
      <c r="C60" s="3" t="s">
        <v>628</v>
      </c>
      <c r="D60" s="3" t="s">
        <v>629</v>
      </c>
      <c r="E60" s="3" t="s">
        <v>388</v>
      </c>
      <c r="F60" s="3">
        <v>534484</v>
      </c>
      <c r="G60" s="3" t="s">
        <v>24</v>
      </c>
      <c r="H60" s="3">
        <v>296147</v>
      </c>
      <c r="I60" s="3" t="s">
        <v>222</v>
      </c>
      <c r="J60" s="5" t="s">
        <v>47</v>
      </c>
      <c r="K60" s="6">
        <v>8.4</v>
      </c>
      <c r="L60" s="7">
        <v>2487634.8000000003</v>
      </c>
      <c r="M60" s="8">
        <v>0.05</v>
      </c>
      <c r="N60" s="7">
        <v>2363253.06</v>
      </c>
      <c r="O60" s="8">
        <v>0.15</v>
      </c>
      <c r="P60" s="7">
        <v>2008765.101</v>
      </c>
      <c r="Q60" s="9">
        <v>0.08</v>
      </c>
      <c r="R60" s="23">
        <v>2.941219970284497E-2</v>
      </c>
      <c r="S60" s="23">
        <v>0.10941219970284496</v>
      </c>
      <c r="T60" s="3">
        <v>4</v>
      </c>
      <c r="U60" s="3">
        <v>0</v>
      </c>
      <c r="V60" s="3">
        <v>0</v>
      </c>
      <c r="W60" s="7">
        <v>18360000</v>
      </c>
      <c r="X60" s="24">
        <v>61.994914812261342</v>
      </c>
      <c r="Y60" s="1"/>
    </row>
    <row r="61" spans="1:25" x14ac:dyDescent="0.35">
      <c r="A61" s="3" t="s">
        <v>630</v>
      </c>
      <c r="B61" s="4" t="s">
        <v>631</v>
      </c>
      <c r="C61" s="3" t="s">
        <v>632</v>
      </c>
      <c r="D61" s="3" t="s">
        <v>633</v>
      </c>
      <c r="E61" s="3" t="s">
        <v>317</v>
      </c>
      <c r="F61" s="3">
        <v>531339</v>
      </c>
      <c r="G61" s="3" t="s">
        <v>634</v>
      </c>
      <c r="H61" s="3">
        <v>299381</v>
      </c>
      <c r="I61" s="3" t="s">
        <v>519</v>
      </c>
      <c r="J61" s="5" t="s">
        <v>49</v>
      </c>
      <c r="K61" s="6">
        <v>11</v>
      </c>
      <c r="L61" s="7">
        <v>3293191</v>
      </c>
      <c r="M61" s="8">
        <v>0.05</v>
      </c>
      <c r="N61" s="7">
        <v>3128531.45</v>
      </c>
      <c r="O61" s="8">
        <v>0.13500000000000001</v>
      </c>
      <c r="P61" s="7">
        <v>2706179.70425</v>
      </c>
      <c r="Q61" s="9">
        <v>0.06</v>
      </c>
      <c r="R61" s="23">
        <v>4.3398524399999999E-2</v>
      </c>
      <c r="S61" s="23">
        <v>0.1033985244</v>
      </c>
      <c r="T61" s="3">
        <v>4</v>
      </c>
      <c r="U61" s="3">
        <v>0</v>
      </c>
      <c r="V61" s="3">
        <v>0</v>
      </c>
      <c r="W61" s="7">
        <v>26172000</v>
      </c>
      <c r="X61" s="24">
        <v>87.421460339524913</v>
      </c>
      <c r="Y61" s="1"/>
    </row>
    <row r="62" spans="1:25" x14ac:dyDescent="0.35">
      <c r="A62" s="3" t="s">
        <v>635</v>
      </c>
      <c r="B62" s="4" t="s">
        <v>636</v>
      </c>
      <c r="C62" s="3" t="s">
        <v>253</v>
      </c>
      <c r="D62" s="3" t="s">
        <v>637</v>
      </c>
      <c r="E62" s="3" t="s">
        <v>317</v>
      </c>
      <c r="F62" s="3">
        <v>92237</v>
      </c>
      <c r="G62" s="3" t="s">
        <v>252</v>
      </c>
      <c r="H62" s="3">
        <v>43753</v>
      </c>
      <c r="I62" s="3" t="s">
        <v>218</v>
      </c>
      <c r="J62" s="5" t="s">
        <v>47</v>
      </c>
      <c r="K62" s="6">
        <v>10.5</v>
      </c>
      <c r="L62" s="7">
        <v>459406.5</v>
      </c>
      <c r="M62" s="8">
        <v>0.05</v>
      </c>
      <c r="N62" s="7">
        <v>436436.17499999999</v>
      </c>
      <c r="O62" s="8">
        <v>0.15</v>
      </c>
      <c r="P62" s="7">
        <v>370970.74875000003</v>
      </c>
      <c r="Q62" s="9">
        <v>0.08</v>
      </c>
      <c r="R62" s="23">
        <v>7.2330915329023165E-2</v>
      </c>
      <c r="S62" s="23">
        <v>0.15233091532902315</v>
      </c>
      <c r="T62" s="3">
        <v>4</v>
      </c>
      <c r="U62" s="3">
        <v>0</v>
      </c>
      <c r="V62" s="3">
        <v>0</v>
      </c>
      <c r="W62" s="7">
        <v>2435000</v>
      </c>
      <c r="X62" s="24">
        <v>55.66007387066864</v>
      </c>
      <c r="Y62" s="1"/>
    </row>
    <row r="63" spans="1:25" x14ac:dyDescent="0.35">
      <c r="A63" s="3" t="s">
        <v>638</v>
      </c>
      <c r="B63" s="4" t="s">
        <v>639</v>
      </c>
      <c r="C63" s="3" t="s">
        <v>640</v>
      </c>
      <c r="D63" s="3" t="s">
        <v>641</v>
      </c>
      <c r="E63" s="3" t="s">
        <v>317</v>
      </c>
      <c r="F63" s="3">
        <v>121065</v>
      </c>
      <c r="G63" s="3" t="s">
        <v>252</v>
      </c>
      <c r="H63" s="3">
        <v>59888</v>
      </c>
      <c r="I63" s="3" t="s">
        <v>237</v>
      </c>
      <c r="J63" s="5" t="s">
        <v>47</v>
      </c>
      <c r="K63" s="6">
        <v>10.5</v>
      </c>
      <c r="L63" s="7">
        <v>628824</v>
      </c>
      <c r="M63" s="8">
        <v>0.05</v>
      </c>
      <c r="N63" s="7">
        <v>597382.80000000005</v>
      </c>
      <c r="O63" s="8">
        <v>0.15</v>
      </c>
      <c r="P63" s="7">
        <v>507775.38000000006</v>
      </c>
      <c r="Q63" s="9">
        <v>0.08</v>
      </c>
      <c r="R63" s="23">
        <v>5.7864699200000008E-2</v>
      </c>
      <c r="S63" s="23">
        <v>0.1378646992</v>
      </c>
      <c r="T63" s="3">
        <v>4</v>
      </c>
      <c r="U63" s="3">
        <v>0</v>
      </c>
      <c r="V63" s="3">
        <v>0</v>
      </c>
      <c r="W63" s="7">
        <v>3683000</v>
      </c>
      <c r="X63" s="24">
        <v>61.500514991875463</v>
      </c>
      <c r="Y63" s="1"/>
    </row>
    <row r="64" spans="1:25" x14ac:dyDescent="0.35">
      <c r="A64" s="3" t="s">
        <v>642</v>
      </c>
      <c r="B64" s="4" t="s">
        <v>643</v>
      </c>
      <c r="C64" s="3" t="s">
        <v>644</v>
      </c>
      <c r="D64" s="3" t="s">
        <v>645</v>
      </c>
      <c r="E64" s="3" t="s">
        <v>317</v>
      </c>
      <c r="F64" s="3">
        <v>145182</v>
      </c>
      <c r="G64" s="3" t="s">
        <v>252</v>
      </c>
      <c r="H64" s="3">
        <v>87500</v>
      </c>
      <c r="I64" s="3" t="s">
        <v>203</v>
      </c>
      <c r="J64" s="5" t="s">
        <v>47</v>
      </c>
      <c r="K64" s="6">
        <v>9.4500000000000011</v>
      </c>
      <c r="L64" s="7">
        <v>826875.00000000012</v>
      </c>
      <c r="M64" s="8">
        <v>0.05</v>
      </c>
      <c r="N64" s="7">
        <v>785531.25000000012</v>
      </c>
      <c r="O64" s="8">
        <v>0.15</v>
      </c>
      <c r="P64" s="7">
        <v>667701.56250000012</v>
      </c>
      <c r="Q64" s="9">
        <v>0.08</v>
      </c>
      <c r="R64" s="23">
        <v>4.3398524399999999E-2</v>
      </c>
      <c r="S64" s="23">
        <v>0.1233985244</v>
      </c>
      <c r="T64" s="3">
        <v>4</v>
      </c>
      <c r="U64" s="3">
        <v>0</v>
      </c>
      <c r="V64" s="3">
        <v>0</v>
      </c>
      <c r="W64" s="7">
        <v>5411000</v>
      </c>
      <c r="X64" s="24">
        <v>61.839272690687061</v>
      </c>
      <c r="Y64" s="1"/>
    </row>
    <row r="65" spans="1:25" ht="29" x14ac:dyDescent="0.35">
      <c r="A65" s="3" t="s">
        <v>646</v>
      </c>
      <c r="B65" s="4" t="s">
        <v>647</v>
      </c>
      <c r="C65" s="3" t="s">
        <v>648</v>
      </c>
      <c r="D65" s="3" t="s">
        <v>649</v>
      </c>
      <c r="E65" s="3" t="s">
        <v>317</v>
      </c>
      <c r="F65" s="3">
        <v>529973</v>
      </c>
      <c r="G65" s="3" t="s">
        <v>254</v>
      </c>
      <c r="H65" s="3">
        <v>291619</v>
      </c>
      <c r="I65" s="3" t="s">
        <v>650</v>
      </c>
      <c r="J65" s="5" t="s">
        <v>49</v>
      </c>
      <c r="K65" s="6">
        <v>9.240000000000002</v>
      </c>
      <c r="L65" s="7">
        <v>2694559.5600000005</v>
      </c>
      <c r="M65" s="8">
        <v>0.05</v>
      </c>
      <c r="N65" s="7">
        <v>2559831.5820000004</v>
      </c>
      <c r="O65" s="8">
        <v>0.13500000000000001</v>
      </c>
      <c r="P65" s="7">
        <v>2214254.3184300005</v>
      </c>
      <c r="Q65" s="9">
        <v>0.06</v>
      </c>
      <c r="R65" s="23">
        <v>2.8932329634919655E-2</v>
      </c>
      <c r="S65" s="23">
        <v>8.8932329634919649E-2</v>
      </c>
      <c r="T65" s="3">
        <v>4</v>
      </c>
      <c r="U65" s="3">
        <v>0</v>
      </c>
      <c r="V65" s="3">
        <v>0</v>
      </c>
      <c r="W65" s="7">
        <v>24898000</v>
      </c>
      <c r="X65" s="24">
        <v>85.379186974751079</v>
      </c>
      <c r="Y65" s="1"/>
    </row>
    <row r="66" spans="1:25" x14ac:dyDescent="0.35">
      <c r="A66" s="3" t="s">
        <v>651</v>
      </c>
      <c r="B66" s="4" t="s">
        <v>652</v>
      </c>
      <c r="C66" s="3" t="s">
        <v>613</v>
      </c>
      <c r="D66" s="3" t="s">
        <v>653</v>
      </c>
      <c r="E66" s="3" t="s">
        <v>317</v>
      </c>
      <c r="F66" s="3">
        <v>523327</v>
      </c>
      <c r="G66" s="3" t="s">
        <v>254</v>
      </c>
      <c r="H66" s="3">
        <v>228948</v>
      </c>
      <c r="I66" s="3" t="s">
        <v>257</v>
      </c>
      <c r="J66" s="5" t="s">
        <v>49</v>
      </c>
      <c r="K66" s="6">
        <v>8.4</v>
      </c>
      <c r="L66" s="7">
        <v>1923163.2</v>
      </c>
      <c r="M66" s="8">
        <v>0.05</v>
      </c>
      <c r="N66" s="7">
        <v>1827005.0400000005</v>
      </c>
      <c r="O66" s="8">
        <v>0.15</v>
      </c>
      <c r="P66" s="7">
        <v>1552954.2840000002</v>
      </c>
      <c r="Q66" s="9">
        <v>0.06</v>
      </c>
      <c r="R66" s="23">
        <v>2.893235645455489E-2</v>
      </c>
      <c r="S66" s="23">
        <v>8.8932356454554884E-2</v>
      </c>
      <c r="T66" s="3">
        <v>4</v>
      </c>
      <c r="U66" s="3">
        <v>0</v>
      </c>
      <c r="V66" s="3">
        <v>0</v>
      </c>
      <c r="W66" s="7">
        <v>17462000</v>
      </c>
      <c r="X66" s="24">
        <v>76.271452488343385</v>
      </c>
      <c r="Y66" s="1"/>
    </row>
    <row r="67" spans="1:25" ht="29" x14ac:dyDescent="0.35">
      <c r="A67" s="3" t="s">
        <v>654</v>
      </c>
      <c r="B67" s="4" t="s">
        <v>655</v>
      </c>
      <c r="C67" s="3" t="s">
        <v>656</v>
      </c>
      <c r="D67" s="3" t="s">
        <v>657</v>
      </c>
      <c r="E67" s="3" t="s">
        <v>317</v>
      </c>
      <c r="F67" s="3">
        <v>155685</v>
      </c>
      <c r="G67" s="3" t="s">
        <v>24</v>
      </c>
      <c r="H67" s="3">
        <v>98932</v>
      </c>
      <c r="I67" s="3" t="s">
        <v>233</v>
      </c>
      <c r="J67" s="5" t="s">
        <v>47</v>
      </c>
      <c r="K67" s="6">
        <v>9.4500000000000011</v>
      </c>
      <c r="L67" s="7">
        <v>822877.65000000014</v>
      </c>
      <c r="M67" s="8">
        <v>0.05</v>
      </c>
      <c r="N67" s="7">
        <v>781733.76749999996</v>
      </c>
      <c r="O67" s="8">
        <v>0.15</v>
      </c>
      <c r="P67" s="7">
        <v>664473.70237500011</v>
      </c>
      <c r="Q67" s="9">
        <v>0.08</v>
      </c>
      <c r="R67" s="23">
        <v>7.2331006990746113E-2</v>
      </c>
      <c r="S67" s="23">
        <v>0.15233100699074612</v>
      </c>
      <c r="T67" s="3">
        <v>4</v>
      </c>
      <c r="U67" s="3">
        <v>0</v>
      </c>
      <c r="V67" s="3">
        <v>0</v>
      </c>
      <c r="W67" s="7">
        <v>4362000</v>
      </c>
      <c r="X67" s="24">
        <v>50.094036340635277</v>
      </c>
      <c r="Y67" s="1"/>
    </row>
    <row r="68" spans="1:25" x14ac:dyDescent="0.35">
      <c r="A68" s="3" t="s">
        <v>658</v>
      </c>
      <c r="B68" s="4" t="s">
        <v>659</v>
      </c>
      <c r="C68" s="3" t="s">
        <v>660</v>
      </c>
      <c r="D68" s="3" t="s">
        <v>661</v>
      </c>
      <c r="E68" s="3" t="s">
        <v>317</v>
      </c>
      <c r="F68" s="3">
        <v>158505</v>
      </c>
      <c r="G68" s="3" t="s">
        <v>24</v>
      </c>
      <c r="H68" s="3">
        <v>199014</v>
      </c>
      <c r="I68" s="3" t="s">
        <v>212</v>
      </c>
      <c r="J68" s="5" t="s">
        <v>47</v>
      </c>
      <c r="K68" s="6">
        <v>8.4</v>
      </c>
      <c r="L68" s="7">
        <v>1671717.6</v>
      </c>
      <c r="M68" s="8">
        <v>0.05</v>
      </c>
      <c r="N68" s="7">
        <v>1588131.7200000002</v>
      </c>
      <c r="O68" s="8">
        <v>0.15</v>
      </c>
      <c r="P68" s="7">
        <v>1349911.9620000003</v>
      </c>
      <c r="Q68" s="9">
        <v>0.08</v>
      </c>
      <c r="R68" s="23">
        <v>7.2330899158503617E-2</v>
      </c>
      <c r="S68" s="23">
        <v>0.15233089915850362</v>
      </c>
      <c r="T68" s="3">
        <v>4</v>
      </c>
      <c r="U68" s="3">
        <v>0</v>
      </c>
      <c r="V68" s="3">
        <v>0</v>
      </c>
      <c r="W68" s="7">
        <v>8862000</v>
      </c>
      <c r="X68" s="24">
        <v>44.52806382336221</v>
      </c>
      <c r="Y68" s="1"/>
    </row>
    <row r="69" spans="1:25" ht="43.5" x14ac:dyDescent="0.35">
      <c r="A69" s="3" t="s">
        <v>662</v>
      </c>
      <c r="B69" s="4" t="s">
        <v>663</v>
      </c>
      <c r="C69" s="3" t="s">
        <v>664</v>
      </c>
      <c r="D69" s="3" t="s">
        <v>665</v>
      </c>
      <c r="E69" s="3" t="s">
        <v>388</v>
      </c>
      <c r="F69" s="3">
        <v>632749</v>
      </c>
      <c r="G69" s="3" t="s">
        <v>254</v>
      </c>
      <c r="H69" s="3">
        <v>341245</v>
      </c>
      <c r="I69" s="3" t="s">
        <v>472</v>
      </c>
      <c r="J69" s="5" t="s">
        <v>49</v>
      </c>
      <c r="K69" s="6">
        <v>8.4</v>
      </c>
      <c r="L69" s="7">
        <v>2866458</v>
      </c>
      <c r="M69" s="8">
        <v>0.05</v>
      </c>
      <c r="N69" s="7">
        <v>2723135.1</v>
      </c>
      <c r="O69" s="8">
        <v>0.15</v>
      </c>
      <c r="P69" s="7">
        <v>2314664.835</v>
      </c>
      <c r="Q69" s="9">
        <v>0.06</v>
      </c>
      <c r="R69" s="23">
        <v>2.8932330523486559E-2</v>
      </c>
      <c r="S69" s="23">
        <v>8.8932330523486564E-2</v>
      </c>
      <c r="T69" s="3">
        <v>4</v>
      </c>
      <c r="U69" s="3">
        <v>0</v>
      </c>
      <c r="V69" s="3">
        <v>0</v>
      </c>
      <c r="W69" s="7">
        <v>26027000</v>
      </c>
      <c r="X69" s="24">
        <v>76.271474727727337</v>
      </c>
      <c r="Y69" s="1"/>
    </row>
    <row r="70" spans="1:25" x14ac:dyDescent="0.35">
      <c r="A70" s="3" t="s">
        <v>666</v>
      </c>
      <c r="B70" s="4" t="s">
        <v>667</v>
      </c>
      <c r="C70" s="3" t="s">
        <v>668</v>
      </c>
      <c r="D70" s="3" t="s">
        <v>669</v>
      </c>
      <c r="E70" s="3" t="s">
        <v>317</v>
      </c>
      <c r="F70" s="3">
        <v>304670</v>
      </c>
      <c r="G70" s="3" t="s">
        <v>252</v>
      </c>
      <c r="H70" s="3">
        <v>78000</v>
      </c>
      <c r="I70" s="3" t="s">
        <v>126</v>
      </c>
      <c r="J70" s="5" t="s">
        <v>47</v>
      </c>
      <c r="K70" s="6">
        <v>9.4500000000000011</v>
      </c>
      <c r="L70" s="7">
        <v>737100.00000000012</v>
      </c>
      <c r="M70" s="8">
        <v>0.05</v>
      </c>
      <c r="N70" s="7">
        <v>700245.00000000012</v>
      </c>
      <c r="O70" s="8">
        <v>0.15</v>
      </c>
      <c r="P70" s="7">
        <v>595208.25000000012</v>
      </c>
      <c r="Q70" s="9">
        <v>0.08</v>
      </c>
      <c r="R70" s="23">
        <v>2.8932453585049603E-2</v>
      </c>
      <c r="S70" s="23">
        <v>0.1089324535850496</v>
      </c>
      <c r="T70" s="3">
        <v>4</v>
      </c>
      <c r="U70" s="3">
        <v>0</v>
      </c>
      <c r="V70" s="3">
        <v>0</v>
      </c>
      <c r="W70" s="7">
        <v>5464000</v>
      </c>
      <c r="X70" s="24">
        <v>70.051437830161007</v>
      </c>
      <c r="Y70" s="1"/>
    </row>
    <row r="71" spans="1:25" x14ac:dyDescent="0.35">
      <c r="A71" s="3" t="s">
        <v>670</v>
      </c>
      <c r="B71" s="4" t="s">
        <v>671</v>
      </c>
      <c r="C71" s="3" t="s">
        <v>251</v>
      </c>
      <c r="D71" s="3" t="s">
        <v>672</v>
      </c>
      <c r="E71" s="3" t="s">
        <v>317</v>
      </c>
      <c r="F71" s="3">
        <v>177223</v>
      </c>
      <c r="G71" s="3" t="s">
        <v>252</v>
      </c>
      <c r="H71" s="3">
        <v>101119</v>
      </c>
      <c r="I71" s="3" t="s">
        <v>673</v>
      </c>
      <c r="J71" s="5" t="s">
        <v>47</v>
      </c>
      <c r="K71" s="6">
        <v>9.4500000000000011</v>
      </c>
      <c r="L71" s="7">
        <v>955574.55000000016</v>
      </c>
      <c r="M71" s="8">
        <v>0.05</v>
      </c>
      <c r="N71" s="7">
        <v>907795.82250000013</v>
      </c>
      <c r="O71" s="8">
        <v>0.15</v>
      </c>
      <c r="P71" s="7">
        <v>771626.44912500004</v>
      </c>
      <c r="Q71" s="9">
        <v>0.08</v>
      </c>
      <c r="R71" s="23">
        <v>7.2331356152468468E-2</v>
      </c>
      <c r="S71" s="23">
        <v>0.15233135615246846</v>
      </c>
      <c r="T71" s="3">
        <v>4</v>
      </c>
      <c r="U71" s="3">
        <v>0</v>
      </c>
      <c r="V71" s="3">
        <v>0</v>
      </c>
      <c r="W71" s="7">
        <v>5065000</v>
      </c>
      <c r="X71" s="24">
        <v>50.093921519101151</v>
      </c>
      <c r="Y71" s="1"/>
    </row>
    <row r="72" spans="1:25" ht="29" x14ac:dyDescent="0.35">
      <c r="A72" s="3" t="s">
        <v>674</v>
      </c>
      <c r="B72" s="4" t="s">
        <v>675</v>
      </c>
      <c r="C72" s="3" t="s">
        <v>676</v>
      </c>
      <c r="D72" s="3" t="s">
        <v>677</v>
      </c>
      <c r="E72" s="3" t="s">
        <v>317</v>
      </c>
      <c r="F72" s="3">
        <v>271994</v>
      </c>
      <c r="G72" s="3" t="s">
        <v>252</v>
      </c>
      <c r="H72" s="3">
        <v>109268</v>
      </c>
      <c r="I72" s="3" t="s">
        <v>132</v>
      </c>
      <c r="J72" s="5" t="s">
        <v>47</v>
      </c>
      <c r="K72" s="6">
        <v>9.4500000000000011</v>
      </c>
      <c r="L72" s="7">
        <v>1032582.6</v>
      </c>
      <c r="M72" s="8">
        <v>0.05</v>
      </c>
      <c r="N72" s="7">
        <v>980953.4700000002</v>
      </c>
      <c r="O72" s="8">
        <v>0.15</v>
      </c>
      <c r="P72" s="7">
        <v>833810.4495000001</v>
      </c>
      <c r="Q72" s="9">
        <v>0.08</v>
      </c>
      <c r="R72" s="23">
        <v>7.2330985375993015E-2</v>
      </c>
      <c r="S72" s="23">
        <v>0.15233098537599299</v>
      </c>
      <c r="T72" s="3">
        <v>4</v>
      </c>
      <c r="U72" s="3">
        <v>0</v>
      </c>
      <c r="V72" s="3">
        <v>0</v>
      </c>
      <c r="W72" s="7">
        <v>5474000</v>
      </c>
      <c r="X72" s="24">
        <v>50.094043448645671</v>
      </c>
      <c r="Y72" s="1"/>
    </row>
    <row r="73" spans="1:25" ht="29" x14ac:dyDescent="0.35">
      <c r="A73" s="3" t="s">
        <v>678</v>
      </c>
      <c r="B73" s="4" t="s">
        <v>679</v>
      </c>
      <c r="C73" s="3" t="s">
        <v>680</v>
      </c>
      <c r="D73" s="3" t="s">
        <v>681</v>
      </c>
      <c r="E73" s="3" t="s">
        <v>317</v>
      </c>
      <c r="F73" s="3">
        <v>466878</v>
      </c>
      <c r="G73" s="3" t="s">
        <v>24</v>
      </c>
      <c r="H73" s="3">
        <v>462410</v>
      </c>
      <c r="I73" s="3" t="s">
        <v>207</v>
      </c>
      <c r="J73" s="5" t="s">
        <v>47</v>
      </c>
      <c r="K73" s="6">
        <v>7.56</v>
      </c>
      <c r="L73" s="7">
        <v>3495819.6</v>
      </c>
      <c r="M73" s="8">
        <v>0.05</v>
      </c>
      <c r="N73" s="7">
        <v>3321028.62</v>
      </c>
      <c r="O73" s="8">
        <v>0.16500000000000001</v>
      </c>
      <c r="P73" s="7">
        <v>2773058.8977000001</v>
      </c>
      <c r="Q73" s="9">
        <v>0.08</v>
      </c>
      <c r="R73" s="23">
        <v>4.3398524399999999E-2</v>
      </c>
      <c r="S73" s="23">
        <v>0.1233985244</v>
      </c>
      <c r="T73" s="3">
        <v>4</v>
      </c>
      <c r="U73" s="3">
        <v>0</v>
      </c>
      <c r="V73" s="3">
        <v>0</v>
      </c>
      <c r="W73" s="7">
        <v>22472000</v>
      </c>
      <c r="X73" s="24">
        <v>48.598393126328176</v>
      </c>
      <c r="Y73" s="1"/>
    </row>
    <row r="74" spans="1:25" x14ac:dyDescent="0.35">
      <c r="A74" s="3" t="s">
        <v>682</v>
      </c>
      <c r="B74" s="4" t="s">
        <v>683</v>
      </c>
      <c r="C74" s="3" t="s">
        <v>684</v>
      </c>
      <c r="D74" s="3" t="s">
        <v>685</v>
      </c>
      <c r="E74" s="3" t="s">
        <v>317</v>
      </c>
      <c r="F74" s="3">
        <v>52340</v>
      </c>
      <c r="G74" s="3" t="s">
        <v>252</v>
      </c>
      <c r="H74" s="3">
        <v>26750</v>
      </c>
      <c r="I74" s="3" t="s">
        <v>224</v>
      </c>
      <c r="J74" s="5" t="s">
        <v>47</v>
      </c>
      <c r="K74" s="6">
        <v>10.5</v>
      </c>
      <c r="L74" s="7">
        <v>280875</v>
      </c>
      <c r="M74" s="8">
        <v>0.05</v>
      </c>
      <c r="N74" s="7">
        <v>266831.25</v>
      </c>
      <c r="O74" s="8">
        <v>0.15</v>
      </c>
      <c r="P74" s="7">
        <v>226806.5625</v>
      </c>
      <c r="Q74" s="9">
        <v>0.08</v>
      </c>
      <c r="R74" s="23">
        <v>7.2330874000000003E-2</v>
      </c>
      <c r="S74" s="23">
        <v>0.152330874</v>
      </c>
      <c r="T74" s="3">
        <v>4</v>
      </c>
      <c r="U74" s="3">
        <v>0</v>
      </c>
      <c r="V74" s="3">
        <v>0</v>
      </c>
      <c r="W74" s="7">
        <v>1489000</v>
      </c>
      <c r="X74" s="24">
        <v>55.660088971852154</v>
      </c>
      <c r="Y74" s="1"/>
    </row>
    <row r="75" spans="1:25" ht="29" x14ac:dyDescent="0.35">
      <c r="A75" s="3" t="s">
        <v>686</v>
      </c>
      <c r="B75" s="4" t="s">
        <v>687</v>
      </c>
      <c r="C75" s="3" t="s">
        <v>688</v>
      </c>
      <c r="D75" s="3" t="s">
        <v>689</v>
      </c>
      <c r="E75" s="3" t="s">
        <v>317</v>
      </c>
      <c r="F75" s="3">
        <v>177016</v>
      </c>
      <c r="G75" s="3" t="s">
        <v>24</v>
      </c>
      <c r="H75" s="3">
        <v>138027</v>
      </c>
      <c r="I75" s="3" t="s">
        <v>192</v>
      </c>
      <c r="J75" s="5" t="s">
        <v>47</v>
      </c>
      <c r="K75" s="6">
        <v>9.4500000000000011</v>
      </c>
      <c r="L75" s="7">
        <v>1304355.1499999999</v>
      </c>
      <c r="M75" s="8">
        <v>0.05</v>
      </c>
      <c r="N75" s="7">
        <v>1239137.3925000001</v>
      </c>
      <c r="O75" s="8">
        <v>0.15</v>
      </c>
      <c r="P75" s="7">
        <v>1053266.7836250002</v>
      </c>
      <c r="Q75" s="9">
        <v>0.08</v>
      </c>
      <c r="R75" s="23">
        <v>2.8952028954832544E-2</v>
      </c>
      <c r="S75" s="23">
        <v>0.10895202895483257</v>
      </c>
      <c r="T75" s="3">
        <v>4</v>
      </c>
      <c r="U75" s="3">
        <v>0</v>
      </c>
      <c r="V75" s="3">
        <v>0</v>
      </c>
      <c r="W75" s="7">
        <v>9667000</v>
      </c>
      <c r="X75" s="24">
        <v>70.038851714854033</v>
      </c>
      <c r="Y75" s="1"/>
    </row>
    <row r="76" spans="1:25" ht="29" x14ac:dyDescent="0.35">
      <c r="A76" s="3" t="s">
        <v>690</v>
      </c>
      <c r="B76" s="4" t="s">
        <v>691</v>
      </c>
      <c r="C76" s="3" t="s">
        <v>692</v>
      </c>
      <c r="D76" s="3" t="s">
        <v>693</v>
      </c>
      <c r="E76" s="3" t="s">
        <v>317</v>
      </c>
      <c r="F76" s="3">
        <v>113934</v>
      </c>
      <c r="G76" s="3" t="s">
        <v>252</v>
      </c>
      <c r="H76" s="3">
        <v>61000</v>
      </c>
      <c r="I76" s="3" t="s">
        <v>267</v>
      </c>
      <c r="J76" s="5" t="s">
        <v>47</v>
      </c>
      <c r="K76" s="6">
        <v>10.5</v>
      </c>
      <c r="L76" s="7">
        <v>640500</v>
      </c>
      <c r="M76" s="8">
        <v>0.05</v>
      </c>
      <c r="N76" s="7">
        <v>608475</v>
      </c>
      <c r="O76" s="8">
        <v>0.15</v>
      </c>
      <c r="P76" s="7">
        <v>517203.75</v>
      </c>
      <c r="Q76" s="9">
        <v>0.08</v>
      </c>
      <c r="R76" s="23">
        <v>2.8932405326581711E-2</v>
      </c>
      <c r="S76" s="23">
        <v>0.10893240532658172</v>
      </c>
      <c r="T76" s="3">
        <v>4</v>
      </c>
      <c r="U76" s="3">
        <v>0</v>
      </c>
      <c r="V76" s="3">
        <v>0</v>
      </c>
      <c r="W76" s="7">
        <v>4748000</v>
      </c>
      <c r="X76" s="24">
        <v>77.834965404284645</v>
      </c>
      <c r="Y76" s="1"/>
    </row>
    <row r="77" spans="1:25" x14ac:dyDescent="0.35">
      <c r="A77" s="3" t="s">
        <v>694</v>
      </c>
      <c r="B77" s="4" t="s">
        <v>694</v>
      </c>
      <c r="C77" s="3" t="s">
        <v>5</v>
      </c>
      <c r="D77" s="3" t="s">
        <v>695</v>
      </c>
      <c r="E77" s="3" t="s">
        <v>317</v>
      </c>
      <c r="F77" s="3">
        <v>81709</v>
      </c>
      <c r="G77" s="3" t="s">
        <v>24</v>
      </c>
      <c r="H77" s="3">
        <v>54100</v>
      </c>
      <c r="I77" s="3" t="s">
        <v>673</v>
      </c>
      <c r="J77" s="5" t="s">
        <v>47</v>
      </c>
      <c r="K77" s="6">
        <v>10.5</v>
      </c>
      <c r="L77" s="7">
        <v>568050</v>
      </c>
      <c r="M77" s="8">
        <v>0.05</v>
      </c>
      <c r="N77" s="7">
        <v>539647.5</v>
      </c>
      <c r="O77" s="8">
        <v>0.15</v>
      </c>
      <c r="P77" s="7">
        <v>458700.375</v>
      </c>
      <c r="Q77" s="9">
        <v>0.08</v>
      </c>
      <c r="R77" s="23">
        <v>7.2330938009453075E-2</v>
      </c>
      <c r="S77" s="23">
        <v>0.15233093800945308</v>
      </c>
      <c r="T77" s="3">
        <v>4</v>
      </c>
      <c r="U77" s="3">
        <v>0</v>
      </c>
      <c r="V77" s="3">
        <v>0</v>
      </c>
      <c r="W77" s="7">
        <v>3011000</v>
      </c>
      <c r="X77" s="24">
        <v>55.660065583485341</v>
      </c>
      <c r="Y77" s="1"/>
    </row>
    <row r="78" spans="1:25" x14ac:dyDescent="0.35">
      <c r="A78" s="3" t="s">
        <v>696</v>
      </c>
      <c r="B78" s="4" t="s">
        <v>696</v>
      </c>
      <c r="C78" s="3" t="s">
        <v>256</v>
      </c>
      <c r="D78" s="3" t="s">
        <v>697</v>
      </c>
      <c r="E78" s="3" t="s">
        <v>317</v>
      </c>
      <c r="F78" s="3">
        <v>47528</v>
      </c>
      <c r="G78" s="3" t="s">
        <v>252</v>
      </c>
      <c r="H78" s="3">
        <v>29078</v>
      </c>
      <c r="I78" s="3" t="s">
        <v>229</v>
      </c>
      <c r="J78" s="5" t="s">
        <v>47</v>
      </c>
      <c r="K78" s="6">
        <v>10.5</v>
      </c>
      <c r="L78" s="7">
        <v>305319</v>
      </c>
      <c r="M78" s="8">
        <v>0.05</v>
      </c>
      <c r="N78" s="7">
        <v>290053.05</v>
      </c>
      <c r="O78" s="8">
        <v>0.15</v>
      </c>
      <c r="P78" s="7">
        <v>246545.0925</v>
      </c>
      <c r="Q78" s="9">
        <v>0.08</v>
      </c>
      <c r="R78" s="23">
        <v>2.8932322850688464E-2</v>
      </c>
      <c r="S78" s="23">
        <v>0.10893232285068846</v>
      </c>
      <c r="T78" s="3">
        <v>4</v>
      </c>
      <c r="U78" s="3">
        <v>0</v>
      </c>
      <c r="V78" s="3">
        <v>0</v>
      </c>
      <c r="W78" s="7">
        <v>2263000</v>
      </c>
      <c r="X78" s="24">
        <v>77.835024335446022</v>
      </c>
      <c r="Y78" s="1"/>
    </row>
    <row r="79" spans="1:25" x14ac:dyDescent="0.35">
      <c r="A79" s="3" t="s">
        <v>698</v>
      </c>
      <c r="B79" s="4" t="s">
        <v>698</v>
      </c>
      <c r="C79" s="3" t="s">
        <v>256</v>
      </c>
      <c r="D79" s="3" t="s">
        <v>697</v>
      </c>
      <c r="E79" s="3" t="s">
        <v>317</v>
      </c>
      <c r="F79" s="3">
        <v>318340</v>
      </c>
      <c r="G79" s="3" t="s">
        <v>252</v>
      </c>
      <c r="H79" s="3">
        <v>73153</v>
      </c>
      <c r="I79" s="3" t="s">
        <v>249</v>
      </c>
      <c r="J79" s="5" t="s">
        <v>47</v>
      </c>
      <c r="K79" s="6">
        <v>10.5</v>
      </c>
      <c r="L79" s="7">
        <v>768106.5</v>
      </c>
      <c r="M79" s="8">
        <v>0.05</v>
      </c>
      <c r="N79" s="7">
        <v>729701.17500000005</v>
      </c>
      <c r="O79" s="8">
        <v>0.15</v>
      </c>
      <c r="P79" s="7">
        <v>620245.99875000003</v>
      </c>
      <c r="Q79" s="9">
        <v>0.08</v>
      </c>
      <c r="R79" s="23">
        <v>2.8932311434499969E-2</v>
      </c>
      <c r="S79" s="23">
        <v>0.10893231143449995</v>
      </c>
      <c r="T79" s="3">
        <v>4</v>
      </c>
      <c r="U79" s="3">
        <v>25728</v>
      </c>
      <c r="V79" s="3">
        <v>283008</v>
      </c>
      <c r="W79" s="7">
        <v>5977000</v>
      </c>
      <c r="X79" s="24">
        <v>77.835032492615355</v>
      </c>
      <c r="Y79" s="1"/>
    </row>
    <row r="80" spans="1:25" x14ac:dyDescent="0.35">
      <c r="A80" s="3" t="s">
        <v>699</v>
      </c>
      <c r="B80" s="4" t="s">
        <v>699</v>
      </c>
      <c r="C80" s="3" t="s">
        <v>5</v>
      </c>
      <c r="D80" s="3" t="s">
        <v>700</v>
      </c>
      <c r="E80" s="3" t="s">
        <v>701</v>
      </c>
      <c r="F80" s="3">
        <v>88818</v>
      </c>
      <c r="G80" s="3" t="s">
        <v>24</v>
      </c>
      <c r="H80" s="3">
        <v>45472</v>
      </c>
      <c r="I80" s="3" t="s">
        <v>112</v>
      </c>
      <c r="J80" s="5" t="s">
        <v>47</v>
      </c>
      <c r="K80" s="6">
        <v>10.5</v>
      </c>
      <c r="L80" s="7">
        <v>477456</v>
      </c>
      <c r="M80" s="8">
        <v>0.05</v>
      </c>
      <c r="N80" s="7">
        <v>453583.2</v>
      </c>
      <c r="O80" s="8">
        <v>0.15</v>
      </c>
      <c r="P80" s="7">
        <v>385545.72</v>
      </c>
      <c r="Q80" s="9">
        <v>0.08</v>
      </c>
      <c r="R80" s="23">
        <v>8.8656645856929825E-2</v>
      </c>
      <c r="S80" s="23">
        <v>0.16865664585692983</v>
      </c>
      <c r="T80" s="3">
        <v>4</v>
      </c>
      <c r="U80" s="3">
        <v>0</v>
      </c>
      <c r="V80" s="3">
        <v>0</v>
      </c>
      <c r="W80" s="7">
        <v>2286000</v>
      </c>
      <c r="X80" s="24">
        <v>50.272255545698819</v>
      </c>
      <c r="Y80" s="1"/>
    </row>
    <row r="81" spans="1:25" x14ac:dyDescent="0.35">
      <c r="A81" s="3" t="s">
        <v>702</v>
      </c>
      <c r="B81" s="4" t="s">
        <v>703</v>
      </c>
      <c r="C81" s="3" t="s">
        <v>704</v>
      </c>
      <c r="D81" s="3" t="s">
        <v>705</v>
      </c>
      <c r="E81" s="3" t="s">
        <v>701</v>
      </c>
      <c r="F81" s="3">
        <v>220585</v>
      </c>
      <c r="G81" s="3" t="s">
        <v>252</v>
      </c>
      <c r="H81" s="3">
        <v>90347</v>
      </c>
      <c r="I81" s="3" t="s">
        <v>227</v>
      </c>
      <c r="J81" s="5" t="s">
        <v>47</v>
      </c>
      <c r="K81" s="6">
        <v>9.4500000000000011</v>
      </c>
      <c r="L81" s="7">
        <v>853779.15000000014</v>
      </c>
      <c r="M81" s="8">
        <v>0.05</v>
      </c>
      <c r="N81" s="7">
        <v>811090.19250000012</v>
      </c>
      <c r="O81" s="8">
        <v>0.15</v>
      </c>
      <c r="P81" s="7">
        <v>689426.66362500004</v>
      </c>
      <c r="Q81" s="9">
        <v>0.08</v>
      </c>
      <c r="R81" s="23">
        <v>3.8851880090149365E-2</v>
      </c>
      <c r="S81" s="23">
        <v>0.11885188009014935</v>
      </c>
      <c r="T81" s="3">
        <v>4</v>
      </c>
      <c r="U81" s="3">
        <v>0</v>
      </c>
      <c r="V81" s="3">
        <v>0</v>
      </c>
      <c r="W81" s="7">
        <v>5801000</v>
      </c>
      <c r="X81" s="24">
        <v>64.204916188216515</v>
      </c>
      <c r="Y81" s="1"/>
    </row>
    <row r="82" spans="1:25" x14ac:dyDescent="0.35">
      <c r="A82" s="3" t="s">
        <v>706</v>
      </c>
      <c r="B82" s="4" t="s">
        <v>707</v>
      </c>
      <c r="C82" s="3" t="s">
        <v>640</v>
      </c>
      <c r="D82" s="3" t="s">
        <v>705</v>
      </c>
      <c r="E82" s="3" t="s">
        <v>701</v>
      </c>
      <c r="F82" s="3">
        <v>167960</v>
      </c>
      <c r="G82" s="3" t="s">
        <v>252</v>
      </c>
      <c r="H82" s="3">
        <v>65732</v>
      </c>
      <c r="I82" s="3" t="s">
        <v>64</v>
      </c>
      <c r="J82" s="5" t="s">
        <v>47</v>
      </c>
      <c r="K82" s="6">
        <v>10.5</v>
      </c>
      <c r="L82" s="7">
        <v>690186</v>
      </c>
      <c r="M82" s="8">
        <v>0.05</v>
      </c>
      <c r="N82" s="7">
        <v>655676.69999999995</v>
      </c>
      <c r="O82" s="8">
        <v>0.15</v>
      </c>
      <c r="P82" s="7">
        <v>557325.19499999995</v>
      </c>
      <c r="Q82" s="9">
        <v>0.08</v>
      </c>
      <c r="R82" s="23">
        <v>7.0925278199999997E-2</v>
      </c>
      <c r="S82" s="23">
        <v>0.15092527820000001</v>
      </c>
      <c r="T82" s="3">
        <v>4</v>
      </c>
      <c r="U82" s="3">
        <v>0</v>
      </c>
      <c r="V82" s="3">
        <v>0</v>
      </c>
      <c r="W82" s="7">
        <v>3693000</v>
      </c>
      <c r="X82" s="24">
        <v>56.178461958932459</v>
      </c>
      <c r="Y82" s="1"/>
    </row>
    <row r="83" spans="1:25" x14ac:dyDescent="0.35">
      <c r="A83" s="3" t="s">
        <v>708</v>
      </c>
      <c r="B83" s="4" t="s">
        <v>708</v>
      </c>
      <c r="C83" s="3" t="s">
        <v>256</v>
      </c>
      <c r="D83" s="3" t="s">
        <v>709</v>
      </c>
      <c r="E83" s="3" t="s">
        <v>701</v>
      </c>
      <c r="F83" s="3">
        <v>107814</v>
      </c>
      <c r="G83" s="3" t="s">
        <v>252</v>
      </c>
      <c r="H83" s="3">
        <v>63252</v>
      </c>
      <c r="I83" s="3" t="s">
        <v>67</v>
      </c>
      <c r="J83" s="5" t="s">
        <v>47</v>
      </c>
      <c r="K83" s="6">
        <v>10.5</v>
      </c>
      <c r="L83" s="7">
        <v>664146</v>
      </c>
      <c r="M83" s="8">
        <v>0.05</v>
      </c>
      <c r="N83" s="7">
        <v>630938.69999999995</v>
      </c>
      <c r="O83" s="8">
        <v>0.15</v>
      </c>
      <c r="P83" s="7">
        <v>536297.89500000002</v>
      </c>
      <c r="Q83" s="9">
        <v>0.08</v>
      </c>
      <c r="R83" s="23">
        <v>3.5462707314130322E-2</v>
      </c>
      <c r="S83" s="23">
        <v>0.11546270731413032</v>
      </c>
      <c r="T83" s="3">
        <v>4</v>
      </c>
      <c r="U83" s="3">
        <v>0</v>
      </c>
      <c r="V83" s="3">
        <v>0</v>
      </c>
      <c r="W83" s="7">
        <v>4645000</v>
      </c>
      <c r="X83" s="24">
        <v>73.432800921015385</v>
      </c>
      <c r="Y83" s="1"/>
    </row>
    <row r="84" spans="1:25" x14ac:dyDescent="0.35">
      <c r="A84" s="3" t="s">
        <v>710</v>
      </c>
      <c r="B84" s="4" t="s">
        <v>710</v>
      </c>
      <c r="C84" s="3" t="s">
        <v>256</v>
      </c>
      <c r="D84" s="3" t="s">
        <v>711</v>
      </c>
      <c r="E84" s="3" t="s">
        <v>701</v>
      </c>
      <c r="F84" s="3">
        <v>385042</v>
      </c>
      <c r="G84" s="3" t="s">
        <v>252</v>
      </c>
      <c r="H84" s="3">
        <v>242503</v>
      </c>
      <c r="I84" s="3" t="s">
        <v>235</v>
      </c>
      <c r="J84" s="5" t="s">
        <v>47</v>
      </c>
      <c r="K84" s="6">
        <v>8.4</v>
      </c>
      <c r="L84" s="7">
        <v>2037025.2</v>
      </c>
      <c r="M84" s="8">
        <v>0.05</v>
      </c>
      <c r="N84" s="7">
        <v>1935173.94</v>
      </c>
      <c r="O84" s="8">
        <v>0.15</v>
      </c>
      <c r="P84" s="7">
        <v>1644897.8490000002</v>
      </c>
      <c r="Q84" s="9">
        <v>0.08</v>
      </c>
      <c r="R84" s="23">
        <v>3.5462618177212614E-2</v>
      </c>
      <c r="S84" s="23">
        <v>0.11546261817721262</v>
      </c>
      <c r="T84" s="3">
        <v>4</v>
      </c>
      <c r="U84" s="3">
        <v>0</v>
      </c>
      <c r="V84" s="3">
        <v>0</v>
      </c>
      <c r="W84" s="7">
        <v>14246000</v>
      </c>
      <c r="X84" s="24">
        <v>58.746286088796438</v>
      </c>
      <c r="Y84" s="1"/>
    </row>
    <row r="85" spans="1:25" x14ac:dyDescent="0.35">
      <c r="A85" s="3" t="s">
        <v>712</v>
      </c>
      <c r="B85" s="4" t="s">
        <v>712</v>
      </c>
      <c r="C85" s="3" t="s">
        <v>713</v>
      </c>
      <c r="D85" s="3" t="s">
        <v>714</v>
      </c>
      <c r="E85" s="3" t="s">
        <v>701</v>
      </c>
      <c r="F85" s="3">
        <v>288914</v>
      </c>
      <c r="G85" s="3" t="s">
        <v>24</v>
      </c>
      <c r="H85" s="3">
        <v>202808</v>
      </c>
      <c r="I85" s="3" t="s">
        <v>258</v>
      </c>
      <c r="J85" s="5" t="s">
        <v>47</v>
      </c>
      <c r="K85" s="6">
        <v>8.4</v>
      </c>
      <c r="L85" s="7">
        <v>1703587.2000000002</v>
      </c>
      <c r="M85" s="8">
        <v>0.05</v>
      </c>
      <c r="N85" s="7">
        <v>1618407.84</v>
      </c>
      <c r="O85" s="8">
        <v>0.15</v>
      </c>
      <c r="P85" s="7">
        <v>1375646.6640000001</v>
      </c>
      <c r="Q85" s="9">
        <v>0.08</v>
      </c>
      <c r="R85" s="23">
        <v>5.3193958649999998E-2</v>
      </c>
      <c r="S85" s="23">
        <v>0.13319395865</v>
      </c>
      <c r="T85" s="3">
        <v>4</v>
      </c>
      <c r="U85" s="3">
        <v>0</v>
      </c>
      <c r="V85" s="3">
        <v>0</v>
      </c>
      <c r="W85" s="7">
        <v>10328000</v>
      </c>
      <c r="X85" s="24">
        <v>50.925733184520837</v>
      </c>
      <c r="Y85" s="1"/>
    </row>
    <row r="86" spans="1:25" x14ac:dyDescent="0.35">
      <c r="A86" s="3" t="s">
        <v>715</v>
      </c>
      <c r="B86" s="4" t="s">
        <v>715</v>
      </c>
      <c r="C86" s="3" t="s">
        <v>5</v>
      </c>
      <c r="D86" s="3" t="s">
        <v>716</v>
      </c>
      <c r="E86" s="3" t="s">
        <v>701</v>
      </c>
      <c r="F86" s="3">
        <v>400232</v>
      </c>
      <c r="G86" s="3" t="s">
        <v>254</v>
      </c>
      <c r="H86" s="3">
        <v>256510</v>
      </c>
      <c r="I86" s="3" t="s">
        <v>604</v>
      </c>
      <c r="J86" s="5" t="s">
        <v>47</v>
      </c>
      <c r="K86" s="6">
        <v>8.4</v>
      </c>
      <c r="L86" s="7">
        <v>2154684</v>
      </c>
      <c r="M86" s="8">
        <v>0.05</v>
      </c>
      <c r="N86" s="7">
        <v>2046949.8</v>
      </c>
      <c r="O86" s="8">
        <v>0.15</v>
      </c>
      <c r="P86" s="7">
        <v>1739907.33</v>
      </c>
      <c r="Q86" s="9">
        <v>0.08</v>
      </c>
      <c r="R86" s="23">
        <v>8.8656590069417937E-2</v>
      </c>
      <c r="S86" s="23">
        <v>0.16865659006941794</v>
      </c>
      <c r="T86" s="3">
        <v>4</v>
      </c>
      <c r="U86" s="3">
        <v>0</v>
      </c>
      <c r="V86" s="3">
        <v>0</v>
      </c>
      <c r="W86" s="7">
        <v>10316000</v>
      </c>
      <c r="X86" s="24">
        <v>40.217817739633901</v>
      </c>
      <c r="Y86" s="1"/>
    </row>
    <row r="87" spans="1:25" x14ac:dyDescent="0.35">
      <c r="A87" s="3" t="s">
        <v>717</v>
      </c>
      <c r="B87" s="4" t="s">
        <v>717</v>
      </c>
      <c r="C87" s="3" t="s">
        <v>256</v>
      </c>
      <c r="D87" s="3" t="s">
        <v>718</v>
      </c>
      <c r="E87" s="3" t="s">
        <v>701</v>
      </c>
      <c r="F87" s="3">
        <v>112282</v>
      </c>
      <c r="G87" s="3" t="s">
        <v>252</v>
      </c>
      <c r="H87" s="3">
        <v>76120</v>
      </c>
      <c r="I87" s="3" t="s">
        <v>234</v>
      </c>
      <c r="J87" s="5" t="s">
        <v>47</v>
      </c>
      <c r="K87" s="6">
        <v>9.4500000000000011</v>
      </c>
      <c r="L87" s="7">
        <v>719334.00000000012</v>
      </c>
      <c r="M87" s="8">
        <v>0.05</v>
      </c>
      <c r="N87" s="7">
        <v>683367.30000000016</v>
      </c>
      <c r="O87" s="8">
        <v>0.15</v>
      </c>
      <c r="P87" s="7">
        <v>580862.20500000019</v>
      </c>
      <c r="Q87" s="9">
        <v>0.08</v>
      </c>
      <c r="R87" s="23">
        <v>3.5462702330843338E-2</v>
      </c>
      <c r="S87" s="23">
        <v>0.11546270233084334</v>
      </c>
      <c r="T87" s="3">
        <v>4</v>
      </c>
      <c r="U87" s="3">
        <v>0</v>
      </c>
      <c r="V87" s="3">
        <v>0</v>
      </c>
      <c r="W87" s="7">
        <v>5031000</v>
      </c>
      <c r="X87" s="24">
        <v>66.089523681289947</v>
      </c>
      <c r="Y87" s="1"/>
    </row>
    <row r="88" spans="1:25" x14ac:dyDescent="0.35">
      <c r="A88" s="3" t="s">
        <v>719</v>
      </c>
      <c r="B88" s="4" t="s">
        <v>719</v>
      </c>
      <c r="C88" s="3" t="s">
        <v>256</v>
      </c>
      <c r="D88" s="3" t="s">
        <v>720</v>
      </c>
      <c r="E88" s="3" t="s">
        <v>701</v>
      </c>
      <c r="F88" s="3">
        <v>59974</v>
      </c>
      <c r="G88" s="3" t="s">
        <v>252</v>
      </c>
      <c r="H88" s="3">
        <v>31250</v>
      </c>
      <c r="I88" s="3" t="s">
        <v>63</v>
      </c>
      <c r="J88" s="5" t="s">
        <v>47</v>
      </c>
      <c r="K88" s="6">
        <v>10.5</v>
      </c>
      <c r="L88" s="7">
        <v>328125</v>
      </c>
      <c r="M88" s="8">
        <v>0.05</v>
      </c>
      <c r="N88" s="7">
        <v>311718.75</v>
      </c>
      <c r="O88" s="8">
        <v>0.15</v>
      </c>
      <c r="P88" s="7">
        <v>264960.9375</v>
      </c>
      <c r="Q88" s="9">
        <v>0.08</v>
      </c>
      <c r="R88" s="23">
        <v>3.5462639099999999E-2</v>
      </c>
      <c r="S88" s="23">
        <v>0.1154626391</v>
      </c>
      <c r="T88" s="3">
        <v>4</v>
      </c>
      <c r="U88" s="3">
        <v>0</v>
      </c>
      <c r="V88" s="3">
        <v>0</v>
      </c>
      <c r="W88" s="7">
        <v>2295000</v>
      </c>
      <c r="X88" s="24">
        <v>73.432844304352983</v>
      </c>
      <c r="Y88" s="1"/>
    </row>
    <row r="89" spans="1:25" x14ac:dyDescent="0.35">
      <c r="A89" s="3" t="s">
        <v>721</v>
      </c>
      <c r="B89" s="4" t="s">
        <v>722</v>
      </c>
      <c r="C89" s="3" t="s">
        <v>723</v>
      </c>
      <c r="D89" s="3" t="s">
        <v>724</v>
      </c>
      <c r="E89" s="3" t="s">
        <v>317</v>
      </c>
      <c r="F89" s="3">
        <v>73366</v>
      </c>
      <c r="G89" s="3" t="s">
        <v>252</v>
      </c>
      <c r="H89" s="3">
        <v>30295</v>
      </c>
      <c r="I89" s="3" t="s">
        <v>208</v>
      </c>
      <c r="J89" s="5" t="s">
        <v>47</v>
      </c>
      <c r="K89" s="6">
        <v>10.5</v>
      </c>
      <c r="L89" s="7">
        <v>318097.5</v>
      </c>
      <c r="M89" s="8">
        <v>0.05</v>
      </c>
      <c r="N89" s="7">
        <v>302192.625</v>
      </c>
      <c r="O89" s="8">
        <v>0.15</v>
      </c>
      <c r="P89" s="7">
        <v>256863.73125000001</v>
      </c>
      <c r="Q89" s="9">
        <v>0.08</v>
      </c>
      <c r="R89" s="23">
        <v>7.233093108906434E-2</v>
      </c>
      <c r="S89" s="23">
        <v>0.15233093108906434</v>
      </c>
      <c r="T89" s="3">
        <v>4</v>
      </c>
      <c r="U89" s="3">
        <v>0</v>
      </c>
      <c r="V89" s="3">
        <v>0</v>
      </c>
      <c r="W89" s="7">
        <v>1686000</v>
      </c>
      <c r="X89" s="24">
        <v>55.660068112120143</v>
      </c>
      <c r="Y89" s="1"/>
    </row>
    <row r="90" spans="1:25" x14ac:dyDescent="0.35">
      <c r="A90" s="3" t="s">
        <v>725</v>
      </c>
      <c r="B90" s="4" t="s">
        <v>726</v>
      </c>
      <c r="C90" s="3" t="s">
        <v>253</v>
      </c>
      <c r="D90" s="3" t="s">
        <v>727</v>
      </c>
      <c r="E90" s="3" t="s">
        <v>728</v>
      </c>
      <c r="F90" s="3">
        <v>328844</v>
      </c>
      <c r="G90" s="3" t="s">
        <v>452</v>
      </c>
      <c r="H90" s="3">
        <v>18720</v>
      </c>
      <c r="I90" s="3" t="s">
        <v>424</v>
      </c>
      <c r="J90" s="5" t="s">
        <v>47</v>
      </c>
      <c r="K90" s="6">
        <v>11.55</v>
      </c>
      <c r="L90" s="7">
        <v>216216</v>
      </c>
      <c r="M90" s="8">
        <v>0.05</v>
      </c>
      <c r="N90" s="7">
        <v>205405.2</v>
      </c>
      <c r="O90" s="8">
        <v>0.15</v>
      </c>
      <c r="P90" s="7">
        <v>174594.42</v>
      </c>
      <c r="Q90" s="9">
        <v>0.08</v>
      </c>
      <c r="R90" s="23">
        <v>7.2331018618651655E-2</v>
      </c>
      <c r="S90" s="23">
        <v>0.15233101861865164</v>
      </c>
      <c r="T90" s="3">
        <v>4</v>
      </c>
      <c r="U90" s="3">
        <v>253964</v>
      </c>
      <c r="V90" s="3">
        <v>2793604</v>
      </c>
      <c r="W90" s="7">
        <v>3940000</v>
      </c>
      <c r="X90" s="24">
        <v>61.226039742755539</v>
      </c>
      <c r="Y90" s="1"/>
    </row>
    <row r="91" spans="1:25" ht="58" x14ac:dyDescent="0.35">
      <c r="A91" s="3" t="s">
        <v>729</v>
      </c>
      <c r="B91" s="4" t="s">
        <v>730</v>
      </c>
      <c r="C91" s="3" t="s">
        <v>731</v>
      </c>
      <c r="D91" s="3" t="s">
        <v>732</v>
      </c>
      <c r="E91" s="3" t="s">
        <v>317</v>
      </c>
      <c r="F91" s="3">
        <v>1556916</v>
      </c>
      <c r="G91" s="3" t="s">
        <v>252</v>
      </c>
      <c r="H91" s="3">
        <v>537084</v>
      </c>
      <c r="I91" s="3" t="s">
        <v>77</v>
      </c>
      <c r="J91" s="5" t="s">
        <v>47</v>
      </c>
      <c r="K91" s="6">
        <v>7.56</v>
      </c>
      <c r="L91" s="7">
        <v>4060355.04</v>
      </c>
      <c r="M91" s="8">
        <v>0.05</v>
      </c>
      <c r="N91" s="7">
        <v>3857337.2880000002</v>
      </c>
      <c r="O91" s="8">
        <v>0.16500000000000001</v>
      </c>
      <c r="P91" s="7">
        <v>3220876.6354800002</v>
      </c>
      <c r="Q91" s="9">
        <v>0.08</v>
      </c>
      <c r="R91" s="23">
        <v>7.2330874000000003E-2</v>
      </c>
      <c r="S91" s="23">
        <v>0.152330874</v>
      </c>
      <c r="T91" s="3">
        <v>4</v>
      </c>
      <c r="U91" s="3">
        <v>0</v>
      </c>
      <c r="V91" s="3">
        <v>0</v>
      </c>
      <c r="W91" s="7">
        <v>21144000</v>
      </c>
      <c r="X91" s="24">
        <v>39.368053517502958</v>
      </c>
      <c r="Y91" s="1"/>
    </row>
    <row r="92" spans="1:25" x14ac:dyDescent="0.35">
      <c r="A92" s="3" t="s">
        <v>733</v>
      </c>
      <c r="B92" s="4" t="s">
        <v>733</v>
      </c>
      <c r="C92" s="3" t="s">
        <v>5</v>
      </c>
      <c r="D92" s="3" t="s">
        <v>734</v>
      </c>
      <c r="E92" s="3" t="s">
        <v>317</v>
      </c>
      <c r="F92" s="3">
        <v>37127</v>
      </c>
      <c r="G92" s="3" t="s">
        <v>268</v>
      </c>
      <c r="H92" s="3">
        <v>5232</v>
      </c>
      <c r="I92" s="3" t="s">
        <v>215</v>
      </c>
      <c r="J92" s="5" t="s">
        <v>47</v>
      </c>
      <c r="K92" s="6">
        <v>12.6</v>
      </c>
      <c r="L92" s="7">
        <v>65923.199999999997</v>
      </c>
      <c r="M92" s="8">
        <v>0.05</v>
      </c>
      <c r="N92" s="7">
        <v>62627.039999999994</v>
      </c>
      <c r="O92" s="8">
        <v>0.15</v>
      </c>
      <c r="P92" s="7">
        <v>53232.983999999997</v>
      </c>
      <c r="Q92" s="9">
        <v>0.08</v>
      </c>
      <c r="R92" s="23">
        <v>7.2331334820675205E-2</v>
      </c>
      <c r="S92" s="23">
        <v>0.15233133482067521</v>
      </c>
      <c r="T92" s="3">
        <v>4</v>
      </c>
      <c r="U92" s="3">
        <v>16199</v>
      </c>
      <c r="V92" s="3">
        <v>178189</v>
      </c>
      <c r="W92" s="7">
        <v>528000</v>
      </c>
      <c r="X92" s="24">
        <v>66.791904712037365</v>
      </c>
      <c r="Y92" s="1"/>
    </row>
    <row r="93" spans="1:25" ht="29" x14ac:dyDescent="0.35">
      <c r="A93" s="3" t="s">
        <v>735</v>
      </c>
      <c r="B93" s="4" t="s">
        <v>736</v>
      </c>
      <c r="C93" s="3" t="s">
        <v>737</v>
      </c>
      <c r="D93" s="3" t="s">
        <v>738</v>
      </c>
      <c r="E93" s="3" t="s">
        <v>317</v>
      </c>
      <c r="F93" s="3">
        <v>413368</v>
      </c>
      <c r="G93" s="3" t="s">
        <v>252</v>
      </c>
      <c r="H93" s="3">
        <v>199044</v>
      </c>
      <c r="I93" s="3" t="s">
        <v>234</v>
      </c>
      <c r="J93" s="5" t="s">
        <v>47</v>
      </c>
      <c r="K93" s="6">
        <v>8.4</v>
      </c>
      <c r="L93" s="7">
        <v>1671969.6</v>
      </c>
      <c r="M93" s="8">
        <v>0.05</v>
      </c>
      <c r="N93" s="7">
        <v>1588371.12</v>
      </c>
      <c r="O93" s="8">
        <v>0.15</v>
      </c>
      <c r="P93" s="7">
        <v>1350115.452</v>
      </c>
      <c r="Q93" s="9">
        <v>0.08</v>
      </c>
      <c r="R93" s="23">
        <v>7.2330953491702307E-2</v>
      </c>
      <c r="S93" s="23">
        <v>0.15233095349170231</v>
      </c>
      <c r="T93" s="3">
        <v>4</v>
      </c>
      <c r="U93" s="3">
        <v>0</v>
      </c>
      <c r="V93" s="3">
        <v>0</v>
      </c>
      <c r="W93" s="7">
        <v>8863000</v>
      </c>
      <c r="X93" s="24">
        <v>44.52804794115255</v>
      </c>
      <c r="Y93" s="1"/>
    </row>
    <row r="94" spans="1:25" ht="29" x14ac:dyDescent="0.35">
      <c r="A94" s="3" t="s">
        <v>739</v>
      </c>
      <c r="B94" s="4" t="s">
        <v>740</v>
      </c>
      <c r="C94" s="3" t="s">
        <v>741</v>
      </c>
      <c r="D94" s="3" t="s">
        <v>742</v>
      </c>
      <c r="E94" s="3" t="s">
        <v>317</v>
      </c>
      <c r="F94" s="3">
        <v>243873</v>
      </c>
      <c r="G94" s="3" t="s">
        <v>252</v>
      </c>
      <c r="H94" s="3">
        <v>96013</v>
      </c>
      <c r="I94" s="3" t="s">
        <v>130</v>
      </c>
      <c r="J94" s="5" t="s">
        <v>47</v>
      </c>
      <c r="K94" s="6">
        <v>9.4500000000000011</v>
      </c>
      <c r="L94" s="7">
        <v>907322.85000000021</v>
      </c>
      <c r="M94" s="8">
        <v>0.05</v>
      </c>
      <c r="N94" s="7">
        <v>861956.70750000014</v>
      </c>
      <c r="O94" s="8">
        <v>0.15</v>
      </c>
      <c r="P94" s="7">
        <v>732663.20137500018</v>
      </c>
      <c r="Q94" s="9">
        <v>0.08</v>
      </c>
      <c r="R94" s="23">
        <v>7.2330962628612244E-2</v>
      </c>
      <c r="S94" s="23">
        <v>0.15233096262861223</v>
      </c>
      <c r="T94" s="3">
        <v>4</v>
      </c>
      <c r="U94" s="3">
        <v>0</v>
      </c>
      <c r="V94" s="3">
        <v>0</v>
      </c>
      <c r="W94" s="7">
        <v>4810000</v>
      </c>
      <c r="X94" s="24">
        <v>50.094050929122794</v>
      </c>
      <c r="Y94" s="1"/>
    </row>
    <row r="95" spans="1:25" x14ac:dyDescent="0.35">
      <c r="A95" s="3" t="s">
        <v>743</v>
      </c>
      <c r="B95" s="4" t="s">
        <v>743</v>
      </c>
      <c r="C95" s="3" t="s">
        <v>256</v>
      </c>
      <c r="D95" s="3" t="s">
        <v>744</v>
      </c>
      <c r="E95" s="3" t="s">
        <v>317</v>
      </c>
      <c r="F95" s="3">
        <v>76435</v>
      </c>
      <c r="G95" s="3" t="s">
        <v>24</v>
      </c>
      <c r="H95" s="3">
        <v>40000</v>
      </c>
      <c r="I95" s="3" t="s">
        <v>214</v>
      </c>
      <c r="J95" s="5" t="s">
        <v>47</v>
      </c>
      <c r="K95" s="6">
        <v>10.5</v>
      </c>
      <c r="L95" s="7">
        <v>420000</v>
      </c>
      <c r="M95" s="8">
        <v>0.05</v>
      </c>
      <c r="N95" s="7">
        <v>399000</v>
      </c>
      <c r="O95" s="8">
        <v>0.15</v>
      </c>
      <c r="P95" s="7">
        <v>339150</v>
      </c>
      <c r="Q95" s="9">
        <v>0.08</v>
      </c>
      <c r="R95" s="23">
        <v>3.0476068213203054E-2</v>
      </c>
      <c r="S95" s="23">
        <v>0.11047606821320304</v>
      </c>
      <c r="T95" s="3">
        <v>4</v>
      </c>
      <c r="U95" s="3">
        <v>0</v>
      </c>
      <c r="V95" s="3">
        <v>0</v>
      </c>
      <c r="W95" s="7">
        <v>3070000</v>
      </c>
      <c r="X95" s="24">
        <v>76.747390970116911</v>
      </c>
      <c r="Y95" s="1"/>
    </row>
    <row r="96" spans="1:25" x14ac:dyDescent="0.35">
      <c r="A96" s="3" t="s">
        <v>745</v>
      </c>
      <c r="B96" s="4" t="s">
        <v>745</v>
      </c>
      <c r="C96" s="3" t="s">
        <v>5</v>
      </c>
      <c r="D96" s="3" t="s">
        <v>746</v>
      </c>
      <c r="E96" s="3" t="s">
        <v>317</v>
      </c>
      <c r="F96" s="3">
        <v>25593</v>
      </c>
      <c r="G96" s="3" t="s">
        <v>24</v>
      </c>
      <c r="H96" s="3">
        <v>15546</v>
      </c>
      <c r="I96" s="3" t="s">
        <v>130</v>
      </c>
      <c r="J96" s="5" t="s">
        <v>47</v>
      </c>
      <c r="K96" s="6">
        <v>11.55</v>
      </c>
      <c r="L96" s="7">
        <v>179556.30000000002</v>
      </c>
      <c r="M96" s="8">
        <v>0.05</v>
      </c>
      <c r="N96" s="7">
        <v>170578.48500000002</v>
      </c>
      <c r="O96" s="8">
        <v>0.15</v>
      </c>
      <c r="P96" s="7">
        <v>144991.71225000001</v>
      </c>
      <c r="Q96" s="9">
        <v>0.08</v>
      </c>
      <c r="R96" s="23">
        <v>7.233110663425113E-2</v>
      </c>
      <c r="S96" s="23">
        <v>0.15233110663425117</v>
      </c>
      <c r="T96" s="3">
        <v>4</v>
      </c>
      <c r="U96" s="3">
        <v>0</v>
      </c>
      <c r="V96" s="3">
        <v>0</v>
      </c>
      <c r="W96" s="7">
        <v>952000</v>
      </c>
      <c r="X96" s="24">
        <v>61.226004366877881</v>
      </c>
      <c r="Y96" s="1"/>
    </row>
    <row r="97" spans="1:25" x14ac:dyDescent="0.35">
      <c r="A97" s="3" t="s">
        <v>747</v>
      </c>
      <c r="B97" s="4" t="s">
        <v>747</v>
      </c>
      <c r="C97" s="3" t="s">
        <v>5</v>
      </c>
      <c r="D97" s="3" t="s">
        <v>748</v>
      </c>
      <c r="E97" s="3" t="s">
        <v>749</v>
      </c>
      <c r="F97" s="3">
        <v>52951</v>
      </c>
      <c r="G97" s="3" t="s">
        <v>24</v>
      </c>
      <c r="H97" s="3">
        <v>5100</v>
      </c>
      <c r="I97" s="3" t="s">
        <v>650</v>
      </c>
      <c r="J97" s="5" t="s">
        <v>47</v>
      </c>
      <c r="K97" s="6">
        <v>12.6</v>
      </c>
      <c r="L97" s="7">
        <v>64260</v>
      </c>
      <c r="M97" s="8">
        <v>0.05</v>
      </c>
      <c r="N97" s="7">
        <v>61047</v>
      </c>
      <c r="O97" s="8">
        <v>0.15</v>
      </c>
      <c r="P97" s="7">
        <v>51889.95</v>
      </c>
      <c r="Q97" s="9">
        <v>0.08</v>
      </c>
      <c r="R97" s="23">
        <v>7.2330761436254332E-2</v>
      </c>
      <c r="S97" s="23">
        <v>0.15233076143625435</v>
      </c>
      <c r="T97" s="3">
        <v>4</v>
      </c>
      <c r="U97" s="3">
        <v>32551</v>
      </c>
      <c r="V97" s="3">
        <v>358061</v>
      </c>
      <c r="W97" s="7">
        <v>699000</v>
      </c>
      <c r="X97" s="24">
        <v>66.792156121780479</v>
      </c>
      <c r="Y97" s="1"/>
    </row>
    <row r="98" spans="1:25" ht="43.5" x14ac:dyDescent="0.35">
      <c r="A98" s="3" t="s">
        <v>750</v>
      </c>
      <c r="B98" s="4" t="s">
        <v>751</v>
      </c>
      <c r="C98" s="3" t="s">
        <v>752</v>
      </c>
      <c r="D98" s="3" t="s">
        <v>753</v>
      </c>
      <c r="E98" s="3" t="s">
        <v>317</v>
      </c>
      <c r="F98" s="3">
        <v>154126</v>
      </c>
      <c r="G98" s="3" t="s">
        <v>24</v>
      </c>
      <c r="H98" s="3">
        <v>38350</v>
      </c>
      <c r="I98" s="3" t="s">
        <v>203</v>
      </c>
      <c r="J98" s="5" t="s">
        <v>47</v>
      </c>
      <c r="K98" s="6">
        <v>10.5</v>
      </c>
      <c r="L98" s="7">
        <v>402675</v>
      </c>
      <c r="M98" s="8">
        <v>0.05</v>
      </c>
      <c r="N98" s="7">
        <v>382541.25</v>
      </c>
      <c r="O98" s="8">
        <v>0.15</v>
      </c>
      <c r="P98" s="7">
        <v>325160.0625</v>
      </c>
      <c r="Q98" s="9">
        <v>0.08</v>
      </c>
      <c r="R98" s="23">
        <v>7.2330874000000003E-2</v>
      </c>
      <c r="S98" s="23">
        <v>0.152330874</v>
      </c>
      <c r="T98" s="3">
        <v>4</v>
      </c>
      <c r="U98" s="3">
        <v>726</v>
      </c>
      <c r="V98" s="3">
        <v>7986</v>
      </c>
      <c r="W98" s="7">
        <v>2143000</v>
      </c>
      <c r="X98" s="24">
        <v>55.660088971852154</v>
      </c>
      <c r="Y98" s="1"/>
    </row>
    <row r="99" spans="1:25" x14ac:dyDescent="0.35">
      <c r="A99" s="3" t="s">
        <v>754</v>
      </c>
      <c r="B99" s="4" t="s">
        <v>755</v>
      </c>
      <c r="C99" s="3" t="s">
        <v>270</v>
      </c>
      <c r="D99" s="3" t="s">
        <v>756</v>
      </c>
      <c r="E99" s="3" t="s">
        <v>317</v>
      </c>
      <c r="F99" s="3">
        <v>147915</v>
      </c>
      <c r="G99" s="3" t="s">
        <v>277</v>
      </c>
      <c r="H99" s="3">
        <v>161486</v>
      </c>
      <c r="I99" s="3" t="s">
        <v>247</v>
      </c>
      <c r="J99" s="5" t="s">
        <v>47</v>
      </c>
      <c r="K99" s="6">
        <v>7.56</v>
      </c>
      <c r="L99" s="7">
        <v>1220834.1599999999</v>
      </c>
      <c r="M99" s="8">
        <v>0.05</v>
      </c>
      <c r="N99" s="7">
        <v>1159792.452</v>
      </c>
      <c r="O99" s="8">
        <v>0.22000000000000003</v>
      </c>
      <c r="P99" s="7">
        <v>904638.11256000004</v>
      </c>
      <c r="Q99" s="9">
        <v>0.08</v>
      </c>
      <c r="R99" s="23">
        <v>7.2331040829421933E-2</v>
      </c>
      <c r="S99" s="23">
        <v>0.15233104082942195</v>
      </c>
      <c r="T99" s="3">
        <v>4</v>
      </c>
      <c r="U99" s="3">
        <v>0</v>
      </c>
      <c r="V99" s="3">
        <v>0</v>
      </c>
      <c r="W99" s="7">
        <v>5939000</v>
      </c>
      <c r="X99" s="24">
        <v>36.774907920920676</v>
      </c>
      <c r="Y99" s="1"/>
    </row>
    <row r="100" spans="1:25" x14ac:dyDescent="0.35">
      <c r="A100" s="3" t="s">
        <v>757</v>
      </c>
      <c r="B100" s="4" t="s">
        <v>758</v>
      </c>
      <c r="C100" s="3" t="s">
        <v>260</v>
      </c>
      <c r="D100" s="3" t="s">
        <v>759</v>
      </c>
      <c r="E100" s="3" t="s">
        <v>749</v>
      </c>
      <c r="F100" s="3">
        <v>96187</v>
      </c>
      <c r="G100" s="3" t="s">
        <v>24</v>
      </c>
      <c r="H100" s="3">
        <v>26522</v>
      </c>
      <c r="I100" s="3" t="s">
        <v>209</v>
      </c>
      <c r="J100" s="5" t="s">
        <v>47</v>
      </c>
      <c r="K100" s="6">
        <v>10.5</v>
      </c>
      <c r="L100" s="7">
        <v>278481</v>
      </c>
      <c r="M100" s="8">
        <v>0.05</v>
      </c>
      <c r="N100" s="7">
        <v>264556.95</v>
      </c>
      <c r="O100" s="8">
        <v>0.15</v>
      </c>
      <c r="P100" s="7">
        <v>224873.4075</v>
      </c>
      <c r="Q100" s="9">
        <v>0.08</v>
      </c>
      <c r="R100" s="23">
        <v>7.2331107759488866E-2</v>
      </c>
      <c r="S100" s="23">
        <v>0.15233110775948888</v>
      </c>
      <c r="T100" s="3">
        <v>4</v>
      </c>
      <c r="U100" s="3">
        <v>0</v>
      </c>
      <c r="V100" s="3">
        <v>0</v>
      </c>
      <c r="W100" s="7">
        <v>1476000</v>
      </c>
      <c r="X100" s="24">
        <v>55.660003558740279</v>
      </c>
      <c r="Y100" s="1"/>
    </row>
    <row r="101" spans="1:25" x14ac:dyDescent="0.35">
      <c r="A101" s="3" t="s">
        <v>760</v>
      </c>
      <c r="B101" s="4" t="s">
        <v>761</v>
      </c>
      <c r="C101" s="3" t="s">
        <v>272</v>
      </c>
      <c r="D101" s="3" t="s">
        <v>762</v>
      </c>
      <c r="E101" s="3" t="s">
        <v>749</v>
      </c>
      <c r="F101" s="3">
        <v>63018</v>
      </c>
      <c r="G101" s="3" t="s">
        <v>259</v>
      </c>
      <c r="H101" s="3">
        <v>7656</v>
      </c>
      <c r="I101" s="3" t="s">
        <v>235</v>
      </c>
      <c r="J101" s="5" t="s">
        <v>47</v>
      </c>
      <c r="K101" s="6">
        <v>12.6</v>
      </c>
      <c r="L101" s="7">
        <v>96465.599999999991</v>
      </c>
      <c r="M101" s="8">
        <v>0.05</v>
      </c>
      <c r="N101" s="7">
        <v>91642.32</v>
      </c>
      <c r="O101" s="8">
        <v>0.15</v>
      </c>
      <c r="P101" s="7">
        <v>77895.971999999994</v>
      </c>
      <c r="Q101" s="9">
        <v>0.08</v>
      </c>
      <c r="R101" s="23">
        <v>7.2331848271278684E-2</v>
      </c>
      <c r="S101" s="23">
        <v>0.15233184827127869</v>
      </c>
      <c r="T101" s="3">
        <v>4</v>
      </c>
      <c r="U101" s="3">
        <v>32394</v>
      </c>
      <c r="V101" s="3">
        <v>356334</v>
      </c>
      <c r="W101" s="7">
        <v>868000</v>
      </c>
      <c r="X101" s="24">
        <v>66.791679582859388</v>
      </c>
      <c r="Y101" s="1"/>
    </row>
    <row r="102" spans="1:25" x14ac:dyDescent="0.35">
      <c r="A102" s="3" t="s">
        <v>763</v>
      </c>
      <c r="B102" s="4" t="s">
        <v>764</v>
      </c>
      <c r="C102" s="3" t="s">
        <v>443</v>
      </c>
      <c r="D102" s="3" t="s">
        <v>765</v>
      </c>
      <c r="E102" s="3" t="s">
        <v>317</v>
      </c>
      <c r="F102" s="3">
        <v>407463</v>
      </c>
      <c r="G102" s="3" t="s">
        <v>259</v>
      </c>
      <c r="H102" s="3">
        <v>6250</v>
      </c>
      <c r="I102" s="3" t="s">
        <v>106</v>
      </c>
      <c r="J102" s="5" t="s">
        <v>47</v>
      </c>
      <c r="K102" s="6">
        <v>12.6</v>
      </c>
      <c r="L102" s="7">
        <v>78750</v>
      </c>
      <c r="M102" s="8">
        <v>0.05</v>
      </c>
      <c r="N102" s="7">
        <v>74812.5</v>
      </c>
      <c r="O102" s="8">
        <v>0.15</v>
      </c>
      <c r="P102" s="7">
        <v>63590.625</v>
      </c>
      <c r="Q102" s="9">
        <v>0.08</v>
      </c>
      <c r="R102" s="23">
        <v>5.0953473421336951E-2</v>
      </c>
      <c r="S102" s="23">
        <v>0.13095347342133695</v>
      </c>
      <c r="T102" s="3">
        <v>4</v>
      </c>
      <c r="U102" s="3">
        <v>382463</v>
      </c>
      <c r="V102" s="3">
        <v>4207093</v>
      </c>
      <c r="W102" s="7">
        <v>4693000</v>
      </c>
      <c r="X102" s="24">
        <v>77.69553364395307</v>
      </c>
      <c r="Y102" s="1"/>
    </row>
    <row r="103" spans="1:25" ht="29" x14ac:dyDescent="0.35">
      <c r="A103" s="3" t="s">
        <v>766</v>
      </c>
      <c r="B103" s="4" t="s">
        <v>767</v>
      </c>
      <c r="C103" s="3" t="s">
        <v>265</v>
      </c>
      <c r="D103" s="3" t="s">
        <v>768</v>
      </c>
      <c r="E103" s="3" t="s">
        <v>317</v>
      </c>
      <c r="F103" s="3">
        <v>298713</v>
      </c>
      <c r="G103" s="3" t="s">
        <v>252</v>
      </c>
      <c r="H103" s="3">
        <v>126095</v>
      </c>
      <c r="I103" s="3" t="s">
        <v>769</v>
      </c>
      <c r="J103" s="5" t="s">
        <v>47</v>
      </c>
      <c r="K103" s="6">
        <v>8.5050000000000008</v>
      </c>
      <c r="L103" s="7">
        <v>1072437.9750000001</v>
      </c>
      <c r="M103" s="8">
        <v>0.05</v>
      </c>
      <c r="N103" s="7">
        <v>1018816.07625</v>
      </c>
      <c r="O103" s="8">
        <v>0.16500000000000001</v>
      </c>
      <c r="P103" s="7">
        <v>850711.4236687501</v>
      </c>
      <c r="Q103" s="9">
        <v>0.08</v>
      </c>
      <c r="R103" s="23">
        <v>7.2331036569967963E-2</v>
      </c>
      <c r="S103" s="23">
        <v>0.15233103656996796</v>
      </c>
      <c r="T103" s="3">
        <v>4</v>
      </c>
      <c r="U103" s="3">
        <v>0</v>
      </c>
      <c r="V103" s="3">
        <v>0</v>
      </c>
      <c r="W103" s="7">
        <v>5585000</v>
      </c>
      <c r="X103" s="24">
        <v>44.289012941241218</v>
      </c>
      <c r="Y103" s="1"/>
    </row>
    <row r="104" spans="1:25" x14ac:dyDescent="0.35">
      <c r="A104" s="3" t="s">
        <v>770</v>
      </c>
      <c r="B104" s="4" t="s">
        <v>771</v>
      </c>
      <c r="C104" s="3" t="s">
        <v>11</v>
      </c>
      <c r="D104" s="3" t="s">
        <v>756</v>
      </c>
      <c r="E104" s="3" t="s">
        <v>772</v>
      </c>
      <c r="F104" s="3">
        <v>136548</v>
      </c>
      <c r="G104" s="3" t="s">
        <v>467</v>
      </c>
      <c r="H104" s="3">
        <v>9300</v>
      </c>
      <c r="I104" s="3" t="s">
        <v>773</v>
      </c>
      <c r="J104" s="5" t="s">
        <v>47</v>
      </c>
      <c r="K104" s="6">
        <v>12.6</v>
      </c>
      <c r="L104" s="7">
        <v>117180</v>
      </c>
      <c r="M104" s="8">
        <v>0.05</v>
      </c>
      <c r="N104" s="7">
        <v>111321</v>
      </c>
      <c r="O104" s="8">
        <v>0.15</v>
      </c>
      <c r="P104" s="7">
        <v>94622.85</v>
      </c>
      <c r="Q104" s="9">
        <v>0.08</v>
      </c>
      <c r="R104" s="23">
        <v>7.233079794909604E-2</v>
      </c>
      <c r="S104" s="23">
        <v>0.15233079794909604</v>
      </c>
      <c r="T104" s="3">
        <v>4</v>
      </c>
      <c r="U104" s="3">
        <v>99348</v>
      </c>
      <c r="V104" s="3">
        <v>1092828</v>
      </c>
      <c r="W104" s="7">
        <v>1714000</v>
      </c>
      <c r="X104" s="24">
        <v>66.792140112073625</v>
      </c>
      <c r="Y104" s="1"/>
    </row>
    <row r="105" spans="1:25" x14ac:dyDescent="0.35">
      <c r="A105" s="3" t="s">
        <v>774</v>
      </c>
      <c r="B105" s="4" t="s">
        <v>775</v>
      </c>
      <c r="C105" s="3" t="s">
        <v>262</v>
      </c>
      <c r="D105" s="3" t="s">
        <v>776</v>
      </c>
      <c r="E105" s="3" t="s">
        <v>317</v>
      </c>
      <c r="F105" s="3">
        <v>154575</v>
      </c>
      <c r="G105" s="3" t="s">
        <v>252</v>
      </c>
      <c r="H105" s="3">
        <v>85020</v>
      </c>
      <c r="I105" s="3" t="s">
        <v>66</v>
      </c>
      <c r="J105" s="5" t="s">
        <v>47</v>
      </c>
      <c r="K105" s="6">
        <v>9.4500000000000011</v>
      </c>
      <c r="L105" s="7">
        <v>803439.00000000012</v>
      </c>
      <c r="M105" s="8">
        <v>0.05</v>
      </c>
      <c r="N105" s="7">
        <v>763267.05</v>
      </c>
      <c r="O105" s="8">
        <v>0.15</v>
      </c>
      <c r="P105" s="7">
        <v>648776.99250000005</v>
      </c>
      <c r="Q105" s="9">
        <v>0.08</v>
      </c>
      <c r="R105" s="23">
        <v>7.2330976888662815E-2</v>
      </c>
      <c r="S105" s="23">
        <v>0.15233097688866282</v>
      </c>
      <c r="T105" s="3">
        <v>4</v>
      </c>
      <c r="U105" s="3">
        <v>0</v>
      </c>
      <c r="V105" s="3">
        <v>0</v>
      </c>
      <c r="W105" s="7">
        <v>4259000</v>
      </c>
      <c r="X105" s="24">
        <v>50.094046239704291</v>
      </c>
      <c r="Y105" s="1"/>
    </row>
    <row r="106" spans="1:25" x14ac:dyDescent="0.35">
      <c r="A106" s="3" t="s">
        <v>777</v>
      </c>
      <c r="B106" s="4" t="s">
        <v>778</v>
      </c>
      <c r="C106" s="3" t="s">
        <v>253</v>
      </c>
      <c r="D106" s="3" t="s">
        <v>776</v>
      </c>
      <c r="E106" s="3" t="s">
        <v>317</v>
      </c>
      <c r="F106" s="3">
        <v>157204</v>
      </c>
      <c r="G106" s="3" t="s">
        <v>24</v>
      </c>
      <c r="H106" s="3">
        <v>76500</v>
      </c>
      <c r="I106" s="3" t="s">
        <v>208</v>
      </c>
      <c r="J106" s="5" t="s">
        <v>47</v>
      </c>
      <c r="K106" s="6">
        <v>9.4500000000000011</v>
      </c>
      <c r="L106" s="7">
        <v>722925.00000000012</v>
      </c>
      <c r="M106" s="8">
        <v>0.05</v>
      </c>
      <c r="N106" s="7">
        <v>686778.75000000012</v>
      </c>
      <c r="O106" s="8">
        <v>0.15</v>
      </c>
      <c r="P106" s="7">
        <v>583761.93750000012</v>
      </c>
      <c r="Q106" s="9">
        <v>0.08</v>
      </c>
      <c r="R106" s="23">
        <v>7.2330892910017597E-2</v>
      </c>
      <c r="S106" s="23">
        <v>0.15233089291001761</v>
      </c>
      <c r="T106" s="3">
        <v>4</v>
      </c>
      <c r="U106" s="3">
        <v>0</v>
      </c>
      <c r="V106" s="3">
        <v>0</v>
      </c>
      <c r="W106" s="7">
        <v>3832000</v>
      </c>
      <c r="X106" s="24">
        <v>50.09407385609947</v>
      </c>
      <c r="Y106" s="1"/>
    </row>
    <row r="107" spans="1:25" x14ac:dyDescent="0.35">
      <c r="A107" s="3" t="s">
        <v>779</v>
      </c>
      <c r="B107" s="4" t="s">
        <v>779</v>
      </c>
      <c r="C107" s="3" t="s">
        <v>5</v>
      </c>
      <c r="D107" s="3" t="s">
        <v>780</v>
      </c>
      <c r="E107" s="3" t="s">
        <v>317</v>
      </c>
      <c r="F107" s="3">
        <v>259312</v>
      </c>
      <c r="G107" s="3" t="s">
        <v>252</v>
      </c>
      <c r="H107" s="3">
        <v>38232</v>
      </c>
      <c r="I107" s="3" t="s">
        <v>220</v>
      </c>
      <c r="J107" s="5" t="s">
        <v>47</v>
      </c>
      <c r="K107" s="6">
        <v>10.5</v>
      </c>
      <c r="L107" s="7">
        <v>401436</v>
      </c>
      <c r="M107" s="8">
        <v>0.05</v>
      </c>
      <c r="N107" s="7">
        <v>381364.2</v>
      </c>
      <c r="O107" s="8">
        <v>0.15</v>
      </c>
      <c r="P107" s="7">
        <v>324159.57</v>
      </c>
      <c r="Q107" s="9">
        <v>0.08</v>
      </c>
      <c r="R107" s="23">
        <v>7.2330874000000003E-2</v>
      </c>
      <c r="S107" s="23">
        <v>0.152330874</v>
      </c>
      <c r="T107" s="3">
        <v>4</v>
      </c>
      <c r="U107" s="3">
        <v>106384</v>
      </c>
      <c r="V107" s="3">
        <v>1170224</v>
      </c>
      <c r="W107" s="7">
        <v>3298000</v>
      </c>
      <c r="X107" s="24">
        <v>55.660088971852147</v>
      </c>
      <c r="Y107" s="1"/>
    </row>
    <row r="108" spans="1:25" x14ac:dyDescent="0.35">
      <c r="A108" s="3" t="s">
        <v>781</v>
      </c>
      <c r="B108" s="4" t="s">
        <v>781</v>
      </c>
      <c r="C108" s="3" t="s">
        <v>5</v>
      </c>
      <c r="D108" s="3" t="s">
        <v>782</v>
      </c>
      <c r="E108" s="3" t="s">
        <v>317</v>
      </c>
      <c r="F108" s="3">
        <v>96320</v>
      </c>
      <c r="G108" s="3" t="s">
        <v>24</v>
      </c>
      <c r="H108" s="3">
        <v>34603</v>
      </c>
      <c r="I108" s="3" t="s">
        <v>190</v>
      </c>
      <c r="J108" s="5" t="s">
        <v>47</v>
      </c>
      <c r="K108" s="6">
        <v>10.5</v>
      </c>
      <c r="L108" s="7">
        <v>363331.5</v>
      </c>
      <c r="M108" s="8">
        <v>0.05</v>
      </c>
      <c r="N108" s="7">
        <v>345164.92499999999</v>
      </c>
      <c r="O108" s="8">
        <v>0.15</v>
      </c>
      <c r="P108" s="7">
        <v>293390.18624999997</v>
      </c>
      <c r="Q108" s="9">
        <v>0.08</v>
      </c>
      <c r="R108" s="23">
        <v>7.2330928053980073E-2</v>
      </c>
      <c r="S108" s="23">
        <v>0.15233092805398007</v>
      </c>
      <c r="T108" s="3">
        <v>4</v>
      </c>
      <c r="U108" s="3">
        <v>0</v>
      </c>
      <c r="V108" s="3">
        <v>0</v>
      </c>
      <c r="W108" s="7">
        <v>1926000</v>
      </c>
      <c r="X108" s="24">
        <v>55.66006922110698</v>
      </c>
      <c r="Y108" s="1"/>
    </row>
    <row r="109" spans="1:25" x14ac:dyDescent="0.35">
      <c r="A109" s="3" t="s">
        <v>783</v>
      </c>
      <c r="B109" s="4" t="s">
        <v>784</v>
      </c>
      <c r="C109" s="3" t="s">
        <v>11</v>
      </c>
      <c r="D109" s="3" t="s">
        <v>785</v>
      </c>
      <c r="E109" s="3" t="s">
        <v>317</v>
      </c>
      <c r="F109" s="3">
        <v>137626</v>
      </c>
      <c r="G109" s="3" t="s">
        <v>277</v>
      </c>
      <c r="H109" s="3">
        <v>54091</v>
      </c>
      <c r="I109" s="3" t="s">
        <v>135</v>
      </c>
      <c r="J109" s="5" t="s">
        <v>47</v>
      </c>
      <c r="K109" s="6">
        <v>10.5</v>
      </c>
      <c r="L109" s="7">
        <v>567955.5</v>
      </c>
      <c r="M109" s="8">
        <v>0.05</v>
      </c>
      <c r="N109" s="7">
        <v>539557.72499999998</v>
      </c>
      <c r="O109" s="8">
        <v>0.2</v>
      </c>
      <c r="P109" s="7">
        <v>431646.18</v>
      </c>
      <c r="Q109" s="9">
        <v>0.08</v>
      </c>
      <c r="R109" s="23">
        <v>7.2330874000000003E-2</v>
      </c>
      <c r="S109" s="23">
        <v>0.152330874</v>
      </c>
      <c r="T109" s="3">
        <v>4</v>
      </c>
      <c r="U109" s="3">
        <v>0</v>
      </c>
      <c r="V109" s="3">
        <v>0</v>
      </c>
      <c r="W109" s="7">
        <v>2834000</v>
      </c>
      <c r="X109" s="24">
        <v>52.385966091154962</v>
      </c>
      <c r="Y109" s="1"/>
    </row>
    <row r="110" spans="1:25" x14ac:dyDescent="0.35">
      <c r="A110" s="3" t="s">
        <v>786</v>
      </c>
      <c r="B110" s="4" t="s">
        <v>787</v>
      </c>
      <c r="C110" s="3" t="s">
        <v>788</v>
      </c>
      <c r="D110" s="3" t="s">
        <v>785</v>
      </c>
      <c r="E110" s="3" t="s">
        <v>317</v>
      </c>
      <c r="F110" s="3">
        <v>149261</v>
      </c>
      <c r="G110" s="3" t="s">
        <v>277</v>
      </c>
      <c r="H110" s="3">
        <v>68370</v>
      </c>
      <c r="I110" s="3" t="s">
        <v>204</v>
      </c>
      <c r="J110" s="5" t="s">
        <v>47</v>
      </c>
      <c r="K110" s="6">
        <v>10.5</v>
      </c>
      <c r="L110" s="7">
        <v>717885</v>
      </c>
      <c r="M110" s="8">
        <v>0.05</v>
      </c>
      <c r="N110" s="7">
        <v>681990.75</v>
      </c>
      <c r="O110" s="8">
        <v>0.2</v>
      </c>
      <c r="P110" s="7">
        <v>545592.6</v>
      </c>
      <c r="Q110" s="9">
        <v>0.08</v>
      </c>
      <c r="R110" s="23">
        <v>7.2330932518467519E-2</v>
      </c>
      <c r="S110" s="23">
        <v>0.15233093251846752</v>
      </c>
      <c r="T110" s="3">
        <v>4</v>
      </c>
      <c r="U110" s="3">
        <v>0</v>
      </c>
      <c r="V110" s="3">
        <v>0</v>
      </c>
      <c r="W110" s="7">
        <v>3582000</v>
      </c>
      <c r="X110" s="24">
        <v>52.385945966900465</v>
      </c>
      <c r="Y110" s="1"/>
    </row>
    <row r="111" spans="1:25" ht="29" x14ac:dyDescent="0.35">
      <c r="A111" s="3" t="s">
        <v>789</v>
      </c>
      <c r="B111" s="4" t="s">
        <v>790</v>
      </c>
      <c r="C111" s="3" t="s">
        <v>791</v>
      </c>
      <c r="D111" s="3" t="s">
        <v>792</v>
      </c>
      <c r="E111" s="3" t="s">
        <v>317</v>
      </c>
      <c r="F111" s="3">
        <v>156347</v>
      </c>
      <c r="G111" s="3" t="s">
        <v>252</v>
      </c>
      <c r="H111" s="3">
        <v>43860</v>
      </c>
      <c r="I111" s="3" t="s">
        <v>233</v>
      </c>
      <c r="J111" s="5" t="s">
        <v>47</v>
      </c>
      <c r="K111" s="6">
        <v>10.5</v>
      </c>
      <c r="L111" s="7">
        <v>460530</v>
      </c>
      <c r="M111" s="8">
        <v>0.05</v>
      </c>
      <c r="N111" s="7">
        <v>437503.5</v>
      </c>
      <c r="O111" s="8">
        <v>0.15</v>
      </c>
      <c r="P111" s="7">
        <v>371877.97499999998</v>
      </c>
      <c r="Q111" s="9">
        <v>0.08</v>
      </c>
      <c r="R111" s="23">
        <v>7.2331165021119206E-2</v>
      </c>
      <c r="S111" s="23">
        <v>0.15233116502111921</v>
      </c>
      <c r="T111" s="3">
        <v>4</v>
      </c>
      <c r="U111" s="3">
        <v>0</v>
      </c>
      <c r="V111" s="3">
        <v>0</v>
      </c>
      <c r="W111" s="7">
        <v>2441000</v>
      </c>
      <c r="X111" s="24">
        <v>55.659982636018739</v>
      </c>
      <c r="Y111" s="1"/>
    </row>
    <row r="112" spans="1:25" x14ac:dyDescent="0.35">
      <c r="A112" s="3" t="s">
        <v>793</v>
      </c>
      <c r="B112" s="4" t="s">
        <v>794</v>
      </c>
      <c r="C112" s="3" t="s">
        <v>272</v>
      </c>
      <c r="D112" s="3" t="s">
        <v>795</v>
      </c>
      <c r="E112" s="3" t="s">
        <v>317</v>
      </c>
      <c r="F112" s="3">
        <v>52524</v>
      </c>
      <c r="G112" s="3" t="s">
        <v>252</v>
      </c>
      <c r="H112" s="3">
        <v>11000</v>
      </c>
      <c r="I112" s="3" t="s">
        <v>207</v>
      </c>
      <c r="J112" s="5" t="s">
        <v>47</v>
      </c>
      <c r="K112" s="6">
        <v>11.55</v>
      </c>
      <c r="L112" s="7">
        <v>127050</v>
      </c>
      <c r="M112" s="8">
        <v>0.05</v>
      </c>
      <c r="N112" s="7">
        <v>120697.5</v>
      </c>
      <c r="O112" s="8">
        <v>0.15</v>
      </c>
      <c r="P112" s="7">
        <v>102592.875</v>
      </c>
      <c r="Q112" s="9">
        <v>0.08</v>
      </c>
      <c r="R112" s="23">
        <v>7.2331394512042943E-2</v>
      </c>
      <c r="S112" s="23">
        <v>0.15233139451204294</v>
      </c>
      <c r="T112" s="3">
        <v>4</v>
      </c>
      <c r="U112" s="3">
        <v>8524</v>
      </c>
      <c r="V112" s="3">
        <v>93764</v>
      </c>
      <c r="W112" s="7">
        <v>767000</v>
      </c>
      <c r="X112" s="24">
        <v>61.225888661202141</v>
      </c>
      <c r="Y112" s="1"/>
    </row>
    <row r="113" spans="1:26" ht="29" x14ac:dyDescent="0.35">
      <c r="A113" s="3" t="s">
        <v>796</v>
      </c>
      <c r="B113" s="4" t="s">
        <v>797</v>
      </c>
      <c r="C113" s="3" t="s">
        <v>798</v>
      </c>
      <c r="D113" s="3" t="s">
        <v>799</v>
      </c>
      <c r="E113" s="3" t="s">
        <v>317</v>
      </c>
      <c r="F113" s="3">
        <v>358924</v>
      </c>
      <c r="G113" s="3" t="s">
        <v>252</v>
      </c>
      <c r="H113" s="3">
        <v>132640</v>
      </c>
      <c r="I113" s="3" t="s">
        <v>219</v>
      </c>
      <c r="J113" s="5" t="s">
        <v>47</v>
      </c>
      <c r="K113" s="6">
        <v>9.4500000000000011</v>
      </c>
      <c r="L113" s="7">
        <v>1253448.0000000002</v>
      </c>
      <c r="M113" s="8">
        <v>0.05</v>
      </c>
      <c r="N113" s="7">
        <v>1190775.6000000003</v>
      </c>
      <c r="O113" s="8">
        <v>0.15</v>
      </c>
      <c r="P113" s="7">
        <v>1012159.2600000002</v>
      </c>
      <c r="Q113" s="9">
        <v>0.08</v>
      </c>
      <c r="R113" s="23">
        <v>7.2330874000000003E-2</v>
      </c>
      <c r="S113" s="23">
        <v>0.152330874</v>
      </c>
      <c r="T113" s="3">
        <v>4</v>
      </c>
      <c r="U113" s="3">
        <v>0</v>
      </c>
      <c r="V113" s="3">
        <v>0</v>
      </c>
      <c r="W113" s="7">
        <v>6644000</v>
      </c>
      <c r="X113" s="24">
        <v>50.094080074666941</v>
      </c>
      <c r="Y113" s="1"/>
    </row>
    <row r="114" spans="1:26" x14ac:dyDescent="0.35">
      <c r="A114" s="3" t="s">
        <v>800</v>
      </c>
      <c r="B114" s="4" t="s">
        <v>801</v>
      </c>
      <c r="C114" s="3" t="s">
        <v>251</v>
      </c>
      <c r="D114" s="3" t="s">
        <v>802</v>
      </c>
      <c r="E114" s="3" t="s">
        <v>317</v>
      </c>
      <c r="F114" s="3">
        <v>70690</v>
      </c>
      <c r="G114" s="3" t="s">
        <v>24</v>
      </c>
      <c r="H114" s="3">
        <v>61670</v>
      </c>
      <c r="I114" s="3" t="s">
        <v>134</v>
      </c>
      <c r="J114" s="5" t="s">
        <v>47</v>
      </c>
      <c r="K114" s="6">
        <v>10.5</v>
      </c>
      <c r="L114" s="7">
        <v>647535</v>
      </c>
      <c r="M114" s="8">
        <v>0.05</v>
      </c>
      <c r="N114" s="7">
        <v>615158.25</v>
      </c>
      <c r="O114" s="8">
        <v>0.15</v>
      </c>
      <c r="P114" s="7">
        <v>522884.51250000001</v>
      </c>
      <c r="Q114" s="9">
        <v>0.08</v>
      </c>
      <c r="R114" s="23">
        <v>7.2290079601756457E-2</v>
      </c>
      <c r="S114" s="23">
        <v>0.15229007960175645</v>
      </c>
      <c r="T114" s="3">
        <v>4</v>
      </c>
      <c r="U114" s="3">
        <v>0</v>
      </c>
      <c r="V114" s="3">
        <v>0</v>
      </c>
      <c r="W114" s="7">
        <v>3433000</v>
      </c>
      <c r="X114" s="24">
        <v>55.674998806043106</v>
      </c>
      <c r="Y114" s="1"/>
    </row>
    <row r="115" spans="1:26" x14ac:dyDescent="0.35">
      <c r="A115" s="3" t="s">
        <v>803</v>
      </c>
      <c r="B115" s="4" t="s">
        <v>804</v>
      </c>
      <c r="C115" s="3" t="s">
        <v>11</v>
      </c>
      <c r="D115" s="3" t="s">
        <v>805</v>
      </c>
      <c r="E115" s="3" t="s">
        <v>317</v>
      </c>
      <c r="F115" s="3">
        <v>148629</v>
      </c>
      <c r="G115" s="3" t="s">
        <v>277</v>
      </c>
      <c r="H115" s="3">
        <v>95500</v>
      </c>
      <c r="I115" s="3" t="s">
        <v>187</v>
      </c>
      <c r="J115" s="5" t="s">
        <v>47</v>
      </c>
      <c r="K115" s="6">
        <v>9.4500000000000011</v>
      </c>
      <c r="L115" s="7">
        <v>902475.00000000012</v>
      </c>
      <c r="M115" s="8">
        <v>0.05</v>
      </c>
      <c r="N115" s="7">
        <v>857351.25000000012</v>
      </c>
      <c r="O115" s="8">
        <v>0.2</v>
      </c>
      <c r="P115" s="7">
        <v>685881.00000000012</v>
      </c>
      <c r="Q115" s="9">
        <v>0.08</v>
      </c>
      <c r="R115" s="23">
        <v>7.2330926502969906E-2</v>
      </c>
      <c r="S115" s="23">
        <v>0.15233092650296992</v>
      </c>
      <c r="T115" s="3">
        <v>4</v>
      </c>
      <c r="U115" s="3">
        <v>0</v>
      </c>
      <c r="V115" s="3">
        <v>0</v>
      </c>
      <c r="W115" s="7">
        <v>4503000</v>
      </c>
      <c r="X115" s="24">
        <v>47.147353232043642</v>
      </c>
      <c r="Y115" s="1"/>
    </row>
    <row r="116" spans="1:26" x14ac:dyDescent="0.35">
      <c r="A116" s="3" t="s">
        <v>806</v>
      </c>
      <c r="B116" s="4" t="s">
        <v>806</v>
      </c>
      <c r="C116" s="3" t="s">
        <v>5</v>
      </c>
      <c r="D116" s="3" t="s">
        <v>807</v>
      </c>
      <c r="E116" s="3" t="s">
        <v>317</v>
      </c>
      <c r="F116" s="3">
        <v>55221</v>
      </c>
      <c r="G116" s="3" t="s">
        <v>24</v>
      </c>
      <c r="H116" s="3">
        <v>12000</v>
      </c>
      <c r="I116" s="3" t="s">
        <v>193</v>
      </c>
      <c r="J116" s="5" t="s">
        <v>47</v>
      </c>
      <c r="K116" s="6">
        <v>11.55</v>
      </c>
      <c r="L116" s="7">
        <v>138600</v>
      </c>
      <c r="M116" s="8">
        <v>0.05</v>
      </c>
      <c r="N116" s="7">
        <v>131670</v>
      </c>
      <c r="O116" s="8">
        <v>0.15</v>
      </c>
      <c r="P116" s="7">
        <v>111919.5</v>
      </c>
      <c r="Q116" s="9">
        <v>0.08</v>
      </c>
      <c r="R116" s="23">
        <v>7.2330779894287503E-2</v>
      </c>
      <c r="S116" s="23">
        <v>0.1523307798942875</v>
      </c>
      <c r="T116" s="3">
        <v>4</v>
      </c>
      <c r="U116" s="3">
        <v>7221</v>
      </c>
      <c r="V116" s="3">
        <v>79431</v>
      </c>
      <c r="W116" s="7">
        <v>814000</v>
      </c>
      <c r="X116" s="24">
        <v>61.22613569281512</v>
      </c>
      <c r="Y116" s="1"/>
    </row>
    <row r="117" spans="1:26" x14ac:dyDescent="0.35">
      <c r="A117" s="3" t="s">
        <v>808</v>
      </c>
      <c r="B117" s="4" t="s">
        <v>808</v>
      </c>
      <c r="C117" s="3" t="s">
        <v>5</v>
      </c>
      <c r="D117" s="3" t="s">
        <v>809</v>
      </c>
      <c r="E117" s="3" t="s">
        <v>317</v>
      </c>
      <c r="F117" s="3">
        <v>5631</v>
      </c>
      <c r="G117" s="3" t="s">
        <v>24</v>
      </c>
      <c r="H117" s="3">
        <v>2048</v>
      </c>
      <c r="I117" s="3" t="s">
        <v>217</v>
      </c>
      <c r="J117" s="5" t="s">
        <v>47</v>
      </c>
      <c r="K117" s="6">
        <v>10.08</v>
      </c>
      <c r="L117" s="7">
        <v>20643.84</v>
      </c>
      <c r="M117" s="8">
        <v>0.05</v>
      </c>
      <c r="N117" s="7">
        <v>19611.648000000001</v>
      </c>
      <c r="O117" s="8">
        <v>0.18</v>
      </c>
      <c r="P117" s="7">
        <v>16081.551359999999</v>
      </c>
      <c r="Q117" s="9">
        <v>0.08</v>
      </c>
      <c r="R117" s="23">
        <v>7.2332580118032785E-2</v>
      </c>
      <c r="S117" s="23">
        <v>0.1523325801180328</v>
      </c>
      <c r="T117" s="3">
        <v>4</v>
      </c>
      <c r="U117" s="3">
        <v>0</v>
      </c>
      <c r="V117" s="3">
        <v>0</v>
      </c>
      <c r="W117" s="7">
        <v>106000</v>
      </c>
      <c r="X117" s="24">
        <v>51.547213300764277</v>
      </c>
      <c r="Y117" s="1"/>
    </row>
    <row r="118" spans="1:26" x14ac:dyDescent="0.35">
      <c r="A118" s="3" t="s">
        <v>810</v>
      </c>
      <c r="B118" s="4" t="s">
        <v>810</v>
      </c>
      <c r="C118" s="3" t="s">
        <v>5</v>
      </c>
      <c r="D118" s="3" t="s">
        <v>811</v>
      </c>
      <c r="E118" s="3" t="s">
        <v>317</v>
      </c>
      <c r="F118" s="3">
        <v>22590</v>
      </c>
      <c r="G118" s="3" t="s">
        <v>252</v>
      </c>
      <c r="H118" s="3">
        <v>6050</v>
      </c>
      <c r="I118" s="3" t="s">
        <v>190</v>
      </c>
      <c r="J118" s="5" t="s">
        <v>47</v>
      </c>
      <c r="K118" s="6">
        <v>12.6</v>
      </c>
      <c r="L118" s="7">
        <v>76230</v>
      </c>
      <c r="M118" s="8">
        <v>0.05</v>
      </c>
      <c r="N118" s="7">
        <v>72418.5</v>
      </c>
      <c r="O118" s="8">
        <v>0.15</v>
      </c>
      <c r="P118" s="7">
        <v>61555.724999999999</v>
      </c>
      <c r="Q118" s="9">
        <v>0.08</v>
      </c>
      <c r="R118" s="23">
        <v>7.2330602317398671E-2</v>
      </c>
      <c r="S118" s="23">
        <v>0.15233060231739867</v>
      </c>
      <c r="T118" s="3">
        <v>4</v>
      </c>
      <c r="U118" s="3">
        <v>0</v>
      </c>
      <c r="V118" s="3">
        <v>0</v>
      </c>
      <c r="W118" s="7">
        <v>404000</v>
      </c>
      <c r="X118" s="24">
        <v>66.792225890371228</v>
      </c>
      <c r="Y118" s="1"/>
    </row>
    <row r="119" spans="1:26" x14ac:dyDescent="0.35">
      <c r="A119" s="3" t="s">
        <v>812</v>
      </c>
      <c r="B119" s="4" t="s">
        <v>813</v>
      </c>
      <c r="C119" s="3" t="s">
        <v>261</v>
      </c>
      <c r="D119" s="3" t="s">
        <v>814</v>
      </c>
      <c r="E119" s="3" t="s">
        <v>317</v>
      </c>
      <c r="F119" s="3">
        <v>135695</v>
      </c>
      <c r="G119" s="3" t="s">
        <v>24</v>
      </c>
      <c r="H119" s="3">
        <v>84500</v>
      </c>
      <c r="I119" s="3" t="s">
        <v>238</v>
      </c>
      <c r="J119" s="5" t="s">
        <v>47</v>
      </c>
      <c r="K119" s="6">
        <v>9.4500000000000011</v>
      </c>
      <c r="L119" s="7">
        <v>798525.00000000012</v>
      </c>
      <c r="M119" s="8">
        <v>0.05</v>
      </c>
      <c r="N119" s="7">
        <v>758598.75000000012</v>
      </c>
      <c r="O119" s="8">
        <v>0.15</v>
      </c>
      <c r="P119" s="7">
        <v>644808.93750000012</v>
      </c>
      <c r="Q119" s="9">
        <v>0.08</v>
      </c>
      <c r="R119" s="23">
        <v>7.2330841077450581E-2</v>
      </c>
      <c r="S119" s="23">
        <v>0.1523308410774506</v>
      </c>
      <c r="T119" s="3">
        <v>4</v>
      </c>
      <c r="U119" s="3">
        <v>0</v>
      </c>
      <c r="V119" s="3">
        <v>0</v>
      </c>
      <c r="W119" s="7">
        <v>4233000</v>
      </c>
      <c r="X119" s="24">
        <v>50.094090901265254</v>
      </c>
      <c r="Y119" s="1"/>
    </row>
    <row r="120" spans="1:26" ht="43.5" x14ac:dyDescent="0.35">
      <c r="A120" s="3" t="s">
        <v>815</v>
      </c>
      <c r="B120" s="4" t="s">
        <v>816</v>
      </c>
      <c r="C120" s="3" t="s">
        <v>817</v>
      </c>
      <c r="D120" s="3" t="s">
        <v>818</v>
      </c>
      <c r="E120" s="3" t="s">
        <v>317</v>
      </c>
      <c r="F120" s="3">
        <v>349599</v>
      </c>
      <c r="G120" s="3" t="s">
        <v>277</v>
      </c>
      <c r="H120" s="3">
        <v>240230</v>
      </c>
      <c r="I120" s="3" t="s">
        <v>275</v>
      </c>
      <c r="J120" s="5" t="s">
        <v>47</v>
      </c>
      <c r="K120" s="6">
        <v>8.4</v>
      </c>
      <c r="L120" s="7">
        <v>2017932</v>
      </c>
      <c r="M120" s="8">
        <v>0.05</v>
      </c>
      <c r="N120" s="7">
        <v>1917035.4</v>
      </c>
      <c r="O120" s="8">
        <v>0.2</v>
      </c>
      <c r="P120" s="7">
        <v>1533628.3199999998</v>
      </c>
      <c r="Q120" s="9">
        <v>0.08</v>
      </c>
      <c r="R120" s="23">
        <v>7.2306884699170668E-2</v>
      </c>
      <c r="S120" s="23">
        <v>0.15230688469917067</v>
      </c>
      <c r="T120" s="3">
        <v>4</v>
      </c>
      <c r="U120" s="3">
        <v>0</v>
      </c>
      <c r="V120" s="3">
        <v>0</v>
      </c>
      <c r="W120" s="7">
        <v>10069000</v>
      </c>
      <c r="X120" s="24">
        <v>41.915373770590698</v>
      </c>
      <c r="Y120" s="1"/>
    </row>
    <row r="121" spans="1:26" x14ac:dyDescent="0.35">
      <c r="A121" s="3" t="s">
        <v>819</v>
      </c>
      <c r="B121" s="4" t="s">
        <v>820</v>
      </c>
      <c r="C121" s="3" t="s">
        <v>821</v>
      </c>
      <c r="D121" s="3" t="s">
        <v>822</v>
      </c>
      <c r="E121" s="3" t="s">
        <v>317</v>
      </c>
      <c r="F121" s="3">
        <v>275325</v>
      </c>
      <c r="G121" s="3" t="s">
        <v>24</v>
      </c>
      <c r="H121" s="3">
        <v>116278</v>
      </c>
      <c r="I121" s="3" t="s">
        <v>132</v>
      </c>
      <c r="J121" s="5" t="s">
        <v>47</v>
      </c>
      <c r="K121" s="6">
        <v>9.4500000000000011</v>
      </c>
      <c r="L121" s="7">
        <v>1098827.1000000001</v>
      </c>
      <c r="M121" s="8">
        <v>0.05</v>
      </c>
      <c r="N121" s="7">
        <v>1043885.745</v>
      </c>
      <c r="O121" s="8">
        <v>0.15</v>
      </c>
      <c r="P121" s="7">
        <v>887302.88324999996</v>
      </c>
      <c r="Q121" s="9">
        <v>0.08</v>
      </c>
      <c r="R121" s="23">
        <v>3.5256908383939724E-2</v>
      </c>
      <c r="S121" s="23">
        <v>0.11525690838393972</v>
      </c>
      <c r="T121" s="3">
        <v>4</v>
      </c>
      <c r="U121" s="3">
        <v>0</v>
      </c>
      <c r="V121" s="3">
        <v>0</v>
      </c>
      <c r="W121" s="7">
        <v>7698000</v>
      </c>
      <c r="X121" s="24">
        <v>66.207528095238331</v>
      </c>
      <c r="Y121" s="1"/>
    </row>
    <row r="122" spans="1:26" x14ac:dyDescent="0.35">
      <c r="A122" s="3" t="s">
        <v>823</v>
      </c>
      <c r="B122" s="4" t="s">
        <v>823</v>
      </c>
      <c r="C122" s="3" t="s">
        <v>5</v>
      </c>
      <c r="D122" s="3" t="s">
        <v>824</v>
      </c>
      <c r="E122" s="3" t="s">
        <v>317</v>
      </c>
      <c r="F122" s="3">
        <v>156511</v>
      </c>
      <c r="G122" s="3" t="s">
        <v>252</v>
      </c>
      <c r="H122" s="3">
        <v>91956</v>
      </c>
      <c r="I122" s="3" t="s">
        <v>192</v>
      </c>
      <c r="J122" s="5" t="s">
        <v>47</v>
      </c>
      <c r="K122" s="6">
        <v>9.4500000000000011</v>
      </c>
      <c r="L122" s="7">
        <v>868984.2</v>
      </c>
      <c r="M122" s="8">
        <v>0.05</v>
      </c>
      <c r="N122" s="7">
        <v>825534.99000000011</v>
      </c>
      <c r="O122" s="8">
        <v>0.15</v>
      </c>
      <c r="P122" s="7">
        <v>701704.74150000012</v>
      </c>
      <c r="Q122" s="9">
        <v>0.08</v>
      </c>
      <c r="R122" s="23">
        <v>7.2330931178511332E-2</v>
      </c>
      <c r="S122" s="23">
        <v>0.15233093117851132</v>
      </c>
      <c r="T122" s="3">
        <v>4</v>
      </c>
      <c r="U122" s="3">
        <v>0</v>
      </c>
      <c r="V122" s="3">
        <v>0</v>
      </c>
      <c r="W122" s="7">
        <v>4606000</v>
      </c>
      <c r="X122" s="24">
        <v>50.094061271493473</v>
      </c>
      <c r="Y122" s="1"/>
    </row>
    <row r="123" spans="1:26" x14ac:dyDescent="0.35">
      <c r="A123" s="3" t="s">
        <v>825</v>
      </c>
      <c r="B123" s="4" t="s">
        <v>826</v>
      </c>
      <c r="C123" s="3" t="s">
        <v>11</v>
      </c>
      <c r="D123" s="3" t="s">
        <v>814</v>
      </c>
      <c r="E123" s="3" t="s">
        <v>317</v>
      </c>
      <c r="F123" s="3">
        <v>263030</v>
      </c>
      <c r="G123" s="3" t="s">
        <v>254</v>
      </c>
      <c r="H123" s="3">
        <v>139200</v>
      </c>
      <c r="I123" s="3" t="s">
        <v>827</v>
      </c>
      <c r="J123" s="5" t="s">
        <v>49</v>
      </c>
      <c r="K123" s="6">
        <v>10.395</v>
      </c>
      <c r="L123" s="7">
        <v>1446984.0000000002</v>
      </c>
      <c r="M123" s="8">
        <v>0.05</v>
      </c>
      <c r="N123" s="7">
        <v>1374634.8000000005</v>
      </c>
      <c r="O123" s="8">
        <v>0.13500000000000001</v>
      </c>
      <c r="P123" s="7">
        <v>1189059.1020000002</v>
      </c>
      <c r="Q123" s="9">
        <v>0.06</v>
      </c>
      <c r="R123" s="23">
        <v>7.2330874000000003E-2</v>
      </c>
      <c r="S123" s="23">
        <v>0.13233087399999999</v>
      </c>
      <c r="T123" s="3">
        <v>4</v>
      </c>
      <c r="U123" s="3">
        <v>0</v>
      </c>
      <c r="V123" s="3">
        <v>0</v>
      </c>
      <c r="W123" s="7">
        <v>8986000</v>
      </c>
      <c r="X123" s="24">
        <v>64.551007575148361</v>
      </c>
      <c r="Y123" s="1">
        <v>7838113</v>
      </c>
      <c r="Z123" t="s">
        <v>828</v>
      </c>
    </row>
    <row r="124" spans="1:26" x14ac:dyDescent="0.35">
      <c r="A124" s="3" t="s">
        <v>829</v>
      </c>
      <c r="B124" s="4" t="s">
        <v>829</v>
      </c>
      <c r="C124" s="3" t="s">
        <v>256</v>
      </c>
      <c r="D124" s="3" t="s">
        <v>830</v>
      </c>
      <c r="E124" s="3" t="s">
        <v>427</v>
      </c>
      <c r="F124" s="3">
        <v>157238</v>
      </c>
      <c r="G124" s="3" t="s">
        <v>252</v>
      </c>
      <c r="H124" s="3">
        <v>85513</v>
      </c>
      <c r="I124" s="3" t="s">
        <v>203</v>
      </c>
      <c r="J124" s="5" t="s">
        <v>47</v>
      </c>
      <c r="K124" s="6">
        <v>9.4500000000000011</v>
      </c>
      <c r="L124" s="7">
        <v>808097.85000000021</v>
      </c>
      <c r="M124" s="8">
        <v>0.05</v>
      </c>
      <c r="N124" s="7">
        <v>767692.95750000014</v>
      </c>
      <c r="O124" s="8">
        <v>0.15</v>
      </c>
      <c r="P124" s="7">
        <v>652539.01387500018</v>
      </c>
      <c r="Q124" s="9">
        <v>0.08</v>
      </c>
      <c r="R124" s="23">
        <v>3.546270637522711E-2</v>
      </c>
      <c r="S124" s="23">
        <v>0.11546270637522713</v>
      </c>
      <c r="T124" s="3">
        <v>4</v>
      </c>
      <c r="U124" s="3">
        <v>0</v>
      </c>
      <c r="V124" s="3">
        <v>0</v>
      </c>
      <c r="W124" s="7">
        <v>5652000</v>
      </c>
      <c r="X124" s="24">
        <v>66.08952136633124</v>
      </c>
      <c r="Y124" s="1"/>
    </row>
    <row r="125" spans="1:26" x14ac:dyDescent="0.35">
      <c r="A125" s="3" t="s">
        <v>831</v>
      </c>
      <c r="B125" s="4" t="s">
        <v>832</v>
      </c>
      <c r="C125" s="3" t="s">
        <v>621</v>
      </c>
      <c r="D125" s="3" t="s">
        <v>833</v>
      </c>
      <c r="E125" s="3" t="s">
        <v>427</v>
      </c>
      <c r="F125" s="3">
        <v>366159</v>
      </c>
      <c r="G125" s="3" t="s">
        <v>24</v>
      </c>
      <c r="H125" s="3">
        <v>62500</v>
      </c>
      <c r="I125" s="3" t="s">
        <v>221</v>
      </c>
      <c r="J125" s="5" t="s">
        <v>47</v>
      </c>
      <c r="K125" s="6">
        <v>10.5</v>
      </c>
      <c r="L125" s="7">
        <v>656250</v>
      </c>
      <c r="M125" s="8">
        <v>0.05</v>
      </c>
      <c r="N125" s="7">
        <v>623437.5</v>
      </c>
      <c r="O125" s="8">
        <v>0.15</v>
      </c>
      <c r="P125" s="7">
        <v>529921.875</v>
      </c>
      <c r="Q125" s="9">
        <v>0.08</v>
      </c>
      <c r="R125" s="23">
        <v>3.5462710254742076E-2</v>
      </c>
      <c r="S125" s="23">
        <v>0.11546271025474208</v>
      </c>
      <c r="T125" s="3">
        <v>4</v>
      </c>
      <c r="U125" s="3">
        <v>116159</v>
      </c>
      <c r="V125" s="3">
        <v>1277749</v>
      </c>
      <c r="W125" s="7">
        <v>5867000</v>
      </c>
      <c r="X125" s="24">
        <v>73.432799050824073</v>
      </c>
      <c r="Y125" s="1"/>
    </row>
    <row r="126" spans="1:26" x14ac:dyDescent="0.35">
      <c r="A126" s="3" t="s">
        <v>834</v>
      </c>
      <c r="B126" s="4" t="s">
        <v>834</v>
      </c>
      <c r="C126" s="3" t="s">
        <v>256</v>
      </c>
      <c r="D126" s="3" t="s">
        <v>835</v>
      </c>
      <c r="E126" s="3" t="s">
        <v>427</v>
      </c>
      <c r="F126" s="3">
        <v>289349</v>
      </c>
      <c r="G126" s="3" t="s">
        <v>24</v>
      </c>
      <c r="H126" s="3">
        <v>206548</v>
      </c>
      <c r="I126" s="3" t="s">
        <v>244</v>
      </c>
      <c r="J126" s="5" t="s">
        <v>47</v>
      </c>
      <c r="K126" s="6">
        <v>8.4</v>
      </c>
      <c r="L126" s="7">
        <v>1735003.2000000002</v>
      </c>
      <c r="M126" s="8">
        <v>0.05</v>
      </c>
      <c r="N126" s="7">
        <v>1648253.0400000005</v>
      </c>
      <c r="O126" s="8">
        <v>0.15</v>
      </c>
      <c r="P126" s="7">
        <v>1401015.0840000005</v>
      </c>
      <c r="Q126" s="9">
        <v>0.08</v>
      </c>
      <c r="R126" s="23">
        <v>3.5462631956317693E-2</v>
      </c>
      <c r="S126" s="23">
        <v>0.1154626319563177</v>
      </c>
      <c r="T126" s="3">
        <v>4</v>
      </c>
      <c r="U126" s="3">
        <v>0</v>
      </c>
      <c r="V126" s="3">
        <v>0</v>
      </c>
      <c r="W126" s="7">
        <v>12134000</v>
      </c>
      <c r="X126" s="24">
        <v>58.74627907811918</v>
      </c>
      <c r="Y126" s="1"/>
    </row>
    <row r="127" spans="1:26" x14ac:dyDescent="0.35">
      <c r="A127" s="3" t="s">
        <v>836</v>
      </c>
      <c r="B127" s="4" t="s">
        <v>836</v>
      </c>
      <c r="C127" s="3" t="s">
        <v>5</v>
      </c>
      <c r="D127" s="3" t="s">
        <v>837</v>
      </c>
      <c r="E127" s="3" t="s">
        <v>427</v>
      </c>
      <c r="F127" s="3">
        <v>136545</v>
      </c>
      <c r="G127" s="3" t="s">
        <v>252</v>
      </c>
      <c r="H127" s="3">
        <v>82144</v>
      </c>
      <c r="I127" s="3" t="s">
        <v>235</v>
      </c>
      <c r="J127" s="5" t="s">
        <v>47</v>
      </c>
      <c r="K127" s="6">
        <v>9.4500000000000011</v>
      </c>
      <c r="L127" s="7">
        <v>776260.8</v>
      </c>
      <c r="M127" s="8">
        <v>0.05</v>
      </c>
      <c r="N127" s="7">
        <v>737447.76</v>
      </c>
      <c r="O127" s="8">
        <v>0.15</v>
      </c>
      <c r="P127" s="7">
        <v>626830.59600000002</v>
      </c>
      <c r="Q127" s="9">
        <v>0.08</v>
      </c>
      <c r="R127" s="23">
        <v>8.8656597749999996E-2</v>
      </c>
      <c r="S127" s="23">
        <v>0.16865659775</v>
      </c>
      <c r="T127" s="3">
        <v>4</v>
      </c>
      <c r="U127" s="3">
        <v>0</v>
      </c>
      <c r="V127" s="3">
        <v>0</v>
      </c>
      <c r="W127" s="7">
        <v>3717000</v>
      </c>
      <c r="X127" s="24">
        <v>45.245042896639369</v>
      </c>
      <c r="Y127" s="1"/>
    </row>
    <row r="128" spans="1:26" x14ac:dyDescent="0.35">
      <c r="A128" s="3" t="s">
        <v>838</v>
      </c>
      <c r="B128" s="4" t="s">
        <v>838</v>
      </c>
      <c r="C128" s="3" t="s">
        <v>256</v>
      </c>
      <c r="D128" s="3" t="s">
        <v>839</v>
      </c>
      <c r="E128" s="3" t="s">
        <v>427</v>
      </c>
      <c r="F128" s="3">
        <v>266527</v>
      </c>
      <c r="G128" s="3" t="s">
        <v>252</v>
      </c>
      <c r="H128" s="3">
        <v>144000</v>
      </c>
      <c r="I128" s="3" t="s">
        <v>258</v>
      </c>
      <c r="J128" s="5" t="s">
        <v>47</v>
      </c>
      <c r="K128" s="6">
        <v>9.4500000000000011</v>
      </c>
      <c r="L128" s="7">
        <v>1360800.0000000002</v>
      </c>
      <c r="M128" s="8">
        <v>0.05</v>
      </c>
      <c r="N128" s="7">
        <v>1292760.0000000002</v>
      </c>
      <c r="O128" s="8">
        <v>0.15</v>
      </c>
      <c r="P128" s="7">
        <v>1098846.0000000002</v>
      </c>
      <c r="Q128" s="9">
        <v>0.08</v>
      </c>
      <c r="R128" s="23">
        <v>3.5462664073671914E-2</v>
      </c>
      <c r="S128" s="23">
        <v>0.11546266407367192</v>
      </c>
      <c r="T128" s="3">
        <v>4</v>
      </c>
      <c r="U128" s="3">
        <v>0</v>
      </c>
      <c r="V128" s="3">
        <v>0</v>
      </c>
      <c r="W128" s="7">
        <v>9517000</v>
      </c>
      <c r="X128" s="24">
        <v>66.089545579262378</v>
      </c>
      <c r="Y128" s="1"/>
    </row>
    <row r="129" spans="1:25" x14ac:dyDescent="0.35">
      <c r="A129" s="3" t="s">
        <v>840</v>
      </c>
      <c r="B129" s="4" t="s">
        <v>841</v>
      </c>
      <c r="C129" s="3" t="s">
        <v>260</v>
      </c>
      <c r="D129" s="3" t="s">
        <v>842</v>
      </c>
      <c r="E129" s="3" t="s">
        <v>427</v>
      </c>
      <c r="F129" s="3">
        <v>198744</v>
      </c>
      <c r="G129" s="3" t="s">
        <v>252</v>
      </c>
      <c r="H129" s="3">
        <v>90000</v>
      </c>
      <c r="I129" s="3" t="s">
        <v>203</v>
      </c>
      <c r="J129" s="5" t="s">
        <v>47</v>
      </c>
      <c r="K129" s="6">
        <v>9.4500000000000011</v>
      </c>
      <c r="L129" s="7">
        <v>850500.00000000012</v>
      </c>
      <c r="M129" s="8">
        <v>0.05</v>
      </c>
      <c r="N129" s="7">
        <v>807975.00000000012</v>
      </c>
      <c r="O129" s="8">
        <v>0.15</v>
      </c>
      <c r="P129" s="7">
        <v>686778.75000000012</v>
      </c>
      <c r="Q129" s="9">
        <v>0.08</v>
      </c>
      <c r="R129" s="23">
        <v>8.8656801190207593E-2</v>
      </c>
      <c r="S129" s="23">
        <v>0.16865680119020759</v>
      </c>
      <c r="T129" s="3">
        <v>4</v>
      </c>
      <c r="U129" s="3">
        <v>0</v>
      </c>
      <c r="V129" s="3">
        <v>0</v>
      </c>
      <c r="W129" s="7">
        <v>4072000</v>
      </c>
      <c r="X129" s="24">
        <v>45.244988320358701</v>
      </c>
      <c r="Y129" s="1"/>
    </row>
    <row r="130" spans="1:25" x14ac:dyDescent="0.35">
      <c r="A130" s="3" t="s">
        <v>843</v>
      </c>
      <c r="B130" s="4" t="s">
        <v>843</v>
      </c>
      <c r="C130" s="3" t="s">
        <v>256</v>
      </c>
      <c r="D130" s="3" t="s">
        <v>844</v>
      </c>
      <c r="E130" s="3" t="s">
        <v>427</v>
      </c>
      <c r="F130" s="3">
        <v>67984</v>
      </c>
      <c r="G130" s="3" t="s">
        <v>252</v>
      </c>
      <c r="H130" s="3">
        <v>37600</v>
      </c>
      <c r="I130" s="3" t="s">
        <v>235</v>
      </c>
      <c r="J130" s="5" t="s">
        <v>47</v>
      </c>
      <c r="K130" s="6">
        <v>10.5</v>
      </c>
      <c r="L130" s="7">
        <v>394800</v>
      </c>
      <c r="M130" s="8">
        <v>0.05</v>
      </c>
      <c r="N130" s="7">
        <v>375060</v>
      </c>
      <c r="O130" s="8">
        <v>0.15</v>
      </c>
      <c r="P130" s="7">
        <v>318801</v>
      </c>
      <c r="Q130" s="9">
        <v>0.08</v>
      </c>
      <c r="R130" s="23">
        <v>8.8656597749999996E-2</v>
      </c>
      <c r="S130" s="23">
        <v>0.16865659775</v>
      </c>
      <c r="T130" s="3">
        <v>4</v>
      </c>
      <c r="U130" s="3">
        <v>0</v>
      </c>
      <c r="V130" s="3">
        <v>0</v>
      </c>
      <c r="W130" s="7">
        <v>1890000</v>
      </c>
      <c r="X130" s="24">
        <v>50.272269885154849</v>
      </c>
      <c r="Y130" s="1"/>
    </row>
    <row r="131" spans="1:25" x14ac:dyDescent="0.35">
      <c r="A131" s="3" t="s">
        <v>845</v>
      </c>
      <c r="B131" s="4" t="s">
        <v>845</v>
      </c>
      <c r="C131" s="3" t="s">
        <v>5</v>
      </c>
      <c r="D131" s="3" t="s">
        <v>846</v>
      </c>
      <c r="E131" s="3" t="s">
        <v>427</v>
      </c>
      <c r="F131" s="3">
        <v>109261</v>
      </c>
      <c r="G131" s="3" t="s">
        <v>24</v>
      </c>
      <c r="H131" s="3">
        <v>20165</v>
      </c>
      <c r="I131" s="3" t="s">
        <v>201</v>
      </c>
      <c r="J131" s="5" t="s">
        <v>47</v>
      </c>
      <c r="K131" s="6">
        <v>11.55</v>
      </c>
      <c r="L131" s="7">
        <v>232905.75</v>
      </c>
      <c r="M131" s="8">
        <v>0.05</v>
      </c>
      <c r="N131" s="7">
        <v>221260.46249999999</v>
      </c>
      <c r="O131" s="8">
        <v>0.15</v>
      </c>
      <c r="P131" s="7">
        <v>188071.393125</v>
      </c>
      <c r="Q131" s="9">
        <v>0.08</v>
      </c>
      <c r="R131" s="23">
        <v>8.8656790481315251E-2</v>
      </c>
      <c r="S131" s="23">
        <v>0.16865679048131527</v>
      </c>
      <c r="T131" s="3">
        <v>4</v>
      </c>
      <c r="U131" s="3">
        <v>28601</v>
      </c>
      <c r="V131" s="3">
        <v>314611</v>
      </c>
      <c r="W131" s="7">
        <v>1430000</v>
      </c>
      <c r="X131" s="24">
        <v>55.299433680574246</v>
      </c>
      <c r="Y131" s="1"/>
    </row>
    <row r="132" spans="1:25" x14ac:dyDescent="0.35">
      <c r="A132" s="3" t="s">
        <v>847</v>
      </c>
      <c r="B132" s="4" t="s">
        <v>848</v>
      </c>
      <c r="C132" s="3" t="s">
        <v>261</v>
      </c>
      <c r="D132" s="3" t="s">
        <v>849</v>
      </c>
      <c r="E132" s="3" t="s">
        <v>427</v>
      </c>
      <c r="F132" s="3">
        <v>227874</v>
      </c>
      <c r="G132" s="3" t="s">
        <v>252</v>
      </c>
      <c r="H132" s="3">
        <v>140181</v>
      </c>
      <c r="I132" s="3" t="s">
        <v>267</v>
      </c>
      <c r="J132" s="5" t="s">
        <v>47</v>
      </c>
      <c r="K132" s="6">
        <v>9.4500000000000011</v>
      </c>
      <c r="L132" s="7">
        <v>1324710.4500000002</v>
      </c>
      <c r="M132" s="8">
        <v>0.05</v>
      </c>
      <c r="N132" s="7">
        <v>1258474.9275000002</v>
      </c>
      <c r="O132" s="8">
        <v>0.15</v>
      </c>
      <c r="P132" s="7">
        <v>1069703.6883749999</v>
      </c>
      <c r="Q132" s="9">
        <v>0.08</v>
      </c>
      <c r="R132" s="23">
        <v>8.8656597749999996E-2</v>
      </c>
      <c r="S132" s="23">
        <v>0.16865659775</v>
      </c>
      <c r="T132" s="3">
        <v>4</v>
      </c>
      <c r="U132" s="3">
        <v>0</v>
      </c>
      <c r="V132" s="3">
        <v>0</v>
      </c>
      <c r="W132" s="7">
        <v>6342000</v>
      </c>
      <c r="X132" s="24">
        <v>45.245042896639369</v>
      </c>
      <c r="Y132" s="1"/>
    </row>
    <row r="133" spans="1:25" x14ac:dyDescent="0.35">
      <c r="A133" s="3" t="s">
        <v>850</v>
      </c>
      <c r="B133" s="4" t="s">
        <v>850</v>
      </c>
      <c r="C133" s="3" t="s">
        <v>5</v>
      </c>
      <c r="D133" s="3" t="s">
        <v>851</v>
      </c>
      <c r="E133" s="3" t="s">
        <v>427</v>
      </c>
      <c r="F133" s="3">
        <v>111925</v>
      </c>
      <c r="G133" s="3" t="s">
        <v>252</v>
      </c>
      <c r="H133" s="3">
        <v>58601</v>
      </c>
      <c r="I133" s="3" t="s">
        <v>181</v>
      </c>
      <c r="J133" s="5" t="s">
        <v>47</v>
      </c>
      <c r="K133" s="6">
        <v>10.5</v>
      </c>
      <c r="L133" s="7">
        <v>615310.5</v>
      </c>
      <c r="M133" s="8">
        <v>0.05</v>
      </c>
      <c r="N133" s="7">
        <v>584544.97499999998</v>
      </c>
      <c r="O133" s="8">
        <v>0.15</v>
      </c>
      <c r="P133" s="7">
        <v>496863.22875000001</v>
      </c>
      <c r="Q133" s="9">
        <v>0.08</v>
      </c>
      <c r="R133" s="23">
        <v>8.8656697007163554E-2</v>
      </c>
      <c r="S133" s="23">
        <v>0.16865669700716357</v>
      </c>
      <c r="T133" s="3">
        <v>4</v>
      </c>
      <c r="U133" s="3">
        <v>0</v>
      </c>
      <c r="V133" s="3">
        <v>0</v>
      </c>
      <c r="W133" s="7">
        <v>2946000</v>
      </c>
      <c r="X133" s="24">
        <v>50.27224029912</v>
      </c>
      <c r="Y133" s="1"/>
    </row>
    <row r="134" spans="1:25" x14ac:dyDescent="0.35">
      <c r="A134" s="3" t="s">
        <v>852</v>
      </c>
      <c r="B134" s="4" t="s">
        <v>852</v>
      </c>
      <c r="C134" s="3" t="s">
        <v>256</v>
      </c>
      <c r="D134" s="3" t="s">
        <v>853</v>
      </c>
      <c r="E134" s="3" t="s">
        <v>427</v>
      </c>
      <c r="F134" s="3">
        <v>362878</v>
      </c>
      <c r="G134" s="3" t="s">
        <v>254</v>
      </c>
      <c r="H134" s="3">
        <v>242150</v>
      </c>
      <c r="I134" s="3" t="s">
        <v>198</v>
      </c>
      <c r="J134" s="5" t="s">
        <v>47</v>
      </c>
      <c r="K134" s="6">
        <v>9.240000000000002</v>
      </c>
      <c r="L134" s="7">
        <v>2237466.0000000005</v>
      </c>
      <c r="M134" s="8">
        <v>0.05</v>
      </c>
      <c r="N134" s="7">
        <v>2125592.7000000007</v>
      </c>
      <c r="O134" s="8">
        <v>0.13500000000000001</v>
      </c>
      <c r="P134" s="7">
        <v>1838637.6855000008</v>
      </c>
      <c r="Q134" s="9">
        <v>0.08</v>
      </c>
      <c r="R134" s="23">
        <v>3.5462630477531905E-2</v>
      </c>
      <c r="S134" s="23">
        <v>0.11546263047753191</v>
      </c>
      <c r="T134" s="3">
        <v>4</v>
      </c>
      <c r="U134" s="3">
        <v>0</v>
      </c>
      <c r="V134" s="3">
        <v>0</v>
      </c>
      <c r="W134" s="7">
        <v>15924000</v>
      </c>
      <c r="X134" s="24">
        <v>65.761276774978143</v>
      </c>
      <c r="Y134" s="1"/>
    </row>
    <row r="135" spans="1:25" ht="29" x14ac:dyDescent="0.35">
      <c r="A135" s="3" t="s">
        <v>854</v>
      </c>
      <c r="B135" s="4" t="s">
        <v>855</v>
      </c>
      <c r="C135" s="3" t="s">
        <v>856</v>
      </c>
      <c r="D135" s="3" t="s">
        <v>857</v>
      </c>
      <c r="E135" s="3" t="s">
        <v>427</v>
      </c>
      <c r="F135" s="3">
        <v>921369</v>
      </c>
      <c r="G135" s="3" t="s">
        <v>254</v>
      </c>
      <c r="H135" s="3">
        <v>409088</v>
      </c>
      <c r="I135" s="3" t="s">
        <v>604</v>
      </c>
      <c r="J135" s="5" t="s">
        <v>47</v>
      </c>
      <c r="K135" s="6">
        <v>8.4</v>
      </c>
      <c r="L135" s="7">
        <v>3436339.2000000002</v>
      </c>
      <c r="M135" s="8">
        <v>0.05</v>
      </c>
      <c r="N135" s="7">
        <v>3264522.2400000002</v>
      </c>
      <c r="O135" s="8">
        <v>0.15</v>
      </c>
      <c r="P135" s="7">
        <v>2774843.9040000001</v>
      </c>
      <c r="Q135" s="9">
        <v>0.08</v>
      </c>
      <c r="R135" s="23">
        <v>3.6026909278371926E-2</v>
      </c>
      <c r="S135" s="23">
        <v>0.11602690927837192</v>
      </c>
      <c r="T135" s="3">
        <v>4</v>
      </c>
      <c r="U135" s="3">
        <v>0</v>
      </c>
      <c r="V135" s="3">
        <v>0</v>
      </c>
      <c r="W135" s="7">
        <v>23916000</v>
      </c>
      <c r="X135" s="24">
        <v>58.460576448918566</v>
      </c>
      <c r="Y135" s="1"/>
    </row>
    <row r="136" spans="1:25" x14ac:dyDescent="0.35">
      <c r="A136" s="3" t="s">
        <v>858</v>
      </c>
      <c r="B136" s="4" t="s">
        <v>858</v>
      </c>
      <c r="C136" s="3" t="s">
        <v>5</v>
      </c>
      <c r="D136" s="3" t="s">
        <v>859</v>
      </c>
      <c r="E136" s="3" t="s">
        <v>427</v>
      </c>
      <c r="F136" s="3">
        <v>91213</v>
      </c>
      <c r="G136" s="3" t="s">
        <v>252</v>
      </c>
      <c r="H136" s="3">
        <v>32439</v>
      </c>
      <c r="I136" s="3" t="s">
        <v>244</v>
      </c>
      <c r="J136" s="5" t="s">
        <v>47</v>
      </c>
      <c r="K136" s="6">
        <v>10.5</v>
      </c>
      <c r="L136" s="7">
        <v>340609.5</v>
      </c>
      <c r="M136" s="8">
        <v>0.05</v>
      </c>
      <c r="N136" s="7">
        <v>323579.02500000002</v>
      </c>
      <c r="O136" s="8">
        <v>0.15</v>
      </c>
      <c r="P136" s="7">
        <v>275042.17125000001</v>
      </c>
      <c r="Q136" s="9">
        <v>0.08</v>
      </c>
      <c r="R136" s="23">
        <v>8.8656494520853293E-2</v>
      </c>
      <c r="S136" s="23">
        <v>0.1686564945208533</v>
      </c>
      <c r="T136" s="3">
        <v>4</v>
      </c>
      <c r="U136" s="3">
        <v>0</v>
      </c>
      <c r="V136" s="3">
        <v>0</v>
      </c>
      <c r="W136" s="7">
        <v>1631000</v>
      </c>
      <c r="X136" s="24">
        <v>50.272300655173744</v>
      </c>
      <c r="Y136" s="1"/>
    </row>
    <row r="137" spans="1:25" x14ac:dyDescent="0.35">
      <c r="A137" s="3" t="s">
        <v>860</v>
      </c>
      <c r="B137" s="4" t="s">
        <v>860</v>
      </c>
      <c r="C137" s="3" t="s">
        <v>256</v>
      </c>
      <c r="D137" s="3" t="s">
        <v>861</v>
      </c>
      <c r="E137" s="3" t="s">
        <v>427</v>
      </c>
      <c r="F137" s="3">
        <v>199420</v>
      </c>
      <c r="G137" s="3" t="s">
        <v>252</v>
      </c>
      <c r="H137" s="3">
        <v>118218</v>
      </c>
      <c r="I137" s="3" t="s">
        <v>258</v>
      </c>
      <c r="J137" s="5" t="s">
        <v>47</v>
      </c>
      <c r="K137" s="6">
        <v>9.4500000000000011</v>
      </c>
      <c r="L137" s="7">
        <v>1117160.1000000001</v>
      </c>
      <c r="M137" s="8">
        <v>0.05</v>
      </c>
      <c r="N137" s="7">
        <v>1061302.0950000002</v>
      </c>
      <c r="O137" s="8">
        <v>0.15</v>
      </c>
      <c r="P137" s="7">
        <v>902106.78075000015</v>
      </c>
      <c r="Q137" s="9">
        <v>0.08</v>
      </c>
      <c r="R137" s="23">
        <v>3.6186224426060211E-2</v>
      </c>
      <c r="S137" s="23">
        <v>0.11618622442606021</v>
      </c>
      <c r="T137" s="3">
        <v>4</v>
      </c>
      <c r="U137" s="3">
        <v>0</v>
      </c>
      <c r="V137" s="3">
        <v>0</v>
      </c>
      <c r="W137" s="7">
        <v>7764000</v>
      </c>
      <c r="X137" s="24">
        <v>65.677966882005165</v>
      </c>
      <c r="Y137" s="1"/>
    </row>
    <row r="138" spans="1:25" x14ac:dyDescent="0.35">
      <c r="A138" s="3" t="s">
        <v>862</v>
      </c>
      <c r="B138" s="4" t="s">
        <v>863</v>
      </c>
      <c r="C138" s="3" t="s">
        <v>864</v>
      </c>
      <c r="D138" s="3" t="s">
        <v>865</v>
      </c>
      <c r="E138" s="3" t="s">
        <v>427</v>
      </c>
      <c r="F138" s="3">
        <v>464895</v>
      </c>
      <c r="G138" s="3" t="s">
        <v>24</v>
      </c>
      <c r="H138" s="3">
        <v>33600</v>
      </c>
      <c r="I138" s="3" t="s">
        <v>866</v>
      </c>
      <c r="J138" s="5" t="s">
        <v>47</v>
      </c>
      <c r="K138" s="6">
        <v>10.5</v>
      </c>
      <c r="L138" s="7">
        <v>352800</v>
      </c>
      <c r="M138" s="8">
        <v>0.05</v>
      </c>
      <c r="N138" s="7">
        <v>335160</v>
      </c>
      <c r="O138" s="8">
        <v>0.15</v>
      </c>
      <c r="P138" s="7">
        <v>284886</v>
      </c>
      <c r="Q138" s="9">
        <v>0.08</v>
      </c>
      <c r="R138" s="23">
        <v>4.8975266612059178E-2</v>
      </c>
      <c r="S138" s="23">
        <v>0.12897526661205919</v>
      </c>
      <c r="T138" s="3">
        <v>4</v>
      </c>
      <c r="U138" s="3">
        <v>330495</v>
      </c>
      <c r="V138" s="3">
        <v>3635445</v>
      </c>
      <c r="W138" s="7">
        <v>5844000</v>
      </c>
      <c r="X138" s="24">
        <v>65.73934850239911</v>
      </c>
      <c r="Y138" s="1"/>
    </row>
    <row r="139" spans="1:25" x14ac:dyDescent="0.35">
      <c r="A139" s="3" t="s">
        <v>867</v>
      </c>
      <c r="B139" s="4" t="s">
        <v>867</v>
      </c>
      <c r="C139" s="3" t="s">
        <v>256</v>
      </c>
      <c r="D139" s="3" t="s">
        <v>865</v>
      </c>
      <c r="E139" s="3" t="s">
        <v>427</v>
      </c>
      <c r="F139" s="3">
        <v>1132554</v>
      </c>
      <c r="G139" s="3" t="s">
        <v>252</v>
      </c>
      <c r="H139" s="3">
        <v>228300</v>
      </c>
      <c r="I139" s="3" t="s">
        <v>181</v>
      </c>
      <c r="J139" s="5" t="s">
        <v>47</v>
      </c>
      <c r="K139" s="6">
        <v>8.4</v>
      </c>
      <c r="L139" s="7">
        <v>1917720</v>
      </c>
      <c r="M139" s="8">
        <v>0.05</v>
      </c>
      <c r="N139" s="7">
        <v>1821834</v>
      </c>
      <c r="O139" s="8">
        <v>0.15</v>
      </c>
      <c r="P139" s="7">
        <v>1548558.9</v>
      </c>
      <c r="Q139" s="9">
        <v>0.08</v>
      </c>
      <c r="R139" s="23">
        <v>5.7800108968741763E-2</v>
      </c>
      <c r="S139" s="23">
        <v>0.13780010896874176</v>
      </c>
      <c r="T139" s="3">
        <v>4</v>
      </c>
      <c r="U139" s="3">
        <v>219354</v>
      </c>
      <c r="V139" s="3">
        <v>1206447</v>
      </c>
      <c r="W139" s="7">
        <v>12444000</v>
      </c>
      <c r="X139" s="24">
        <v>49.223473412046715</v>
      </c>
      <c r="Y139" s="1"/>
    </row>
    <row r="140" spans="1:25" x14ac:dyDescent="0.35">
      <c r="A140" s="3" t="s">
        <v>868</v>
      </c>
      <c r="B140" s="4" t="s">
        <v>869</v>
      </c>
      <c r="C140" s="3" t="s">
        <v>621</v>
      </c>
      <c r="D140" s="3" t="s">
        <v>870</v>
      </c>
      <c r="E140" s="3" t="s">
        <v>427</v>
      </c>
      <c r="F140" s="3">
        <v>620383</v>
      </c>
      <c r="G140" s="3" t="s">
        <v>252</v>
      </c>
      <c r="H140" s="3">
        <v>249287</v>
      </c>
      <c r="I140" s="3" t="s">
        <v>197</v>
      </c>
      <c r="J140" s="5" t="s">
        <v>47</v>
      </c>
      <c r="K140" s="6">
        <v>8.4</v>
      </c>
      <c r="L140" s="7">
        <v>2094010.8</v>
      </c>
      <c r="M140" s="8">
        <v>0.05</v>
      </c>
      <c r="N140" s="7">
        <v>1989310.26</v>
      </c>
      <c r="O140" s="8">
        <v>0.15</v>
      </c>
      <c r="P140" s="7">
        <v>1690913.7209999999</v>
      </c>
      <c r="Q140" s="9">
        <v>0.08</v>
      </c>
      <c r="R140" s="23">
        <v>5.6126392996318955E-2</v>
      </c>
      <c r="S140" s="23">
        <v>0.13612639299631896</v>
      </c>
      <c r="T140" s="3">
        <v>4</v>
      </c>
      <c r="U140" s="3">
        <v>0</v>
      </c>
      <c r="V140" s="3">
        <v>0</v>
      </c>
      <c r="W140" s="7">
        <v>12422000</v>
      </c>
      <c r="X140" s="24">
        <v>49.828691194244904</v>
      </c>
      <c r="Y140" s="1"/>
    </row>
    <row r="141" spans="1:25" x14ac:dyDescent="0.35">
      <c r="A141" s="3" t="s">
        <v>871</v>
      </c>
      <c r="B141" s="4" t="s">
        <v>871</v>
      </c>
      <c r="C141" s="3" t="s">
        <v>5</v>
      </c>
      <c r="D141" s="3" t="s">
        <v>872</v>
      </c>
      <c r="E141" s="3" t="s">
        <v>873</v>
      </c>
      <c r="F141" s="3">
        <v>175460</v>
      </c>
      <c r="G141" s="3" t="s">
        <v>252</v>
      </c>
      <c r="H141" s="3">
        <v>97796</v>
      </c>
      <c r="I141" s="3" t="s">
        <v>197</v>
      </c>
      <c r="J141" s="5" t="s">
        <v>47</v>
      </c>
      <c r="K141" s="6">
        <v>9.4500000000000011</v>
      </c>
      <c r="L141" s="7">
        <v>924172.2</v>
      </c>
      <c r="M141" s="8">
        <v>0.05</v>
      </c>
      <c r="N141" s="7">
        <v>877963.59</v>
      </c>
      <c r="O141" s="8">
        <v>0.15</v>
      </c>
      <c r="P141" s="7">
        <v>746269.05149999994</v>
      </c>
      <c r="Q141" s="9">
        <v>0.08</v>
      </c>
      <c r="R141" s="23">
        <v>8.8656573221506108E-2</v>
      </c>
      <c r="S141" s="23">
        <v>0.16865657322150612</v>
      </c>
      <c r="T141" s="3">
        <v>4</v>
      </c>
      <c r="U141" s="3">
        <v>0</v>
      </c>
      <c r="V141" s="3">
        <v>0</v>
      </c>
      <c r="W141" s="7">
        <v>4425000</v>
      </c>
      <c r="X141" s="24">
        <v>45.245049476832101</v>
      </c>
      <c r="Y141" s="1"/>
    </row>
    <row r="142" spans="1:25" x14ac:dyDescent="0.35">
      <c r="A142" s="3" t="s">
        <v>874</v>
      </c>
      <c r="B142" s="4" t="s">
        <v>874</v>
      </c>
      <c r="C142" s="3" t="s">
        <v>256</v>
      </c>
      <c r="D142" s="3" t="s">
        <v>875</v>
      </c>
      <c r="E142" s="3" t="s">
        <v>427</v>
      </c>
      <c r="F142" s="3">
        <v>1030616</v>
      </c>
      <c r="G142" s="3" t="s">
        <v>254</v>
      </c>
      <c r="H142" s="3">
        <v>470160</v>
      </c>
      <c r="I142" s="3" t="s">
        <v>472</v>
      </c>
      <c r="J142" s="5" t="s">
        <v>49</v>
      </c>
      <c r="K142" s="6">
        <v>8.4</v>
      </c>
      <c r="L142" s="7">
        <v>3949344</v>
      </c>
      <c r="M142" s="8">
        <v>0.05</v>
      </c>
      <c r="N142" s="7">
        <v>3751876.8</v>
      </c>
      <c r="O142" s="8">
        <v>0.15</v>
      </c>
      <c r="P142" s="7">
        <v>3189095.28</v>
      </c>
      <c r="Q142" s="9">
        <v>0.06</v>
      </c>
      <c r="R142" s="23">
        <v>3.5462641789396808E-2</v>
      </c>
      <c r="S142" s="23">
        <v>9.5462641789396813E-2</v>
      </c>
      <c r="T142" s="3">
        <v>4</v>
      </c>
      <c r="U142" s="3">
        <v>0</v>
      </c>
      <c r="V142" s="3">
        <v>0</v>
      </c>
      <c r="W142" s="7">
        <v>33407000</v>
      </c>
      <c r="X142" s="24">
        <v>71.053973291082727</v>
      </c>
      <c r="Y142" s="1"/>
    </row>
    <row r="143" spans="1:25" x14ac:dyDescent="0.35">
      <c r="A143" s="3" t="s">
        <v>876</v>
      </c>
      <c r="B143" s="4" t="s">
        <v>876</v>
      </c>
      <c r="C143" s="3" t="s">
        <v>256</v>
      </c>
      <c r="D143" s="3" t="s">
        <v>877</v>
      </c>
      <c r="E143" s="3" t="s">
        <v>427</v>
      </c>
      <c r="F143" s="3">
        <v>357632</v>
      </c>
      <c r="G143" s="3" t="s">
        <v>254</v>
      </c>
      <c r="H143" s="3">
        <v>159857</v>
      </c>
      <c r="I143" s="3" t="s">
        <v>66</v>
      </c>
      <c r="J143" s="5" t="s">
        <v>47</v>
      </c>
      <c r="K143" s="6">
        <v>8.4</v>
      </c>
      <c r="L143" s="7">
        <v>1342798.8</v>
      </c>
      <c r="M143" s="8">
        <v>0.05</v>
      </c>
      <c r="N143" s="7">
        <v>1275658.8600000001</v>
      </c>
      <c r="O143" s="8">
        <v>0.15</v>
      </c>
      <c r="P143" s="7">
        <v>1084310.0310000002</v>
      </c>
      <c r="Q143" s="9">
        <v>0.08</v>
      </c>
      <c r="R143" s="23">
        <v>3.5462644901469872E-2</v>
      </c>
      <c r="S143" s="23">
        <v>0.11546264490146987</v>
      </c>
      <c r="T143" s="3">
        <v>4</v>
      </c>
      <c r="U143" s="3">
        <v>0</v>
      </c>
      <c r="V143" s="3">
        <v>0</v>
      </c>
      <c r="W143" s="7">
        <v>9391000</v>
      </c>
      <c r="X143" s="24">
        <v>58.746272491750723</v>
      </c>
      <c r="Y143" s="1"/>
    </row>
    <row r="144" spans="1:25" x14ac:dyDescent="0.35">
      <c r="A144" s="3" t="s">
        <v>878</v>
      </c>
      <c r="B144" s="4" t="s">
        <v>878</v>
      </c>
      <c r="C144" s="3" t="s">
        <v>879</v>
      </c>
      <c r="D144" s="3" t="s">
        <v>880</v>
      </c>
      <c r="E144" s="3" t="s">
        <v>873</v>
      </c>
      <c r="F144" s="3">
        <v>58519</v>
      </c>
      <c r="G144" s="3" t="s">
        <v>252</v>
      </c>
      <c r="H144" s="3">
        <v>35958</v>
      </c>
      <c r="I144" s="3" t="s">
        <v>66</v>
      </c>
      <c r="J144" s="5" t="s">
        <v>47</v>
      </c>
      <c r="K144" s="6">
        <v>10.5</v>
      </c>
      <c r="L144" s="7">
        <v>377559</v>
      </c>
      <c r="M144" s="8">
        <v>0.05</v>
      </c>
      <c r="N144" s="7">
        <v>358681.05</v>
      </c>
      <c r="O144" s="8">
        <v>0.15</v>
      </c>
      <c r="P144" s="7">
        <v>304878.89250000002</v>
      </c>
      <c r="Q144" s="9">
        <v>0.08</v>
      </c>
      <c r="R144" s="23">
        <v>7.0925278199999997E-2</v>
      </c>
      <c r="S144" s="23">
        <v>0.15092527820000001</v>
      </c>
      <c r="T144" s="3">
        <v>4</v>
      </c>
      <c r="U144" s="3">
        <v>0</v>
      </c>
      <c r="V144" s="3">
        <v>0</v>
      </c>
      <c r="W144" s="7">
        <v>2020000</v>
      </c>
      <c r="X144" s="24">
        <v>56.178461958932466</v>
      </c>
      <c r="Y144" s="1"/>
    </row>
    <row r="145" spans="1:25" x14ac:dyDescent="0.35">
      <c r="A145" s="3" t="s">
        <v>881</v>
      </c>
      <c r="B145" s="4" t="s">
        <v>882</v>
      </c>
      <c r="C145" s="3" t="s">
        <v>883</v>
      </c>
      <c r="D145" s="3" t="s">
        <v>884</v>
      </c>
      <c r="E145" s="3" t="s">
        <v>427</v>
      </c>
      <c r="F145" s="3">
        <v>147098</v>
      </c>
      <c r="G145" s="3" t="s">
        <v>24</v>
      </c>
      <c r="H145" s="3">
        <v>48634</v>
      </c>
      <c r="I145" s="3" t="s">
        <v>77</v>
      </c>
      <c r="J145" s="5" t="s">
        <v>47</v>
      </c>
      <c r="K145" s="6">
        <v>10.5</v>
      </c>
      <c r="L145" s="7">
        <v>510657</v>
      </c>
      <c r="M145" s="8">
        <v>0.05</v>
      </c>
      <c r="N145" s="7">
        <v>485124.15</v>
      </c>
      <c r="O145" s="8">
        <v>0.15</v>
      </c>
      <c r="P145" s="7">
        <v>412355.52750000003</v>
      </c>
      <c r="Q145" s="9">
        <v>0.08</v>
      </c>
      <c r="R145" s="23">
        <v>7.9685883669228005E-2</v>
      </c>
      <c r="S145" s="23">
        <v>0.15968588366922801</v>
      </c>
      <c r="T145" s="3">
        <v>4</v>
      </c>
      <c r="U145" s="3">
        <v>0</v>
      </c>
      <c r="V145" s="3">
        <v>0</v>
      </c>
      <c r="W145" s="7">
        <v>2582000</v>
      </c>
      <c r="X145" s="24">
        <v>53.096427844322243</v>
      </c>
      <c r="Y145" s="1"/>
    </row>
    <row r="146" spans="1:25" x14ac:dyDescent="0.35">
      <c r="A146" s="3" t="s">
        <v>885</v>
      </c>
      <c r="B146" s="4" t="s">
        <v>885</v>
      </c>
      <c r="C146" s="3" t="s">
        <v>5</v>
      </c>
      <c r="D146" s="3" t="s">
        <v>886</v>
      </c>
      <c r="E146" s="3" t="s">
        <v>873</v>
      </c>
      <c r="F146" s="3">
        <v>105454</v>
      </c>
      <c r="G146" s="3" t="s">
        <v>24</v>
      </c>
      <c r="H146" s="3">
        <v>53711</v>
      </c>
      <c r="I146" s="3" t="s">
        <v>255</v>
      </c>
      <c r="J146" s="5" t="s">
        <v>47</v>
      </c>
      <c r="K146" s="6">
        <v>10.5</v>
      </c>
      <c r="L146" s="7">
        <v>563965.5</v>
      </c>
      <c r="M146" s="8">
        <v>0.05</v>
      </c>
      <c r="N146" s="7">
        <v>535767.22499999998</v>
      </c>
      <c r="O146" s="8">
        <v>0.15</v>
      </c>
      <c r="P146" s="7">
        <v>455402.14124999999</v>
      </c>
      <c r="Q146" s="9">
        <v>0.08</v>
      </c>
      <c r="R146" s="23">
        <v>8.8656597749999996E-2</v>
      </c>
      <c r="S146" s="23">
        <v>0.16865659775</v>
      </c>
      <c r="T146" s="3">
        <v>4</v>
      </c>
      <c r="U146" s="3">
        <v>0</v>
      </c>
      <c r="V146" s="3">
        <v>0</v>
      </c>
      <c r="W146" s="7">
        <v>2700000</v>
      </c>
      <c r="X146" s="24">
        <v>50.272269885154849</v>
      </c>
      <c r="Y146" s="1"/>
    </row>
    <row r="147" spans="1:25" x14ac:dyDescent="0.35">
      <c r="A147" s="3" t="s">
        <v>887</v>
      </c>
      <c r="B147" s="4" t="s">
        <v>888</v>
      </c>
      <c r="C147" s="3" t="s">
        <v>253</v>
      </c>
      <c r="D147" s="3" t="s">
        <v>889</v>
      </c>
      <c r="E147" s="3" t="s">
        <v>873</v>
      </c>
      <c r="F147" s="3">
        <v>526959</v>
      </c>
      <c r="G147" s="3" t="s">
        <v>24</v>
      </c>
      <c r="H147" s="3">
        <v>314150</v>
      </c>
      <c r="I147" s="3" t="s">
        <v>204</v>
      </c>
      <c r="J147" s="5" t="s">
        <v>47</v>
      </c>
      <c r="K147" s="6">
        <v>8.4</v>
      </c>
      <c r="L147" s="7">
        <v>2638860</v>
      </c>
      <c r="M147" s="8">
        <v>0.05</v>
      </c>
      <c r="N147" s="7">
        <v>2506917</v>
      </c>
      <c r="O147" s="8">
        <v>0.15</v>
      </c>
      <c r="P147" s="7">
        <v>2130879.4500000002</v>
      </c>
      <c r="Q147" s="9">
        <v>0.08</v>
      </c>
      <c r="R147" s="23">
        <v>8.8656597749999996E-2</v>
      </c>
      <c r="S147" s="23">
        <v>0.16865659775</v>
      </c>
      <c r="T147" s="3">
        <v>4</v>
      </c>
      <c r="U147" s="3">
        <v>0</v>
      </c>
      <c r="V147" s="3">
        <v>0</v>
      </c>
      <c r="W147" s="7">
        <v>12634000</v>
      </c>
      <c r="X147" s="24">
        <v>40.217815908123882</v>
      </c>
      <c r="Y147" s="1"/>
    </row>
    <row r="148" spans="1:25" x14ac:dyDescent="0.35">
      <c r="A148" s="3" t="s">
        <v>890</v>
      </c>
      <c r="B148" s="4" t="s">
        <v>890</v>
      </c>
      <c r="C148" s="3" t="s">
        <v>5</v>
      </c>
      <c r="D148" s="3" t="s">
        <v>891</v>
      </c>
      <c r="E148" s="3" t="s">
        <v>427</v>
      </c>
      <c r="F148" s="3">
        <v>125998</v>
      </c>
      <c r="G148" s="3" t="s">
        <v>252</v>
      </c>
      <c r="H148" s="3">
        <v>84348</v>
      </c>
      <c r="I148" s="3" t="s">
        <v>217</v>
      </c>
      <c r="J148" s="5" t="s">
        <v>47</v>
      </c>
      <c r="K148" s="6">
        <v>9.4500000000000011</v>
      </c>
      <c r="L148" s="7">
        <v>797088.60000000021</v>
      </c>
      <c r="M148" s="8">
        <v>0.05</v>
      </c>
      <c r="N148" s="7">
        <v>757234.17</v>
      </c>
      <c r="O148" s="8">
        <v>0.15</v>
      </c>
      <c r="P148" s="7">
        <v>643649.04450000008</v>
      </c>
      <c r="Q148" s="9">
        <v>0.08</v>
      </c>
      <c r="R148" s="23">
        <v>8.8656597749999996E-2</v>
      </c>
      <c r="S148" s="23">
        <v>0.16865659775</v>
      </c>
      <c r="T148" s="3">
        <v>4</v>
      </c>
      <c r="U148" s="3">
        <v>0</v>
      </c>
      <c r="V148" s="3">
        <v>0</v>
      </c>
      <c r="W148" s="7">
        <v>3816000</v>
      </c>
      <c r="X148" s="24">
        <v>45.245042896639369</v>
      </c>
      <c r="Y148" s="1"/>
    </row>
    <row r="149" spans="1:25" ht="29" x14ac:dyDescent="0.35">
      <c r="A149" s="3" t="s">
        <v>892</v>
      </c>
      <c r="B149" s="4" t="s">
        <v>893</v>
      </c>
      <c r="C149" s="3" t="s">
        <v>894</v>
      </c>
      <c r="D149" s="3" t="s">
        <v>895</v>
      </c>
      <c r="E149" s="3" t="s">
        <v>427</v>
      </c>
      <c r="F149" s="3">
        <v>262564</v>
      </c>
      <c r="G149" s="3" t="s">
        <v>252</v>
      </c>
      <c r="H149" s="3">
        <v>118050</v>
      </c>
      <c r="I149" s="3" t="s">
        <v>197</v>
      </c>
      <c r="J149" s="5" t="s">
        <v>47</v>
      </c>
      <c r="K149" s="6">
        <v>9.4500000000000011</v>
      </c>
      <c r="L149" s="7">
        <v>1115572.5000000002</v>
      </c>
      <c r="M149" s="8">
        <v>0.05</v>
      </c>
      <c r="N149" s="7">
        <v>1059793.8750000002</v>
      </c>
      <c r="O149" s="8">
        <v>0.15</v>
      </c>
      <c r="P149" s="7">
        <v>900824.79375000019</v>
      </c>
      <c r="Q149" s="9">
        <v>0.08</v>
      </c>
      <c r="R149" s="23">
        <v>8.8656672850569454E-2</v>
      </c>
      <c r="S149" s="23">
        <v>0.16865667285056946</v>
      </c>
      <c r="T149" s="3">
        <v>4</v>
      </c>
      <c r="U149" s="3">
        <v>0</v>
      </c>
      <c r="V149" s="3">
        <v>0</v>
      </c>
      <c r="W149" s="7">
        <v>5341000</v>
      </c>
      <c r="X149" s="24">
        <v>45.24502274962456</v>
      </c>
      <c r="Y149" s="1"/>
    </row>
    <row r="150" spans="1:25" x14ac:dyDescent="0.35">
      <c r="A150" s="3" t="s">
        <v>896</v>
      </c>
      <c r="B150" s="4" t="s">
        <v>896</v>
      </c>
      <c r="C150" s="3" t="s">
        <v>5</v>
      </c>
      <c r="D150" s="3" t="s">
        <v>897</v>
      </c>
      <c r="E150" s="3" t="s">
        <v>873</v>
      </c>
      <c r="F150" s="3">
        <v>92871</v>
      </c>
      <c r="G150" s="3" t="s">
        <v>252</v>
      </c>
      <c r="H150" s="3">
        <v>21716</v>
      </c>
      <c r="I150" s="3" t="s">
        <v>130</v>
      </c>
      <c r="J150" s="5" t="s">
        <v>47</v>
      </c>
      <c r="K150" s="6">
        <v>11.55</v>
      </c>
      <c r="L150" s="7">
        <v>250819.8</v>
      </c>
      <c r="M150" s="8">
        <v>0.05</v>
      </c>
      <c r="N150" s="7">
        <v>238278.81000000003</v>
      </c>
      <c r="O150" s="8">
        <v>0.15</v>
      </c>
      <c r="P150" s="7">
        <v>202536.98850000004</v>
      </c>
      <c r="Q150" s="9">
        <v>0.08</v>
      </c>
      <c r="R150" s="23">
        <v>8.8656507026818918E-2</v>
      </c>
      <c r="S150" s="23">
        <v>0.16865650702681889</v>
      </c>
      <c r="T150" s="3">
        <v>4</v>
      </c>
      <c r="U150" s="3">
        <v>6007</v>
      </c>
      <c r="V150" s="3">
        <v>66077</v>
      </c>
      <c r="W150" s="7">
        <v>1267000</v>
      </c>
      <c r="X150" s="24">
        <v>55.299526620202855</v>
      </c>
      <c r="Y150" s="1"/>
    </row>
    <row r="151" spans="1:25" x14ac:dyDescent="0.35">
      <c r="A151" s="3" t="s">
        <v>898</v>
      </c>
      <c r="B151" s="4" t="s">
        <v>898</v>
      </c>
      <c r="C151" s="3" t="s">
        <v>256</v>
      </c>
      <c r="D151" s="3" t="s">
        <v>899</v>
      </c>
      <c r="E151" s="3" t="s">
        <v>427</v>
      </c>
      <c r="F151" s="3">
        <v>100588</v>
      </c>
      <c r="G151" s="3" t="s">
        <v>24</v>
      </c>
      <c r="H151" s="3">
        <v>63304</v>
      </c>
      <c r="I151" s="3" t="s">
        <v>62</v>
      </c>
      <c r="J151" s="5" t="s">
        <v>47</v>
      </c>
      <c r="K151" s="6">
        <v>10.5</v>
      </c>
      <c r="L151" s="7">
        <v>664692</v>
      </c>
      <c r="M151" s="8">
        <v>0.05</v>
      </c>
      <c r="N151" s="7">
        <v>631457.4</v>
      </c>
      <c r="O151" s="8">
        <v>0.15</v>
      </c>
      <c r="P151" s="7">
        <v>536738.79</v>
      </c>
      <c r="Q151" s="9">
        <v>0.08</v>
      </c>
      <c r="R151" s="23">
        <v>8.8656597749999996E-2</v>
      </c>
      <c r="S151" s="23">
        <v>0.16865659775</v>
      </c>
      <c r="T151" s="3">
        <v>4</v>
      </c>
      <c r="U151" s="3">
        <v>0</v>
      </c>
      <c r="V151" s="3">
        <v>0</v>
      </c>
      <c r="W151" s="7">
        <v>3182000</v>
      </c>
      <c r="X151" s="24">
        <v>50.272269885154849</v>
      </c>
      <c r="Y151" s="1"/>
    </row>
    <row r="152" spans="1:25" x14ac:dyDescent="0.35">
      <c r="A152" s="3" t="s">
        <v>900</v>
      </c>
      <c r="B152" s="4" t="s">
        <v>900</v>
      </c>
      <c r="C152" s="3" t="s">
        <v>256</v>
      </c>
      <c r="D152" s="3" t="s">
        <v>901</v>
      </c>
      <c r="E152" s="3" t="s">
        <v>427</v>
      </c>
      <c r="F152" s="3">
        <v>129991</v>
      </c>
      <c r="G152" s="3" t="s">
        <v>24</v>
      </c>
      <c r="H152" s="3">
        <v>74592</v>
      </c>
      <c r="I152" s="3" t="s">
        <v>248</v>
      </c>
      <c r="J152" s="5" t="s">
        <v>47</v>
      </c>
      <c r="K152" s="6">
        <v>10.5</v>
      </c>
      <c r="L152" s="7">
        <v>783216</v>
      </c>
      <c r="M152" s="8">
        <v>0.05</v>
      </c>
      <c r="N152" s="7">
        <v>744055.2</v>
      </c>
      <c r="O152" s="8">
        <v>0.15</v>
      </c>
      <c r="P152" s="7">
        <v>632446.91999999993</v>
      </c>
      <c r="Q152" s="9">
        <v>0.08</v>
      </c>
      <c r="R152" s="23">
        <v>3.5462648740623721E-2</v>
      </c>
      <c r="S152" s="23">
        <v>0.11546264874062372</v>
      </c>
      <c r="T152" s="3">
        <v>4</v>
      </c>
      <c r="U152" s="3">
        <v>0</v>
      </c>
      <c r="V152" s="3">
        <v>0</v>
      </c>
      <c r="W152" s="7">
        <v>5478000</v>
      </c>
      <c r="X152" s="24">
        <v>73.432838173033204</v>
      </c>
      <c r="Y152" s="1"/>
    </row>
    <row r="153" spans="1:25" x14ac:dyDescent="0.35">
      <c r="A153" s="3" t="s">
        <v>902</v>
      </c>
      <c r="B153" s="4" t="s">
        <v>902</v>
      </c>
      <c r="C153" s="3" t="s">
        <v>256</v>
      </c>
      <c r="D153" s="3" t="s">
        <v>903</v>
      </c>
      <c r="E153" s="3" t="s">
        <v>873</v>
      </c>
      <c r="F153" s="3">
        <v>713382</v>
      </c>
      <c r="G153" s="3" t="s">
        <v>254</v>
      </c>
      <c r="H153" s="3">
        <v>310815</v>
      </c>
      <c r="I153" s="3" t="s">
        <v>205</v>
      </c>
      <c r="J153" s="5" t="s">
        <v>49</v>
      </c>
      <c r="K153" s="6">
        <v>8.4</v>
      </c>
      <c r="L153" s="7">
        <v>2610846</v>
      </c>
      <c r="M153" s="8">
        <v>0.05</v>
      </c>
      <c r="N153" s="7">
        <v>2480303.7000000002</v>
      </c>
      <c r="O153" s="8">
        <v>0.15</v>
      </c>
      <c r="P153" s="7">
        <v>2108258.145</v>
      </c>
      <c r="Q153" s="9">
        <v>0.06</v>
      </c>
      <c r="R153" s="23">
        <v>3.5462635477425099E-2</v>
      </c>
      <c r="S153" s="23">
        <v>9.5462635477425076E-2</v>
      </c>
      <c r="T153" s="3">
        <v>4</v>
      </c>
      <c r="U153" s="3">
        <v>0</v>
      </c>
      <c r="V153" s="3">
        <v>0</v>
      </c>
      <c r="W153" s="7">
        <v>22085000</v>
      </c>
      <c r="X153" s="24">
        <v>71.053977989158255</v>
      </c>
      <c r="Y153" s="1"/>
    </row>
    <row r="154" spans="1:25" x14ac:dyDescent="0.35">
      <c r="A154" s="3" t="s">
        <v>904</v>
      </c>
      <c r="B154" s="4" t="s">
        <v>905</v>
      </c>
      <c r="C154" s="3" t="s">
        <v>613</v>
      </c>
      <c r="D154" s="3" t="s">
        <v>906</v>
      </c>
      <c r="E154" s="3" t="s">
        <v>873</v>
      </c>
      <c r="F154" s="3">
        <v>216063</v>
      </c>
      <c r="G154" s="3" t="s">
        <v>252</v>
      </c>
      <c r="H154" s="3">
        <v>108546</v>
      </c>
      <c r="I154" s="3" t="s">
        <v>127</v>
      </c>
      <c r="J154" s="5" t="s">
        <v>47</v>
      </c>
      <c r="K154" s="6">
        <v>9.4500000000000011</v>
      </c>
      <c r="L154" s="7">
        <v>1025759.7</v>
      </c>
      <c r="M154" s="8">
        <v>0.05</v>
      </c>
      <c r="N154" s="7">
        <v>974471.71499999997</v>
      </c>
      <c r="O154" s="8">
        <v>0.15</v>
      </c>
      <c r="P154" s="7">
        <v>828300.95774999994</v>
      </c>
      <c r="Q154" s="9">
        <v>0.08</v>
      </c>
      <c r="R154" s="23">
        <v>4.8029665423873193E-2</v>
      </c>
      <c r="S154" s="23">
        <v>0.1280296654238732</v>
      </c>
      <c r="T154" s="3">
        <v>4</v>
      </c>
      <c r="U154" s="3">
        <v>0</v>
      </c>
      <c r="V154" s="3">
        <v>0</v>
      </c>
      <c r="W154" s="7">
        <v>6470000</v>
      </c>
      <c r="X154" s="24">
        <v>59.602397418880557</v>
      </c>
      <c r="Y154" s="1"/>
    </row>
    <row r="155" spans="1:25" x14ac:dyDescent="0.35">
      <c r="A155" s="3" t="s">
        <v>907</v>
      </c>
      <c r="B155" s="4" t="s">
        <v>907</v>
      </c>
      <c r="C155" s="3" t="s">
        <v>5</v>
      </c>
      <c r="D155" s="3" t="s">
        <v>908</v>
      </c>
      <c r="E155" s="3" t="s">
        <v>873</v>
      </c>
      <c r="F155" s="3">
        <v>98448</v>
      </c>
      <c r="G155" s="3" t="s">
        <v>252</v>
      </c>
      <c r="H155" s="3">
        <v>43521</v>
      </c>
      <c r="I155" s="3" t="s">
        <v>128</v>
      </c>
      <c r="J155" s="5" t="s">
        <v>47</v>
      </c>
      <c r="K155" s="6">
        <v>10.5</v>
      </c>
      <c r="L155" s="7">
        <v>456970.5</v>
      </c>
      <c r="M155" s="8">
        <v>0.05</v>
      </c>
      <c r="N155" s="7">
        <v>434121.97499999998</v>
      </c>
      <c r="O155" s="8">
        <v>0.15</v>
      </c>
      <c r="P155" s="7">
        <v>369003.67875000002</v>
      </c>
      <c r="Q155" s="9">
        <v>0.08</v>
      </c>
      <c r="R155" s="23">
        <v>8.8656664686757772E-2</v>
      </c>
      <c r="S155" s="23">
        <v>0.16865666468675777</v>
      </c>
      <c r="T155" s="3">
        <v>4</v>
      </c>
      <c r="U155" s="3">
        <v>0</v>
      </c>
      <c r="V155" s="3">
        <v>0</v>
      </c>
      <c r="W155" s="7">
        <v>2188000</v>
      </c>
      <c r="X155" s="24">
        <v>50.272249933006741</v>
      </c>
      <c r="Y155" s="1"/>
    </row>
    <row r="156" spans="1:25" x14ac:dyDescent="0.35">
      <c r="A156" s="3" t="s">
        <v>909</v>
      </c>
      <c r="B156" s="4" t="s">
        <v>910</v>
      </c>
      <c r="C156" s="3" t="s">
        <v>632</v>
      </c>
      <c r="D156" s="3" t="s">
        <v>911</v>
      </c>
      <c r="E156" s="3" t="s">
        <v>427</v>
      </c>
      <c r="F156" s="3">
        <v>1087018</v>
      </c>
      <c r="G156" s="3" t="s">
        <v>254</v>
      </c>
      <c r="H156" s="3">
        <v>543955</v>
      </c>
      <c r="I156" s="3" t="s">
        <v>230</v>
      </c>
      <c r="J156" s="5" t="s">
        <v>49</v>
      </c>
      <c r="K156" s="6">
        <v>8.4</v>
      </c>
      <c r="L156" s="7">
        <v>4569222</v>
      </c>
      <c r="M156" s="8">
        <v>0.05</v>
      </c>
      <c r="N156" s="7">
        <v>4340760.9000000004</v>
      </c>
      <c r="O156" s="8">
        <v>0.15</v>
      </c>
      <c r="P156" s="7">
        <v>3689646.7650000006</v>
      </c>
      <c r="Q156" s="9">
        <v>0.06</v>
      </c>
      <c r="R156" s="23">
        <v>5.3193958649999998E-2</v>
      </c>
      <c r="S156" s="23">
        <v>0.11319395865</v>
      </c>
      <c r="T156" s="3">
        <v>4</v>
      </c>
      <c r="U156" s="3">
        <v>0</v>
      </c>
      <c r="V156" s="3">
        <v>0</v>
      </c>
      <c r="W156" s="7">
        <v>32596000</v>
      </c>
      <c r="X156" s="24">
        <v>59.923692756194647</v>
      </c>
      <c r="Y156" s="1"/>
    </row>
    <row r="157" spans="1:25" x14ac:dyDescent="0.35">
      <c r="A157" s="3" t="s">
        <v>912</v>
      </c>
      <c r="B157" s="4" t="s">
        <v>913</v>
      </c>
      <c r="C157" s="3" t="s">
        <v>274</v>
      </c>
      <c r="D157" s="3" t="s">
        <v>914</v>
      </c>
      <c r="E157" s="3" t="s">
        <v>873</v>
      </c>
      <c r="F157" s="3">
        <v>188247</v>
      </c>
      <c r="G157" s="3" t="s">
        <v>24</v>
      </c>
      <c r="H157" s="3">
        <v>106800</v>
      </c>
      <c r="I157" s="3" t="s">
        <v>190</v>
      </c>
      <c r="J157" s="5" t="s">
        <v>47</v>
      </c>
      <c r="K157" s="6">
        <v>9.4500000000000011</v>
      </c>
      <c r="L157" s="7">
        <v>1009260</v>
      </c>
      <c r="M157" s="8">
        <v>0.05</v>
      </c>
      <c r="N157" s="7">
        <v>958797.00000000012</v>
      </c>
      <c r="O157" s="8">
        <v>0.15</v>
      </c>
      <c r="P157" s="7">
        <v>814977.45</v>
      </c>
      <c r="Q157" s="9">
        <v>0.08</v>
      </c>
      <c r="R157" s="23">
        <v>3.7038281465241879E-2</v>
      </c>
      <c r="S157" s="23">
        <v>0.11703828146524188</v>
      </c>
      <c r="T157" s="3">
        <v>4</v>
      </c>
      <c r="U157" s="3">
        <v>0</v>
      </c>
      <c r="V157" s="3">
        <v>0</v>
      </c>
      <c r="W157" s="7">
        <v>6963000</v>
      </c>
      <c r="X157" s="24">
        <v>65.199820985633863</v>
      </c>
      <c r="Y157" s="1"/>
    </row>
    <row r="158" spans="1:25" x14ac:dyDescent="0.35">
      <c r="A158" s="3" t="s">
        <v>915</v>
      </c>
      <c r="B158" s="4" t="s">
        <v>915</v>
      </c>
      <c r="C158" s="3" t="s">
        <v>5</v>
      </c>
      <c r="D158" s="3" t="s">
        <v>916</v>
      </c>
      <c r="E158" s="3" t="s">
        <v>917</v>
      </c>
      <c r="F158" s="3">
        <v>67606</v>
      </c>
      <c r="G158" s="3" t="s">
        <v>252</v>
      </c>
      <c r="H158" s="3">
        <v>47000</v>
      </c>
      <c r="I158" s="3" t="s">
        <v>235</v>
      </c>
      <c r="J158" s="5" t="s">
        <v>47</v>
      </c>
      <c r="K158" s="6">
        <v>10.5</v>
      </c>
      <c r="L158" s="7">
        <v>493500</v>
      </c>
      <c r="M158" s="8">
        <v>0.05</v>
      </c>
      <c r="N158" s="7">
        <v>468825</v>
      </c>
      <c r="O158" s="8">
        <v>0.15</v>
      </c>
      <c r="P158" s="7">
        <v>398501.25</v>
      </c>
      <c r="Q158" s="9">
        <v>0.08</v>
      </c>
      <c r="R158" s="23">
        <v>8.8656701109363897E-2</v>
      </c>
      <c r="S158" s="23">
        <v>0.16865670110936393</v>
      </c>
      <c r="T158" s="3">
        <v>4</v>
      </c>
      <c r="U158" s="3">
        <v>0</v>
      </c>
      <c r="V158" s="3">
        <v>0</v>
      </c>
      <c r="W158" s="7">
        <v>2363000</v>
      </c>
      <c r="X158" s="24">
        <v>50.272239076359206</v>
      </c>
      <c r="Y158" s="1"/>
    </row>
    <row r="159" spans="1:25" x14ac:dyDescent="0.35">
      <c r="A159" s="3" t="s">
        <v>918</v>
      </c>
      <c r="B159" s="4" t="s">
        <v>918</v>
      </c>
      <c r="C159" s="3" t="s">
        <v>5</v>
      </c>
      <c r="D159" s="3" t="s">
        <v>919</v>
      </c>
      <c r="E159" s="3" t="s">
        <v>917</v>
      </c>
      <c r="F159" s="3">
        <v>72000</v>
      </c>
      <c r="G159" s="3" t="s">
        <v>24</v>
      </c>
      <c r="H159" s="3">
        <v>33806</v>
      </c>
      <c r="I159" s="3" t="s">
        <v>66</v>
      </c>
      <c r="J159" s="5" t="s">
        <v>47</v>
      </c>
      <c r="K159" s="6">
        <v>10.5</v>
      </c>
      <c r="L159" s="7">
        <v>354963</v>
      </c>
      <c r="M159" s="8">
        <v>0.05</v>
      </c>
      <c r="N159" s="7">
        <v>337214.85</v>
      </c>
      <c r="O159" s="8">
        <v>0.15</v>
      </c>
      <c r="P159" s="7">
        <v>286632.6225</v>
      </c>
      <c r="Q159" s="9">
        <v>0.08</v>
      </c>
      <c r="R159" s="23">
        <v>8.8656597749999996E-2</v>
      </c>
      <c r="S159" s="23">
        <v>0.16865659775</v>
      </c>
      <c r="T159" s="3">
        <v>4</v>
      </c>
      <c r="U159" s="3">
        <v>0</v>
      </c>
      <c r="V159" s="3">
        <v>0</v>
      </c>
      <c r="W159" s="7">
        <v>1700000</v>
      </c>
      <c r="X159" s="24">
        <v>50.272269885154849</v>
      </c>
      <c r="Y159" s="1"/>
    </row>
    <row r="160" spans="1:25" x14ac:dyDescent="0.35">
      <c r="A160" s="3" t="s">
        <v>920</v>
      </c>
      <c r="B160" s="4" t="s">
        <v>920</v>
      </c>
      <c r="C160" s="3" t="s">
        <v>256</v>
      </c>
      <c r="D160" s="3" t="s">
        <v>921</v>
      </c>
      <c r="E160" s="3" t="s">
        <v>917</v>
      </c>
      <c r="F160" s="3">
        <v>127799</v>
      </c>
      <c r="G160" s="3" t="s">
        <v>24</v>
      </c>
      <c r="H160" s="3">
        <v>55646</v>
      </c>
      <c r="I160" s="3" t="s">
        <v>67</v>
      </c>
      <c r="J160" s="5" t="s">
        <v>47</v>
      </c>
      <c r="K160" s="6">
        <v>10.5</v>
      </c>
      <c r="L160" s="7">
        <v>584283</v>
      </c>
      <c r="M160" s="8">
        <v>0.05</v>
      </c>
      <c r="N160" s="7">
        <v>555068.85</v>
      </c>
      <c r="O160" s="8">
        <v>0.15</v>
      </c>
      <c r="P160" s="7">
        <v>471808.52250000002</v>
      </c>
      <c r="Q160" s="9">
        <v>0.08</v>
      </c>
      <c r="R160" s="23">
        <v>3.5462684620616587E-2</v>
      </c>
      <c r="S160" s="23">
        <v>0.1154626846206166</v>
      </c>
      <c r="T160" s="3">
        <v>4</v>
      </c>
      <c r="U160" s="3">
        <v>0</v>
      </c>
      <c r="V160" s="3">
        <v>0</v>
      </c>
      <c r="W160" s="7">
        <v>4086000</v>
      </c>
      <c r="X160" s="24">
        <v>73.432815353801885</v>
      </c>
      <c r="Y160" s="1"/>
    </row>
    <row r="161" spans="1:25" x14ac:dyDescent="0.35">
      <c r="A161" s="3" t="s">
        <v>922</v>
      </c>
      <c r="B161" s="4" t="s">
        <v>923</v>
      </c>
      <c r="C161" s="3" t="s">
        <v>274</v>
      </c>
      <c r="D161" s="3" t="s">
        <v>924</v>
      </c>
      <c r="E161" s="3" t="s">
        <v>873</v>
      </c>
      <c r="F161" s="3">
        <v>291931</v>
      </c>
      <c r="G161" s="3" t="s">
        <v>24</v>
      </c>
      <c r="H161" s="3">
        <v>217442</v>
      </c>
      <c r="I161" s="3" t="s">
        <v>130</v>
      </c>
      <c r="J161" s="5" t="s">
        <v>47</v>
      </c>
      <c r="K161" s="6">
        <v>8.4</v>
      </c>
      <c r="L161" s="7">
        <v>1826512.8</v>
      </c>
      <c r="M161" s="8">
        <v>0.05</v>
      </c>
      <c r="N161" s="7">
        <v>1735187.16</v>
      </c>
      <c r="O161" s="8">
        <v>0.15</v>
      </c>
      <c r="P161" s="7">
        <v>1474909.0859999999</v>
      </c>
      <c r="Q161" s="9">
        <v>0.08</v>
      </c>
      <c r="R161" s="23">
        <v>3.9351520390499904E-2</v>
      </c>
      <c r="S161" s="23">
        <v>0.1193515203904999</v>
      </c>
      <c r="T161" s="3">
        <v>4</v>
      </c>
      <c r="U161" s="3">
        <v>0</v>
      </c>
      <c r="V161" s="3">
        <v>0</v>
      </c>
      <c r="W161" s="7">
        <v>12358000</v>
      </c>
      <c r="X161" s="24">
        <v>56.832120594752901</v>
      </c>
      <c r="Y161" s="1"/>
    </row>
    <row r="162" spans="1:25" x14ac:dyDescent="0.35">
      <c r="A162" s="3" t="s">
        <v>925</v>
      </c>
      <c r="B162" s="4" t="s">
        <v>926</v>
      </c>
      <c r="C162" s="3" t="s">
        <v>613</v>
      </c>
      <c r="D162" s="3" t="s">
        <v>924</v>
      </c>
      <c r="E162" s="3" t="s">
        <v>873</v>
      </c>
      <c r="F162" s="3">
        <v>488466</v>
      </c>
      <c r="G162" s="3" t="s">
        <v>634</v>
      </c>
      <c r="H162" s="3">
        <v>211950</v>
      </c>
      <c r="I162" s="3" t="s">
        <v>567</v>
      </c>
      <c r="J162" s="5" t="s">
        <v>49</v>
      </c>
      <c r="K162" s="6">
        <v>11</v>
      </c>
      <c r="L162" s="7">
        <v>2331450</v>
      </c>
      <c r="M162" s="8">
        <v>0.05</v>
      </c>
      <c r="N162" s="7">
        <v>2214877.5</v>
      </c>
      <c r="O162" s="8">
        <v>0.13500000000000001</v>
      </c>
      <c r="P162" s="7">
        <v>1915869.0375000001</v>
      </c>
      <c r="Q162" s="9">
        <v>0.06</v>
      </c>
      <c r="R162" s="23">
        <v>3.546265757350172E-2</v>
      </c>
      <c r="S162" s="23">
        <v>9.5462657573501725E-2</v>
      </c>
      <c r="T162" s="3">
        <v>4</v>
      </c>
      <c r="U162" s="3">
        <v>0</v>
      </c>
      <c r="V162" s="3">
        <v>0</v>
      </c>
      <c r="W162" s="7">
        <v>20069000</v>
      </c>
      <c r="X162" s="24">
        <v>94.688857714234558</v>
      </c>
      <c r="Y162" s="1"/>
    </row>
    <row r="163" spans="1:25" x14ac:dyDescent="0.35">
      <c r="A163" s="3" t="s">
        <v>927</v>
      </c>
      <c r="B163" s="4" t="s">
        <v>928</v>
      </c>
      <c r="C163" s="3" t="s">
        <v>253</v>
      </c>
      <c r="D163" s="3" t="s">
        <v>929</v>
      </c>
      <c r="E163" s="3" t="s">
        <v>930</v>
      </c>
      <c r="F163" s="3">
        <v>556829</v>
      </c>
      <c r="G163" s="3" t="s">
        <v>452</v>
      </c>
      <c r="H163" s="3">
        <v>55384</v>
      </c>
      <c r="I163" s="3" t="s">
        <v>131</v>
      </c>
      <c r="J163" s="5" t="s">
        <v>47</v>
      </c>
      <c r="K163" s="6">
        <v>10.5</v>
      </c>
      <c r="L163" s="7">
        <v>581532</v>
      </c>
      <c r="M163" s="8">
        <v>0.05</v>
      </c>
      <c r="N163" s="7">
        <v>552455.4</v>
      </c>
      <c r="O163" s="8">
        <v>0.15</v>
      </c>
      <c r="P163" s="7">
        <v>469587.09</v>
      </c>
      <c r="Q163" s="9">
        <v>0.08</v>
      </c>
      <c r="R163" s="23">
        <v>8.8830139802452815E-2</v>
      </c>
      <c r="S163" s="23">
        <v>0.16883013980245282</v>
      </c>
      <c r="T163" s="3">
        <v>4</v>
      </c>
      <c r="U163" s="3">
        <v>335293</v>
      </c>
      <c r="V163" s="3">
        <v>4023516</v>
      </c>
      <c r="W163" s="7">
        <v>6805000</v>
      </c>
      <c r="X163" s="24">
        <v>50.22059455687792</v>
      </c>
      <c r="Y163" s="1"/>
    </row>
    <row r="164" spans="1:25" x14ac:dyDescent="0.35">
      <c r="A164" s="3" t="s">
        <v>931</v>
      </c>
      <c r="B164" s="4" t="s">
        <v>931</v>
      </c>
      <c r="C164" s="3" t="s">
        <v>256</v>
      </c>
      <c r="D164" s="3" t="s">
        <v>932</v>
      </c>
      <c r="E164" s="3" t="s">
        <v>427</v>
      </c>
      <c r="F164" s="3">
        <v>481332</v>
      </c>
      <c r="G164" s="3" t="s">
        <v>24</v>
      </c>
      <c r="H164" s="3">
        <v>242745</v>
      </c>
      <c r="I164" s="3" t="s">
        <v>127</v>
      </c>
      <c r="J164" s="5" t="s">
        <v>47</v>
      </c>
      <c r="K164" s="6">
        <v>8.4</v>
      </c>
      <c r="L164" s="7">
        <v>2039058</v>
      </c>
      <c r="M164" s="8">
        <v>0.05</v>
      </c>
      <c r="N164" s="7">
        <v>1937105.1</v>
      </c>
      <c r="O164" s="8">
        <v>0.15</v>
      </c>
      <c r="P164" s="7">
        <v>1646539.335</v>
      </c>
      <c r="Q164" s="9">
        <v>0.08</v>
      </c>
      <c r="R164" s="23">
        <v>3.5462641843718341E-2</v>
      </c>
      <c r="S164" s="23">
        <v>0.11546264184371836</v>
      </c>
      <c r="T164" s="3">
        <v>4</v>
      </c>
      <c r="U164" s="3">
        <v>0</v>
      </c>
      <c r="V164" s="3">
        <v>0</v>
      </c>
      <c r="W164" s="7">
        <v>14260000</v>
      </c>
      <c r="X164" s="24">
        <v>58.746274047505032</v>
      </c>
      <c r="Y164" s="1"/>
    </row>
    <row r="165" spans="1:25" x14ac:dyDescent="0.35">
      <c r="A165" s="3" t="s">
        <v>933</v>
      </c>
      <c r="B165" s="4" t="s">
        <v>933</v>
      </c>
      <c r="C165" s="3" t="s">
        <v>256</v>
      </c>
      <c r="D165" s="3" t="s">
        <v>934</v>
      </c>
      <c r="E165" s="3" t="s">
        <v>427</v>
      </c>
      <c r="F165" s="3">
        <v>198459</v>
      </c>
      <c r="G165" s="3" t="s">
        <v>24</v>
      </c>
      <c r="H165" s="3">
        <v>101000</v>
      </c>
      <c r="I165" s="3" t="s">
        <v>62</v>
      </c>
      <c r="J165" s="5" t="s">
        <v>47</v>
      </c>
      <c r="K165" s="6">
        <v>9.4500000000000011</v>
      </c>
      <c r="L165" s="7">
        <v>954450.00000000012</v>
      </c>
      <c r="M165" s="8">
        <v>0.05</v>
      </c>
      <c r="N165" s="7">
        <v>906727.50000000012</v>
      </c>
      <c r="O165" s="8">
        <v>0.15</v>
      </c>
      <c r="P165" s="7">
        <v>770718.37500000012</v>
      </c>
      <c r="Q165" s="9">
        <v>0.08</v>
      </c>
      <c r="R165" s="23">
        <v>3.5462694118623801E-2</v>
      </c>
      <c r="S165" s="23">
        <v>0.1154626941186238</v>
      </c>
      <c r="T165" s="3">
        <v>4</v>
      </c>
      <c r="U165" s="3">
        <v>0</v>
      </c>
      <c r="V165" s="3">
        <v>0</v>
      </c>
      <c r="W165" s="7">
        <v>6675000</v>
      </c>
      <c r="X165" s="24">
        <v>66.089528381870338</v>
      </c>
      <c r="Y165" s="1"/>
    </row>
    <row r="166" spans="1:25" x14ac:dyDescent="0.35">
      <c r="A166" s="3" t="s">
        <v>935</v>
      </c>
      <c r="B166" s="4" t="s">
        <v>935</v>
      </c>
      <c r="C166" s="3" t="s">
        <v>256</v>
      </c>
      <c r="D166" s="3" t="s">
        <v>936</v>
      </c>
      <c r="E166" s="3" t="s">
        <v>917</v>
      </c>
      <c r="F166" s="3">
        <v>214598</v>
      </c>
      <c r="G166" s="3" t="s">
        <v>24</v>
      </c>
      <c r="H166" s="3">
        <v>70143</v>
      </c>
      <c r="I166" s="3" t="s">
        <v>227</v>
      </c>
      <c r="J166" s="5" t="s">
        <v>47</v>
      </c>
      <c r="K166" s="6">
        <v>10.5</v>
      </c>
      <c r="L166" s="7">
        <v>736501.5</v>
      </c>
      <c r="M166" s="8">
        <v>0.05</v>
      </c>
      <c r="N166" s="7">
        <v>699676.42500000005</v>
      </c>
      <c r="O166" s="8">
        <v>0.15</v>
      </c>
      <c r="P166" s="7">
        <v>594724.96125000005</v>
      </c>
      <c r="Q166" s="9">
        <v>0.08</v>
      </c>
      <c r="R166" s="23">
        <v>3.5462695274967565E-2</v>
      </c>
      <c r="S166" s="23">
        <v>0.11546269527496757</v>
      </c>
      <c r="T166" s="3">
        <v>4</v>
      </c>
      <c r="U166" s="3">
        <v>0</v>
      </c>
      <c r="V166" s="3">
        <v>0</v>
      </c>
      <c r="W166" s="7">
        <v>5151000</v>
      </c>
      <c r="X166" s="24">
        <v>73.432808577769293</v>
      </c>
      <c r="Y166" s="1"/>
    </row>
    <row r="167" spans="1:25" x14ac:dyDescent="0.35">
      <c r="A167" s="3" t="s">
        <v>937</v>
      </c>
      <c r="B167" s="4" t="s">
        <v>937</v>
      </c>
      <c r="C167" s="3" t="s">
        <v>5</v>
      </c>
      <c r="D167" s="3" t="s">
        <v>938</v>
      </c>
      <c r="E167" s="3" t="s">
        <v>917</v>
      </c>
      <c r="F167" s="3">
        <v>566215</v>
      </c>
      <c r="G167" s="3" t="s">
        <v>24</v>
      </c>
      <c r="H167" s="3">
        <v>201424</v>
      </c>
      <c r="I167" s="3" t="s">
        <v>255</v>
      </c>
      <c r="J167" s="5" t="s">
        <v>47</v>
      </c>
      <c r="K167" s="6">
        <v>8.4</v>
      </c>
      <c r="L167" s="7">
        <v>1691961.6</v>
      </c>
      <c r="M167" s="8">
        <v>0.05</v>
      </c>
      <c r="N167" s="7">
        <v>1607363.52</v>
      </c>
      <c r="O167" s="8">
        <v>0.15</v>
      </c>
      <c r="P167" s="7">
        <v>1366258.9920000001</v>
      </c>
      <c r="Q167" s="9">
        <v>0.08</v>
      </c>
      <c r="R167" s="23">
        <v>8.8656589116374945E-2</v>
      </c>
      <c r="S167" s="23">
        <v>0.16865658911637493</v>
      </c>
      <c r="T167" s="3">
        <v>4</v>
      </c>
      <c r="U167" s="3">
        <v>0</v>
      </c>
      <c r="V167" s="3">
        <v>0</v>
      </c>
      <c r="W167" s="7">
        <v>8101000</v>
      </c>
      <c r="X167" s="24">
        <v>40.217817966896355</v>
      </c>
      <c r="Y167" s="1"/>
    </row>
    <row r="168" spans="1:25" x14ac:dyDescent="0.35">
      <c r="A168" s="3" t="s">
        <v>939</v>
      </c>
      <c r="B168" s="4" t="s">
        <v>940</v>
      </c>
      <c r="C168" s="3" t="s">
        <v>270</v>
      </c>
      <c r="D168" s="3" t="s">
        <v>941</v>
      </c>
      <c r="E168" s="3" t="s">
        <v>917</v>
      </c>
      <c r="F168" s="3">
        <v>267916</v>
      </c>
      <c r="G168" s="3" t="s">
        <v>254</v>
      </c>
      <c r="H168" s="3">
        <v>156000</v>
      </c>
      <c r="I168" s="3" t="s">
        <v>248</v>
      </c>
      <c r="J168" s="5" t="s">
        <v>47</v>
      </c>
      <c r="K168" s="6">
        <v>8.4</v>
      </c>
      <c r="L168" s="7">
        <v>1310400</v>
      </c>
      <c r="M168" s="8">
        <v>0.05</v>
      </c>
      <c r="N168" s="7">
        <v>1244880</v>
      </c>
      <c r="O168" s="8">
        <v>0.15</v>
      </c>
      <c r="P168" s="7">
        <v>1058148</v>
      </c>
      <c r="Q168" s="9">
        <v>0.08</v>
      </c>
      <c r="R168" s="23">
        <v>8.8656585048512621E-2</v>
      </c>
      <c r="S168" s="23">
        <v>0.16865658504851261</v>
      </c>
      <c r="T168" s="3">
        <v>4</v>
      </c>
      <c r="U168" s="3">
        <v>0</v>
      </c>
      <c r="V168" s="3">
        <v>0</v>
      </c>
      <c r="W168" s="7">
        <v>6274000</v>
      </c>
      <c r="X168" s="24">
        <v>40.21781893691805</v>
      </c>
      <c r="Y168" s="1"/>
    </row>
    <row r="169" spans="1:25" x14ac:dyDescent="0.35">
      <c r="A169" s="3" t="s">
        <v>942</v>
      </c>
      <c r="B169" s="4" t="s">
        <v>943</v>
      </c>
      <c r="C169" s="3" t="s">
        <v>632</v>
      </c>
      <c r="D169" s="3" t="s">
        <v>944</v>
      </c>
      <c r="E169" s="3" t="s">
        <v>917</v>
      </c>
      <c r="F169" s="3">
        <v>173644</v>
      </c>
      <c r="G169" s="3" t="s">
        <v>24</v>
      </c>
      <c r="H169" s="3">
        <v>86250</v>
      </c>
      <c r="I169" s="3" t="s">
        <v>203</v>
      </c>
      <c r="J169" s="5" t="s">
        <v>47</v>
      </c>
      <c r="K169" s="6">
        <v>9.4500000000000011</v>
      </c>
      <c r="L169" s="7">
        <v>815062.50000000012</v>
      </c>
      <c r="M169" s="8">
        <v>0.05</v>
      </c>
      <c r="N169" s="7">
        <v>774309.37500000012</v>
      </c>
      <c r="O169" s="8">
        <v>0.15</v>
      </c>
      <c r="P169" s="7">
        <v>658162.96875000012</v>
      </c>
      <c r="Q169" s="9">
        <v>0.08</v>
      </c>
      <c r="R169" s="23">
        <v>5.3193958649999998E-2</v>
      </c>
      <c r="S169" s="23">
        <v>0.13319395865</v>
      </c>
      <c r="T169" s="3">
        <v>4</v>
      </c>
      <c r="U169" s="3">
        <v>0</v>
      </c>
      <c r="V169" s="3">
        <v>0</v>
      </c>
      <c r="W169" s="7">
        <v>4941000</v>
      </c>
      <c r="X169" s="24">
        <v>57.29144983258594</v>
      </c>
      <c r="Y169" s="1"/>
    </row>
    <row r="170" spans="1:25" x14ac:dyDescent="0.35">
      <c r="A170" s="3" t="s">
        <v>945</v>
      </c>
      <c r="B170" s="4" t="s">
        <v>946</v>
      </c>
      <c r="C170" s="3" t="s">
        <v>947</v>
      </c>
      <c r="D170" s="3" t="s">
        <v>948</v>
      </c>
      <c r="E170" s="3" t="s">
        <v>917</v>
      </c>
      <c r="F170" s="3">
        <v>499655</v>
      </c>
      <c r="G170" s="3" t="s">
        <v>24</v>
      </c>
      <c r="H170" s="3">
        <v>347243</v>
      </c>
      <c r="I170" s="3" t="s">
        <v>223</v>
      </c>
      <c r="J170" s="5" t="s">
        <v>47</v>
      </c>
      <c r="K170" s="6">
        <v>8.4</v>
      </c>
      <c r="L170" s="7">
        <v>2916841.2</v>
      </c>
      <c r="M170" s="8">
        <v>0.05</v>
      </c>
      <c r="N170" s="7">
        <v>2770999.14</v>
      </c>
      <c r="O170" s="8">
        <v>0.15</v>
      </c>
      <c r="P170" s="7">
        <v>2355349.2690000003</v>
      </c>
      <c r="Q170" s="9">
        <v>0.08</v>
      </c>
      <c r="R170" s="23">
        <v>8.0145564365999997E-2</v>
      </c>
      <c r="S170" s="23">
        <v>0.160145564366</v>
      </c>
      <c r="T170" s="3">
        <v>4</v>
      </c>
      <c r="U170" s="3">
        <v>0</v>
      </c>
      <c r="V170" s="3">
        <v>0</v>
      </c>
      <c r="W170" s="7">
        <v>14708000</v>
      </c>
      <c r="X170" s="24">
        <v>42.355216186306549</v>
      </c>
      <c r="Y170" s="1"/>
    </row>
    <row r="171" spans="1:25" x14ac:dyDescent="0.35">
      <c r="A171" s="3" t="s">
        <v>949</v>
      </c>
      <c r="B171" s="4" t="s">
        <v>949</v>
      </c>
      <c r="C171" s="3" t="s">
        <v>5</v>
      </c>
      <c r="D171" s="3" t="s">
        <v>950</v>
      </c>
      <c r="E171" s="3" t="s">
        <v>917</v>
      </c>
      <c r="F171" s="3">
        <v>369419</v>
      </c>
      <c r="G171" s="3" t="s">
        <v>252</v>
      </c>
      <c r="H171" s="3">
        <v>144322</v>
      </c>
      <c r="I171" s="3" t="s">
        <v>67</v>
      </c>
      <c r="J171" s="5" t="s">
        <v>47</v>
      </c>
      <c r="K171" s="6">
        <v>9.4500000000000011</v>
      </c>
      <c r="L171" s="7">
        <v>1363842.9</v>
      </c>
      <c r="M171" s="8">
        <v>0.05</v>
      </c>
      <c r="N171" s="7">
        <v>1295650.7549999999</v>
      </c>
      <c r="O171" s="8">
        <v>0.15</v>
      </c>
      <c r="P171" s="7">
        <v>1101303.1417500002</v>
      </c>
      <c r="Q171" s="9">
        <v>0.08</v>
      </c>
      <c r="R171" s="23">
        <v>8.8656597749999996E-2</v>
      </c>
      <c r="S171" s="23">
        <v>0.16865659775</v>
      </c>
      <c r="T171" s="3">
        <v>4</v>
      </c>
      <c r="U171" s="3">
        <v>0</v>
      </c>
      <c r="V171" s="3">
        <v>0</v>
      </c>
      <c r="W171" s="7">
        <v>6530000</v>
      </c>
      <c r="X171" s="24">
        <v>45.245042896639376</v>
      </c>
      <c r="Y171" s="1"/>
    </row>
    <row r="172" spans="1:25" x14ac:dyDescent="0.35">
      <c r="A172" s="3" t="s">
        <v>951</v>
      </c>
      <c r="B172" s="4" t="s">
        <v>951</v>
      </c>
      <c r="C172" s="3" t="s">
        <v>5</v>
      </c>
      <c r="D172" s="3" t="s">
        <v>952</v>
      </c>
      <c r="E172" s="3" t="s">
        <v>917</v>
      </c>
      <c r="F172" s="3">
        <v>92430</v>
      </c>
      <c r="G172" s="3" t="s">
        <v>252</v>
      </c>
      <c r="H172" s="3">
        <v>55127</v>
      </c>
      <c r="I172" s="3" t="s">
        <v>112</v>
      </c>
      <c r="J172" s="5" t="s">
        <v>47</v>
      </c>
      <c r="K172" s="6">
        <v>10.5</v>
      </c>
      <c r="L172" s="7">
        <v>578833.5</v>
      </c>
      <c r="M172" s="8">
        <v>0.05</v>
      </c>
      <c r="N172" s="7">
        <v>549891.82499999995</v>
      </c>
      <c r="O172" s="8">
        <v>0.15</v>
      </c>
      <c r="P172" s="7">
        <v>467408.05125000002</v>
      </c>
      <c r="Q172" s="9">
        <v>0.08</v>
      </c>
      <c r="R172" s="23">
        <v>8.8656597749999996E-2</v>
      </c>
      <c r="S172" s="23">
        <v>0.16865659775</v>
      </c>
      <c r="T172" s="3">
        <v>4</v>
      </c>
      <c r="U172" s="3">
        <v>0</v>
      </c>
      <c r="V172" s="3">
        <v>0</v>
      </c>
      <c r="W172" s="7">
        <v>2771000</v>
      </c>
      <c r="X172" s="24">
        <v>50.272269885154849</v>
      </c>
      <c r="Y172" s="1"/>
    </row>
    <row r="173" spans="1:25" x14ac:dyDescent="0.35">
      <c r="A173" s="3" t="s">
        <v>953</v>
      </c>
      <c r="B173" s="4" t="s">
        <v>953</v>
      </c>
      <c r="C173" s="3" t="s">
        <v>256</v>
      </c>
      <c r="D173" s="3" t="s">
        <v>954</v>
      </c>
      <c r="E173" s="3" t="s">
        <v>917</v>
      </c>
      <c r="F173" s="3">
        <v>358754</v>
      </c>
      <c r="G173" s="3" t="s">
        <v>24</v>
      </c>
      <c r="H173" s="3">
        <v>145484</v>
      </c>
      <c r="I173" s="3" t="s">
        <v>255</v>
      </c>
      <c r="J173" s="5" t="s">
        <v>47</v>
      </c>
      <c r="K173" s="6">
        <v>9.4500000000000011</v>
      </c>
      <c r="L173" s="7">
        <v>1374823.8</v>
      </c>
      <c r="M173" s="8">
        <v>0.05</v>
      </c>
      <c r="N173" s="7">
        <v>1306082.6100000001</v>
      </c>
      <c r="O173" s="8">
        <v>0.15</v>
      </c>
      <c r="P173" s="7">
        <v>1110170.2185000002</v>
      </c>
      <c r="Q173" s="9">
        <v>0.08</v>
      </c>
      <c r="R173" s="23">
        <v>3.5462683105888508E-2</v>
      </c>
      <c r="S173" s="23">
        <v>0.1154626831058885</v>
      </c>
      <c r="T173" s="3">
        <v>4</v>
      </c>
      <c r="U173" s="3">
        <v>0</v>
      </c>
      <c r="V173" s="3">
        <v>0</v>
      </c>
      <c r="W173" s="7">
        <v>9615000</v>
      </c>
      <c r="X173" s="24">
        <v>66.089534685434941</v>
      </c>
      <c r="Y173" s="1"/>
    </row>
    <row r="174" spans="1:25" x14ac:dyDescent="0.35">
      <c r="A174" s="3" t="s">
        <v>955</v>
      </c>
      <c r="B174" s="4" t="s">
        <v>955</v>
      </c>
      <c r="C174" s="3" t="s">
        <v>5</v>
      </c>
      <c r="D174" s="3" t="s">
        <v>956</v>
      </c>
      <c r="E174" s="3" t="s">
        <v>917</v>
      </c>
      <c r="F174" s="3">
        <v>157337</v>
      </c>
      <c r="G174" s="3" t="s">
        <v>252</v>
      </c>
      <c r="H174" s="3">
        <v>51120</v>
      </c>
      <c r="I174" s="3" t="s">
        <v>255</v>
      </c>
      <c r="J174" s="5" t="s">
        <v>47</v>
      </c>
      <c r="K174" s="6">
        <v>10.5</v>
      </c>
      <c r="L174" s="7">
        <v>536760</v>
      </c>
      <c r="M174" s="8">
        <v>0.05</v>
      </c>
      <c r="N174" s="7">
        <v>509922</v>
      </c>
      <c r="O174" s="8">
        <v>0.15</v>
      </c>
      <c r="P174" s="7">
        <v>433433.7</v>
      </c>
      <c r="Q174" s="9">
        <v>0.08</v>
      </c>
      <c r="R174" s="23">
        <v>8.8656597749999996E-2</v>
      </c>
      <c r="S174" s="23">
        <v>0.16865659775</v>
      </c>
      <c r="T174" s="3">
        <v>4</v>
      </c>
      <c r="U174" s="3">
        <v>0</v>
      </c>
      <c r="V174" s="3">
        <v>0</v>
      </c>
      <c r="W174" s="7">
        <v>2570000</v>
      </c>
      <c r="X174" s="24">
        <v>50.272269885154849</v>
      </c>
      <c r="Y174" s="1"/>
    </row>
    <row r="175" spans="1:25" x14ac:dyDescent="0.35">
      <c r="A175" s="3" t="s">
        <v>957</v>
      </c>
      <c r="B175" s="4" t="s">
        <v>958</v>
      </c>
      <c r="C175" s="3" t="s">
        <v>613</v>
      </c>
      <c r="D175" s="3" t="s">
        <v>959</v>
      </c>
      <c r="E175" s="3" t="s">
        <v>917</v>
      </c>
      <c r="F175" s="3">
        <v>129700</v>
      </c>
      <c r="G175" s="3" t="s">
        <v>24</v>
      </c>
      <c r="H175" s="3">
        <v>67005</v>
      </c>
      <c r="I175" s="3" t="s">
        <v>201</v>
      </c>
      <c r="J175" s="5" t="s">
        <v>47</v>
      </c>
      <c r="K175" s="6">
        <v>10.5</v>
      </c>
      <c r="L175" s="7">
        <v>703552.5</v>
      </c>
      <c r="M175" s="8">
        <v>0.05</v>
      </c>
      <c r="N175" s="7">
        <v>668374.875</v>
      </c>
      <c r="O175" s="8">
        <v>0.15</v>
      </c>
      <c r="P175" s="7">
        <v>568118.64375000005</v>
      </c>
      <c r="Q175" s="9">
        <v>0.08</v>
      </c>
      <c r="R175" s="23">
        <v>3.5462689989698544E-2</v>
      </c>
      <c r="S175" s="23">
        <v>0.11546268998969857</v>
      </c>
      <c r="T175" s="3">
        <v>4</v>
      </c>
      <c r="U175" s="3">
        <v>0</v>
      </c>
      <c r="V175" s="3">
        <v>0</v>
      </c>
      <c r="W175" s="7">
        <v>4920000</v>
      </c>
      <c r="X175" s="24">
        <v>73.432811939133458</v>
      </c>
      <c r="Y175" s="1"/>
    </row>
    <row r="176" spans="1:25" x14ac:dyDescent="0.35">
      <c r="A176" s="3" t="s">
        <v>960</v>
      </c>
      <c r="B176" s="4" t="s">
        <v>960</v>
      </c>
      <c r="C176" s="3" t="s">
        <v>5</v>
      </c>
      <c r="D176" s="3" t="s">
        <v>961</v>
      </c>
      <c r="E176" s="3" t="s">
        <v>917</v>
      </c>
      <c r="F176" s="3">
        <v>131291</v>
      </c>
      <c r="G176" s="3" t="s">
        <v>252</v>
      </c>
      <c r="H176" s="3">
        <v>52867</v>
      </c>
      <c r="I176" s="3" t="s">
        <v>67</v>
      </c>
      <c r="J176" s="5" t="s">
        <v>47</v>
      </c>
      <c r="K176" s="6">
        <v>10.5</v>
      </c>
      <c r="L176" s="7">
        <v>555103.5</v>
      </c>
      <c r="M176" s="8">
        <v>0.05</v>
      </c>
      <c r="N176" s="7">
        <v>527348.32499999995</v>
      </c>
      <c r="O176" s="8">
        <v>0.15</v>
      </c>
      <c r="P176" s="7">
        <v>448246.07624999998</v>
      </c>
      <c r="Q176" s="9">
        <v>0.08</v>
      </c>
      <c r="R176" s="23">
        <v>8.8656669198337187E-2</v>
      </c>
      <c r="S176" s="23">
        <v>0.16865666919833719</v>
      </c>
      <c r="T176" s="3">
        <v>4</v>
      </c>
      <c r="U176" s="3">
        <v>0</v>
      </c>
      <c r="V176" s="3">
        <v>0</v>
      </c>
      <c r="W176" s="7">
        <v>2658000</v>
      </c>
      <c r="X176" s="24">
        <v>50.272248588220037</v>
      </c>
      <c r="Y176" s="1"/>
    </row>
    <row r="177" spans="1:25" x14ac:dyDescent="0.35">
      <c r="A177" s="3" t="s">
        <v>962</v>
      </c>
      <c r="B177" s="4" t="s">
        <v>962</v>
      </c>
      <c r="C177" s="3" t="s">
        <v>256</v>
      </c>
      <c r="D177" s="3" t="s">
        <v>963</v>
      </c>
      <c r="E177" s="3" t="s">
        <v>917</v>
      </c>
      <c r="F177" s="3">
        <v>215185</v>
      </c>
      <c r="G177" s="3" t="s">
        <v>252</v>
      </c>
      <c r="H177" s="3">
        <v>61923</v>
      </c>
      <c r="I177" s="3" t="s">
        <v>244</v>
      </c>
      <c r="J177" s="5" t="s">
        <v>47</v>
      </c>
      <c r="K177" s="6">
        <v>10.5</v>
      </c>
      <c r="L177" s="7">
        <v>650191.5</v>
      </c>
      <c r="M177" s="8">
        <v>0.05</v>
      </c>
      <c r="N177" s="7">
        <v>617681.92500000005</v>
      </c>
      <c r="O177" s="8">
        <v>0.15</v>
      </c>
      <c r="P177" s="7">
        <v>525029.63624999998</v>
      </c>
      <c r="Q177" s="9">
        <v>0.08</v>
      </c>
      <c r="R177" s="23">
        <v>3.5462591632211243E-2</v>
      </c>
      <c r="S177" s="23">
        <v>0.11546259163221124</v>
      </c>
      <c r="T177" s="3">
        <v>4</v>
      </c>
      <c r="U177" s="3">
        <v>0</v>
      </c>
      <c r="V177" s="3">
        <v>0</v>
      </c>
      <c r="W177" s="7">
        <v>4547000</v>
      </c>
      <c r="X177" s="24">
        <v>73.432874493305889</v>
      </c>
      <c r="Y177" s="1"/>
    </row>
    <row r="178" spans="1:25" x14ac:dyDescent="0.35">
      <c r="A178" s="3" t="s">
        <v>964</v>
      </c>
      <c r="B178" s="4" t="s">
        <v>965</v>
      </c>
      <c r="C178" s="3" t="s">
        <v>253</v>
      </c>
      <c r="D178" s="3" t="s">
        <v>966</v>
      </c>
      <c r="E178" s="3" t="s">
        <v>917</v>
      </c>
      <c r="F178" s="3">
        <v>158908</v>
      </c>
      <c r="G178" s="3" t="s">
        <v>24</v>
      </c>
      <c r="H178" s="3">
        <v>49492</v>
      </c>
      <c r="I178" s="3" t="s">
        <v>276</v>
      </c>
      <c r="J178" s="5" t="s">
        <v>47</v>
      </c>
      <c r="K178" s="6">
        <v>10.5</v>
      </c>
      <c r="L178" s="7">
        <v>519666</v>
      </c>
      <c r="M178" s="8">
        <v>0.05</v>
      </c>
      <c r="N178" s="7">
        <v>493682.7</v>
      </c>
      <c r="O178" s="8">
        <v>0.15</v>
      </c>
      <c r="P178" s="7">
        <v>419630.29499999998</v>
      </c>
      <c r="Q178" s="9">
        <v>0.08</v>
      </c>
      <c r="R178" s="23">
        <v>8.8656722440193236E-2</v>
      </c>
      <c r="S178" s="23">
        <v>0.16865672244019325</v>
      </c>
      <c r="T178" s="3">
        <v>4</v>
      </c>
      <c r="U178" s="3">
        <v>0</v>
      </c>
      <c r="V178" s="3">
        <v>0</v>
      </c>
      <c r="W178" s="7">
        <v>2488000</v>
      </c>
      <c r="X178" s="24">
        <v>50.272232718186615</v>
      </c>
      <c r="Y178" s="1"/>
    </row>
    <row r="179" spans="1:25" x14ac:dyDescent="0.35">
      <c r="A179" s="3" t="s">
        <v>967</v>
      </c>
      <c r="B179" s="4" t="s">
        <v>967</v>
      </c>
      <c r="C179" s="3" t="s">
        <v>713</v>
      </c>
      <c r="D179" s="3" t="s">
        <v>968</v>
      </c>
      <c r="E179" s="3" t="s">
        <v>427</v>
      </c>
      <c r="F179" s="3">
        <v>130000</v>
      </c>
      <c r="G179" s="3" t="s">
        <v>252</v>
      </c>
      <c r="H179" s="3">
        <v>47760</v>
      </c>
      <c r="I179" s="3" t="s">
        <v>66</v>
      </c>
      <c r="J179" s="5" t="s">
        <v>47</v>
      </c>
      <c r="K179" s="6">
        <v>10.5</v>
      </c>
      <c r="L179" s="7">
        <v>501480</v>
      </c>
      <c r="M179" s="8">
        <v>0.05</v>
      </c>
      <c r="N179" s="7">
        <v>476406</v>
      </c>
      <c r="O179" s="8">
        <v>0.15</v>
      </c>
      <c r="P179" s="7">
        <v>404945.1</v>
      </c>
      <c r="Q179" s="9">
        <v>0.08</v>
      </c>
      <c r="R179" s="23">
        <v>5.3193958649999998E-2</v>
      </c>
      <c r="S179" s="23">
        <v>0.13319395865</v>
      </c>
      <c r="T179" s="3">
        <v>4</v>
      </c>
      <c r="U179" s="3">
        <v>0</v>
      </c>
      <c r="V179" s="3">
        <v>0</v>
      </c>
      <c r="W179" s="7">
        <v>3040000</v>
      </c>
      <c r="X179" s="24">
        <v>63.657166480651043</v>
      </c>
      <c r="Y179" s="1"/>
    </row>
    <row r="180" spans="1:25" x14ac:dyDescent="0.35">
      <c r="A180" s="3" t="s">
        <v>969</v>
      </c>
      <c r="B180" s="4" t="s">
        <v>969</v>
      </c>
      <c r="C180" s="3" t="s">
        <v>879</v>
      </c>
      <c r="D180" s="3" t="s">
        <v>970</v>
      </c>
      <c r="E180" s="3" t="s">
        <v>917</v>
      </c>
      <c r="F180" s="3">
        <v>424173</v>
      </c>
      <c r="G180" s="3" t="s">
        <v>24</v>
      </c>
      <c r="H180" s="3">
        <v>231531</v>
      </c>
      <c r="I180" s="3" t="s">
        <v>201</v>
      </c>
      <c r="J180" s="5" t="s">
        <v>47</v>
      </c>
      <c r="K180" s="6">
        <v>8.4</v>
      </c>
      <c r="L180" s="7">
        <v>1944860.4</v>
      </c>
      <c r="M180" s="8">
        <v>0.05</v>
      </c>
      <c r="N180" s="7">
        <v>1847617.38</v>
      </c>
      <c r="O180" s="8">
        <v>0.15</v>
      </c>
      <c r="P180" s="7">
        <v>1570474.773</v>
      </c>
      <c r="Q180" s="9">
        <v>0.08</v>
      </c>
      <c r="R180" s="23">
        <v>7.0925278199999997E-2</v>
      </c>
      <c r="S180" s="23">
        <v>0.15092527820000001</v>
      </c>
      <c r="T180" s="3">
        <v>4</v>
      </c>
      <c r="U180" s="3">
        <v>0</v>
      </c>
      <c r="V180" s="3">
        <v>0</v>
      </c>
      <c r="W180" s="7">
        <v>10406000</v>
      </c>
      <c r="X180" s="24">
        <v>44.942769567145973</v>
      </c>
      <c r="Y180" s="1"/>
    </row>
    <row r="181" spans="1:25" x14ac:dyDescent="0.35">
      <c r="A181" s="3" t="s">
        <v>971</v>
      </c>
      <c r="B181" s="4" t="s">
        <v>971</v>
      </c>
      <c r="C181" s="3" t="s">
        <v>256</v>
      </c>
      <c r="D181" s="3" t="s">
        <v>972</v>
      </c>
      <c r="E181" s="3" t="s">
        <v>917</v>
      </c>
      <c r="F181" s="3">
        <v>424229</v>
      </c>
      <c r="G181" s="3" t="s">
        <v>24</v>
      </c>
      <c r="H181" s="3">
        <v>233282</v>
      </c>
      <c r="I181" s="3" t="s">
        <v>604</v>
      </c>
      <c r="J181" s="5" t="s">
        <v>47</v>
      </c>
      <c r="K181" s="6">
        <v>8.4</v>
      </c>
      <c r="L181" s="7">
        <v>1959568.8</v>
      </c>
      <c r="M181" s="8">
        <v>0.05</v>
      </c>
      <c r="N181" s="7">
        <v>1861590.36</v>
      </c>
      <c r="O181" s="8">
        <v>0.15</v>
      </c>
      <c r="P181" s="7">
        <v>1582351.8060000001</v>
      </c>
      <c r="Q181" s="9">
        <v>0.08</v>
      </c>
      <c r="R181" s="23">
        <v>3.5462617904979621E-2</v>
      </c>
      <c r="S181" s="23">
        <v>0.11546261790497962</v>
      </c>
      <c r="T181" s="3">
        <v>4</v>
      </c>
      <c r="U181" s="3">
        <v>0</v>
      </c>
      <c r="V181" s="3">
        <v>0</v>
      </c>
      <c r="W181" s="7">
        <v>13704000</v>
      </c>
      <c r="X181" s="24">
        <v>58.746286227306008</v>
      </c>
      <c r="Y181" s="1"/>
    </row>
    <row r="182" spans="1:25" x14ac:dyDescent="0.35">
      <c r="A182" s="3" t="s">
        <v>973</v>
      </c>
      <c r="B182" s="4" t="s">
        <v>973</v>
      </c>
      <c r="C182" s="3" t="s">
        <v>256</v>
      </c>
      <c r="D182" s="3" t="s">
        <v>974</v>
      </c>
      <c r="E182" s="3" t="s">
        <v>917</v>
      </c>
      <c r="F182" s="3">
        <v>843794</v>
      </c>
      <c r="G182" s="3" t="s">
        <v>24</v>
      </c>
      <c r="H182" s="3">
        <v>380269</v>
      </c>
      <c r="I182" s="3" t="s">
        <v>61</v>
      </c>
      <c r="J182" s="5" t="s">
        <v>47</v>
      </c>
      <c r="K182" s="6">
        <v>8.4</v>
      </c>
      <c r="L182" s="7">
        <v>3194259.6</v>
      </c>
      <c r="M182" s="8">
        <v>0.05</v>
      </c>
      <c r="N182" s="7">
        <v>3034546.62</v>
      </c>
      <c r="O182" s="8">
        <v>0.15</v>
      </c>
      <c r="P182" s="7">
        <v>2579364.6270000003</v>
      </c>
      <c r="Q182" s="9">
        <v>0.08</v>
      </c>
      <c r="R182" s="23">
        <v>8.8656597749999996E-2</v>
      </c>
      <c r="S182" s="23">
        <v>0.16865659775</v>
      </c>
      <c r="T182" s="3">
        <v>4</v>
      </c>
      <c r="U182" s="3">
        <v>0</v>
      </c>
      <c r="V182" s="3">
        <v>0</v>
      </c>
      <c r="W182" s="7">
        <v>15294000</v>
      </c>
      <c r="X182" s="24">
        <v>40.217815908123882</v>
      </c>
      <c r="Y182" s="1"/>
    </row>
    <row r="183" spans="1:25" x14ac:dyDescent="0.35">
      <c r="A183" s="3" t="s">
        <v>975</v>
      </c>
      <c r="B183" s="4" t="s">
        <v>975</v>
      </c>
      <c r="C183" s="3" t="s">
        <v>5</v>
      </c>
      <c r="D183" s="3" t="s">
        <v>976</v>
      </c>
      <c r="E183" s="3" t="s">
        <v>917</v>
      </c>
      <c r="F183" s="3">
        <v>396742</v>
      </c>
      <c r="G183" s="3" t="s">
        <v>24</v>
      </c>
      <c r="H183" s="3">
        <v>100409</v>
      </c>
      <c r="I183" s="3" t="s">
        <v>67</v>
      </c>
      <c r="J183" s="5" t="s">
        <v>47</v>
      </c>
      <c r="K183" s="6">
        <v>9.4500000000000011</v>
      </c>
      <c r="L183" s="7">
        <v>948865.05000000016</v>
      </c>
      <c r="M183" s="8">
        <v>0.05</v>
      </c>
      <c r="N183" s="7">
        <v>901421.79749999999</v>
      </c>
      <c r="O183" s="8">
        <v>0.15</v>
      </c>
      <c r="P183" s="7">
        <v>766208.52787500015</v>
      </c>
      <c r="Q183" s="9">
        <v>0.08</v>
      </c>
      <c r="R183" s="23">
        <v>8.8656572296208977E-2</v>
      </c>
      <c r="S183" s="23">
        <v>0.16865657229620898</v>
      </c>
      <c r="T183" s="3">
        <v>4</v>
      </c>
      <c r="U183" s="3">
        <v>0</v>
      </c>
      <c r="V183" s="3">
        <v>0</v>
      </c>
      <c r="W183" s="7">
        <v>4543000</v>
      </c>
      <c r="X183" s="24">
        <v>45.245049725059104</v>
      </c>
      <c r="Y183" s="1"/>
    </row>
    <row r="184" spans="1:25" x14ac:dyDescent="0.35">
      <c r="A184" s="3" t="s">
        <v>977</v>
      </c>
      <c r="B184" s="4" t="s">
        <v>978</v>
      </c>
      <c r="C184" s="3" t="s">
        <v>253</v>
      </c>
      <c r="D184" s="3" t="s">
        <v>979</v>
      </c>
      <c r="E184" s="3" t="s">
        <v>427</v>
      </c>
      <c r="F184" s="3">
        <v>857206</v>
      </c>
      <c r="G184" s="3" t="s">
        <v>24</v>
      </c>
      <c r="H184" s="3">
        <v>364507</v>
      </c>
      <c r="I184" s="3" t="s">
        <v>125</v>
      </c>
      <c r="J184" s="5" t="s">
        <v>47</v>
      </c>
      <c r="K184" s="6">
        <v>8.4</v>
      </c>
      <c r="L184" s="7">
        <v>3061858.8000000003</v>
      </c>
      <c r="M184" s="8">
        <v>0.05</v>
      </c>
      <c r="N184" s="7">
        <v>2908765.8600000003</v>
      </c>
      <c r="O184" s="8">
        <v>0.15</v>
      </c>
      <c r="P184" s="7">
        <v>2472450.9810000001</v>
      </c>
      <c r="Q184" s="9">
        <v>0.08</v>
      </c>
      <c r="R184" s="23">
        <v>8.8656612544027513E-2</v>
      </c>
      <c r="S184" s="23">
        <v>0.16865661254402753</v>
      </c>
      <c r="T184" s="3">
        <v>4</v>
      </c>
      <c r="U184" s="3">
        <v>0</v>
      </c>
      <c r="V184" s="3">
        <v>0</v>
      </c>
      <c r="W184" s="7">
        <v>14660000</v>
      </c>
      <c r="X184" s="24">
        <v>40.217812380343581</v>
      </c>
      <c r="Y184" s="1"/>
    </row>
    <row r="185" spans="1:25" x14ac:dyDescent="0.35">
      <c r="A185" s="3" t="s">
        <v>980</v>
      </c>
      <c r="B185" s="4" t="s">
        <v>980</v>
      </c>
      <c r="C185" s="3" t="s">
        <v>713</v>
      </c>
      <c r="D185" s="3" t="s">
        <v>981</v>
      </c>
      <c r="E185" s="3" t="s">
        <v>427</v>
      </c>
      <c r="F185" s="3">
        <v>259372</v>
      </c>
      <c r="G185" s="3" t="s">
        <v>252</v>
      </c>
      <c r="H185" s="3">
        <v>158000</v>
      </c>
      <c r="I185" s="3" t="s">
        <v>255</v>
      </c>
      <c r="J185" s="5" t="s">
        <v>47</v>
      </c>
      <c r="K185" s="6">
        <v>8.4</v>
      </c>
      <c r="L185" s="7">
        <v>1327200</v>
      </c>
      <c r="M185" s="8">
        <v>0.05</v>
      </c>
      <c r="N185" s="7">
        <v>1260840</v>
      </c>
      <c r="O185" s="8">
        <v>0.15</v>
      </c>
      <c r="P185" s="7">
        <v>1071714</v>
      </c>
      <c r="Q185" s="9">
        <v>0.08</v>
      </c>
      <c r="R185" s="23">
        <v>5.3193958649999998E-2</v>
      </c>
      <c r="S185" s="23">
        <v>0.13319395865</v>
      </c>
      <c r="T185" s="3">
        <v>4</v>
      </c>
      <c r="U185" s="3">
        <v>0</v>
      </c>
      <c r="V185" s="3">
        <v>0</v>
      </c>
      <c r="W185" s="7">
        <v>8046000</v>
      </c>
      <c r="X185" s="24">
        <v>50.92573318452083</v>
      </c>
      <c r="Y185" s="1"/>
    </row>
    <row r="186" spans="1:25" x14ac:dyDescent="0.35">
      <c r="A186" s="3" t="s">
        <v>982</v>
      </c>
      <c r="B186" s="4" t="s">
        <v>982</v>
      </c>
      <c r="C186" s="3" t="s">
        <v>879</v>
      </c>
      <c r="D186" s="3" t="s">
        <v>983</v>
      </c>
      <c r="E186" s="3" t="s">
        <v>427</v>
      </c>
      <c r="F186" s="3">
        <v>90059</v>
      </c>
      <c r="G186" s="3" t="s">
        <v>452</v>
      </c>
      <c r="H186" s="3">
        <v>18750</v>
      </c>
      <c r="I186" s="3" t="s">
        <v>984</v>
      </c>
      <c r="J186" s="5" t="s">
        <v>47</v>
      </c>
      <c r="K186" s="6">
        <v>11.55</v>
      </c>
      <c r="L186" s="7">
        <v>216562.5</v>
      </c>
      <c r="M186" s="8">
        <v>0.05</v>
      </c>
      <c r="N186" s="7">
        <v>205734.375</v>
      </c>
      <c r="O186" s="8">
        <v>0.15</v>
      </c>
      <c r="P186" s="7">
        <v>174874.21875</v>
      </c>
      <c r="Q186" s="9">
        <v>0.08</v>
      </c>
      <c r="R186" s="23">
        <v>8.8656597749999996E-2</v>
      </c>
      <c r="S186" s="23">
        <v>0.16865659775</v>
      </c>
      <c r="T186" s="3">
        <v>4</v>
      </c>
      <c r="U186" s="3">
        <v>15059</v>
      </c>
      <c r="V186" s="3">
        <v>165649</v>
      </c>
      <c r="W186" s="7">
        <v>1203000</v>
      </c>
      <c r="X186" s="24">
        <v>55.299496873670336</v>
      </c>
      <c r="Y186" s="1"/>
    </row>
    <row r="187" spans="1:25" x14ac:dyDescent="0.35">
      <c r="A187" s="3" t="s">
        <v>985</v>
      </c>
      <c r="B187" s="4" t="s">
        <v>986</v>
      </c>
      <c r="C187" s="3" t="s">
        <v>262</v>
      </c>
      <c r="D187" s="3" t="s">
        <v>987</v>
      </c>
      <c r="E187" s="3" t="s">
        <v>427</v>
      </c>
      <c r="F187" s="3">
        <v>153247</v>
      </c>
      <c r="G187" s="3" t="s">
        <v>24</v>
      </c>
      <c r="H187" s="3">
        <v>92200</v>
      </c>
      <c r="I187" s="3" t="s">
        <v>112</v>
      </c>
      <c r="J187" s="5" t="s">
        <v>47</v>
      </c>
      <c r="K187" s="6">
        <v>9.4500000000000011</v>
      </c>
      <c r="L187" s="7">
        <v>871290.00000000012</v>
      </c>
      <c r="M187" s="8">
        <v>0.05</v>
      </c>
      <c r="N187" s="7">
        <v>827725.50000000012</v>
      </c>
      <c r="O187" s="8">
        <v>0.15</v>
      </c>
      <c r="P187" s="7">
        <v>703566.67500000005</v>
      </c>
      <c r="Q187" s="9">
        <v>0.08</v>
      </c>
      <c r="R187" s="23">
        <v>8.8656665949044144E-2</v>
      </c>
      <c r="S187" s="23">
        <v>0.16865666594904416</v>
      </c>
      <c r="T187" s="3">
        <v>4</v>
      </c>
      <c r="U187" s="3">
        <v>0</v>
      </c>
      <c r="V187" s="3">
        <v>0</v>
      </c>
      <c r="W187" s="7">
        <v>4172000</v>
      </c>
      <c r="X187" s="24">
        <v>45.245024601076238</v>
      </c>
      <c r="Y187" s="1"/>
    </row>
    <row r="188" spans="1:25" x14ac:dyDescent="0.35">
      <c r="A188" s="3" t="s">
        <v>988</v>
      </c>
      <c r="B188" s="4" t="s">
        <v>988</v>
      </c>
      <c r="C188" s="3" t="s">
        <v>5</v>
      </c>
      <c r="D188" s="3" t="s">
        <v>989</v>
      </c>
      <c r="E188" s="3" t="s">
        <v>427</v>
      </c>
      <c r="F188" s="3">
        <v>197351</v>
      </c>
      <c r="G188" s="3" t="s">
        <v>252</v>
      </c>
      <c r="H188" s="3">
        <v>80400</v>
      </c>
      <c r="I188" s="3" t="s">
        <v>235</v>
      </c>
      <c r="J188" s="5" t="s">
        <v>47</v>
      </c>
      <c r="K188" s="6">
        <v>9.4500000000000011</v>
      </c>
      <c r="L188" s="7">
        <v>759780.00000000012</v>
      </c>
      <c r="M188" s="8">
        <v>0.05</v>
      </c>
      <c r="N188" s="7">
        <v>721791.00000000012</v>
      </c>
      <c r="O188" s="8">
        <v>0.15</v>
      </c>
      <c r="P188" s="7">
        <v>613522.35000000009</v>
      </c>
      <c r="Q188" s="9">
        <v>0.08</v>
      </c>
      <c r="R188" s="23">
        <v>8.8656573276297876E-2</v>
      </c>
      <c r="S188" s="23">
        <v>0.16865657327629788</v>
      </c>
      <c r="T188" s="3">
        <v>4</v>
      </c>
      <c r="U188" s="3">
        <v>0</v>
      </c>
      <c r="V188" s="3">
        <v>0</v>
      </c>
      <c r="W188" s="7">
        <v>3638000</v>
      </c>
      <c r="X188" s="24">
        <v>45.245049462133267</v>
      </c>
      <c r="Y188" s="1"/>
    </row>
    <row r="189" spans="1:25" x14ac:dyDescent="0.35">
      <c r="A189" s="3" t="s">
        <v>990</v>
      </c>
      <c r="B189" s="4" t="s">
        <v>991</v>
      </c>
      <c r="C189" s="3" t="s">
        <v>260</v>
      </c>
      <c r="D189" s="3" t="s">
        <v>992</v>
      </c>
      <c r="E189" s="3" t="s">
        <v>427</v>
      </c>
      <c r="F189" s="3">
        <v>231204</v>
      </c>
      <c r="G189" s="3" t="s">
        <v>252</v>
      </c>
      <c r="H189" s="3">
        <v>148091</v>
      </c>
      <c r="I189" s="3" t="s">
        <v>255</v>
      </c>
      <c r="J189" s="5" t="s">
        <v>47</v>
      </c>
      <c r="K189" s="6">
        <v>9.4500000000000011</v>
      </c>
      <c r="L189" s="7">
        <v>1399459.9500000002</v>
      </c>
      <c r="M189" s="8">
        <v>0.05</v>
      </c>
      <c r="N189" s="7">
        <v>1329486.9524999999</v>
      </c>
      <c r="O189" s="8">
        <v>0.15</v>
      </c>
      <c r="P189" s="7">
        <v>1130063.9096250001</v>
      </c>
      <c r="Q189" s="9">
        <v>0.08</v>
      </c>
      <c r="R189" s="23">
        <v>8.8656569242257899E-2</v>
      </c>
      <c r="S189" s="23">
        <v>0.16865656924225791</v>
      </c>
      <c r="T189" s="3">
        <v>4</v>
      </c>
      <c r="U189" s="3">
        <v>0</v>
      </c>
      <c r="V189" s="3">
        <v>0</v>
      </c>
      <c r="W189" s="7">
        <v>6700000</v>
      </c>
      <c r="X189" s="24">
        <v>45.24505054433444</v>
      </c>
      <c r="Y189" s="1"/>
    </row>
    <row r="190" spans="1:25" x14ac:dyDescent="0.35">
      <c r="A190" s="3" t="s">
        <v>993</v>
      </c>
      <c r="B190" s="4" t="s">
        <v>994</v>
      </c>
      <c r="C190" s="3" t="s">
        <v>995</v>
      </c>
      <c r="D190" s="3" t="s">
        <v>996</v>
      </c>
      <c r="E190" s="3" t="s">
        <v>427</v>
      </c>
      <c r="F190" s="3">
        <v>318302</v>
      </c>
      <c r="G190" s="3" t="s">
        <v>24</v>
      </c>
      <c r="H190" s="3">
        <v>221339</v>
      </c>
      <c r="I190" s="3" t="s">
        <v>201</v>
      </c>
      <c r="J190" s="5" t="s">
        <v>47</v>
      </c>
      <c r="K190" s="6">
        <v>8.4</v>
      </c>
      <c r="L190" s="7">
        <v>1859247.6</v>
      </c>
      <c r="M190" s="8">
        <v>0.05</v>
      </c>
      <c r="N190" s="7">
        <v>1766285.2200000002</v>
      </c>
      <c r="O190" s="8">
        <v>0.15</v>
      </c>
      <c r="P190" s="7">
        <v>1501342.4370000002</v>
      </c>
      <c r="Q190" s="9">
        <v>0.08</v>
      </c>
      <c r="R190" s="23">
        <v>3.5462619855720884E-2</v>
      </c>
      <c r="S190" s="23">
        <v>0.11546261985572089</v>
      </c>
      <c r="T190" s="3">
        <v>4</v>
      </c>
      <c r="U190" s="3">
        <v>0</v>
      </c>
      <c r="V190" s="3">
        <v>0</v>
      </c>
      <c r="W190" s="7">
        <v>13003000</v>
      </c>
      <c r="X190" s="24">
        <v>58.746285234787351</v>
      </c>
      <c r="Y190" s="1"/>
    </row>
    <row r="191" spans="1:25" x14ac:dyDescent="0.35">
      <c r="A191" s="3" t="s">
        <v>997</v>
      </c>
      <c r="B191" s="4" t="s">
        <v>997</v>
      </c>
      <c r="C191" s="3" t="s">
        <v>5</v>
      </c>
      <c r="D191" s="3" t="s">
        <v>998</v>
      </c>
      <c r="E191" s="3" t="s">
        <v>427</v>
      </c>
      <c r="F191" s="3">
        <v>1835296</v>
      </c>
      <c r="G191" s="3" t="s">
        <v>268</v>
      </c>
      <c r="H191" s="3">
        <v>29773</v>
      </c>
      <c r="I191" s="3" t="s">
        <v>437</v>
      </c>
      <c r="J191" s="5" t="s">
        <v>47</v>
      </c>
      <c r="K191" s="6">
        <v>10.5</v>
      </c>
      <c r="L191" s="7">
        <v>312616.5</v>
      </c>
      <c r="M191" s="8">
        <v>0.05</v>
      </c>
      <c r="N191" s="7">
        <v>296985.67499999999</v>
      </c>
      <c r="O191" s="8">
        <v>0.15</v>
      </c>
      <c r="P191" s="7">
        <v>252437.82375000001</v>
      </c>
      <c r="Q191" s="9">
        <v>0.08</v>
      </c>
      <c r="R191" s="23">
        <v>8.8656597749999996E-2</v>
      </c>
      <c r="S191" s="23">
        <v>0.16865659775</v>
      </c>
      <c r="T191" s="3">
        <v>4</v>
      </c>
      <c r="U191" s="3">
        <v>1716204</v>
      </c>
      <c r="V191" s="3">
        <v>9439122</v>
      </c>
      <c r="W191" s="7">
        <v>10936000</v>
      </c>
      <c r="X191" s="24">
        <v>50.272269885154842</v>
      </c>
      <c r="Y191" s="1"/>
    </row>
    <row r="192" spans="1:25" x14ac:dyDescent="0.35">
      <c r="A192" s="3" t="s">
        <v>999</v>
      </c>
      <c r="B192" s="4" t="s">
        <v>1000</v>
      </c>
      <c r="C192" s="3" t="s">
        <v>253</v>
      </c>
      <c r="D192" s="3" t="s">
        <v>1001</v>
      </c>
      <c r="E192" s="3" t="s">
        <v>427</v>
      </c>
      <c r="F192" s="3">
        <v>489351</v>
      </c>
      <c r="G192" s="3" t="s">
        <v>252</v>
      </c>
      <c r="H192" s="3">
        <v>55114</v>
      </c>
      <c r="I192" s="3" t="s">
        <v>63</v>
      </c>
      <c r="J192" s="5" t="s">
        <v>47</v>
      </c>
      <c r="K192" s="6">
        <v>10.5</v>
      </c>
      <c r="L192" s="7">
        <v>578697</v>
      </c>
      <c r="M192" s="8">
        <v>0.05</v>
      </c>
      <c r="N192" s="7">
        <v>549762.15</v>
      </c>
      <c r="O192" s="8">
        <v>0.15</v>
      </c>
      <c r="P192" s="7">
        <v>467297.82750000001</v>
      </c>
      <c r="Q192" s="9">
        <v>0.08</v>
      </c>
      <c r="R192" s="23">
        <v>8.860603172775261E-2</v>
      </c>
      <c r="S192" s="23">
        <v>0.16860603172775265</v>
      </c>
      <c r="T192" s="3">
        <v>4</v>
      </c>
      <c r="U192" s="3">
        <v>268895</v>
      </c>
      <c r="V192" s="3">
        <v>2957845</v>
      </c>
      <c r="W192" s="7">
        <v>5729000</v>
      </c>
      <c r="X192" s="24">
        <v>50.287346858922568</v>
      </c>
      <c r="Y192" s="1"/>
    </row>
    <row r="193" spans="1:25" x14ac:dyDescent="0.35">
      <c r="A193" s="3" t="s">
        <v>1002</v>
      </c>
      <c r="B193" s="4" t="s">
        <v>1002</v>
      </c>
      <c r="C193" s="3" t="s">
        <v>5</v>
      </c>
      <c r="D193" s="3" t="s">
        <v>1003</v>
      </c>
      <c r="E193" s="3" t="s">
        <v>427</v>
      </c>
      <c r="F193" s="3">
        <v>56542</v>
      </c>
      <c r="G193" s="3" t="s">
        <v>252</v>
      </c>
      <c r="H193" s="3">
        <v>11699</v>
      </c>
      <c r="I193" s="3" t="s">
        <v>61</v>
      </c>
      <c r="J193" s="5" t="s">
        <v>47</v>
      </c>
      <c r="K193" s="6">
        <v>11.55</v>
      </c>
      <c r="L193" s="7">
        <v>135123.45000000001</v>
      </c>
      <c r="M193" s="8">
        <v>0.05</v>
      </c>
      <c r="N193" s="7">
        <v>128367.2775</v>
      </c>
      <c r="O193" s="8">
        <v>0.15</v>
      </c>
      <c r="P193" s="7">
        <v>109112.185875</v>
      </c>
      <c r="Q193" s="9">
        <v>0.08</v>
      </c>
      <c r="R193" s="23">
        <v>8.8656766151713612E-2</v>
      </c>
      <c r="S193" s="23">
        <v>0.1686567661517136</v>
      </c>
      <c r="T193" s="3">
        <v>4</v>
      </c>
      <c r="U193" s="3">
        <v>9746</v>
      </c>
      <c r="V193" s="3">
        <v>107206</v>
      </c>
      <c r="W193" s="7">
        <v>754000</v>
      </c>
      <c r="X193" s="24">
        <v>55.299441657800571</v>
      </c>
      <c r="Y193" s="1"/>
    </row>
    <row r="194" spans="1:25" x14ac:dyDescent="0.35">
      <c r="A194" s="3" t="s">
        <v>1004</v>
      </c>
      <c r="B194" s="4" t="s">
        <v>1004</v>
      </c>
      <c r="C194" s="3" t="s">
        <v>5</v>
      </c>
      <c r="D194" s="3" t="s">
        <v>1005</v>
      </c>
      <c r="E194" s="3" t="s">
        <v>427</v>
      </c>
      <c r="F194" s="3">
        <v>87095</v>
      </c>
      <c r="G194" s="3" t="s">
        <v>252</v>
      </c>
      <c r="H194" s="3">
        <v>38340</v>
      </c>
      <c r="I194" s="3" t="s">
        <v>198</v>
      </c>
      <c r="J194" s="5" t="s">
        <v>47</v>
      </c>
      <c r="K194" s="6">
        <v>10.5</v>
      </c>
      <c r="L194" s="7">
        <v>402570</v>
      </c>
      <c r="M194" s="8">
        <v>0.05</v>
      </c>
      <c r="N194" s="7">
        <v>382441.5</v>
      </c>
      <c r="O194" s="8">
        <v>0.15</v>
      </c>
      <c r="P194" s="7">
        <v>325075.27500000002</v>
      </c>
      <c r="Q194" s="9">
        <v>0.08</v>
      </c>
      <c r="R194" s="23">
        <v>8.8656539940571238E-2</v>
      </c>
      <c r="S194" s="23">
        <v>0.16865653994057123</v>
      </c>
      <c r="T194" s="3">
        <v>4</v>
      </c>
      <c r="U194" s="3">
        <v>0</v>
      </c>
      <c r="V194" s="3">
        <v>0</v>
      </c>
      <c r="W194" s="7">
        <v>1927000</v>
      </c>
      <c r="X194" s="24">
        <v>50.272287116690649</v>
      </c>
      <c r="Y194" s="1"/>
    </row>
    <row r="195" spans="1:25" x14ac:dyDescent="0.35">
      <c r="A195" s="3" t="s">
        <v>1006</v>
      </c>
      <c r="B195" s="4" t="s">
        <v>1006</v>
      </c>
      <c r="C195" s="3" t="s">
        <v>256</v>
      </c>
      <c r="D195" s="3" t="s">
        <v>1007</v>
      </c>
      <c r="E195" s="3" t="s">
        <v>427</v>
      </c>
      <c r="F195" s="3">
        <v>76101</v>
      </c>
      <c r="G195" s="3" t="s">
        <v>252</v>
      </c>
      <c r="H195" s="3">
        <v>35000</v>
      </c>
      <c r="I195" s="3" t="s">
        <v>244</v>
      </c>
      <c r="J195" s="5" t="s">
        <v>47</v>
      </c>
      <c r="K195" s="6">
        <v>10.5</v>
      </c>
      <c r="L195" s="7">
        <v>367500</v>
      </c>
      <c r="M195" s="8">
        <v>0.05</v>
      </c>
      <c r="N195" s="7">
        <v>349125</v>
      </c>
      <c r="O195" s="8">
        <v>0.15</v>
      </c>
      <c r="P195" s="7">
        <v>296756.25</v>
      </c>
      <c r="Q195" s="9">
        <v>0.08</v>
      </c>
      <c r="R195" s="23">
        <v>3.5462705592157404E-2</v>
      </c>
      <c r="S195" s="23">
        <v>0.11546270559215741</v>
      </c>
      <c r="T195" s="3">
        <v>4</v>
      </c>
      <c r="U195" s="3">
        <v>0</v>
      </c>
      <c r="V195" s="3">
        <v>0</v>
      </c>
      <c r="W195" s="7">
        <v>2570000</v>
      </c>
      <c r="X195" s="24">
        <v>73.432802016168097</v>
      </c>
      <c r="Y195" s="1"/>
    </row>
    <row r="196" spans="1:25" x14ac:dyDescent="0.35">
      <c r="A196" s="3" t="s">
        <v>1008</v>
      </c>
      <c r="B196" s="4" t="s">
        <v>1009</v>
      </c>
      <c r="C196" s="3" t="s">
        <v>613</v>
      </c>
      <c r="D196" s="3" t="s">
        <v>1010</v>
      </c>
      <c r="E196" s="3" t="s">
        <v>427</v>
      </c>
      <c r="F196" s="3">
        <v>110641</v>
      </c>
      <c r="G196" s="3" t="s">
        <v>24</v>
      </c>
      <c r="H196" s="3">
        <v>72252</v>
      </c>
      <c r="I196" s="3" t="s">
        <v>223</v>
      </c>
      <c r="J196" s="5" t="s">
        <v>47</v>
      </c>
      <c r="K196" s="6">
        <v>10.5</v>
      </c>
      <c r="L196" s="7">
        <v>758646</v>
      </c>
      <c r="M196" s="8">
        <v>0.05</v>
      </c>
      <c r="N196" s="7">
        <v>720713.7</v>
      </c>
      <c r="O196" s="8">
        <v>0.15</v>
      </c>
      <c r="P196" s="7">
        <v>612606.64500000002</v>
      </c>
      <c r="Q196" s="9">
        <v>0.08</v>
      </c>
      <c r="R196" s="23">
        <v>4.8206456184146519E-2</v>
      </c>
      <c r="S196" s="23">
        <v>0.12820645618414653</v>
      </c>
      <c r="T196" s="3">
        <v>4</v>
      </c>
      <c r="U196" s="3">
        <v>0</v>
      </c>
      <c r="V196" s="3">
        <v>0</v>
      </c>
      <c r="W196" s="7">
        <v>4778000</v>
      </c>
      <c r="X196" s="24">
        <v>66.133564972903812</v>
      </c>
      <c r="Y196" s="1"/>
    </row>
    <row r="197" spans="1:25" x14ac:dyDescent="0.35">
      <c r="A197" s="3" t="s">
        <v>1011</v>
      </c>
      <c r="B197" s="4" t="s">
        <v>1012</v>
      </c>
      <c r="C197" s="3" t="s">
        <v>253</v>
      </c>
      <c r="D197" s="3" t="s">
        <v>1013</v>
      </c>
      <c r="E197" s="3" t="s">
        <v>427</v>
      </c>
      <c r="F197" s="3">
        <v>305099</v>
      </c>
      <c r="G197" s="3" t="s">
        <v>252</v>
      </c>
      <c r="H197" s="3">
        <v>221531</v>
      </c>
      <c r="I197" s="3" t="s">
        <v>244</v>
      </c>
      <c r="J197" s="5" t="s">
        <v>47</v>
      </c>
      <c r="K197" s="6">
        <v>8.4</v>
      </c>
      <c r="L197" s="7">
        <v>1860860.4</v>
      </c>
      <c r="M197" s="8">
        <v>0.05</v>
      </c>
      <c r="N197" s="7">
        <v>1767817.38</v>
      </c>
      <c r="O197" s="8">
        <v>0.15</v>
      </c>
      <c r="P197" s="7">
        <v>1502644.773</v>
      </c>
      <c r="Q197" s="9">
        <v>0.08</v>
      </c>
      <c r="R197" s="23">
        <v>8.8656597749999996E-2</v>
      </c>
      <c r="S197" s="23">
        <v>0.16865659775</v>
      </c>
      <c r="T197" s="3">
        <v>4</v>
      </c>
      <c r="U197" s="3">
        <v>0</v>
      </c>
      <c r="V197" s="3">
        <v>0</v>
      </c>
      <c r="W197" s="7">
        <v>8909000</v>
      </c>
      <c r="X197" s="24">
        <v>40.217815908123882</v>
      </c>
      <c r="Y197" s="1"/>
    </row>
    <row r="198" spans="1:25" x14ac:dyDescent="0.35">
      <c r="A198" s="3" t="s">
        <v>1014</v>
      </c>
      <c r="B198" s="4" t="s">
        <v>1014</v>
      </c>
      <c r="C198" s="3" t="s">
        <v>5</v>
      </c>
      <c r="D198" s="3" t="s">
        <v>1015</v>
      </c>
      <c r="E198" s="3" t="s">
        <v>326</v>
      </c>
      <c r="F198" s="3">
        <v>48377</v>
      </c>
      <c r="G198" s="3" t="s">
        <v>252</v>
      </c>
      <c r="H198" s="3">
        <v>7515</v>
      </c>
      <c r="I198" s="3" t="s">
        <v>217</v>
      </c>
      <c r="J198" s="5" t="s">
        <v>47</v>
      </c>
      <c r="K198" s="6">
        <v>12.6</v>
      </c>
      <c r="L198" s="7">
        <v>94689</v>
      </c>
      <c r="M198" s="8">
        <v>0.05</v>
      </c>
      <c r="N198" s="7">
        <v>89954.55</v>
      </c>
      <c r="O198" s="8">
        <v>0.15</v>
      </c>
      <c r="P198" s="7">
        <v>76461.367499999993</v>
      </c>
      <c r="Q198" s="9">
        <v>0.08</v>
      </c>
      <c r="R198" s="23">
        <v>7.7571838697538878E-2</v>
      </c>
      <c r="S198" s="23">
        <v>0.15757183869753888</v>
      </c>
      <c r="T198" s="3">
        <v>4</v>
      </c>
      <c r="U198" s="3">
        <v>18317</v>
      </c>
      <c r="V198" s="3">
        <v>183170</v>
      </c>
      <c r="W198" s="7">
        <v>668000</v>
      </c>
      <c r="X198" s="24">
        <v>64.570548164574518</v>
      </c>
      <c r="Y198" s="1"/>
    </row>
    <row r="199" spans="1:25" x14ac:dyDescent="0.35">
      <c r="A199" s="3" t="s">
        <v>1016</v>
      </c>
      <c r="B199" s="4" t="s">
        <v>1016</v>
      </c>
      <c r="C199" s="3" t="s">
        <v>5</v>
      </c>
      <c r="D199" s="3" t="s">
        <v>1017</v>
      </c>
      <c r="E199" s="3" t="s">
        <v>326</v>
      </c>
      <c r="F199" s="3">
        <v>47665</v>
      </c>
      <c r="G199" s="3" t="s">
        <v>24</v>
      </c>
      <c r="H199" s="3">
        <v>19600</v>
      </c>
      <c r="I199" s="3" t="s">
        <v>67</v>
      </c>
      <c r="J199" s="5" t="s">
        <v>47</v>
      </c>
      <c r="K199" s="6">
        <v>11.55</v>
      </c>
      <c r="L199" s="7">
        <v>226380</v>
      </c>
      <c r="M199" s="8">
        <v>0.05</v>
      </c>
      <c r="N199" s="7">
        <v>215061</v>
      </c>
      <c r="O199" s="8">
        <v>0.15</v>
      </c>
      <c r="P199" s="7">
        <v>182801.85</v>
      </c>
      <c r="Q199" s="9">
        <v>0.08</v>
      </c>
      <c r="R199" s="23">
        <v>7.7571695250000003E-2</v>
      </c>
      <c r="S199" s="23">
        <v>0.15757169525</v>
      </c>
      <c r="T199" s="3">
        <v>4</v>
      </c>
      <c r="U199" s="3">
        <v>0</v>
      </c>
      <c r="V199" s="3">
        <v>0</v>
      </c>
      <c r="W199" s="7">
        <v>1160000</v>
      </c>
      <c r="X199" s="24">
        <v>59.189723034981434</v>
      </c>
      <c r="Y199" s="1"/>
    </row>
    <row r="200" spans="1:25" x14ac:dyDescent="0.35">
      <c r="A200" s="3" t="s">
        <v>1018</v>
      </c>
      <c r="B200" s="4" t="s">
        <v>1018</v>
      </c>
      <c r="C200" s="3" t="s">
        <v>256</v>
      </c>
      <c r="D200" s="3" t="s">
        <v>1019</v>
      </c>
      <c r="E200" s="3" t="s">
        <v>917</v>
      </c>
      <c r="F200" s="3">
        <v>202584</v>
      </c>
      <c r="G200" s="3" t="s">
        <v>24</v>
      </c>
      <c r="H200" s="3">
        <v>99542</v>
      </c>
      <c r="I200" s="3" t="s">
        <v>271</v>
      </c>
      <c r="J200" s="5" t="s">
        <v>47</v>
      </c>
      <c r="K200" s="6">
        <v>9.4500000000000011</v>
      </c>
      <c r="L200" s="7">
        <v>940671.90000000014</v>
      </c>
      <c r="M200" s="8">
        <v>0.05</v>
      </c>
      <c r="N200" s="7">
        <v>893638.30500000017</v>
      </c>
      <c r="O200" s="8">
        <v>0.15</v>
      </c>
      <c r="P200" s="7">
        <v>759592.55925000017</v>
      </c>
      <c r="Q200" s="9">
        <v>0.08</v>
      </c>
      <c r="R200" s="23">
        <v>3.5462676641440025E-2</v>
      </c>
      <c r="S200" s="23">
        <v>0.11546267664144004</v>
      </c>
      <c r="T200" s="3">
        <v>4</v>
      </c>
      <c r="U200" s="3">
        <v>0</v>
      </c>
      <c r="V200" s="3">
        <v>0</v>
      </c>
      <c r="W200" s="7">
        <v>6579000</v>
      </c>
      <c r="X200" s="24">
        <v>66.089538385612386</v>
      </c>
      <c r="Y200" s="1"/>
    </row>
    <row r="201" spans="1:25" x14ac:dyDescent="0.35">
      <c r="A201" s="3" t="s">
        <v>1020</v>
      </c>
      <c r="B201" s="4" t="s">
        <v>1021</v>
      </c>
      <c r="C201" s="3" t="s">
        <v>613</v>
      </c>
      <c r="D201" s="3" t="s">
        <v>1022</v>
      </c>
      <c r="E201" s="3" t="s">
        <v>917</v>
      </c>
      <c r="F201" s="3">
        <v>66726</v>
      </c>
      <c r="G201" s="3" t="s">
        <v>24</v>
      </c>
      <c r="H201" s="3">
        <v>22394</v>
      </c>
      <c r="I201" s="3" t="s">
        <v>61</v>
      </c>
      <c r="J201" s="5" t="s">
        <v>47</v>
      </c>
      <c r="K201" s="6">
        <v>11.55</v>
      </c>
      <c r="L201" s="7">
        <v>258650.7</v>
      </c>
      <c r="M201" s="8">
        <v>0.05</v>
      </c>
      <c r="N201" s="7">
        <v>245718.16500000001</v>
      </c>
      <c r="O201" s="8">
        <v>0.15</v>
      </c>
      <c r="P201" s="7">
        <v>208860.44025000001</v>
      </c>
      <c r="Q201" s="9">
        <v>0.08</v>
      </c>
      <c r="R201" s="23">
        <v>3.5462940148745722E-2</v>
      </c>
      <c r="S201" s="23">
        <v>0.11546294014874572</v>
      </c>
      <c r="T201" s="3">
        <v>4</v>
      </c>
      <c r="U201" s="3">
        <v>0</v>
      </c>
      <c r="V201" s="3">
        <v>0</v>
      </c>
      <c r="W201" s="7">
        <v>1809000</v>
      </c>
      <c r="X201" s="24">
        <v>80.775918125633453</v>
      </c>
      <c r="Y201" s="1"/>
    </row>
    <row r="202" spans="1:25" x14ac:dyDescent="0.35">
      <c r="A202" s="3" t="s">
        <v>1023</v>
      </c>
      <c r="B202" s="4" t="s">
        <v>1024</v>
      </c>
      <c r="C202" s="3" t="s">
        <v>273</v>
      </c>
      <c r="D202" s="3" t="s">
        <v>1022</v>
      </c>
      <c r="E202" s="3" t="s">
        <v>917</v>
      </c>
      <c r="F202" s="3">
        <v>1174089</v>
      </c>
      <c r="G202" s="3" t="s">
        <v>259</v>
      </c>
      <c r="H202" s="3">
        <v>3100</v>
      </c>
      <c r="I202" s="3" t="s">
        <v>276</v>
      </c>
      <c r="J202" s="5" t="s">
        <v>47</v>
      </c>
      <c r="K202" s="6">
        <v>12.6</v>
      </c>
      <c r="L202" s="7">
        <v>39060</v>
      </c>
      <c r="M202" s="8">
        <v>0.05</v>
      </c>
      <c r="N202" s="7">
        <v>37107</v>
      </c>
      <c r="O202" s="8">
        <v>0.15</v>
      </c>
      <c r="P202" s="7">
        <v>31540.95</v>
      </c>
      <c r="Q202" s="9">
        <v>0.08</v>
      </c>
      <c r="R202" s="23">
        <v>8.8656642233925886E-2</v>
      </c>
      <c r="S202" s="23">
        <v>0.1686566422339259</v>
      </c>
      <c r="T202" s="3">
        <v>4</v>
      </c>
      <c r="U202" s="3">
        <v>1161689</v>
      </c>
      <c r="V202" s="3">
        <v>6389289.5</v>
      </c>
      <c r="W202" s="7">
        <v>6576000</v>
      </c>
      <c r="X202" s="24">
        <v>60.326707950748961</v>
      </c>
      <c r="Y202" s="1"/>
    </row>
    <row r="203" spans="1:25" x14ac:dyDescent="0.35">
      <c r="A203" s="3" t="s">
        <v>1025</v>
      </c>
      <c r="B203" s="4" t="s">
        <v>1025</v>
      </c>
      <c r="C203" s="3" t="s">
        <v>5</v>
      </c>
      <c r="D203" s="3" t="s">
        <v>1026</v>
      </c>
      <c r="E203" s="3" t="s">
        <v>917</v>
      </c>
      <c r="F203" s="3">
        <v>42563</v>
      </c>
      <c r="G203" s="3" t="s">
        <v>24</v>
      </c>
      <c r="H203" s="3">
        <v>14745</v>
      </c>
      <c r="I203" s="3" t="s">
        <v>248</v>
      </c>
      <c r="J203" s="5" t="s">
        <v>47</v>
      </c>
      <c r="K203" s="6">
        <v>11.55</v>
      </c>
      <c r="L203" s="7">
        <v>170304.75</v>
      </c>
      <c r="M203" s="8">
        <v>0.05</v>
      </c>
      <c r="N203" s="7">
        <v>161789.51250000001</v>
      </c>
      <c r="O203" s="8">
        <v>0.15</v>
      </c>
      <c r="P203" s="7">
        <v>137521.08562500001</v>
      </c>
      <c r="Q203" s="9">
        <v>0.08</v>
      </c>
      <c r="R203" s="23">
        <v>8.8656844017642997E-2</v>
      </c>
      <c r="S203" s="23">
        <v>0.168656844017643</v>
      </c>
      <c r="T203" s="3">
        <v>4</v>
      </c>
      <c r="U203" s="3">
        <v>0</v>
      </c>
      <c r="V203" s="3">
        <v>0</v>
      </c>
      <c r="W203" s="7">
        <v>815000</v>
      </c>
      <c r="X203" s="24">
        <v>55.299416127010851</v>
      </c>
      <c r="Y203" s="1"/>
    </row>
    <row r="204" spans="1:25" x14ac:dyDescent="0.35">
      <c r="A204" s="3" t="s">
        <v>1027</v>
      </c>
      <c r="B204" s="4" t="s">
        <v>1028</v>
      </c>
      <c r="C204" s="3" t="s">
        <v>270</v>
      </c>
      <c r="D204" s="3" t="s">
        <v>1029</v>
      </c>
      <c r="E204" s="3" t="s">
        <v>917</v>
      </c>
      <c r="F204" s="3">
        <v>113156</v>
      </c>
      <c r="G204" s="3" t="s">
        <v>252</v>
      </c>
      <c r="H204" s="3">
        <v>28880</v>
      </c>
      <c r="I204" s="3" t="s">
        <v>248</v>
      </c>
      <c r="J204" s="5" t="s">
        <v>47</v>
      </c>
      <c r="K204" s="6">
        <v>10.5</v>
      </c>
      <c r="L204" s="7">
        <v>303240</v>
      </c>
      <c r="M204" s="8">
        <v>0.05</v>
      </c>
      <c r="N204" s="7">
        <v>288078</v>
      </c>
      <c r="O204" s="8">
        <v>0.15</v>
      </c>
      <c r="P204" s="7">
        <v>244866.3</v>
      </c>
      <c r="Q204" s="9">
        <v>0.08</v>
      </c>
      <c r="R204" s="23">
        <v>8.8656660189720224E-2</v>
      </c>
      <c r="S204" s="23">
        <v>0.16865666018972025</v>
      </c>
      <c r="T204" s="3">
        <v>4</v>
      </c>
      <c r="U204" s="3">
        <v>0</v>
      </c>
      <c r="V204" s="3">
        <v>0</v>
      </c>
      <c r="W204" s="7">
        <v>1452000</v>
      </c>
      <c r="X204" s="24">
        <v>50.27225127345897</v>
      </c>
      <c r="Y204" s="1"/>
    </row>
    <row r="205" spans="1:25" x14ac:dyDescent="0.35">
      <c r="A205" s="3" t="s">
        <v>1030</v>
      </c>
      <c r="B205" s="4" t="s">
        <v>1030</v>
      </c>
      <c r="C205" s="3" t="s">
        <v>5</v>
      </c>
      <c r="D205" s="3" t="s">
        <v>1031</v>
      </c>
      <c r="E205" s="3" t="s">
        <v>917</v>
      </c>
      <c r="F205" s="3">
        <v>362106</v>
      </c>
      <c r="G205" s="3" t="s">
        <v>24</v>
      </c>
      <c r="H205" s="3">
        <v>144168</v>
      </c>
      <c r="I205" s="3" t="s">
        <v>255</v>
      </c>
      <c r="J205" s="5" t="s">
        <v>47</v>
      </c>
      <c r="K205" s="6">
        <v>9.4500000000000011</v>
      </c>
      <c r="L205" s="7">
        <v>1362387.6</v>
      </c>
      <c r="M205" s="8">
        <v>0.05</v>
      </c>
      <c r="N205" s="7">
        <v>1294268.2200000002</v>
      </c>
      <c r="O205" s="8">
        <v>0.15</v>
      </c>
      <c r="P205" s="7">
        <v>1100127.9870000002</v>
      </c>
      <c r="Q205" s="9">
        <v>0.08</v>
      </c>
      <c r="R205" s="23">
        <v>8.8656627302189386E-2</v>
      </c>
      <c r="S205" s="23">
        <v>0.16865662730218939</v>
      </c>
      <c r="T205" s="3">
        <v>4</v>
      </c>
      <c r="U205" s="3">
        <v>0</v>
      </c>
      <c r="V205" s="3">
        <v>0</v>
      </c>
      <c r="W205" s="7">
        <v>6523000</v>
      </c>
      <c r="X205" s="24">
        <v>45.245034968755967</v>
      </c>
      <c r="Y205" s="1"/>
    </row>
    <row r="206" spans="1:25" x14ac:dyDescent="0.35">
      <c r="A206" s="3" t="s">
        <v>1032</v>
      </c>
      <c r="B206" s="4" t="s">
        <v>1032</v>
      </c>
      <c r="C206" s="3" t="s">
        <v>5</v>
      </c>
      <c r="D206" s="3" t="s">
        <v>1033</v>
      </c>
      <c r="E206" s="3" t="s">
        <v>917</v>
      </c>
      <c r="F206" s="3">
        <v>116627</v>
      </c>
      <c r="G206" s="3" t="s">
        <v>24</v>
      </c>
      <c r="H206" s="3">
        <v>50000</v>
      </c>
      <c r="I206" s="3" t="s">
        <v>221</v>
      </c>
      <c r="J206" s="5" t="s">
        <v>47</v>
      </c>
      <c r="K206" s="6">
        <v>10.5</v>
      </c>
      <c r="L206" s="7">
        <v>525000</v>
      </c>
      <c r="M206" s="8">
        <v>0.05</v>
      </c>
      <c r="N206" s="7">
        <v>498750</v>
      </c>
      <c r="O206" s="8">
        <v>0.15</v>
      </c>
      <c r="P206" s="7">
        <v>423937.5</v>
      </c>
      <c r="Q206" s="9">
        <v>0.08</v>
      </c>
      <c r="R206" s="23">
        <v>8.8656795657885923E-2</v>
      </c>
      <c r="S206" s="23">
        <v>0.16865679565788594</v>
      </c>
      <c r="T206" s="3">
        <v>4</v>
      </c>
      <c r="U206" s="3">
        <v>0</v>
      </c>
      <c r="V206" s="3">
        <v>0</v>
      </c>
      <c r="W206" s="7">
        <v>2514000</v>
      </c>
      <c r="X206" s="24">
        <v>50.272210893884349</v>
      </c>
      <c r="Y206" s="1"/>
    </row>
    <row r="207" spans="1:25" x14ac:dyDescent="0.35">
      <c r="A207" s="3" t="s">
        <v>1034</v>
      </c>
      <c r="B207" s="4" t="s">
        <v>1034</v>
      </c>
      <c r="C207" s="3" t="s">
        <v>5</v>
      </c>
      <c r="D207" s="3" t="s">
        <v>1035</v>
      </c>
      <c r="E207" s="3" t="s">
        <v>917</v>
      </c>
      <c r="F207" s="3">
        <v>1288023</v>
      </c>
      <c r="G207" s="3" t="s">
        <v>452</v>
      </c>
      <c r="H207" s="3">
        <v>277739</v>
      </c>
      <c r="I207" s="3" t="s">
        <v>112</v>
      </c>
      <c r="J207" s="5" t="s">
        <v>47</v>
      </c>
      <c r="K207" s="6">
        <v>8.4</v>
      </c>
      <c r="L207" s="7">
        <v>2333007.6</v>
      </c>
      <c r="M207" s="8">
        <v>0.05</v>
      </c>
      <c r="N207" s="7">
        <v>2216357.2200000002</v>
      </c>
      <c r="O207" s="8">
        <v>0.15</v>
      </c>
      <c r="P207" s="7">
        <v>1883903.6370000001</v>
      </c>
      <c r="Q207" s="9">
        <v>0.08</v>
      </c>
      <c r="R207" s="23">
        <v>8.8656602758124411E-2</v>
      </c>
      <c r="S207" s="23">
        <v>0.16865660275812441</v>
      </c>
      <c r="T207" s="3">
        <v>4</v>
      </c>
      <c r="U207" s="3">
        <v>177067</v>
      </c>
      <c r="V207" s="3">
        <v>973868.5</v>
      </c>
      <c r="W207" s="7">
        <v>12144000</v>
      </c>
      <c r="X207" s="24">
        <v>40.217814713887648</v>
      </c>
      <c r="Y207" s="1"/>
    </row>
    <row r="208" spans="1:25" x14ac:dyDescent="0.35">
      <c r="A208" s="3" t="s">
        <v>1036</v>
      </c>
      <c r="B208" s="4" t="s">
        <v>1036</v>
      </c>
      <c r="C208" s="3" t="s">
        <v>256</v>
      </c>
      <c r="D208" s="3" t="s">
        <v>1037</v>
      </c>
      <c r="E208" s="3" t="s">
        <v>917</v>
      </c>
      <c r="F208" s="3">
        <v>120860</v>
      </c>
      <c r="G208" s="3" t="s">
        <v>24</v>
      </c>
      <c r="H208" s="3">
        <v>18930</v>
      </c>
      <c r="I208" s="3" t="s">
        <v>63</v>
      </c>
      <c r="J208" s="5" t="s">
        <v>47</v>
      </c>
      <c r="K208" s="6">
        <v>11.55</v>
      </c>
      <c r="L208" s="7">
        <v>218641.5</v>
      </c>
      <c r="M208" s="8">
        <v>0.05</v>
      </c>
      <c r="N208" s="7">
        <v>207709.42499999999</v>
      </c>
      <c r="O208" s="8">
        <v>0.15</v>
      </c>
      <c r="P208" s="7">
        <v>176553.01124999998</v>
      </c>
      <c r="Q208" s="9">
        <v>0.08</v>
      </c>
      <c r="R208" s="23">
        <v>3.5462669388228438E-2</v>
      </c>
      <c r="S208" s="23">
        <v>0.11546266938822844</v>
      </c>
      <c r="T208" s="3">
        <v>4</v>
      </c>
      <c r="U208" s="3">
        <v>45140</v>
      </c>
      <c r="V208" s="3">
        <v>496540</v>
      </c>
      <c r="W208" s="7">
        <v>2026000</v>
      </c>
      <c r="X208" s="24">
        <v>80.776107545551497</v>
      </c>
      <c r="Y208" s="1"/>
    </row>
    <row r="209" spans="1:25" x14ac:dyDescent="0.35">
      <c r="A209" s="3" t="s">
        <v>1038</v>
      </c>
      <c r="B209" s="4" t="s">
        <v>1038</v>
      </c>
      <c r="C209" s="3" t="s">
        <v>256</v>
      </c>
      <c r="D209" s="3" t="s">
        <v>1039</v>
      </c>
      <c r="E209" s="3" t="s">
        <v>917</v>
      </c>
      <c r="F209" s="3">
        <v>422506</v>
      </c>
      <c r="G209" s="3" t="s">
        <v>24</v>
      </c>
      <c r="H209" s="3">
        <v>306552</v>
      </c>
      <c r="I209" s="3" t="s">
        <v>255</v>
      </c>
      <c r="J209" s="5" t="s">
        <v>47</v>
      </c>
      <c r="K209" s="6">
        <v>8.4</v>
      </c>
      <c r="L209" s="7">
        <v>2575036.8000000003</v>
      </c>
      <c r="M209" s="8">
        <v>0.05</v>
      </c>
      <c r="N209" s="7">
        <v>2446284.9600000004</v>
      </c>
      <c r="O209" s="8">
        <v>0.15</v>
      </c>
      <c r="P209" s="7">
        <v>2079342.2160000005</v>
      </c>
      <c r="Q209" s="9">
        <v>0.08</v>
      </c>
      <c r="R209" s="23">
        <v>3.5462643288949755E-2</v>
      </c>
      <c r="S209" s="23">
        <v>0.11546264328894976</v>
      </c>
      <c r="T209" s="3">
        <v>4</v>
      </c>
      <c r="U209" s="3">
        <v>0</v>
      </c>
      <c r="V209" s="3">
        <v>0</v>
      </c>
      <c r="W209" s="7">
        <v>18009000</v>
      </c>
      <c r="X209" s="24">
        <v>58.746273312185309</v>
      </c>
      <c r="Y209" s="1"/>
    </row>
    <row r="210" spans="1:25" x14ac:dyDescent="0.35">
      <c r="A210" s="3" t="s">
        <v>1040</v>
      </c>
      <c r="B210" s="4" t="s">
        <v>1040</v>
      </c>
      <c r="C210" s="3" t="s">
        <v>256</v>
      </c>
      <c r="D210" s="3" t="s">
        <v>1041</v>
      </c>
      <c r="E210" s="3" t="s">
        <v>917</v>
      </c>
      <c r="F210" s="3">
        <v>415213</v>
      </c>
      <c r="G210" s="3" t="s">
        <v>252</v>
      </c>
      <c r="H210" s="3">
        <v>179990</v>
      </c>
      <c r="I210" s="3" t="s">
        <v>203</v>
      </c>
      <c r="J210" s="5" t="s">
        <v>47</v>
      </c>
      <c r="K210" s="6">
        <v>8.4</v>
      </c>
      <c r="L210" s="7">
        <v>1511916</v>
      </c>
      <c r="M210" s="8">
        <v>0.05</v>
      </c>
      <c r="N210" s="7">
        <v>1436320.2</v>
      </c>
      <c r="O210" s="8">
        <v>0.15</v>
      </c>
      <c r="P210" s="7">
        <v>1220872.17</v>
      </c>
      <c r="Q210" s="9">
        <v>0.08</v>
      </c>
      <c r="R210" s="23">
        <v>6.1026302254995807E-2</v>
      </c>
      <c r="S210" s="23">
        <v>0.14102630225499579</v>
      </c>
      <c r="T210" s="3">
        <v>4</v>
      </c>
      <c r="U210" s="3">
        <v>0</v>
      </c>
      <c r="V210" s="3">
        <v>0</v>
      </c>
      <c r="W210" s="7">
        <v>8657000</v>
      </c>
      <c r="X210" s="24">
        <v>48.097410848476777</v>
      </c>
      <c r="Y210" s="1"/>
    </row>
    <row r="211" spans="1:25" x14ac:dyDescent="0.35">
      <c r="A211" s="3" t="s">
        <v>1042</v>
      </c>
      <c r="B211" s="4" t="s">
        <v>1042</v>
      </c>
      <c r="C211" s="3" t="s">
        <v>256</v>
      </c>
      <c r="D211" s="3" t="s">
        <v>1043</v>
      </c>
      <c r="E211" s="3" t="s">
        <v>917</v>
      </c>
      <c r="F211" s="3">
        <v>152715</v>
      </c>
      <c r="G211" s="3" t="s">
        <v>24</v>
      </c>
      <c r="H211" s="3">
        <v>75435</v>
      </c>
      <c r="I211" s="3" t="s">
        <v>255</v>
      </c>
      <c r="J211" s="5" t="s">
        <v>47</v>
      </c>
      <c r="K211" s="6">
        <v>9.4500000000000011</v>
      </c>
      <c r="L211" s="7">
        <v>712860.75000000012</v>
      </c>
      <c r="M211" s="8">
        <v>0.05</v>
      </c>
      <c r="N211" s="7">
        <v>677217.71250000014</v>
      </c>
      <c r="O211" s="8">
        <v>0.15</v>
      </c>
      <c r="P211" s="7">
        <v>575635.05562500015</v>
      </c>
      <c r="Q211" s="9">
        <v>0.08</v>
      </c>
      <c r="R211" s="23">
        <v>3.5462629567111943E-2</v>
      </c>
      <c r="S211" s="23">
        <v>0.11546262956711197</v>
      </c>
      <c r="T211" s="3">
        <v>4</v>
      </c>
      <c r="U211" s="3">
        <v>0</v>
      </c>
      <c r="V211" s="3">
        <v>0</v>
      </c>
      <c r="W211" s="7">
        <v>4985000</v>
      </c>
      <c r="X211" s="24">
        <v>66.089565330439683</v>
      </c>
      <c r="Y211" s="1"/>
    </row>
    <row r="212" spans="1:25" x14ac:dyDescent="0.35">
      <c r="A212" s="3" t="s">
        <v>1044</v>
      </c>
      <c r="B212" s="4" t="s">
        <v>1044</v>
      </c>
      <c r="C212" s="3" t="s">
        <v>5</v>
      </c>
      <c r="D212" s="3" t="s">
        <v>1045</v>
      </c>
      <c r="E212" s="3" t="s">
        <v>917</v>
      </c>
      <c r="F212" s="3">
        <v>257346</v>
      </c>
      <c r="G212" s="3" t="s">
        <v>24</v>
      </c>
      <c r="H212" s="3">
        <v>218196</v>
      </c>
      <c r="I212" s="3" t="s">
        <v>112</v>
      </c>
      <c r="J212" s="5" t="s">
        <v>47</v>
      </c>
      <c r="K212" s="6">
        <v>8.4</v>
      </c>
      <c r="L212" s="7">
        <v>1832846.4</v>
      </c>
      <c r="M212" s="8">
        <v>0.05</v>
      </c>
      <c r="N212" s="7">
        <v>1741204.08</v>
      </c>
      <c r="O212" s="8">
        <v>0.15</v>
      </c>
      <c r="P212" s="7">
        <v>1480023.4680000001</v>
      </c>
      <c r="Q212" s="9">
        <v>0.08</v>
      </c>
      <c r="R212" s="23">
        <v>8.8656584201720012E-2</v>
      </c>
      <c r="S212" s="23">
        <v>0.16865658420172003</v>
      </c>
      <c r="T212" s="3">
        <v>4</v>
      </c>
      <c r="U212" s="3">
        <v>0</v>
      </c>
      <c r="V212" s="3">
        <v>0</v>
      </c>
      <c r="W212" s="7">
        <v>8775000</v>
      </c>
      <c r="X212" s="24">
        <v>40.217819138844057</v>
      </c>
      <c r="Y212" s="1"/>
    </row>
    <row r="213" spans="1:25" x14ac:dyDescent="0.35">
      <c r="A213" s="3" t="s">
        <v>1046</v>
      </c>
      <c r="B213" s="4" t="s">
        <v>1046</v>
      </c>
      <c r="C213" s="3" t="s">
        <v>256</v>
      </c>
      <c r="D213" s="3" t="s">
        <v>1047</v>
      </c>
      <c r="E213" s="3" t="s">
        <v>917</v>
      </c>
      <c r="F213" s="3">
        <v>127974</v>
      </c>
      <c r="G213" s="3" t="s">
        <v>24</v>
      </c>
      <c r="H213" s="3">
        <v>51322</v>
      </c>
      <c r="I213" s="3" t="s">
        <v>255</v>
      </c>
      <c r="J213" s="5" t="s">
        <v>47</v>
      </c>
      <c r="K213" s="6">
        <v>10.5</v>
      </c>
      <c r="L213" s="7">
        <v>538881</v>
      </c>
      <c r="M213" s="8">
        <v>0.05</v>
      </c>
      <c r="N213" s="7">
        <v>511936.95</v>
      </c>
      <c r="O213" s="8">
        <v>0.15</v>
      </c>
      <c r="P213" s="7">
        <v>435146.40749999997</v>
      </c>
      <c r="Q213" s="9">
        <v>0.08</v>
      </c>
      <c r="R213" s="23">
        <v>3.546268053949956E-2</v>
      </c>
      <c r="S213" s="23">
        <v>0.11546268053949955</v>
      </c>
      <c r="T213" s="3">
        <v>4</v>
      </c>
      <c r="U213" s="3">
        <v>0</v>
      </c>
      <c r="V213" s="3">
        <v>0</v>
      </c>
      <c r="W213" s="7">
        <v>3769000</v>
      </c>
      <c r="X213" s="24">
        <v>73.4328179493411</v>
      </c>
      <c r="Y213" s="1"/>
    </row>
    <row r="214" spans="1:25" x14ac:dyDescent="0.35">
      <c r="A214" s="3" t="s">
        <v>1048</v>
      </c>
      <c r="B214" s="4" t="s">
        <v>1048</v>
      </c>
      <c r="C214" s="3" t="s">
        <v>5</v>
      </c>
      <c r="D214" s="3" t="s">
        <v>1049</v>
      </c>
      <c r="E214" s="3" t="s">
        <v>917</v>
      </c>
      <c r="F214" s="3">
        <v>197513</v>
      </c>
      <c r="G214" s="3" t="s">
        <v>24</v>
      </c>
      <c r="H214" s="3">
        <v>66237</v>
      </c>
      <c r="I214" s="3" t="s">
        <v>201</v>
      </c>
      <c r="J214" s="5" t="s">
        <v>47</v>
      </c>
      <c r="K214" s="6">
        <v>10.5</v>
      </c>
      <c r="L214" s="7">
        <v>695488.5</v>
      </c>
      <c r="M214" s="8">
        <v>0.05</v>
      </c>
      <c r="N214" s="7">
        <v>660714.07499999995</v>
      </c>
      <c r="O214" s="8">
        <v>0.15</v>
      </c>
      <c r="P214" s="7">
        <v>561606.96375</v>
      </c>
      <c r="Q214" s="9">
        <v>0.08</v>
      </c>
      <c r="R214" s="23">
        <v>8.8656674178035619E-2</v>
      </c>
      <c r="S214" s="23">
        <v>0.16865667417803562</v>
      </c>
      <c r="T214" s="3">
        <v>4</v>
      </c>
      <c r="U214" s="3">
        <v>0</v>
      </c>
      <c r="V214" s="3">
        <v>0</v>
      </c>
      <c r="W214" s="7">
        <v>3330000</v>
      </c>
      <c r="X214" s="24">
        <v>50.272247103899069</v>
      </c>
      <c r="Y214" s="1"/>
    </row>
    <row r="215" spans="1:25" x14ac:dyDescent="0.35">
      <c r="A215" s="3" t="s">
        <v>1050</v>
      </c>
      <c r="B215" s="4" t="s">
        <v>1050</v>
      </c>
      <c r="C215" s="3" t="s">
        <v>256</v>
      </c>
      <c r="D215" s="3" t="s">
        <v>1051</v>
      </c>
      <c r="E215" s="3" t="s">
        <v>917</v>
      </c>
      <c r="F215" s="3">
        <v>529825</v>
      </c>
      <c r="G215" s="3" t="s">
        <v>254</v>
      </c>
      <c r="H215" s="3">
        <v>301546</v>
      </c>
      <c r="I215" s="3" t="s">
        <v>63</v>
      </c>
      <c r="J215" s="5" t="s">
        <v>47</v>
      </c>
      <c r="K215" s="6">
        <v>8.4</v>
      </c>
      <c r="L215" s="7">
        <v>2532986.4</v>
      </c>
      <c r="M215" s="8">
        <v>0.05</v>
      </c>
      <c r="N215" s="7">
        <v>2406337.08</v>
      </c>
      <c r="O215" s="8">
        <v>0.15</v>
      </c>
      <c r="P215" s="7">
        <v>2045386.5179999999</v>
      </c>
      <c r="Q215" s="9">
        <v>0.08</v>
      </c>
      <c r="R215" s="23">
        <v>8.3990706470302837E-2</v>
      </c>
      <c r="S215" s="23">
        <v>0.16399070647030284</v>
      </c>
      <c r="T215" s="3">
        <v>4</v>
      </c>
      <c r="U215" s="3">
        <v>0</v>
      </c>
      <c r="V215" s="3">
        <v>0</v>
      </c>
      <c r="W215" s="7">
        <v>12473000</v>
      </c>
      <c r="X215" s="24">
        <v>41.362099999418781</v>
      </c>
      <c r="Y215" s="1"/>
    </row>
    <row r="216" spans="1:25" x14ac:dyDescent="0.35">
      <c r="A216" s="3" t="s">
        <v>1052</v>
      </c>
      <c r="B216" s="4" t="s">
        <v>1052</v>
      </c>
      <c r="C216" s="3" t="s">
        <v>256</v>
      </c>
      <c r="D216" s="3" t="s">
        <v>1053</v>
      </c>
      <c r="E216" s="3" t="s">
        <v>917</v>
      </c>
      <c r="F216" s="3">
        <v>49607</v>
      </c>
      <c r="G216" s="3" t="s">
        <v>252</v>
      </c>
      <c r="H216" s="3">
        <v>12000</v>
      </c>
      <c r="I216" s="3" t="s">
        <v>106</v>
      </c>
      <c r="J216" s="5" t="s">
        <v>47</v>
      </c>
      <c r="K216" s="6">
        <v>11.55</v>
      </c>
      <c r="L216" s="7">
        <v>138600</v>
      </c>
      <c r="M216" s="8">
        <v>0.05</v>
      </c>
      <c r="N216" s="7">
        <v>131670</v>
      </c>
      <c r="O216" s="8">
        <v>0.15</v>
      </c>
      <c r="P216" s="7">
        <v>111919.5</v>
      </c>
      <c r="Q216" s="9">
        <v>0.08</v>
      </c>
      <c r="R216" s="23">
        <v>3.5462744022465228E-2</v>
      </c>
      <c r="S216" s="23">
        <v>0.11546274402246524</v>
      </c>
      <c r="T216" s="3">
        <v>4</v>
      </c>
      <c r="U216" s="3">
        <v>1607</v>
      </c>
      <c r="V216" s="3">
        <v>17677</v>
      </c>
      <c r="W216" s="7">
        <v>987000</v>
      </c>
      <c r="X216" s="24">
        <v>80.776055332491907</v>
      </c>
      <c r="Y216" s="1"/>
    </row>
    <row r="217" spans="1:25" x14ac:dyDescent="0.35">
      <c r="A217" s="3" t="s">
        <v>1054</v>
      </c>
      <c r="B217" s="4" t="s">
        <v>1054</v>
      </c>
      <c r="C217" s="3" t="s">
        <v>5</v>
      </c>
      <c r="D217" s="3" t="s">
        <v>1055</v>
      </c>
      <c r="E217" s="3" t="s">
        <v>917</v>
      </c>
      <c r="F217" s="3">
        <v>83048</v>
      </c>
      <c r="G217" s="3" t="s">
        <v>252</v>
      </c>
      <c r="H217" s="3">
        <v>26200</v>
      </c>
      <c r="I217" s="3" t="s">
        <v>201</v>
      </c>
      <c r="J217" s="5" t="s">
        <v>47</v>
      </c>
      <c r="K217" s="6">
        <v>10.5</v>
      </c>
      <c r="L217" s="7">
        <v>275100</v>
      </c>
      <c r="M217" s="8">
        <v>0.05</v>
      </c>
      <c r="N217" s="7">
        <v>261345</v>
      </c>
      <c r="O217" s="8">
        <v>0.15</v>
      </c>
      <c r="P217" s="7">
        <v>222143.25</v>
      </c>
      <c r="Q217" s="9">
        <v>0.08</v>
      </c>
      <c r="R217" s="23">
        <v>8.8656790737232538E-2</v>
      </c>
      <c r="S217" s="23">
        <v>0.16865679073723255</v>
      </c>
      <c r="T217" s="3">
        <v>4</v>
      </c>
      <c r="U217" s="3">
        <v>0</v>
      </c>
      <c r="V217" s="3">
        <v>0</v>
      </c>
      <c r="W217" s="7">
        <v>1317000</v>
      </c>
      <c r="X217" s="24">
        <v>50.272212360603376</v>
      </c>
      <c r="Y217" s="1"/>
    </row>
    <row r="218" spans="1:25" x14ac:dyDescent="0.35">
      <c r="A218" s="3" t="s">
        <v>1056</v>
      </c>
      <c r="B218" s="4" t="s">
        <v>1056</v>
      </c>
      <c r="C218" s="3" t="s">
        <v>5</v>
      </c>
      <c r="D218" s="3" t="s">
        <v>1057</v>
      </c>
      <c r="E218" s="3" t="s">
        <v>917</v>
      </c>
      <c r="F218" s="3">
        <v>49351</v>
      </c>
      <c r="G218" s="3" t="s">
        <v>24</v>
      </c>
      <c r="H218" s="3">
        <v>21490</v>
      </c>
      <c r="I218" s="3" t="s">
        <v>121</v>
      </c>
      <c r="J218" s="5" t="s">
        <v>47</v>
      </c>
      <c r="K218" s="6">
        <v>11.55</v>
      </c>
      <c r="L218" s="7">
        <v>248209.50000000003</v>
      </c>
      <c r="M218" s="8">
        <v>0.05</v>
      </c>
      <c r="N218" s="7">
        <v>235799.02499999999</v>
      </c>
      <c r="O218" s="8">
        <v>0.15</v>
      </c>
      <c r="P218" s="7">
        <v>200429.17125000001</v>
      </c>
      <c r="Q218" s="9">
        <v>0.08</v>
      </c>
      <c r="R218" s="23">
        <v>8.8656511802551755E-2</v>
      </c>
      <c r="S218" s="23">
        <v>0.16865651180255176</v>
      </c>
      <c r="T218" s="3">
        <v>4</v>
      </c>
      <c r="U218" s="3">
        <v>0</v>
      </c>
      <c r="V218" s="3">
        <v>0</v>
      </c>
      <c r="W218" s="7">
        <v>1188000</v>
      </c>
      <c r="X218" s="24">
        <v>55.299525054323389</v>
      </c>
      <c r="Y218" s="1"/>
    </row>
    <row r="219" spans="1:25" x14ac:dyDescent="0.35">
      <c r="A219" s="3" t="s">
        <v>1058</v>
      </c>
      <c r="B219" s="4" t="s">
        <v>1058</v>
      </c>
      <c r="C219" s="3" t="s">
        <v>256</v>
      </c>
      <c r="D219" s="3" t="s">
        <v>1059</v>
      </c>
      <c r="E219" s="3" t="s">
        <v>917</v>
      </c>
      <c r="F219" s="3">
        <v>226705</v>
      </c>
      <c r="G219" s="3" t="s">
        <v>252</v>
      </c>
      <c r="H219" s="3">
        <v>125000</v>
      </c>
      <c r="I219" s="3" t="s">
        <v>86</v>
      </c>
      <c r="J219" s="5" t="s">
        <v>47</v>
      </c>
      <c r="K219" s="6">
        <v>9.4500000000000011</v>
      </c>
      <c r="L219" s="7">
        <v>1181250.0000000002</v>
      </c>
      <c r="M219" s="8">
        <v>0.05</v>
      </c>
      <c r="N219" s="7">
        <v>1122187.5000000002</v>
      </c>
      <c r="O219" s="8">
        <v>0.15</v>
      </c>
      <c r="P219" s="7">
        <v>953859.37500000012</v>
      </c>
      <c r="Q219" s="9">
        <v>0.08</v>
      </c>
      <c r="R219" s="23">
        <v>3.5462633425978649E-2</v>
      </c>
      <c r="S219" s="23">
        <v>0.11546263342597864</v>
      </c>
      <c r="T219" s="3">
        <v>4</v>
      </c>
      <c r="U219" s="3">
        <v>0</v>
      </c>
      <c r="V219" s="3">
        <v>0</v>
      </c>
      <c r="W219" s="7">
        <v>8261000</v>
      </c>
      <c r="X219" s="24">
        <v>66.089563121666032</v>
      </c>
      <c r="Y219" s="1"/>
    </row>
    <row r="220" spans="1:25" x14ac:dyDescent="0.35">
      <c r="A220" s="3" t="s">
        <v>1060</v>
      </c>
      <c r="B220" s="4" t="s">
        <v>1060</v>
      </c>
      <c r="C220" s="3" t="s">
        <v>713</v>
      </c>
      <c r="D220" s="3" t="s">
        <v>1061</v>
      </c>
      <c r="E220" s="3" t="s">
        <v>917</v>
      </c>
      <c r="F220" s="3">
        <v>147965</v>
      </c>
      <c r="G220" s="3" t="s">
        <v>252</v>
      </c>
      <c r="H220" s="3">
        <v>60000</v>
      </c>
      <c r="I220" s="3" t="s">
        <v>121</v>
      </c>
      <c r="J220" s="5" t="s">
        <v>47</v>
      </c>
      <c r="K220" s="6">
        <v>10.5</v>
      </c>
      <c r="L220" s="7">
        <v>630000</v>
      </c>
      <c r="M220" s="8">
        <v>0.05</v>
      </c>
      <c r="N220" s="7">
        <v>598500</v>
      </c>
      <c r="O220" s="8">
        <v>0.15</v>
      </c>
      <c r="P220" s="7">
        <v>508725</v>
      </c>
      <c r="Q220" s="9">
        <v>0.08</v>
      </c>
      <c r="R220" s="23">
        <v>5.3193958649999998E-2</v>
      </c>
      <c r="S220" s="23">
        <v>0.13319395865</v>
      </c>
      <c r="T220" s="3">
        <v>4</v>
      </c>
      <c r="U220" s="3">
        <v>0</v>
      </c>
      <c r="V220" s="3">
        <v>0</v>
      </c>
      <c r="W220" s="7">
        <v>3819000</v>
      </c>
      <c r="X220" s="24">
        <v>63.657166480651043</v>
      </c>
      <c r="Y220" s="1"/>
    </row>
    <row r="221" spans="1:25" x14ac:dyDescent="0.35">
      <c r="A221" s="3" t="s">
        <v>1062</v>
      </c>
      <c r="B221" s="4" t="s">
        <v>1062</v>
      </c>
      <c r="C221" s="3" t="s">
        <v>256</v>
      </c>
      <c r="D221" s="3" t="s">
        <v>1061</v>
      </c>
      <c r="E221" s="3" t="s">
        <v>917</v>
      </c>
      <c r="F221" s="3">
        <v>106223</v>
      </c>
      <c r="G221" s="3" t="s">
        <v>24</v>
      </c>
      <c r="H221" s="3">
        <v>42000</v>
      </c>
      <c r="I221" s="3" t="s">
        <v>216</v>
      </c>
      <c r="J221" s="5" t="s">
        <v>47</v>
      </c>
      <c r="K221" s="6">
        <v>10.5</v>
      </c>
      <c r="L221" s="7">
        <v>441000</v>
      </c>
      <c r="M221" s="8">
        <v>0.05</v>
      </c>
      <c r="N221" s="7">
        <v>418950</v>
      </c>
      <c r="O221" s="8">
        <v>0.15</v>
      </c>
      <c r="P221" s="7">
        <v>356107.5</v>
      </c>
      <c r="Q221" s="9">
        <v>0.08</v>
      </c>
      <c r="R221" s="23">
        <v>3.5462587734722287E-2</v>
      </c>
      <c r="S221" s="23">
        <v>0.11546258773472227</v>
      </c>
      <c r="T221" s="3">
        <v>4</v>
      </c>
      <c r="U221" s="3">
        <v>0</v>
      </c>
      <c r="V221" s="3">
        <v>0</v>
      </c>
      <c r="W221" s="7">
        <v>3084000</v>
      </c>
      <c r="X221" s="24">
        <v>73.432876972063937</v>
      </c>
      <c r="Y221" s="1"/>
    </row>
    <row r="222" spans="1:25" x14ac:dyDescent="0.35">
      <c r="A222" s="3" t="s">
        <v>1063</v>
      </c>
      <c r="B222" s="4" t="s">
        <v>1063</v>
      </c>
      <c r="C222" s="3" t="s">
        <v>5</v>
      </c>
      <c r="D222" s="3" t="s">
        <v>1064</v>
      </c>
      <c r="E222" s="3" t="s">
        <v>930</v>
      </c>
      <c r="F222" s="3">
        <v>152842</v>
      </c>
      <c r="G222" s="3" t="s">
        <v>268</v>
      </c>
      <c r="H222" s="3">
        <v>3775</v>
      </c>
      <c r="I222" s="3" t="s">
        <v>61</v>
      </c>
      <c r="J222" s="5" t="s">
        <v>47</v>
      </c>
      <c r="K222" s="6">
        <v>11.34</v>
      </c>
      <c r="L222" s="7">
        <v>42808.5</v>
      </c>
      <c r="M222" s="8">
        <v>0.05</v>
      </c>
      <c r="N222" s="7">
        <v>40668.074999999997</v>
      </c>
      <c r="O222" s="8">
        <v>0.16500000000000001</v>
      </c>
      <c r="P222" s="7">
        <v>33957.842624999997</v>
      </c>
      <c r="Q222" s="9">
        <v>0.08</v>
      </c>
      <c r="R222" s="23">
        <v>8.8830175063850991E-2</v>
      </c>
      <c r="S222" s="23">
        <v>0.16883017506385101</v>
      </c>
      <c r="T222" s="3">
        <v>4</v>
      </c>
      <c r="U222" s="3">
        <v>137742</v>
      </c>
      <c r="V222" s="3">
        <v>1515162</v>
      </c>
      <c r="W222" s="7">
        <v>1716000</v>
      </c>
      <c r="X222" s="24">
        <v>53.281085544085641</v>
      </c>
      <c r="Y222" s="1"/>
    </row>
    <row r="223" spans="1:25" x14ac:dyDescent="0.35">
      <c r="A223" s="3" t="s">
        <v>1065</v>
      </c>
      <c r="B223" s="4" t="s">
        <v>1065</v>
      </c>
      <c r="C223" s="3" t="s">
        <v>256</v>
      </c>
      <c r="D223" s="3" t="s">
        <v>1066</v>
      </c>
      <c r="E223" s="3" t="s">
        <v>330</v>
      </c>
      <c r="F223" s="3">
        <v>671312</v>
      </c>
      <c r="G223" s="3" t="s">
        <v>254</v>
      </c>
      <c r="H223" s="3">
        <v>355516</v>
      </c>
      <c r="I223" s="3" t="s">
        <v>257</v>
      </c>
      <c r="J223" s="5" t="s">
        <v>49</v>
      </c>
      <c r="K223" s="6">
        <v>9.240000000000002</v>
      </c>
      <c r="L223" s="7">
        <v>3284967.8400000008</v>
      </c>
      <c r="M223" s="8">
        <v>0.05</v>
      </c>
      <c r="N223" s="7">
        <v>3120719.4480000008</v>
      </c>
      <c r="O223" s="8">
        <v>0.13500000000000001</v>
      </c>
      <c r="P223" s="7">
        <v>2699422.3225200009</v>
      </c>
      <c r="Q223" s="9">
        <v>0.06</v>
      </c>
      <c r="R223" s="23">
        <v>3.5426443500000009E-2</v>
      </c>
      <c r="S223" s="23">
        <v>9.5426443500000013E-2</v>
      </c>
      <c r="T223" s="3">
        <v>4</v>
      </c>
      <c r="U223" s="3">
        <v>0</v>
      </c>
      <c r="V223" s="3">
        <v>0</v>
      </c>
      <c r="W223" s="7">
        <v>28288000</v>
      </c>
      <c r="X223" s="24">
        <v>79.568825175801521</v>
      </c>
      <c r="Y223" s="1"/>
    </row>
    <row r="224" spans="1:25" x14ac:dyDescent="0.35">
      <c r="A224" s="3" t="s">
        <v>1067</v>
      </c>
      <c r="B224" s="4" t="s">
        <v>1067</v>
      </c>
      <c r="C224" s="3" t="s">
        <v>5</v>
      </c>
      <c r="D224" s="3" t="s">
        <v>1068</v>
      </c>
      <c r="E224" s="3" t="s">
        <v>930</v>
      </c>
      <c r="F224" s="3">
        <v>774166</v>
      </c>
      <c r="G224" s="3" t="s">
        <v>452</v>
      </c>
      <c r="H224" s="3">
        <v>79136</v>
      </c>
      <c r="I224" s="3" t="s">
        <v>125</v>
      </c>
      <c r="J224" s="5" t="s">
        <v>47</v>
      </c>
      <c r="K224" s="6">
        <v>9.4500000000000011</v>
      </c>
      <c r="L224" s="7">
        <v>747835.2</v>
      </c>
      <c r="M224" s="8">
        <v>0.05</v>
      </c>
      <c r="N224" s="7">
        <v>710443.44000000006</v>
      </c>
      <c r="O224" s="8">
        <v>0.15</v>
      </c>
      <c r="P224" s="7">
        <v>603876.92400000012</v>
      </c>
      <c r="Q224" s="9">
        <v>0.08</v>
      </c>
      <c r="R224" s="23">
        <v>8.8830055051913062E-2</v>
      </c>
      <c r="S224" s="23">
        <v>0.16883005505191306</v>
      </c>
      <c r="T224" s="3">
        <v>4</v>
      </c>
      <c r="U224" s="3">
        <v>457622</v>
      </c>
      <c r="V224" s="3">
        <v>3775381.5</v>
      </c>
      <c r="W224" s="7">
        <v>7352000</v>
      </c>
      <c r="X224" s="24">
        <v>45.198557790279736</v>
      </c>
      <c r="Y224" s="1"/>
    </row>
    <row r="225" spans="1:25" ht="29" x14ac:dyDescent="0.35">
      <c r="A225" s="3" t="s">
        <v>1069</v>
      </c>
      <c r="B225" s="4" t="s">
        <v>1070</v>
      </c>
      <c r="C225" s="3" t="s">
        <v>1071</v>
      </c>
      <c r="D225" s="3" t="s">
        <v>1072</v>
      </c>
      <c r="E225" s="3" t="s">
        <v>930</v>
      </c>
      <c r="F225" s="3">
        <v>2457027</v>
      </c>
      <c r="G225" s="3" t="s">
        <v>452</v>
      </c>
      <c r="H225" s="3">
        <v>377309</v>
      </c>
      <c r="I225" s="3" t="s">
        <v>773</v>
      </c>
      <c r="J225" s="5" t="s">
        <v>48</v>
      </c>
      <c r="K225" s="6">
        <v>9.240000000000002</v>
      </c>
      <c r="L225" s="7">
        <v>3486335.1600000006</v>
      </c>
      <c r="M225" s="8">
        <v>0.05</v>
      </c>
      <c r="N225" s="7">
        <v>3312018.4020000007</v>
      </c>
      <c r="O225" s="8">
        <v>0.13500000000000001</v>
      </c>
      <c r="P225" s="7">
        <v>2864895.9177300008</v>
      </c>
      <c r="Q225" s="9">
        <v>7.0000000000000007E-2</v>
      </c>
      <c r="R225" s="23">
        <v>4.2172568363193635E-2</v>
      </c>
      <c r="S225" s="23">
        <v>0.11217256836319364</v>
      </c>
      <c r="T225" s="3">
        <v>4</v>
      </c>
      <c r="U225" s="3">
        <v>947791</v>
      </c>
      <c r="V225" s="3">
        <v>5212850.5</v>
      </c>
      <c r="W225" s="7">
        <v>30753000</v>
      </c>
      <c r="X225" s="24">
        <v>67.690078873966726</v>
      </c>
      <c r="Y225" s="1"/>
    </row>
    <row r="226" spans="1:25" x14ac:dyDescent="0.35">
      <c r="A226" s="3" t="s">
        <v>1073</v>
      </c>
      <c r="B226" s="4" t="s">
        <v>1074</v>
      </c>
      <c r="C226" s="3" t="s">
        <v>1075</v>
      </c>
      <c r="D226" s="3" t="s">
        <v>1076</v>
      </c>
      <c r="E226" s="3" t="s">
        <v>326</v>
      </c>
      <c r="F226" s="3">
        <v>36058</v>
      </c>
      <c r="G226" s="3" t="s">
        <v>24</v>
      </c>
      <c r="H226" s="3">
        <v>11350</v>
      </c>
      <c r="I226" s="3" t="s">
        <v>65</v>
      </c>
      <c r="J226" s="5" t="s">
        <v>47</v>
      </c>
      <c r="K226" s="6">
        <v>11.55</v>
      </c>
      <c r="L226" s="7">
        <v>131092.5</v>
      </c>
      <c r="M226" s="8">
        <v>0.05</v>
      </c>
      <c r="N226" s="7">
        <v>124537.875</v>
      </c>
      <c r="O226" s="8">
        <v>0.15</v>
      </c>
      <c r="P226" s="7">
        <v>105857.19375000001</v>
      </c>
      <c r="Q226" s="9">
        <v>0.08</v>
      </c>
      <c r="R226" s="23">
        <v>7.7571695250000003E-2</v>
      </c>
      <c r="S226" s="23">
        <v>0.15757169525</v>
      </c>
      <c r="T226" s="3">
        <v>4</v>
      </c>
      <c r="U226" s="3">
        <v>0</v>
      </c>
      <c r="V226" s="3">
        <v>0</v>
      </c>
      <c r="W226" s="7">
        <v>672000</v>
      </c>
      <c r="X226" s="24">
        <v>59.189723034981434</v>
      </c>
      <c r="Y226" s="1"/>
    </row>
    <row r="227" spans="1:25" x14ac:dyDescent="0.35">
      <c r="A227" s="3" t="s">
        <v>1077</v>
      </c>
      <c r="B227" s="4" t="s">
        <v>1077</v>
      </c>
      <c r="C227" s="3" t="s">
        <v>5</v>
      </c>
      <c r="D227" s="3" t="s">
        <v>1078</v>
      </c>
      <c r="E227" s="3" t="s">
        <v>366</v>
      </c>
      <c r="F227" s="3">
        <v>9996</v>
      </c>
      <c r="G227" s="3" t="s">
        <v>24</v>
      </c>
      <c r="H227" s="3">
        <v>1500</v>
      </c>
      <c r="I227" s="3" t="s">
        <v>203</v>
      </c>
      <c r="J227" s="5" t="s">
        <v>47</v>
      </c>
      <c r="K227" s="6">
        <v>13.86</v>
      </c>
      <c r="L227" s="7">
        <v>20790</v>
      </c>
      <c r="M227" s="8">
        <v>0.05</v>
      </c>
      <c r="N227" s="7">
        <v>19750.5</v>
      </c>
      <c r="O227" s="8">
        <v>0.15</v>
      </c>
      <c r="P227" s="7">
        <v>16787.924999999999</v>
      </c>
      <c r="Q227" s="9">
        <v>0.08</v>
      </c>
      <c r="R227" s="23">
        <v>8.8564770064276988E-2</v>
      </c>
      <c r="S227" s="23">
        <v>0.168564770064277</v>
      </c>
      <c r="T227" s="3">
        <v>4</v>
      </c>
      <c r="U227" s="3">
        <v>3996</v>
      </c>
      <c r="V227" s="3">
        <v>63936</v>
      </c>
      <c r="W227" s="7">
        <v>164000</v>
      </c>
      <c r="X227" s="24">
        <v>66.395546327576596</v>
      </c>
      <c r="Y227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139"/>
  <sheetViews>
    <sheetView workbookViewId="0">
      <selection sqref="A1:Z201"/>
    </sheetView>
  </sheetViews>
  <sheetFormatPr defaultRowHeight="14.5" x14ac:dyDescent="0.35"/>
  <cols>
    <col min="1" max="1" width="17.54296875" bestFit="1" customWidth="1"/>
    <col min="2" max="2" width="80.7265625" bestFit="1" customWidth="1"/>
    <col min="3" max="3" width="33.6328125" bestFit="1" customWidth="1"/>
    <col min="4" max="4" width="28" bestFit="1" customWidth="1"/>
    <col min="5" max="5" width="14.7265625" bestFit="1" customWidth="1"/>
    <col min="6" max="6" width="16.453125" bestFit="1" customWidth="1"/>
    <col min="7" max="7" width="40.7265625" bestFit="1" customWidth="1"/>
    <col min="8" max="8" width="10.7265625" bestFit="1" customWidth="1"/>
    <col min="9" max="9" width="20.7265625" bestFit="1" customWidth="1"/>
    <col min="10" max="10" width="16.6328125" bestFit="1" customWidth="1"/>
    <col min="11" max="11" width="11" bestFit="1" customWidth="1"/>
    <col min="12" max="12" width="8.453125" bestFit="1" customWidth="1"/>
    <col min="13" max="13" width="11" bestFit="1" customWidth="1"/>
    <col min="14" max="14" width="10.81640625" bestFit="1" customWidth="1"/>
    <col min="15" max="15" width="11" bestFit="1" customWidth="1"/>
    <col min="16" max="16" width="12.81640625" bestFit="1" customWidth="1"/>
    <col min="17" max="17" width="12.7265625" bestFit="1" customWidth="1"/>
    <col min="18" max="18" width="15.08984375" bestFit="1" customWidth="1"/>
    <col min="19" max="19" width="10.36328125" bestFit="1" customWidth="1"/>
    <col min="20" max="20" width="19.6328125" bestFit="1" customWidth="1"/>
    <col min="21" max="21" width="20.453125" bestFit="1" customWidth="1"/>
    <col min="22" max="22" width="14.90625" bestFit="1" customWidth="1"/>
    <col min="23" max="23" width="16.7265625" bestFit="1" customWidth="1"/>
    <col min="24" max="24" width="16.1796875" bestFit="1" customWidth="1"/>
    <col min="25" max="25" width="18.26953125" bestFit="1" customWidth="1"/>
    <col min="26" max="26" width="25" bestFit="1" customWidth="1"/>
    <col min="27" max="27" width="21.453125" bestFit="1" customWidth="1"/>
    <col min="28" max="28" width="26.26953125" bestFit="1" customWidth="1"/>
  </cols>
  <sheetData>
    <row r="1" spans="1:26" x14ac:dyDescent="0.35">
      <c r="A1" s="2" t="s">
        <v>0</v>
      </c>
      <c r="B1" s="2" t="s">
        <v>12</v>
      </c>
      <c r="C1" s="2" t="s">
        <v>13</v>
      </c>
      <c r="D1" s="2" t="s">
        <v>31</v>
      </c>
      <c r="E1" s="2" t="s">
        <v>32</v>
      </c>
      <c r="F1" s="2" t="s">
        <v>33</v>
      </c>
      <c r="G1" s="2" t="s">
        <v>1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  <c r="M1" s="2" t="s">
        <v>39</v>
      </c>
      <c r="N1" s="2" t="s">
        <v>40</v>
      </c>
      <c r="O1" s="2" t="s">
        <v>41</v>
      </c>
      <c r="P1" s="2" t="s">
        <v>42</v>
      </c>
      <c r="Q1" s="22" t="s">
        <v>188</v>
      </c>
      <c r="R1" s="22" t="s">
        <v>189</v>
      </c>
      <c r="S1" t="s">
        <v>51</v>
      </c>
      <c r="T1" s="2" t="s">
        <v>43</v>
      </c>
      <c r="U1" s="2" t="s">
        <v>44</v>
      </c>
      <c r="V1" t="s">
        <v>178</v>
      </c>
      <c r="W1" s="2" t="s">
        <v>45</v>
      </c>
      <c r="X1" s="2" t="s">
        <v>46</v>
      </c>
      <c r="Y1" t="s">
        <v>174</v>
      </c>
      <c r="Z1" t="s">
        <v>175</v>
      </c>
    </row>
    <row r="2" spans="1:26" x14ac:dyDescent="0.35">
      <c r="A2" s="3" t="s">
        <v>1227</v>
      </c>
      <c r="B2" s="4" t="s">
        <v>1228</v>
      </c>
      <c r="C2" s="4" t="s">
        <v>6</v>
      </c>
      <c r="D2" s="3" t="s">
        <v>1229</v>
      </c>
      <c r="E2" s="3" t="s">
        <v>335</v>
      </c>
      <c r="F2" s="3">
        <v>6323</v>
      </c>
      <c r="G2" s="3" t="s">
        <v>18</v>
      </c>
      <c r="H2" s="3">
        <v>3464</v>
      </c>
      <c r="I2" s="5" t="s">
        <v>47</v>
      </c>
      <c r="J2" s="6">
        <v>23.166000000000004</v>
      </c>
      <c r="K2" s="7">
        <v>80247.024000000019</v>
      </c>
      <c r="L2" s="8">
        <v>0.05</v>
      </c>
      <c r="M2" s="7">
        <v>76234.672800000015</v>
      </c>
      <c r="N2" s="8">
        <v>0.27500000000000002</v>
      </c>
      <c r="O2" s="7">
        <v>55270.137780000005</v>
      </c>
      <c r="P2" s="9">
        <v>8.7499999999999994E-2</v>
      </c>
      <c r="Q2" s="9">
        <v>8.3348368121104299E-2</v>
      </c>
      <c r="R2" s="9">
        <v>0.17084836812110429</v>
      </c>
      <c r="S2" s="16">
        <v>4</v>
      </c>
      <c r="T2" s="16">
        <v>0</v>
      </c>
      <c r="U2" s="7">
        <v>0</v>
      </c>
      <c r="V2" s="18">
        <v>101168</v>
      </c>
      <c r="W2" s="7">
        <v>324000</v>
      </c>
      <c r="X2" s="6">
        <v>93.390312564706704</v>
      </c>
      <c r="Y2" s="18"/>
    </row>
    <row r="3" spans="1:26" x14ac:dyDescent="0.35">
      <c r="A3" s="3" t="s">
        <v>1230</v>
      </c>
      <c r="B3" s="4" t="s">
        <v>1231</v>
      </c>
      <c r="C3" s="4" t="s">
        <v>286</v>
      </c>
      <c r="D3" s="3" t="s">
        <v>1232</v>
      </c>
      <c r="E3" s="3" t="s">
        <v>335</v>
      </c>
      <c r="F3" s="3">
        <v>8678</v>
      </c>
      <c r="G3" s="3" t="s">
        <v>14</v>
      </c>
      <c r="H3" s="3">
        <v>6838</v>
      </c>
      <c r="I3" s="5" t="s">
        <v>47</v>
      </c>
      <c r="J3" s="6">
        <v>24.200000000000003</v>
      </c>
      <c r="K3" s="7">
        <v>165479.6</v>
      </c>
      <c r="L3" s="8">
        <v>0.05</v>
      </c>
      <c r="M3" s="7">
        <v>157205.62</v>
      </c>
      <c r="N3" s="8">
        <v>0.18000000000000002</v>
      </c>
      <c r="O3" s="7">
        <v>128908.6084</v>
      </c>
      <c r="P3" s="9">
        <v>8.5000000000000006E-2</v>
      </c>
      <c r="Q3" s="9">
        <v>8.3347909750000004E-2</v>
      </c>
      <c r="R3" s="9">
        <v>0.16834790975000002</v>
      </c>
      <c r="S3" s="16">
        <v>4</v>
      </c>
      <c r="T3" s="16">
        <v>0</v>
      </c>
      <c r="U3" s="7">
        <v>0</v>
      </c>
      <c r="V3" s="18">
        <v>138848</v>
      </c>
      <c r="W3" s="7">
        <v>766000</v>
      </c>
      <c r="X3" s="6">
        <v>111.98119434922178</v>
      </c>
      <c r="Y3" s="18"/>
    </row>
    <row r="4" spans="1:26" x14ac:dyDescent="0.35">
      <c r="A4" s="3" t="s">
        <v>1233</v>
      </c>
      <c r="B4" s="4" t="s">
        <v>1234</v>
      </c>
      <c r="C4" s="4" t="s">
        <v>30</v>
      </c>
      <c r="D4" s="3" t="s">
        <v>1235</v>
      </c>
      <c r="E4" s="3" t="s">
        <v>335</v>
      </c>
      <c r="F4" s="3">
        <v>3864</v>
      </c>
      <c r="G4" s="3" t="s">
        <v>16</v>
      </c>
      <c r="H4" s="3">
        <v>3450</v>
      </c>
      <c r="I4" s="5" t="s">
        <v>47</v>
      </c>
      <c r="J4" s="6">
        <v>21.780000000000005</v>
      </c>
      <c r="K4" s="7">
        <v>75141.000000000015</v>
      </c>
      <c r="L4" s="8">
        <v>7.4999999999999997E-2</v>
      </c>
      <c r="M4" s="7">
        <v>69505.425000000017</v>
      </c>
      <c r="N4" s="8">
        <v>0.22000000000000003</v>
      </c>
      <c r="O4" s="7">
        <v>54214.231500000009</v>
      </c>
      <c r="P4" s="9">
        <v>9.5000000000000001E-2</v>
      </c>
      <c r="Q4" s="9">
        <v>8.3347909750000004E-2</v>
      </c>
      <c r="R4" s="9">
        <v>0.17834790975000001</v>
      </c>
      <c r="S4" s="16">
        <v>4</v>
      </c>
      <c r="T4" s="16">
        <v>0</v>
      </c>
      <c r="U4" s="7">
        <v>0</v>
      </c>
      <c r="V4" s="18">
        <v>61824</v>
      </c>
      <c r="W4" s="7">
        <v>304000</v>
      </c>
      <c r="X4" s="6">
        <v>88.110200013151555</v>
      </c>
      <c r="Y4" s="18"/>
    </row>
    <row r="5" spans="1:26" x14ac:dyDescent="0.35">
      <c r="A5" s="3" t="s">
        <v>1236</v>
      </c>
      <c r="B5" s="4" t="s">
        <v>1237</v>
      </c>
      <c r="C5" s="4" t="s">
        <v>6</v>
      </c>
      <c r="D5" s="3" t="s">
        <v>1238</v>
      </c>
      <c r="E5" s="3" t="s">
        <v>335</v>
      </c>
      <c r="F5" s="3">
        <v>5745</v>
      </c>
      <c r="G5" s="3" t="s">
        <v>14</v>
      </c>
      <c r="H5" s="3">
        <v>2594</v>
      </c>
      <c r="I5" s="5" t="s">
        <v>47</v>
      </c>
      <c r="J5" s="6">
        <v>24.200000000000003</v>
      </c>
      <c r="K5" s="7">
        <v>62774.80000000001</v>
      </c>
      <c r="L5" s="8">
        <v>0.05</v>
      </c>
      <c r="M5" s="7">
        <v>59636.060000000019</v>
      </c>
      <c r="N5" s="8">
        <v>0.2</v>
      </c>
      <c r="O5" s="7">
        <v>47708.848000000013</v>
      </c>
      <c r="P5" s="9">
        <v>8.5000000000000006E-2</v>
      </c>
      <c r="Q5" s="9">
        <v>8.3347341640521169E-2</v>
      </c>
      <c r="R5" s="9">
        <v>0.16834734164052118</v>
      </c>
      <c r="S5" s="16">
        <v>4</v>
      </c>
      <c r="T5" s="16">
        <v>0</v>
      </c>
      <c r="U5" s="7">
        <v>0</v>
      </c>
      <c r="V5" s="18">
        <v>91920</v>
      </c>
      <c r="W5" s="7">
        <v>283000</v>
      </c>
      <c r="X5" s="6">
        <v>109.25031438437074</v>
      </c>
      <c r="Y5" s="18"/>
    </row>
    <row r="6" spans="1:26" x14ac:dyDescent="0.35">
      <c r="A6" s="3" t="s">
        <v>1239</v>
      </c>
      <c r="B6" s="4" t="s">
        <v>1239</v>
      </c>
      <c r="C6" s="4" t="s">
        <v>2</v>
      </c>
      <c r="D6" s="3" t="s">
        <v>1240</v>
      </c>
      <c r="E6" s="3" t="s">
        <v>335</v>
      </c>
      <c r="F6" s="3">
        <v>4849</v>
      </c>
      <c r="G6" s="3" t="s">
        <v>14</v>
      </c>
      <c r="H6" s="3">
        <v>3514</v>
      </c>
      <c r="I6" s="5" t="s">
        <v>47</v>
      </c>
      <c r="J6" s="6">
        <v>19.602000000000004</v>
      </c>
      <c r="K6" s="7">
        <v>68881.428000000014</v>
      </c>
      <c r="L6" s="8">
        <v>0.05</v>
      </c>
      <c r="M6" s="7">
        <v>65437.356600000014</v>
      </c>
      <c r="N6" s="8">
        <v>0.22000000000000003</v>
      </c>
      <c r="O6" s="7">
        <v>51041.138148000013</v>
      </c>
      <c r="P6" s="9">
        <v>8.5000000000000006E-2</v>
      </c>
      <c r="Q6" s="9">
        <v>8.3347909750000004E-2</v>
      </c>
      <c r="R6" s="9">
        <v>0.16834790975000002</v>
      </c>
      <c r="S6" s="16">
        <v>4</v>
      </c>
      <c r="T6" s="16">
        <v>0</v>
      </c>
      <c r="U6" s="7">
        <v>0</v>
      </c>
      <c r="V6" s="18">
        <v>77584</v>
      </c>
      <c r="W6" s="7">
        <v>303000</v>
      </c>
      <c r="X6" s="6">
        <v>86.280144621754076</v>
      </c>
      <c r="Y6" s="18"/>
    </row>
    <row r="7" spans="1:26" ht="29" x14ac:dyDescent="0.35">
      <c r="A7" s="3" t="s">
        <v>1241</v>
      </c>
      <c r="B7" s="4" t="s">
        <v>1242</v>
      </c>
      <c r="C7" s="4" t="s">
        <v>1243</v>
      </c>
      <c r="D7" s="3" t="s">
        <v>1244</v>
      </c>
      <c r="E7" s="3" t="s">
        <v>335</v>
      </c>
      <c r="F7" s="3">
        <v>17221</v>
      </c>
      <c r="G7" s="3" t="s">
        <v>177</v>
      </c>
      <c r="H7" s="3">
        <v>5456</v>
      </c>
      <c r="I7" s="5" t="s">
        <v>47</v>
      </c>
      <c r="J7" s="6">
        <v>28.314000000000007</v>
      </c>
      <c r="K7" s="7">
        <v>154481.18400000004</v>
      </c>
      <c r="L7" s="8">
        <v>0.05</v>
      </c>
      <c r="M7" s="7">
        <v>146757.12480000005</v>
      </c>
      <c r="N7" s="8">
        <v>0.22500000000000001</v>
      </c>
      <c r="O7" s="7">
        <v>113736.77172000003</v>
      </c>
      <c r="P7" s="9">
        <v>8.5000000000000006E-2</v>
      </c>
      <c r="Q7" s="9">
        <v>8.3347909750000004E-2</v>
      </c>
      <c r="R7" s="9">
        <v>0.16834790975000002</v>
      </c>
      <c r="S7" s="16">
        <v>4</v>
      </c>
      <c r="T7" s="16">
        <v>0</v>
      </c>
      <c r="U7" s="7">
        <v>0</v>
      </c>
      <c r="V7" s="18">
        <v>275536</v>
      </c>
      <c r="W7" s="7">
        <v>676000</v>
      </c>
      <c r="X7" s="6">
        <v>123.82798533677668</v>
      </c>
      <c r="Y7" s="18"/>
    </row>
    <row r="8" spans="1:26" x14ac:dyDescent="0.35">
      <c r="A8" s="3" t="s">
        <v>1245</v>
      </c>
      <c r="B8" s="4" t="s">
        <v>1246</v>
      </c>
      <c r="C8" s="4" t="s">
        <v>7</v>
      </c>
      <c r="D8" s="3" t="s">
        <v>1247</v>
      </c>
      <c r="E8" s="3" t="s">
        <v>335</v>
      </c>
      <c r="F8" s="3">
        <v>7199</v>
      </c>
      <c r="G8" s="3" t="s">
        <v>1248</v>
      </c>
      <c r="H8" s="3">
        <v>2645</v>
      </c>
      <c r="I8" s="5" t="s">
        <v>47</v>
      </c>
      <c r="J8" s="6">
        <v>24</v>
      </c>
      <c r="K8" s="7">
        <v>63480</v>
      </c>
      <c r="L8" s="8">
        <v>0.05</v>
      </c>
      <c r="M8" s="7">
        <v>60306</v>
      </c>
      <c r="N8" s="8">
        <v>0.2</v>
      </c>
      <c r="O8" s="7">
        <v>48244.800000000003</v>
      </c>
      <c r="P8" s="9">
        <v>8.7499999999999994E-2</v>
      </c>
      <c r="Q8" s="9">
        <v>8.3349149124122682E-2</v>
      </c>
      <c r="R8" s="9">
        <v>0.17084914912412269</v>
      </c>
      <c r="S8" s="16">
        <v>4</v>
      </c>
      <c r="T8" s="16">
        <v>0</v>
      </c>
      <c r="U8" s="7">
        <v>0</v>
      </c>
      <c r="V8" s="18">
        <v>115184</v>
      </c>
      <c r="W8" s="7">
        <v>282000</v>
      </c>
      <c r="X8" s="6">
        <v>106.76084776254024</v>
      </c>
      <c r="Y8" s="18"/>
    </row>
    <row r="9" spans="1:26" x14ac:dyDescent="0.35">
      <c r="A9" s="3" t="s">
        <v>1249</v>
      </c>
      <c r="B9" s="4" t="s">
        <v>1250</v>
      </c>
      <c r="C9" s="4" t="s">
        <v>6</v>
      </c>
      <c r="D9" s="3" t="s">
        <v>1251</v>
      </c>
      <c r="E9" s="3" t="s">
        <v>335</v>
      </c>
      <c r="F9" s="3">
        <v>6249</v>
      </c>
      <c r="G9" s="3" t="s">
        <v>14</v>
      </c>
      <c r="H9" s="3">
        <v>4950</v>
      </c>
      <c r="I9" s="5" t="s">
        <v>47</v>
      </c>
      <c r="J9" s="6">
        <v>21.780000000000005</v>
      </c>
      <c r="K9" s="7">
        <v>107811.00000000004</v>
      </c>
      <c r="L9" s="8">
        <v>0.05</v>
      </c>
      <c r="M9" s="7">
        <v>102420.45000000004</v>
      </c>
      <c r="N9" s="8">
        <v>0.22000000000000003</v>
      </c>
      <c r="O9" s="7">
        <v>79887.951000000015</v>
      </c>
      <c r="P9" s="9">
        <v>8.5000000000000006E-2</v>
      </c>
      <c r="Q9" s="9">
        <v>8.3347542204569414E-2</v>
      </c>
      <c r="R9" s="9">
        <v>0.16834754220456943</v>
      </c>
      <c r="S9" s="16">
        <v>4</v>
      </c>
      <c r="T9" s="16">
        <v>0</v>
      </c>
      <c r="U9" s="7">
        <v>0</v>
      </c>
      <c r="V9" s="18">
        <v>99984</v>
      </c>
      <c r="W9" s="7">
        <v>475000</v>
      </c>
      <c r="X9" s="6">
        <v>95.867036659130662</v>
      </c>
      <c r="Y9" s="18"/>
    </row>
    <row r="10" spans="1:26" x14ac:dyDescent="0.35">
      <c r="A10" s="3" t="s">
        <v>1252</v>
      </c>
      <c r="B10" s="4" t="s">
        <v>1253</v>
      </c>
      <c r="C10" s="4" t="s">
        <v>6</v>
      </c>
      <c r="D10" s="3" t="s">
        <v>1254</v>
      </c>
      <c r="E10" s="3" t="s">
        <v>335</v>
      </c>
      <c r="F10" s="3">
        <v>7283</v>
      </c>
      <c r="G10" s="3" t="s">
        <v>14</v>
      </c>
      <c r="H10" s="3">
        <v>5227</v>
      </c>
      <c r="I10" s="5" t="s">
        <v>47</v>
      </c>
      <c r="J10" s="6">
        <v>17.82</v>
      </c>
      <c r="K10" s="7">
        <v>93145.14</v>
      </c>
      <c r="L10" s="8">
        <v>0.05</v>
      </c>
      <c r="M10" s="7">
        <v>88487.883000000002</v>
      </c>
      <c r="N10" s="8">
        <v>0.22000000000000003</v>
      </c>
      <c r="O10" s="7">
        <v>69020.548739999998</v>
      </c>
      <c r="P10" s="9">
        <v>8.5000000000000006E-2</v>
      </c>
      <c r="Q10" s="9">
        <v>8.3347909750000004E-2</v>
      </c>
      <c r="R10" s="9">
        <v>0.16834790975000002</v>
      </c>
      <c r="S10" s="16">
        <v>4</v>
      </c>
      <c r="T10" s="16">
        <v>0</v>
      </c>
      <c r="U10" s="7">
        <v>0</v>
      </c>
      <c r="V10" s="18">
        <v>116528</v>
      </c>
      <c r="W10" s="7">
        <v>410000</v>
      </c>
      <c r="X10" s="6">
        <v>78.436495110685485</v>
      </c>
      <c r="Y10" s="18"/>
    </row>
    <row r="11" spans="1:26" x14ac:dyDescent="0.35">
      <c r="A11" s="3" t="s">
        <v>1255</v>
      </c>
      <c r="B11" s="4" t="s">
        <v>1255</v>
      </c>
      <c r="C11" s="4" t="s">
        <v>2</v>
      </c>
      <c r="D11" s="3" t="s">
        <v>1256</v>
      </c>
      <c r="E11" s="3" t="s">
        <v>335</v>
      </c>
      <c r="F11" s="3">
        <v>4166</v>
      </c>
      <c r="G11" s="3" t="s">
        <v>15</v>
      </c>
      <c r="H11" s="3">
        <v>3755</v>
      </c>
      <c r="I11" s="5" t="s">
        <v>47</v>
      </c>
      <c r="J11" s="6">
        <v>22</v>
      </c>
      <c r="K11" s="7">
        <v>82610</v>
      </c>
      <c r="L11" s="8">
        <v>0.05</v>
      </c>
      <c r="M11" s="7">
        <v>78479.5</v>
      </c>
      <c r="N11" s="8">
        <v>0.2</v>
      </c>
      <c r="O11" s="7">
        <v>62783.6</v>
      </c>
      <c r="P11" s="9">
        <v>8.5000000000000006E-2</v>
      </c>
      <c r="Q11" s="9">
        <v>8.3348302206314298E-2</v>
      </c>
      <c r="R11" s="9">
        <v>0.1683483022063143</v>
      </c>
      <c r="S11" s="16">
        <v>4</v>
      </c>
      <c r="T11" s="16">
        <v>0</v>
      </c>
      <c r="U11" s="7">
        <v>0</v>
      </c>
      <c r="V11" s="18">
        <v>66656</v>
      </c>
      <c r="W11" s="7">
        <v>373000</v>
      </c>
      <c r="X11" s="6">
        <v>99.317900928453057</v>
      </c>
      <c r="Y11" s="18"/>
    </row>
    <row r="12" spans="1:26" x14ac:dyDescent="0.35">
      <c r="A12" s="3" t="s">
        <v>1257</v>
      </c>
      <c r="B12" s="4" t="s">
        <v>1258</v>
      </c>
      <c r="C12" s="4" t="s">
        <v>6</v>
      </c>
      <c r="D12" s="3" t="s">
        <v>1259</v>
      </c>
      <c r="E12" s="3" t="s">
        <v>335</v>
      </c>
      <c r="F12" s="3">
        <v>4124</v>
      </c>
      <c r="G12" s="3" t="s">
        <v>14</v>
      </c>
      <c r="H12" s="3">
        <v>1640</v>
      </c>
      <c r="I12" s="5" t="s">
        <v>47</v>
      </c>
      <c r="J12" s="6">
        <v>26.4</v>
      </c>
      <c r="K12" s="7">
        <v>43296</v>
      </c>
      <c r="L12" s="8">
        <v>0.05</v>
      </c>
      <c r="M12" s="7">
        <v>41131.199999999997</v>
      </c>
      <c r="N12" s="8">
        <v>0.2</v>
      </c>
      <c r="O12" s="7">
        <v>32904.959999999999</v>
      </c>
      <c r="P12" s="9">
        <v>8.5000000000000006E-2</v>
      </c>
      <c r="Q12" s="9">
        <v>8.3348808331313667E-2</v>
      </c>
      <c r="R12" s="9">
        <v>0.16834880833131366</v>
      </c>
      <c r="S12" s="16">
        <v>4</v>
      </c>
      <c r="T12" s="16">
        <v>0</v>
      </c>
      <c r="U12" s="7">
        <v>0</v>
      </c>
      <c r="V12" s="18">
        <v>65984</v>
      </c>
      <c r="W12" s="7">
        <v>195000</v>
      </c>
      <c r="X12" s="6">
        <v>119.1811228061304</v>
      </c>
      <c r="Y12" s="18"/>
    </row>
    <row r="13" spans="1:26" x14ac:dyDescent="0.35">
      <c r="A13" s="3" t="s">
        <v>1260</v>
      </c>
      <c r="B13" s="4" t="s">
        <v>1260</v>
      </c>
      <c r="C13" s="4" t="s">
        <v>2</v>
      </c>
      <c r="D13" s="3" t="s">
        <v>1261</v>
      </c>
      <c r="E13" s="3" t="s">
        <v>335</v>
      </c>
      <c r="F13" s="3">
        <v>3123</v>
      </c>
      <c r="G13" s="3" t="s">
        <v>1248</v>
      </c>
      <c r="H13" s="3">
        <v>2728</v>
      </c>
      <c r="I13" s="5" t="s">
        <v>47</v>
      </c>
      <c r="J13" s="6">
        <v>21.6</v>
      </c>
      <c r="K13" s="7">
        <v>58924.800000000003</v>
      </c>
      <c r="L13" s="8">
        <v>0.05</v>
      </c>
      <c r="M13" s="7">
        <v>55978.560000000005</v>
      </c>
      <c r="N13" s="8">
        <v>0.22000000000000003</v>
      </c>
      <c r="O13" s="7">
        <v>43663.2768</v>
      </c>
      <c r="P13" s="9">
        <v>8.7499999999999994E-2</v>
      </c>
      <c r="Q13" s="9">
        <v>8.3347909750000004E-2</v>
      </c>
      <c r="R13" s="9">
        <v>0.17084790975</v>
      </c>
      <c r="S13" s="16">
        <v>4</v>
      </c>
      <c r="T13" s="16">
        <v>0</v>
      </c>
      <c r="U13" s="7">
        <v>0</v>
      </c>
      <c r="V13" s="18">
        <v>49968</v>
      </c>
      <c r="W13" s="7">
        <v>256000</v>
      </c>
      <c r="X13" s="6">
        <v>93.683323509317901</v>
      </c>
      <c r="Y13" s="18"/>
    </row>
    <row r="14" spans="1:26" x14ac:dyDescent="0.35">
      <c r="A14" s="3" t="s">
        <v>1262</v>
      </c>
      <c r="B14" s="4" t="s">
        <v>1263</v>
      </c>
      <c r="C14" s="4" t="s">
        <v>283</v>
      </c>
      <c r="D14" s="3" t="s">
        <v>1264</v>
      </c>
      <c r="E14" s="3" t="s">
        <v>335</v>
      </c>
      <c r="F14" s="3">
        <v>32055</v>
      </c>
      <c r="G14" s="3" t="s">
        <v>17</v>
      </c>
      <c r="H14" s="3">
        <v>10340</v>
      </c>
      <c r="I14" s="5" t="s">
        <v>47</v>
      </c>
      <c r="J14" s="6">
        <v>30.492000000000004</v>
      </c>
      <c r="K14" s="7">
        <v>315287.28000000003</v>
      </c>
      <c r="L14" s="8">
        <v>0.08</v>
      </c>
      <c r="M14" s="7">
        <v>290064.29760000005</v>
      </c>
      <c r="N14" s="8">
        <v>0.18000000000000002</v>
      </c>
      <c r="O14" s="7">
        <v>237852.72403200003</v>
      </c>
      <c r="P14" s="9">
        <v>9.2499999999999999E-2</v>
      </c>
      <c r="Q14" s="9">
        <v>8.3348198563805723E-2</v>
      </c>
      <c r="R14" s="9">
        <v>0.17584819856380574</v>
      </c>
      <c r="S14" s="16">
        <v>4</v>
      </c>
      <c r="T14" s="16">
        <v>0</v>
      </c>
      <c r="U14" s="7">
        <v>0</v>
      </c>
      <c r="V14" s="18">
        <v>304523</v>
      </c>
      <c r="W14" s="7">
        <v>1353000</v>
      </c>
      <c r="X14" s="6">
        <v>130.81262695820797</v>
      </c>
      <c r="Y14" s="18"/>
    </row>
    <row r="15" spans="1:26" x14ac:dyDescent="0.35">
      <c r="A15" s="3" t="s">
        <v>1265</v>
      </c>
      <c r="B15" s="4" t="s">
        <v>1266</v>
      </c>
      <c r="C15" s="4" t="s">
        <v>124</v>
      </c>
      <c r="D15" s="3" t="s">
        <v>1267</v>
      </c>
      <c r="E15" s="3" t="s">
        <v>338</v>
      </c>
      <c r="F15" s="3">
        <v>21907</v>
      </c>
      <c r="G15" s="3" t="s">
        <v>21</v>
      </c>
      <c r="H15" s="3">
        <v>3796</v>
      </c>
      <c r="I15" s="5" t="s">
        <v>47</v>
      </c>
      <c r="J15" s="6">
        <v>47.52000000000001</v>
      </c>
      <c r="K15" s="7">
        <v>180385.92000000004</v>
      </c>
      <c r="L15" s="8">
        <v>0.05</v>
      </c>
      <c r="M15" s="7">
        <v>171366.62400000004</v>
      </c>
      <c r="N15" s="8">
        <v>0.25</v>
      </c>
      <c r="O15" s="7">
        <v>128524.96800000002</v>
      </c>
      <c r="P15" s="9">
        <v>0.08</v>
      </c>
      <c r="Q15" s="9">
        <v>8.3468561750000003E-2</v>
      </c>
      <c r="R15" s="9">
        <v>0.16346856175000002</v>
      </c>
      <c r="S15" s="16">
        <v>4</v>
      </c>
      <c r="T15" s="16">
        <v>6723</v>
      </c>
      <c r="U15" s="7">
        <v>107568</v>
      </c>
      <c r="V15" s="18">
        <v>350512</v>
      </c>
      <c r="W15" s="7">
        <v>894000</v>
      </c>
      <c r="X15" s="6">
        <v>207.12239489682793</v>
      </c>
      <c r="Y15" s="18"/>
    </row>
    <row r="16" spans="1:26" x14ac:dyDescent="0.35">
      <c r="A16" s="3" t="s">
        <v>1268</v>
      </c>
      <c r="B16" s="4" t="s">
        <v>1269</v>
      </c>
      <c r="C16" s="4" t="s">
        <v>185</v>
      </c>
      <c r="D16" s="3" t="s">
        <v>1270</v>
      </c>
      <c r="E16" s="3" t="s">
        <v>338</v>
      </c>
      <c r="F16" s="3">
        <v>38727</v>
      </c>
      <c r="G16" s="3" t="s">
        <v>20</v>
      </c>
      <c r="H16" s="3">
        <v>13860</v>
      </c>
      <c r="I16" s="5" t="s">
        <v>47</v>
      </c>
      <c r="J16" s="6">
        <v>23.4</v>
      </c>
      <c r="K16" s="7">
        <v>324324.00000000006</v>
      </c>
      <c r="L16" s="8">
        <v>0.05</v>
      </c>
      <c r="M16" s="7">
        <v>308107.80000000005</v>
      </c>
      <c r="N16" s="8">
        <v>0.22000000000000003</v>
      </c>
      <c r="O16" s="7">
        <v>240324.08400000003</v>
      </c>
      <c r="P16" s="9">
        <v>8.5000000000000006E-2</v>
      </c>
      <c r="Q16" s="9">
        <v>8.3468561750000003E-2</v>
      </c>
      <c r="R16" s="9">
        <v>0.16846856175000002</v>
      </c>
      <c r="S16" s="16">
        <v>4</v>
      </c>
      <c r="T16" s="16">
        <v>0</v>
      </c>
      <c r="U16" s="7">
        <v>0</v>
      </c>
      <c r="V16" s="18">
        <v>619632</v>
      </c>
      <c r="W16" s="7">
        <v>1427000</v>
      </c>
      <c r="X16" s="6">
        <v>102.92365424078896</v>
      </c>
      <c r="Y16" s="18"/>
    </row>
    <row r="17" spans="1:25" x14ac:dyDescent="0.35">
      <c r="A17" s="3" t="s">
        <v>1271</v>
      </c>
      <c r="B17" s="4" t="s">
        <v>1271</v>
      </c>
      <c r="C17" s="4" t="s">
        <v>2</v>
      </c>
      <c r="D17" s="3" t="s">
        <v>1272</v>
      </c>
      <c r="E17" s="3" t="s">
        <v>346</v>
      </c>
      <c r="F17" s="3">
        <v>3123</v>
      </c>
      <c r="G17" s="3" t="s">
        <v>18</v>
      </c>
      <c r="H17" s="3">
        <v>894</v>
      </c>
      <c r="I17" s="5" t="s">
        <v>47</v>
      </c>
      <c r="J17" s="6">
        <v>31.2</v>
      </c>
      <c r="K17" s="7">
        <v>27892.799999999999</v>
      </c>
      <c r="L17" s="8">
        <v>0.05</v>
      </c>
      <c r="M17" s="7">
        <v>26498.16</v>
      </c>
      <c r="N17" s="8">
        <v>0.25</v>
      </c>
      <c r="O17" s="7">
        <v>19873.62</v>
      </c>
      <c r="P17" s="9">
        <v>8.7499999999999994E-2</v>
      </c>
      <c r="Q17" s="9">
        <v>6.077791150476191E-2</v>
      </c>
      <c r="R17" s="9">
        <v>0.14827791150476191</v>
      </c>
      <c r="S17" s="16">
        <v>4</v>
      </c>
      <c r="T17" s="16">
        <v>0</v>
      </c>
      <c r="U17" s="7">
        <v>0</v>
      </c>
      <c r="V17" s="18">
        <v>49968</v>
      </c>
      <c r="W17" s="7">
        <v>134000</v>
      </c>
      <c r="X17" s="6">
        <v>149.92118363689045</v>
      </c>
      <c r="Y17" s="18"/>
    </row>
    <row r="18" spans="1:25" x14ac:dyDescent="0.35">
      <c r="A18" s="3" t="s">
        <v>1273</v>
      </c>
      <c r="B18" s="4" t="s">
        <v>1273</v>
      </c>
      <c r="C18" s="4" t="s">
        <v>2</v>
      </c>
      <c r="D18" s="3" t="s">
        <v>1274</v>
      </c>
      <c r="E18" s="3" t="s">
        <v>346</v>
      </c>
      <c r="F18" s="3">
        <v>24677</v>
      </c>
      <c r="G18" s="3" t="s">
        <v>21</v>
      </c>
      <c r="H18" s="3">
        <v>2285</v>
      </c>
      <c r="I18" s="5" t="s">
        <v>48</v>
      </c>
      <c r="J18" s="6">
        <v>63.36</v>
      </c>
      <c r="K18" s="7">
        <v>144777.60000000001</v>
      </c>
      <c r="L18" s="8">
        <v>0.05</v>
      </c>
      <c r="M18" s="7">
        <v>137538.72</v>
      </c>
      <c r="N18" s="8">
        <v>0.2</v>
      </c>
      <c r="O18" s="7">
        <v>110030.976</v>
      </c>
      <c r="P18" s="9">
        <v>7.0000000000000007E-2</v>
      </c>
      <c r="Q18" s="9">
        <v>6.0778566348413443E-2</v>
      </c>
      <c r="R18" s="9">
        <v>0.13077856634841345</v>
      </c>
      <c r="S18" s="16">
        <v>4</v>
      </c>
      <c r="T18" s="16">
        <v>15537</v>
      </c>
      <c r="U18" s="7">
        <v>248592</v>
      </c>
      <c r="V18" s="18">
        <v>394832</v>
      </c>
      <c r="W18" s="7">
        <v>1090000</v>
      </c>
      <c r="X18" s="6">
        <v>368.20712555994601</v>
      </c>
      <c r="Y18" s="18"/>
    </row>
    <row r="19" spans="1:25" x14ac:dyDescent="0.35">
      <c r="A19" s="3" t="s">
        <v>1275</v>
      </c>
      <c r="B19" s="4" t="s">
        <v>1275</v>
      </c>
      <c r="C19" s="4" t="s">
        <v>2</v>
      </c>
      <c r="D19" s="3" t="s">
        <v>1276</v>
      </c>
      <c r="E19" s="3" t="s">
        <v>342</v>
      </c>
      <c r="F19" s="3">
        <v>6563</v>
      </c>
      <c r="G19" s="3" t="s">
        <v>15</v>
      </c>
      <c r="H19" s="3">
        <v>2080</v>
      </c>
      <c r="I19" s="5" t="s">
        <v>47</v>
      </c>
      <c r="J19" s="6">
        <v>19.602000000000004</v>
      </c>
      <c r="K19" s="7">
        <v>40772.160000000011</v>
      </c>
      <c r="L19" s="8">
        <v>0.05</v>
      </c>
      <c r="M19" s="7">
        <v>38733.552000000011</v>
      </c>
      <c r="N19" s="8">
        <v>0.22000000000000003</v>
      </c>
      <c r="O19" s="7">
        <v>30212.17056000001</v>
      </c>
      <c r="P19" s="9">
        <v>8.5000000000000006E-2</v>
      </c>
      <c r="Q19" s="9">
        <v>3.7400552996216384E-2</v>
      </c>
      <c r="R19" s="9">
        <v>0.12240055299621638</v>
      </c>
      <c r="S19" s="16">
        <v>4</v>
      </c>
      <c r="T19" s="16">
        <v>0</v>
      </c>
      <c r="U19" s="7">
        <v>0</v>
      </c>
      <c r="V19" s="18">
        <v>105008</v>
      </c>
      <c r="W19" s="7">
        <v>247000</v>
      </c>
      <c r="X19" s="6">
        <v>118.66843445101917</v>
      </c>
      <c r="Y19" s="18"/>
    </row>
    <row r="20" spans="1:25" x14ac:dyDescent="0.35">
      <c r="A20" s="3" t="s">
        <v>1277</v>
      </c>
      <c r="B20" s="4" t="s">
        <v>1277</v>
      </c>
      <c r="C20" s="4" t="s">
        <v>2</v>
      </c>
      <c r="D20" s="3" t="s">
        <v>1278</v>
      </c>
      <c r="E20" s="3" t="s">
        <v>346</v>
      </c>
      <c r="F20" s="3">
        <v>6277</v>
      </c>
      <c r="G20" s="3" t="s">
        <v>15</v>
      </c>
      <c r="H20" s="3">
        <v>2550</v>
      </c>
      <c r="I20" s="5" t="s">
        <v>47</v>
      </c>
      <c r="J20" s="6">
        <v>24.200000000000003</v>
      </c>
      <c r="K20" s="7">
        <v>61710.000000000007</v>
      </c>
      <c r="L20" s="8">
        <v>0.05</v>
      </c>
      <c r="M20" s="7">
        <v>58624.500000000007</v>
      </c>
      <c r="N20" s="8">
        <v>0.2</v>
      </c>
      <c r="O20" s="7">
        <v>46899.600000000006</v>
      </c>
      <c r="P20" s="9">
        <v>8.5000000000000006E-2</v>
      </c>
      <c r="Q20" s="9">
        <v>6.0778445000000007E-2</v>
      </c>
      <c r="R20" s="9">
        <v>0.14577844500000001</v>
      </c>
      <c r="S20" s="16">
        <v>4</v>
      </c>
      <c r="T20" s="16">
        <v>0</v>
      </c>
      <c r="U20" s="7">
        <v>0</v>
      </c>
      <c r="V20" s="18">
        <v>100432</v>
      </c>
      <c r="W20" s="7">
        <v>322000</v>
      </c>
      <c r="X20" s="6">
        <v>126.16405669576184</v>
      </c>
      <c r="Y20" s="18"/>
    </row>
    <row r="21" spans="1:25" x14ac:dyDescent="0.35">
      <c r="A21" s="3" t="s">
        <v>1279</v>
      </c>
      <c r="B21" s="4" t="s">
        <v>1279</v>
      </c>
      <c r="C21" s="4" t="s">
        <v>2</v>
      </c>
      <c r="D21" s="3" t="s">
        <v>1280</v>
      </c>
      <c r="E21" s="3" t="s">
        <v>346</v>
      </c>
      <c r="F21" s="3">
        <v>21618</v>
      </c>
      <c r="G21" s="3" t="s">
        <v>21</v>
      </c>
      <c r="H21" s="3">
        <v>2160</v>
      </c>
      <c r="I21" s="5" t="s">
        <v>48</v>
      </c>
      <c r="J21" s="6">
        <v>48</v>
      </c>
      <c r="K21" s="7">
        <v>103680</v>
      </c>
      <c r="L21" s="8">
        <v>0.05</v>
      </c>
      <c r="M21" s="7">
        <v>98496</v>
      </c>
      <c r="N21" s="8">
        <v>0.25</v>
      </c>
      <c r="O21" s="7">
        <v>73872</v>
      </c>
      <c r="P21" s="9">
        <v>7.0000000000000007E-2</v>
      </c>
      <c r="Q21" s="9">
        <v>6.0778445000000007E-2</v>
      </c>
      <c r="R21" s="9">
        <v>0.13077844500000002</v>
      </c>
      <c r="S21" s="16">
        <v>4</v>
      </c>
      <c r="T21" s="16">
        <v>12978</v>
      </c>
      <c r="U21" s="7">
        <v>207648</v>
      </c>
      <c r="V21" s="18">
        <v>345888</v>
      </c>
      <c r="W21" s="7">
        <v>773000</v>
      </c>
      <c r="X21" s="6">
        <v>261.51098523919592</v>
      </c>
      <c r="Y21" s="18"/>
    </row>
    <row r="22" spans="1:25" x14ac:dyDescent="0.35">
      <c r="A22" s="3" t="s">
        <v>1281</v>
      </c>
      <c r="B22" s="4" t="s">
        <v>1281</v>
      </c>
      <c r="C22" s="4" t="s">
        <v>2</v>
      </c>
      <c r="D22" s="3" t="s">
        <v>321</v>
      </c>
      <c r="E22" s="3" t="s">
        <v>317</v>
      </c>
      <c r="F22" s="3">
        <v>73209</v>
      </c>
      <c r="G22" s="3" t="s">
        <v>18</v>
      </c>
      <c r="H22" s="3">
        <v>9931</v>
      </c>
      <c r="I22" s="5" t="s">
        <v>47</v>
      </c>
      <c r="J22" s="6">
        <v>25.740000000000009</v>
      </c>
      <c r="K22" s="7">
        <v>255623.94000000009</v>
      </c>
      <c r="L22" s="8">
        <v>0.05</v>
      </c>
      <c r="M22" s="7">
        <v>242842.74300000005</v>
      </c>
      <c r="N22" s="8">
        <v>0.22500000000000001</v>
      </c>
      <c r="O22" s="7">
        <v>188203.125825</v>
      </c>
      <c r="P22" s="9">
        <v>8.7499999999999994E-2</v>
      </c>
      <c r="Q22" s="9">
        <v>2.8932453579319395E-2</v>
      </c>
      <c r="R22" s="9">
        <v>0.1164324535793194</v>
      </c>
      <c r="S22" s="16">
        <v>4</v>
      </c>
      <c r="T22" s="16">
        <v>33485</v>
      </c>
      <c r="U22" s="7">
        <v>535760</v>
      </c>
      <c r="V22" s="18">
        <v>1171344</v>
      </c>
      <c r="W22" s="7">
        <v>2152000</v>
      </c>
      <c r="X22" s="6">
        <v>162.76454216512423</v>
      </c>
      <c r="Y22" s="18"/>
    </row>
    <row r="23" spans="1:25" x14ac:dyDescent="0.35">
      <c r="A23" s="3" t="s">
        <v>1282</v>
      </c>
      <c r="B23" s="4" t="s">
        <v>1282</v>
      </c>
      <c r="C23" s="4" t="s">
        <v>2</v>
      </c>
      <c r="D23" s="3" t="s">
        <v>1283</v>
      </c>
      <c r="E23" s="3" t="s">
        <v>317</v>
      </c>
      <c r="F23" s="3">
        <v>43304</v>
      </c>
      <c r="G23" s="3" t="s">
        <v>21</v>
      </c>
      <c r="H23" s="3">
        <v>2223</v>
      </c>
      <c r="I23" s="5" t="s">
        <v>48</v>
      </c>
      <c r="J23" s="6">
        <v>57.599999999999994</v>
      </c>
      <c r="K23" s="7">
        <v>128044.8</v>
      </c>
      <c r="L23" s="8">
        <v>0.05</v>
      </c>
      <c r="M23" s="7">
        <v>121642.55999999998</v>
      </c>
      <c r="N23" s="8">
        <v>0.2</v>
      </c>
      <c r="O23" s="7">
        <v>97314.047999999981</v>
      </c>
      <c r="P23" s="9">
        <v>7.0000000000000007E-2</v>
      </c>
      <c r="Q23" s="9">
        <v>7.2330874000000003E-2</v>
      </c>
      <c r="R23" s="9">
        <v>0.142330874</v>
      </c>
      <c r="S23" s="16">
        <v>4</v>
      </c>
      <c r="T23" s="16">
        <v>34412</v>
      </c>
      <c r="U23" s="7">
        <v>550592</v>
      </c>
      <c r="V23" s="18">
        <v>692864</v>
      </c>
      <c r="W23" s="7">
        <v>1234000</v>
      </c>
      <c r="X23" s="6">
        <v>307.56503328996627</v>
      </c>
      <c r="Y23" s="18"/>
    </row>
    <row r="24" spans="1:25" x14ac:dyDescent="0.35">
      <c r="A24" s="3" t="s">
        <v>1284</v>
      </c>
      <c r="B24" s="4" t="s">
        <v>1284</v>
      </c>
      <c r="C24" s="4" t="s">
        <v>2</v>
      </c>
      <c r="D24" s="3" t="s">
        <v>1285</v>
      </c>
      <c r="E24" s="3" t="s">
        <v>388</v>
      </c>
      <c r="F24" s="3">
        <v>100958</v>
      </c>
      <c r="G24" s="3" t="s">
        <v>110</v>
      </c>
      <c r="H24" s="3">
        <v>9434</v>
      </c>
      <c r="I24" s="5" t="s">
        <v>47</v>
      </c>
      <c r="J24" s="6">
        <v>26.73</v>
      </c>
      <c r="K24" s="7">
        <v>252170.82</v>
      </c>
      <c r="L24" s="8">
        <v>0.05</v>
      </c>
      <c r="M24" s="7">
        <v>239562.27900000001</v>
      </c>
      <c r="N24" s="8">
        <v>0.27500000000000002</v>
      </c>
      <c r="O24" s="7">
        <v>173682.652275</v>
      </c>
      <c r="P24" s="9">
        <v>0.09</v>
      </c>
      <c r="Q24" s="9">
        <v>7.233080375204802E-2</v>
      </c>
      <c r="R24" s="9">
        <v>0.162330803752048</v>
      </c>
      <c r="S24" s="16">
        <v>4</v>
      </c>
      <c r="T24" s="16">
        <v>63222</v>
      </c>
      <c r="U24" s="7">
        <v>1011552</v>
      </c>
      <c r="V24" s="18">
        <v>1615328</v>
      </c>
      <c r="W24" s="7">
        <v>2081000</v>
      </c>
      <c r="X24" s="6">
        <v>113.41216253768307</v>
      </c>
      <c r="Y24" s="18"/>
    </row>
    <row r="25" spans="1:25" x14ac:dyDescent="0.35">
      <c r="A25" s="3" t="s">
        <v>1286</v>
      </c>
      <c r="B25" s="4" t="s">
        <v>1286</v>
      </c>
      <c r="C25" s="4" t="s">
        <v>2</v>
      </c>
      <c r="D25" s="3" t="s">
        <v>1287</v>
      </c>
      <c r="E25" s="3" t="s">
        <v>917</v>
      </c>
      <c r="F25" s="3">
        <v>754240</v>
      </c>
      <c r="G25" s="3" t="s">
        <v>29</v>
      </c>
      <c r="H25" s="3">
        <v>185037</v>
      </c>
      <c r="I25" s="5" t="s">
        <v>48</v>
      </c>
      <c r="J25" s="6">
        <v>15.488000000000005</v>
      </c>
      <c r="K25" s="7">
        <v>2865853.0560000008</v>
      </c>
      <c r="L25" s="8">
        <v>0.05</v>
      </c>
      <c r="M25" s="7">
        <v>2722560.4032000005</v>
      </c>
      <c r="N25" s="8">
        <v>0.18000000000000002</v>
      </c>
      <c r="O25" s="7">
        <v>2232499.5306240004</v>
      </c>
      <c r="P25" s="9">
        <v>7.2499999999999995E-2</v>
      </c>
      <c r="Q25" s="9">
        <v>8.8656597749999996E-2</v>
      </c>
      <c r="R25" s="9">
        <v>0.16115659774999999</v>
      </c>
      <c r="S25" s="16">
        <v>4</v>
      </c>
      <c r="T25" s="16">
        <v>14092</v>
      </c>
      <c r="U25" s="7">
        <v>225472</v>
      </c>
      <c r="V25" s="18">
        <v>8877403</v>
      </c>
      <c r="W25" s="7">
        <v>14078000</v>
      </c>
      <c r="X25" s="6">
        <v>74.866013358736367</v>
      </c>
      <c r="Y25" s="18"/>
    </row>
    <row r="26" spans="1:25" x14ac:dyDescent="0.35">
      <c r="A26" s="3" t="s">
        <v>1288</v>
      </c>
      <c r="B26" s="4" t="s">
        <v>1288</v>
      </c>
      <c r="C26" s="4" t="s">
        <v>2</v>
      </c>
      <c r="D26" s="3" t="s">
        <v>1289</v>
      </c>
      <c r="E26" s="3" t="s">
        <v>1290</v>
      </c>
      <c r="F26" s="3">
        <v>462129</v>
      </c>
      <c r="G26" s="3" t="s">
        <v>29</v>
      </c>
      <c r="H26" s="3">
        <v>127197</v>
      </c>
      <c r="I26" s="5" t="s">
        <v>48</v>
      </c>
      <c r="J26" s="6">
        <v>17.424000000000003</v>
      </c>
      <c r="K26" s="7">
        <v>2216280.5280000004</v>
      </c>
      <c r="L26" s="8">
        <v>0.05</v>
      </c>
      <c r="M26" s="7">
        <v>2105466.5016000005</v>
      </c>
      <c r="N26" s="8">
        <v>0.18000000000000002</v>
      </c>
      <c r="O26" s="7">
        <v>1726482.5313120005</v>
      </c>
      <c r="P26" s="9">
        <v>7.2499999999999995E-2</v>
      </c>
      <c r="Q26" s="9">
        <v>8.8656606198510346E-2</v>
      </c>
      <c r="R26" s="9">
        <v>0.16115660619851035</v>
      </c>
      <c r="S26" s="16">
        <v>4</v>
      </c>
      <c r="T26" s="16">
        <v>0</v>
      </c>
      <c r="U26" s="7">
        <v>0</v>
      </c>
      <c r="V26" s="18">
        <v>7394064</v>
      </c>
      <c r="W26" s="7">
        <v>10713000</v>
      </c>
      <c r="X26" s="6">
        <v>84.224260613186516</v>
      </c>
      <c r="Y26" s="18"/>
    </row>
    <row r="27" spans="1:25" x14ac:dyDescent="0.35">
      <c r="A27" s="3" t="s">
        <v>1291</v>
      </c>
      <c r="B27" s="4" t="s">
        <v>1291</v>
      </c>
      <c r="C27" s="4" t="s">
        <v>2</v>
      </c>
      <c r="D27" s="3" t="s">
        <v>1292</v>
      </c>
      <c r="E27" s="3" t="s">
        <v>1290</v>
      </c>
      <c r="F27" s="3">
        <v>406395</v>
      </c>
      <c r="G27" s="3" t="s">
        <v>29</v>
      </c>
      <c r="H27" s="3">
        <v>128710</v>
      </c>
      <c r="I27" s="5" t="s">
        <v>48</v>
      </c>
      <c r="J27" s="6">
        <v>17.424000000000003</v>
      </c>
      <c r="K27" s="7">
        <v>2242643.0400000005</v>
      </c>
      <c r="L27" s="8">
        <v>0.05</v>
      </c>
      <c r="M27" s="7">
        <v>2130510.8880000003</v>
      </c>
      <c r="N27" s="8">
        <v>0.18000000000000002</v>
      </c>
      <c r="O27" s="7">
        <v>1747018.9281599999</v>
      </c>
      <c r="P27" s="9">
        <v>7.2499999999999995E-2</v>
      </c>
      <c r="Q27" s="9">
        <v>8.8656597749999996E-2</v>
      </c>
      <c r="R27" s="9">
        <v>0.16115659774999999</v>
      </c>
      <c r="S27" s="16">
        <v>4</v>
      </c>
      <c r="T27" s="16">
        <v>0</v>
      </c>
      <c r="U27" s="7">
        <v>0</v>
      </c>
      <c r="V27" s="18">
        <v>6502320</v>
      </c>
      <c r="W27" s="7">
        <v>10841000</v>
      </c>
      <c r="X27" s="6">
        <v>84.224265028578401</v>
      </c>
      <c r="Y27" s="18"/>
    </row>
    <row r="28" spans="1:25" x14ac:dyDescent="0.35">
      <c r="A28" s="3" t="s">
        <v>1293</v>
      </c>
      <c r="B28" s="4" t="s">
        <v>1293</v>
      </c>
      <c r="C28" s="4" t="s">
        <v>2</v>
      </c>
      <c r="D28" s="3" t="s">
        <v>1294</v>
      </c>
      <c r="E28" s="3" t="s">
        <v>1290</v>
      </c>
      <c r="F28" s="3">
        <v>280994</v>
      </c>
      <c r="G28" s="3" t="s">
        <v>29</v>
      </c>
      <c r="H28" s="3">
        <v>79818</v>
      </c>
      <c r="I28" s="5" t="s">
        <v>47</v>
      </c>
      <c r="J28" s="6">
        <v>17.600000000000001</v>
      </c>
      <c r="K28" s="7">
        <v>1404796.8</v>
      </c>
      <c r="L28" s="8">
        <v>0.05</v>
      </c>
      <c r="M28" s="7">
        <v>1334556.96</v>
      </c>
      <c r="N28" s="8">
        <v>0.18000000000000002</v>
      </c>
      <c r="O28" s="7">
        <v>1094336.7072000001</v>
      </c>
      <c r="P28" s="9">
        <v>8.2500000000000004E-2</v>
      </c>
      <c r="Q28" s="9">
        <v>8.8656615992102061E-2</v>
      </c>
      <c r="R28" s="9">
        <v>0.17115661599210208</v>
      </c>
      <c r="S28" s="16">
        <v>4</v>
      </c>
      <c r="T28" s="16">
        <v>0</v>
      </c>
      <c r="U28" s="7">
        <v>0</v>
      </c>
      <c r="V28" s="18">
        <v>4495904</v>
      </c>
      <c r="W28" s="7">
        <v>6394000</v>
      </c>
      <c r="X28" s="6">
        <v>80.104411509471873</v>
      </c>
      <c r="Y28" s="18"/>
    </row>
    <row r="29" spans="1:25" x14ac:dyDescent="0.35">
      <c r="A29" s="3" t="s">
        <v>1295</v>
      </c>
      <c r="B29" s="4" t="s">
        <v>1295</v>
      </c>
      <c r="C29" s="4" t="s">
        <v>2</v>
      </c>
      <c r="D29" s="3" t="s">
        <v>1296</v>
      </c>
      <c r="E29" s="3" t="s">
        <v>1297</v>
      </c>
      <c r="F29" s="3">
        <v>246413</v>
      </c>
      <c r="G29" s="3" t="s">
        <v>14</v>
      </c>
      <c r="H29" s="3">
        <v>53609</v>
      </c>
      <c r="I29" s="5" t="s">
        <v>47</v>
      </c>
      <c r="J29" s="6">
        <v>15.840000000000002</v>
      </c>
      <c r="K29" s="7">
        <v>849166.56</v>
      </c>
      <c r="L29" s="8">
        <v>0.05</v>
      </c>
      <c r="M29" s="7">
        <v>806708.23199999996</v>
      </c>
      <c r="N29" s="8">
        <v>0.22000000000000003</v>
      </c>
      <c r="O29" s="7">
        <v>629232.42096000002</v>
      </c>
      <c r="P29" s="9">
        <v>8.5000000000000006E-2</v>
      </c>
      <c r="Q29" s="9">
        <v>8.8799902236835815E-2</v>
      </c>
      <c r="R29" s="9">
        <v>0.17379990223683583</v>
      </c>
      <c r="S29" s="16">
        <v>4</v>
      </c>
      <c r="T29" s="16">
        <v>31977</v>
      </c>
      <c r="U29" s="7">
        <v>351747</v>
      </c>
      <c r="V29" s="18">
        <v>2710543</v>
      </c>
      <c r="W29" s="7">
        <v>3972000</v>
      </c>
      <c r="X29" s="6">
        <v>67.534215203444006</v>
      </c>
      <c r="Y29" s="18"/>
    </row>
    <row r="30" spans="1:25" x14ac:dyDescent="0.35">
      <c r="A30" s="3" t="s">
        <v>1298</v>
      </c>
      <c r="B30" s="4" t="s">
        <v>1298</v>
      </c>
      <c r="C30" s="4" t="s">
        <v>2</v>
      </c>
      <c r="D30" s="3" t="s">
        <v>1299</v>
      </c>
      <c r="E30" s="3" t="s">
        <v>427</v>
      </c>
      <c r="F30" s="3">
        <v>774910</v>
      </c>
      <c r="G30" s="3" t="s">
        <v>29</v>
      </c>
      <c r="H30" s="3">
        <v>150473</v>
      </c>
      <c r="I30" s="5" t="s">
        <v>48</v>
      </c>
      <c r="J30" s="6">
        <v>15.488000000000005</v>
      </c>
      <c r="K30" s="7">
        <v>2330525.8240000005</v>
      </c>
      <c r="L30" s="8">
        <v>0.05</v>
      </c>
      <c r="M30" s="7">
        <v>2213999.5328000006</v>
      </c>
      <c r="N30" s="8">
        <v>0.18000000000000002</v>
      </c>
      <c r="O30" s="7">
        <v>1815479.6168960005</v>
      </c>
      <c r="P30" s="9">
        <v>7.2499999999999995E-2</v>
      </c>
      <c r="Q30" s="9">
        <v>8.8656597749999996E-2</v>
      </c>
      <c r="R30" s="9">
        <v>0.16115659774999999</v>
      </c>
      <c r="S30" s="16">
        <v>4</v>
      </c>
      <c r="T30" s="16">
        <v>173018</v>
      </c>
      <c r="U30" s="7">
        <v>2768288</v>
      </c>
      <c r="V30" s="18">
        <v>8493920</v>
      </c>
      <c r="W30" s="7">
        <v>14034000</v>
      </c>
      <c r="X30" s="6">
        <v>74.866013358736367</v>
      </c>
      <c r="Y30" s="18"/>
    </row>
    <row r="31" spans="1:25" x14ac:dyDescent="0.35">
      <c r="A31" s="3" t="s">
        <v>1300</v>
      </c>
      <c r="B31" s="4" t="s">
        <v>1300</v>
      </c>
      <c r="C31" s="4" t="s">
        <v>2</v>
      </c>
      <c r="D31" s="3" t="s">
        <v>1301</v>
      </c>
      <c r="E31" s="3" t="s">
        <v>353</v>
      </c>
      <c r="F31" s="3">
        <v>7139</v>
      </c>
      <c r="G31" s="3" t="s">
        <v>17</v>
      </c>
      <c r="H31" s="3">
        <v>2970</v>
      </c>
      <c r="I31" s="5" t="s">
        <v>47</v>
      </c>
      <c r="J31" s="6">
        <v>28</v>
      </c>
      <c r="K31" s="7">
        <v>83160</v>
      </c>
      <c r="L31" s="8">
        <v>0.08</v>
      </c>
      <c r="M31" s="7">
        <v>76507.199999999997</v>
      </c>
      <c r="N31" s="8">
        <v>0.2</v>
      </c>
      <c r="O31" s="7">
        <v>61205.759999999995</v>
      </c>
      <c r="P31" s="9">
        <v>9.2499999999999999E-2</v>
      </c>
      <c r="Q31" s="9">
        <v>7.757147406716601E-2</v>
      </c>
      <c r="R31" s="9">
        <v>0.17007147406716602</v>
      </c>
      <c r="S31" s="16">
        <v>4</v>
      </c>
      <c r="T31" s="16">
        <v>0</v>
      </c>
      <c r="U31" s="7">
        <v>0</v>
      </c>
      <c r="V31" s="18">
        <v>114224</v>
      </c>
      <c r="W31" s="7">
        <v>360000</v>
      </c>
      <c r="X31" s="6">
        <v>121.17258413284119</v>
      </c>
      <c r="Y31" s="18"/>
    </row>
    <row r="32" spans="1:25" x14ac:dyDescent="0.35">
      <c r="A32" s="3" t="s">
        <v>1302</v>
      </c>
      <c r="B32" s="4" t="s">
        <v>1303</v>
      </c>
      <c r="C32" s="4" t="s">
        <v>30</v>
      </c>
      <c r="D32" s="3" t="s">
        <v>1304</v>
      </c>
      <c r="E32" s="3" t="s">
        <v>1305</v>
      </c>
      <c r="F32" s="3">
        <v>6321</v>
      </c>
      <c r="G32" s="3" t="s">
        <v>17</v>
      </c>
      <c r="H32" s="3">
        <v>1750</v>
      </c>
      <c r="I32" s="5" t="s">
        <v>47</v>
      </c>
      <c r="J32" s="6">
        <v>27.72000000000001</v>
      </c>
      <c r="K32" s="7">
        <v>48510.000000000007</v>
      </c>
      <c r="L32" s="8">
        <v>0.08</v>
      </c>
      <c r="M32" s="7">
        <v>44629.2</v>
      </c>
      <c r="N32" s="8">
        <v>0.22000000000000003</v>
      </c>
      <c r="O32" s="7">
        <v>34810.775999999998</v>
      </c>
      <c r="P32" s="9">
        <v>9.2499999999999999E-2</v>
      </c>
      <c r="Q32" s="9">
        <v>7.7571695250000003E-2</v>
      </c>
      <c r="R32" s="9">
        <v>0.17007169524999999</v>
      </c>
      <c r="S32" s="16">
        <v>4</v>
      </c>
      <c r="T32" s="16">
        <v>0</v>
      </c>
      <c r="U32" s="7">
        <v>0</v>
      </c>
      <c r="V32" s="18">
        <v>101136</v>
      </c>
      <c r="W32" s="7">
        <v>205000</v>
      </c>
      <c r="X32" s="6">
        <v>116.96168472219659</v>
      </c>
      <c r="Y32" s="18"/>
    </row>
    <row r="33" spans="1:25" x14ac:dyDescent="0.35">
      <c r="A33" s="3" t="s">
        <v>1306</v>
      </c>
      <c r="B33" s="4" t="s">
        <v>1307</v>
      </c>
      <c r="C33" s="4" t="s">
        <v>6</v>
      </c>
      <c r="D33" s="3" t="s">
        <v>1308</v>
      </c>
      <c r="E33" s="3" t="s">
        <v>353</v>
      </c>
      <c r="F33" s="3">
        <v>10406</v>
      </c>
      <c r="G33" s="3" t="s">
        <v>14</v>
      </c>
      <c r="H33" s="3">
        <v>4429</v>
      </c>
      <c r="I33" s="5" t="s">
        <v>47</v>
      </c>
      <c r="J33" s="6">
        <v>26.620000000000005</v>
      </c>
      <c r="K33" s="7">
        <v>117899.98000000004</v>
      </c>
      <c r="L33" s="8">
        <v>0.05</v>
      </c>
      <c r="M33" s="7">
        <v>112004.98100000004</v>
      </c>
      <c r="N33" s="8">
        <v>0.18000000000000002</v>
      </c>
      <c r="O33" s="7">
        <v>91844.084420000028</v>
      </c>
      <c r="P33" s="9">
        <v>8.5000000000000006E-2</v>
      </c>
      <c r="Q33" s="9">
        <v>7.7572003297888922E-2</v>
      </c>
      <c r="R33" s="9">
        <v>0.16257200329788896</v>
      </c>
      <c r="S33" s="16">
        <v>4</v>
      </c>
      <c r="T33" s="16">
        <v>0</v>
      </c>
      <c r="U33" s="7">
        <v>0</v>
      </c>
      <c r="V33" s="18">
        <v>166496</v>
      </c>
      <c r="W33" s="7">
        <v>565000</v>
      </c>
      <c r="X33" s="6">
        <v>127.55566505508688</v>
      </c>
      <c r="Y33" s="18"/>
    </row>
    <row r="34" spans="1:25" x14ac:dyDescent="0.35">
      <c r="A34" s="3" t="s">
        <v>1309</v>
      </c>
      <c r="B34" s="4" t="s">
        <v>1309</v>
      </c>
      <c r="C34" s="4" t="s">
        <v>2</v>
      </c>
      <c r="D34" s="3" t="s">
        <v>1310</v>
      </c>
      <c r="E34" s="3" t="s">
        <v>353</v>
      </c>
      <c r="F34" s="3">
        <v>64459</v>
      </c>
      <c r="G34" s="3" t="s">
        <v>20</v>
      </c>
      <c r="H34" s="3">
        <v>23528</v>
      </c>
      <c r="I34" s="5" t="s">
        <v>47</v>
      </c>
      <c r="J34" s="6">
        <v>23.4</v>
      </c>
      <c r="K34" s="7">
        <v>550555.20000000007</v>
      </c>
      <c r="L34" s="8">
        <v>0.05</v>
      </c>
      <c r="M34" s="7">
        <v>523027.44000000006</v>
      </c>
      <c r="N34" s="8">
        <v>0.2</v>
      </c>
      <c r="O34" s="7">
        <v>418421.95200000011</v>
      </c>
      <c r="P34" s="9">
        <v>8.5000000000000006E-2</v>
      </c>
      <c r="Q34" s="9">
        <v>7.7571695250000003E-2</v>
      </c>
      <c r="R34" s="9">
        <v>0.16257169525000001</v>
      </c>
      <c r="S34" s="16">
        <v>4</v>
      </c>
      <c r="T34" s="16">
        <v>0</v>
      </c>
      <c r="U34" s="7">
        <v>0</v>
      </c>
      <c r="V34" s="18">
        <v>1031344</v>
      </c>
      <c r="W34" s="7">
        <v>2574000</v>
      </c>
      <c r="X34" s="6">
        <v>109.3917361976946</v>
      </c>
      <c r="Y34" s="18"/>
    </row>
    <row r="35" spans="1:25" x14ac:dyDescent="0.35">
      <c r="A35" s="3" t="s">
        <v>1311</v>
      </c>
      <c r="B35" s="4" t="s">
        <v>1312</v>
      </c>
      <c r="C35" s="4" t="s">
        <v>284</v>
      </c>
      <c r="D35" s="3" t="s">
        <v>1313</v>
      </c>
      <c r="E35" s="3" t="s">
        <v>326</v>
      </c>
      <c r="F35" s="3">
        <v>401395</v>
      </c>
      <c r="G35" s="3" t="s">
        <v>29</v>
      </c>
      <c r="H35" s="3">
        <v>71550</v>
      </c>
      <c r="I35" s="5" t="s">
        <v>47</v>
      </c>
      <c r="J35" s="6">
        <v>16</v>
      </c>
      <c r="K35" s="7">
        <v>1144800</v>
      </c>
      <c r="L35" s="8">
        <v>0.05</v>
      </c>
      <c r="M35" s="7">
        <v>1087560</v>
      </c>
      <c r="N35" s="8">
        <v>0.2</v>
      </c>
      <c r="O35" s="7">
        <v>870048</v>
      </c>
      <c r="P35" s="9">
        <v>8.2500000000000004E-2</v>
      </c>
      <c r="Q35" s="9">
        <v>7.7571695250000003E-2</v>
      </c>
      <c r="R35" s="9">
        <v>0.16007169525000001</v>
      </c>
      <c r="S35" s="16">
        <v>4</v>
      </c>
      <c r="T35" s="16">
        <v>115195</v>
      </c>
      <c r="U35" s="7">
        <v>1843120</v>
      </c>
      <c r="V35" s="18">
        <v>6422320</v>
      </c>
      <c r="W35" s="7">
        <v>7278000</v>
      </c>
      <c r="X35" s="6">
        <v>75.96596000941021</v>
      </c>
      <c r="Y35" s="18"/>
    </row>
    <row r="36" spans="1:25" x14ac:dyDescent="0.35">
      <c r="A36" s="3" t="s">
        <v>1314</v>
      </c>
      <c r="B36" s="4" t="s">
        <v>1314</v>
      </c>
      <c r="C36" s="4" t="s">
        <v>2</v>
      </c>
      <c r="D36" s="3" t="s">
        <v>1315</v>
      </c>
      <c r="E36" s="3" t="s">
        <v>326</v>
      </c>
      <c r="F36" s="3">
        <v>23900</v>
      </c>
      <c r="G36" s="3" t="s">
        <v>110</v>
      </c>
      <c r="H36" s="3">
        <v>10698</v>
      </c>
      <c r="I36" s="5" t="s">
        <v>48</v>
      </c>
      <c r="J36" s="6">
        <v>31.94400000000001</v>
      </c>
      <c r="K36" s="7">
        <v>341736.91200000013</v>
      </c>
      <c r="L36" s="8">
        <v>0.05</v>
      </c>
      <c r="M36" s="7">
        <v>324650.06640000013</v>
      </c>
      <c r="N36" s="8">
        <v>0.22500000000000001</v>
      </c>
      <c r="O36" s="7">
        <v>251603.8014600001</v>
      </c>
      <c r="P36" s="9">
        <v>0.08</v>
      </c>
      <c r="Q36" s="9">
        <v>7.7571695250000003E-2</v>
      </c>
      <c r="R36" s="9">
        <v>0.15757169525</v>
      </c>
      <c r="S36" s="16">
        <v>4</v>
      </c>
      <c r="T36" s="16">
        <v>0</v>
      </c>
      <c r="U36" s="7">
        <v>0</v>
      </c>
      <c r="V36" s="18">
        <v>382400</v>
      </c>
      <c r="W36" s="7">
        <v>1597000</v>
      </c>
      <c r="X36" s="6">
        <v>149.25758057426248</v>
      </c>
      <c r="Y36" s="18"/>
    </row>
    <row r="37" spans="1:25" x14ac:dyDescent="0.35">
      <c r="A37" s="3" t="s">
        <v>1316</v>
      </c>
      <c r="B37" s="4" t="s">
        <v>1316</v>
      </c>
      <c r="C37" s="4" t="s">
        <v>2</v>
      </c>
      <c r="D37" s="3" t="s">
        <v>1317</v>
      </c>
      <c r="E37" s="3" t="s">
        <v>326</v>
      </c>
      <c r="F37" s="3">
        <v>4997</v>
      </c>
      <c r="G37" s="3" t="s">
        <v>21</v>
      </c>
      <c r="H37" s="3">
        <v>3324</v>
      </c>
      <c r="I37" s="5" t="s">
        <v>48</v>
      </c>
      <c r="J37" s="6">
        <v>47.52000000000001</v>
      </c>
      <c r="K37" s="7">
        <v>157956.48000000004</v>
      </c>
      <c r="L37" s="8">
        <v>0.05</v>
      </c>
      <c r="M37" s="7">
        <v>150058.65600000005</v>
      </c>
      <c r="N37" s="8">
        <v>0.25</v>
      </c>
      <c r="O37" s="7">
        <v>112543.99200000004</v>
      </c>
      <c r="P37" s="9">
        <v>7.0000000000000007E-2</v>
      </c>
      <c r="Q37" s="9">
        <v>7.7571695250000003E-2</v>
      </c>
      <c r="R37" s="9">
        <v>0.14757169525000002</v>
      </c>
      <c r="S37" s="16">
        <v>4</v>
      </c>
      <c r="T37" s="16">
        <v>0</v>
      </c>
      <c r="U37" s="7">
        <v>0</v>
      </c>
      <c r="V37" s="18">
        <v>79952</v>
      </c>
      <c r="W37" s="7">
        <v>763000</v>
      </c>
      <c r="X37" s="6">
        <v>229.43424172664984</v>
      </c>
      <c r="Y37" s="18"/>
    </row>
    <row r="38" spans="1:25" x14ac:dyDescent="0.35">
      <c r="A38" s="3" t="s">
        <v>1318</v>
      </c>
      <c r="B38" s="4" t="s">
        <v>1318</v>
      </c>
      <c r="C38" s="4" t="s">
        <v>2</v>
      </c>
      <c r="D38" s="3" t="s">
        <v>1319</v>
      </c>
      <c r="E38" s="3" t="s">
        <v>326</v>
      </c>
      <c r="F38" s="3">
        <v>84251</v>
      </c>
      <c r="G38" s="3" t="s">
        <v>29</v>
      </c>
      <c r="H38" s="3">
        <v>70000</v>
      </c>
      <c r="I38" s="5" t="s">
        <v>47</v>
      </c>
      <c r="J38" s="6">
        <v>14.4</v>
      </c>
      <c r="K38" s="7">
        <v>1008000</v>
      </c>
      <c r="L38" s="8">
        <v>0.05</v>
      </c>
      <c r="M38" s="7">
        <v>957600</v>
      </c>
      <c r="N38" s="8">
        <v>0.2</v>
      </c>
      <c r="O38" s="7">
        <v>766080</v>
      </c>
      <c r="P38" s="9">
        <v>8.2500000000000004E-2</v>
      </c>
      <c r="Q38" s="9">
        <v>7.7571695250000003E-2</v>
      </c>
      <c r="R38" s="9">
        <v>0.16007169525000001</v>
      </c>
      <c r="S38" s="16">
        <v>4</v>
      </c>
      <c r="T38" s="16">
        <v>0</v>
      </c>
      <c r="U38" s="7">
        <v>0</v>
      </c>
      <c r="V38" s="18">
        <v>1348016</v>
      </c>
      <c r="W38" s="7">
        <v>4786000</v>
      </c>
      <c r="X38" s="6">
        <v>68.369364008469205</v>
      </c>
      <c r="Y38" s="18"/>
    </row>
    <row r="39" spans="1:25" x14ac:dyDescent="0.35">
      <c r="A39" s="3" t="s">
        <v>1320</v>
      </c>
      <c r="B39" s="4" t="s">
        <v>1321</v>
      </c>
      <c r="C39" s="4" t="s">
        <v>6</v>
      </c>
      <c r="D39" s="3" t="s">
        <v>1322</v>
      </c>
      <c r="E39" s="3" t="s">
        <v>326</v>
      </c>
      <c r="F39" s="3">
        <v>10366</v>
      </c>
      <c r="G39" s="3" t="s">
        <v>15</v>
      </c>
      <c r="H39" s="3">
        <v>2400</v>
      </c>
      <c r="I39" s="5" t="s">
        <v>47</v>
      </c>
      <c r="J39" s="6">
        <v>29.282000000000007</v>
      </c>
      <c r="K39" s="7">
        <v>70276.800000000017</v>
      </c>
      <c r="L39" s="8">
        <v>0.05</v>
      </c>
      <c r="M39" s="7">
        <v>66762.960000000021</v>
      </c>
      <c r="N39" s="8">
        <v>0.18000000000000002</v>
      </c>
      <c r="O39" s="7">
        <v>54745.627200000017</v>
      </c>
      <c r="P39" s="9">
        <v>8.5000000000000006E-2</v>
      </c>
      <c r="Q39" s="9">
        <v>7.7571695250000003E-2</v>
      </c>
      <c r="R39" s="9">
        <v>0.16257169525000001</v>
      </c>
      <c r="S39" s="16">
        <v>4</v>
      </c>
      <c r="T39" s="16">
        <v>766</v>
      </c>
      <c r="U39" s="7">
        <v>7660</v>
      </c>
      <c r="V39" s="18">
        <v>103660</v>
      </c>
      <c r="W39" s="7">
        <v>344000</v>
      </c>
      <c r="X39" s="6">
        <v>140.31149742839386</v>
      </c>
      <c r="Y39" s="18"/>
    </row>
    <row r="40" spans="1:25" x14ac:dyDescent="0.35">
      <c r="A40" s="3" t="s">
        <v>1323</v>
      </c>
      <c r="B40" s="4" t="s">
        <v>1324</v>
      </c>
      <c r="C40" s="4" t="s">
        <v>288</v>
      </c>
      <c r="D40" s="3" t="s">
        <v>1325</v>
      </c>
      <c r="E40" s="3" t="s">
        <v>326</v>
      </c>
      <c r="F40" s="3">
        <v>19667</v>
      </c>
      <c r="G40" s="3" t="s">
        <v>20</v>
      </c>
      <c r="H40" s="3">
        <v>7050</v>
      </c>
      <c r="I40" s="5" t="s">
        <v>47</v>
      </c>
      <c r="J40" s="6">
        <v>25.74</v>
      </c>
      <c r="K40" s="7">
        <v>181467</v>
      </c>
      <c r="L40" s="8">
        <v>0.05</v>
      </c>
      <c r="M40" s="7">
        <v>172393.65</v>
      </c>
      <c r="N40" s="8">
        <v>0.22000000000000003</v>
      </c>
      <c r="O40" s="7">
        <v>134467.04699999999</v>
      </c>
      <c r="P40" s="9">
        <v>8.5000000000000006E-2</v>
      </c>
      <c r="Q40" s="9">
        <v>7.7572195509218844E-2</v>
      </c>
      <c r="R40" s="9">
        <v>0.16257219550921886</v>
      </c>
      <c r="S40" s="16">
        <v>4</v>
      </c>
      <c r="T40" s="16">
        <v>0</v>
      </c>
      <c r="U40" s="7">
        <v>0</v>
      </c>
      <c r="V40" s="18">
        <v>314672</v>
      </c>
      <c r="W40" s="7">
        <v>827000</v>
      </c>
      <c r="X40" s="6">
        <v>117.32227605253952</v>
      </c>
      <c r="Y40" s="18"/>
    </row>
    <row r="41" spans="1:25" ht="29" x14ac:dyDescent="0.35">
      <c r="A41" s="3" t="s">
        <v>1326</v>
      </c>
      <c r="B41" s="4" t="s">
        <v>1327</v>
      </c>
      <c r="C41" s="4" t="s">
        <v>1328</v>
      </c>
      <c r="D41" s="3" t="s">
        <v>1329</v>
      </c>
      <c r="E41" s="3" t="s">
        <v>326</v>
      </c>
      <c r="F41" s="3">
        <v>23048</v>
      </c>
      <c r="G41" s="3" t="s">
        <v>289</v>
      </c>
      <c r="H41" s="3">
        <v>5360</v>
      </c>
      <c r="I41" s="5" t="s">
        <v>49</v>
      </c>
      <c r="J41" s="6">
        <v>45.359999999999992</v>
      </c>
      <c r="K41" s="7">
        <v>243129.59999999995</v>
      </c>
      <c r="L41" s="8">
        <v>0</v>
      </c>
      <c r="M41" s="7">
        <v>243129.59999999995</v>
      </c>
      <c r="N41" s="8">
        <v>0.16000000000000003</v>
      </c>
      <c r="O41" s="7">
        <v>204228.86399999991</v>
      </c>
      <c r="P41" s="9">
        <v>0.06</v>
      </c>
      <c r="Q41" s="9">
        <v>7.7571695250000003E-2</v>
      </c>
      <c r="R41" s="9">
        <v>0.13757169524999999</v>
      </c>
      <c r="S41" s="16">
        <v>4</v>
      </c>
      <c r="T41" s="16">
        <v>1608</v>
      </c>
      <c r="U41" s="7">
        <v>25728</v>
      </c>
      <c r="V41" s="18">
        <v>368768</v>
      </c>
      <c r="W41" s="7">
        <v>1510000</v>
      </c>
      <c r="X41" s="6">
        <v>276.96394909402693</v>
      </c>
      <c r="Y41" s="18"/>
    </row>
    <row r="42" spans="1:25" x14ac:dyDescent="0.35">
      <c r="A42" s="3" t="s">
        <v>1330</v>
      </c>
      <c r="B42" s="4" t="s">
        <v>1330</v>
      </c>
      <c r="C42" s="4" t="s">
        <v>2</v>
      </c>
      <c r="D42" s="3" t="s">
        <v>1331</v>
      </c>
      <c r="E42" s="3" t="s">
        <v>326</v>
      </c>
      <c r="F42" s="3">
        <v>11997</v>
      </c>
      <c r="G42" s="3" t="s">
        <v>17</v>
      </c>
      <c r="H42" s="3">
        <v>2340</v>
      </c>
      <c r="I42" s="5" t="s">
        <v>47</v>
      </c>
      <c r="J42" s="6">
        <v>33.88000000000001</v>
      </c>
      <c r="K42" s="7">
        <v>79279.200000000026</v>
      </c>
      <c r="L42" s="8">
        <v>0.08</v>
      </c>
      <c r="M42" s="7">
        <v>72936.864000000031</v>
      </c>
      <c r="N42" s="8">
        <v>0.18000000000000002</v>
      </c>
      <c r="O42" s="7">
        <v>59808.22848000002</v>
      </c>
      <c r="P42" s="9">
        <v>9.2499999999999999E-2</v>
      </c>
      <c r="Q42" s="9">
        <v>7.7571695250000003E-2</v>
      </c>
      <c r="R42" s="9">
        <v>0.17007169524999999</v>
      </c>
      <c r="S42" s="16">
        <v>4</v>
      </c>
      <c r="T42" s="16">
        <v>2637</v>
      </c>
      <c r="U42" s="7">
        <v>42192</v>
      </c>
      <c r="V42" s="18">
        <v>191952</v>
      </c>
      <c r="W42" s="7">
        <v>394000</v>
      </c>
      <c r="X42" s="6">
        <v>150.28410202196778</v>
      </c>
      <c r="Y42" s="18"/>
    </row>
    <row r="43" spans="1:25" x14ac:dyDescent="0.35">
      <c r="A43" s="3" t="s">
        <v>1332</v>
      </c>
      <c r="B43" s="4" t="s">
        <v>1332</v>
      </c>
      <c r="C43" s="4" t="s">
        <v>2</v>
      </c>
      <c r="D43" s="3" t="s">
        <v>1333</v>
      </c>
      <c r="E43" s="3" t="s">
        <v>326</v>
      </c>
      <c r="F43" s="3">
        <v>29270</v>
      </c>
      <c r="G43" s="3" t="s">
        <v>14</v>
      </c>
      <c r="H43" s="3">
        <v>4688</v>
      </c>
      <c r="I43" s="5" t="s">
        <v>48</v>
      </c>
      <c r="J43" s="6">
        <v>31.94400000000001</v>
      </c>
      <c r="K43" s="7">
        <v>149753.47200000004</v>
      </c>
      <c r="L43" s="8">
        <v>0.05</v>
      </c>
      <c r="M43" s="7">
        <v>142265.79840000003</v>
      </c>
      <c r="N43" s="8">
        <v>0.18000000000000002</v>
      </c>
      <c r="O43" s="7">
        <v>116657.95468800004</v>
      </c>
      <c r="P43" s="9">
        <v>7.4999999999999997E-2</v>
      </c>
      <c r="Q43" s="9">
        <v>7.7571695250000003E-2</v>
      </c>
      <c r="R43" s="9">
        <v>0.15257169525</v>
      </c>
      <c r="S43" s="16">
        <v>4</v>
      </c>
      <c r="T43" s="16">
        <v>10518</v>
      </c>
      <c r="U43" s="7">
        <v>168288</v>
      </c>
      <c r="V43" s="18">
        <v>468320</v>
      </c>
      <c r="W43" s="7">
        <v>933000</v>
      </c>
      <c r="X43" s="6">
        <v>163.09955761601205</v>
      </c>
      <c r="Y43" s="18"/>
    </row>
    <row r="44" spans="1:25" x14ac:dyDescent="0.35">
      <c r="A44" s="3" t="s">
        <v>1334</v>
      </c>
      <c r="B44" s="4" t="s">
        <v>1334</v>
      </c>
      <c r="C44" s="4" t="s">
        <v>2</v>
      </c>
      <c r="D44" s="3" t="s">
        <v>1335</v>
      </c>
      <c r="E44" s="3" t="s">
        <v>917</v>
      </c>
      <c r="F44" s="3">
        <v>112249</v>
      </c>
      <c r="G44" s="3" t="s">
        <v>19</v>
      </c>
      <c r="H44" s="3">
        <v>6070</v>
      </c>
      <c r="I44" s="5" t="s">
        <v>47</v>
      </c>
      <c r="J44" s="6">
        <v>26.135999999999999</v>
      </c>
      <c r="K44" s="7">
        <v>158645.51999999999</v>
      </c>
      <c r="L44" s="8">
        <v>0.05</v>
      </c>
      <c r="M44" s="7">
        <v>150713.24399999998</v>
      </c>
      <c r="N44" s="8">
        <v>0.16000000000000003</v>
      </c>
      <c r="O44" s="7">
        <v>126599.12495999996</v>
      </c>
      <c r="P44" s="9">
        <v>9.2499999999999999E-2</v>
      </c>
      <c r="Q44" s="9">
        <v>8.8656915800955194E-2</v>
      </c>
      <c r="R44" s="9">
        <v>0.18115691580095519</v>
      </c>
      <c r="S44" s="16">
        <v>4</v>
      </c>
      <c r="T44" s="16">
        <v>87969</v>
      </c>
      <c r="U44" s="7">
        <v>967659</v>
      </c>
      <c r="V44" s="18">
        <v>1234739</v>
      </c>
      <c r="W44" s="7">
        <v>1666000</v>
      </c>
      <c r="X44" s="6">
        <v>115.12962620160717</v>
      </c>
      <c r="Y44" s="18"/>
    </row>
    <row r="45" spans="1:25" x14ac:dyDescent="0.35">
      <c r="A45" s="3" t="s">
        <v>1336</v>
      </c>
      <c r="B45" s="4" t="s">
        <v>1337</v>
      </c>
      <c r="C45" s="4" t="s">
        <v>6</v>
      </c>
      <c r="D45" s="3" t="s">
        <v>1338</v>
      </c>
      <c r="E45" s="3" t="s">
        <v>326</v>
      </c>
      <c r="F45" s="3">
        <v>6225</v>
      </c>
      <c r="G45" s="3" t="s">
        <v>19</v>
      </c>
      <c r="H45" s="3">
        <v>1089</v>
      </c>
      <c r="I45" s="5" t="s">
        <v>282</v>
      </c>
      <c r="J45" s="6">
        <v>29.282000000000007</v>
      </c>
      <c r="K45" s="7">
        <v>31888.098000000009</v>
      </c>
      <c r="L45" s="8">
        <v>0.05</v>
      </c>
      <c r="M45" s="7">
        <v>30293.693100000008</v>
      </c>
      <c r="N45" s="8">
        <v>0.18000000000000002</v>
      </c>
      <c r="O45" s="7">
        <v>24840.828342000004</v>
      </c>
      <c r="P45" s="9">
        <v>9.2499999999999999E-2</v>
      </c>
      <c r="Q45" s="9">
        <v>7.7572183432400466E-2</v>
      </c>
      <c r="R45" s="9">
        <v>0.17007218343240046</v>
      </c>
      <c r="S45" s="16">
        <v>4</v>
      </c>
      <c r="T45" s="16">
        <v>1869</v>
      </c>
      <c r="U45" s="7">
        <v>29904</v>
      </c>
      <c r="V45" s="18">
        <v>99600</v>
      </c>
      <c r="W45" s="7">
        <v>176000</v>
      </c>
      <c r="X45" s="6">
        <v>134.12350885156178</v>
      </c>
      <c r="Y45" s="18"/>
    </row>
    <row r="46" spans="1:25" x14ac:dyDescent="0.35">
      <c r="A46" s="3" t="s">
        <v>1339</v>
      </c>
      <c r="B46" s="4" t="s">
        <v>1339</v>
      </c>
      <c r="C46" s="4" t="s">
        <v>2</v>
      </c>
      <c r="D46" s="3" t="s">
        <v>1340</v>
      </c>
      <c r="E46" s="3" t="s">
        <v>326</v>
      </c>
      <c r="F46" s="3">
        <v>7192</v>
      </c>
      <c r="G46" s="3" t="s">
        <v>22</v>
      </c>
      <c r="H46" s="3">
        <v>750</v>
      </c>
      <c r="I46" s="5" t="s">
        <v>47</v>
      </c>
      <c r="J46" s="6">
        <v>49.368000000000009</v>
      </c>
      <c r="K46" s="7">
        <v>37026.000000000007</v>
      </c>
      <c r="L46" s="8">
        <v>0.05</v>
      </c>
      <c r="M46" s="7">
        <v>35174.700000000004</v>
      </c>
      <c r="N46" s="8">
        <v>0.2</v>
      </c>
      <c r="O46" s="7">
        <v>28139.759999999998</v>
      </c>
      <c r="P46" s="9">
        <v>8.7499999999999994E-2</v>
      </c>
      <c r="Q46" s="9">
        <v>7.7572174161531102E-2</v>
      </c>
      <c r="R46" s="9">
        <v>0.16507217416153108</v>
      </c>
      <c r="S46" s="16">
        <v>4</v>
      </c>
      <c r="T46" s="16">
        <v>4192</v>
      </c>
      <c r="U46" s="7">
        <v>67072</v>
      </c>
      <c r="V46" s="18">
        <v>115072</v>
      </c>
      <c r="W46" s="7">
        <v>238000</v>
      </c>
      <c r="X46" s="6">
        <v>227.29257787133272</v>
      </c>
      <c r="Y46" s="18"/>
    </row>
    <row r="47" spans="1:25" x14ac:dyDescent="0.35">
      <c r="A47" s="3" t="s">
        <v>1341</v>
      </c>
      <c r="B47" s="4" t="s">
        <v>1341</v>
      </c>
      <c r="C47" s="4" t="s">
        <v>2</v>
      </c>
      <c r="D47" s="3" t="s">
        <v>1342</v>
      </c>
      <c r="E47" s="3" t="s">
        <v>326</v>
      </c>
      <c r="F47" s="3">
        <v>7179</v>
      </c>
      <c r="G47" s="3" t="s">
        <v>17</v>
      </c>
      <c r="H47" s="3">
        <v>1677</v>
      </c>
      <c r="I47" s="5" t="s">
        <v>47</v>
      </c>
      <c r="J47" s="6">
        <v>30.800000000000004</v>
      </c>
      <c r="K47" s="7">
        <v>51651.600000000006</v>
      </c>
      <c r="L47" s="8">
        <v>0.08</v>
      </c>
      <c r="M47" s="7">
        <v>47519.472000000009</v>
      </c>
      <c r="N47" s="8">
        <v>0.2</v>
      </c>
      <c r="O47" s="7">
        <v>38015.577599999997</v>
      </c>
      <c r="P47" s="9">
        <v>9.2499999999999999E-2</v>
      </c>
      <c r="Q47" s="9">
        <v>7.7571319179454992E-2</v>
      </c>
      <c r="R47" s="9">
        <v>0.170071319179455</v>
      </c>
      <c r="S47" s="16">
        <v>4</v>
      </c>
      <c r="T47" s="16">
        <v>471</v>
      </c>
      <c r="U47" s="7">
        <v>7536</v>
      </c>
      <c r="V47" s="18">
        <v>114864</v>
      </c>
      <c r="W47" s="7">
        <v>231000</v>
      </c>
      <c r="X47" s="6">
        <v>133.2899639361323</v>
      </c>
      <c r="Y47" s="18"/>
    </row>
    <row r="48" spans="1:25" x14ac:dyDescent="0.35">
      <c r="A48" s="3" t="s">
        <v>1343</v>
      </c>
      <c r="B48" s="4" t="s">
        <v>1343</v>
      </c>
      <c r="C48" s="4" t="s">
        <v>2</v>
      </c>
      <c r="D48" s="3" t="s">
        <v>1344</v>
      </c>
      <c r="E48" s="3" t="s">
        <v>1345</v>
      </c>
      <c r="F48" s="3">
        <v>40182</v>
      </c>
      <c r="G48" s="3" t="s">
        <v>19</v>
      </c>
      <c r="H48" s="3">
        <v>10595</v>
      </c>
      <c r="I48" s="5" t="s">
        <v>47</v>
      </c>
      <c r="J48" s="6">
        <v>21.78</v>
      </c>
      <c r="K48" s="7">
        <v>230759.1</v>
      </c>
      <c r="L48" s="8">
        <v>0.05</v>
      </c>
      <c r="M48" s="7">
        <v>219221.14499999999</v>
      </c>
      <c r="N48" s="8">
        <v>0.18000000000000002</v>
      </c>
      <c r="O48" s="7">
        <v>179761.3389</v>
      </c>
      <c r="P48" s="9">
        <v>9.2499999999999999E-2</v>
      </c>
      <c r="Q48" s="9">
        <v>7.7277683038248182E-2</v>
      </c>
      <c r="R48" s="9">
        <v>0.16977768303824819</v>
      </c>
      <c r="S48" s="16">
        <v>4</v>
      </c>
      <c r="T48" s="16">
        <v>0</v>
      </c>
      <c r="U48" s="7">
        <v>0</v>
      </c>
      <c r="V48" s="18">
        <v>642912</v>
      </c>
      <c r="W48" s="7">
        <v>1059000</v>
      </c>
      <c r="X48" s="6">
        <v>99.934335870149027</v>
      </c>
      <c r="Y48" s="18"/>
    </row>
    <row r="49" spans="1:25" x14ac:dyDescent="0.35">
      <c r="A49" s="3" t="s">
        <v>1346</v>
      </c>
      <c r="B49" s="4" t="s">
        <v>1347</v>
      </c>
      <c r="C49" s="4" t="s">
        <v>286</v>
      </c>
      <c r="D49" s="3" t="s">
        <v>1348</v>
      </c>
      <c r="E49" s="3" t="s">
        <v>353</v>
      </c>
      <c r="F49" s="3">
        <v>13190</v>
      </c>
      <c r="G49" s="3" t="s">
        <v>14</v>
      </c>
      <c r="H49" s="3">
        <v>5787</v>
      </c>
      <c r="I49" s="5" t="s">
        <v>47</v>
      </c>
      <c r="J49" s="6">
        <v>24.200000000000003</v>
      </c>
      <c r="K49" s="7">
        <v>140045.40000000002</v>
      </c>
      <c r="L49" s="8">
        <v>0.05</v>
      </c>
      <c r="M49" s="7">
        <v>133043.13000000003</v>
      </c>
      <c r="N49" s="8">
        <v>0.2</v>
      </c>
      <c r="O49" s="7">
        <v>106434.50400000004</v>
      </c>
      <c r="P49" s="9">
        <v>8.5000000000000006E-2</v>
      </c>
      <c r="Q49" s="9">
        <v>7.7571954585628711E-2</v>
      </c>
      <c r="R49" s="9">
        <v>0.1625719545856287</v>
      </c>
      <c r="S49" s="16">
        <v>4</v>
      </c>
      <c r="T49" s="16">
        <v>0</v>
      </c>
      <c r="U49" s="7">
        <v>0</v>
      </c>
      <c r="V49" s="18">
        <v>211040</v>
      </c>
      <c r="W49" s="7">
        <v>655000</v>
      </c>
      <c r="X49" s="6">
        <v>113.13144414655299</v>
      </c>
      <c r="Y49" s="18"/>
    </row>
    <row r="50" spans="1:25" x14ac:dyDescent="0.35">
      <c r="A50" s="3" t="s">
        <v>1349</v>
      </c>
      <c r="B50" s="4" t="s">
        <v>1349</v>
      </c>
      <c r="C50" s="4" t="s">
        <v>2</v>
      </c>
      <c r="D50" s="3" t="s">
        <v>1350</v>
      </c>
      <c r="E50" s="3" t="s">
        <v>353</v>
      </c>
      <c r="F50" s="3">
        <v>12466</v>
      </c>
      <c r="G50" s="3" t="s">
        <v>22</v>
      </c>
      <c r="H50" s="3">
        <v>1406</v>
      </c>
      <c r="I50" s="5" t="s">
        <v>47</v>
      </c>
      <c r="J50" s="6">
        <v>37.02600000000001</v>
      </c>
      <c r="K50" s="7">
        <v>52058.556000000011</v>
      </c>
      <c r="L50" s="8">
        <v>0.05</v>
      </c>
      <c r="M50" s="7">
        <v>49455.628200000014</v>
      </c>
      <c r="N50" s="8">
        <v>0.27500000000000002</v>
      </c>
      <c r="O50" s="7">
        <v>35855.330445000007</v>
      </c>
      <c r="P50" s="9">
        <v>8.7499999999999994E-2</v>
      </c>
      <c r="Q50" s="9">
        <v>7.7571695250000003E-2</v>
      </c>
      <c r="R50" s="9">
        <v>0.16507169524999998</v>
      </c>
      <c r="S50" s="16">
        <v>4</v>
      </c>
      <c r="T50" s="16">
        <v>6842</v>
      </c>
      <c r="U50" s="7">
        <v>109472</v>
      </c>
      <c r="V50" s="18">
        <v>199456</v>
      </c>
      <c r="W50" s="7">
        <v>327000</v>
      </c>
      <c r="X50" s="6">
        <v>154.48837222746101</v>
      </c>
      <c r="Y50" s="18"/>
    </row>
    <row r="51" spans="1:25" ht="29" x14ac:dyDescent="0.35">
      <c r="A51" s="3" t="s">
        <v>1351</v>
      </c>
      <c r="B51" s="4" t="s">
        <v>1352</v>
      </c>
      <c r="C51" s="4" t="s">
        <v>1353</v>
      </c>
      <c r="D51" s="3" t="s">
        <v>1354</v>
      </c>
      <c r="E51" s="3" t="s">
        <v>1355</v>
      </c>
      <c r="F51" s="3">
        <v>24765</v>
      </c>
      <c r="G51" s="3" t="s">
        <v>18</v>
      </c>
      <c r="H51" s="3">
        <v>2750</v>
      </c>
      <c r="I51" s="5" t="s">
        <v>47</v>
      </c>
      <c r="J51" s="6">
        <v>25.74</v>
      </c>
      <c r="K51" s="7">
        <v>70785</v>
      </c>
      <c r="L51" s="8">
        <v>0.05</v>
      </c>
      <c r="M51" s="7">
        <v>67245.75</v>
      </c>
      <c r="N51" s="8">
        <v>0.27500000000000002</v>
      </c>
      <c r="O51" s="7">
        <v>48753.168749999997</v>
      </c>
      <c r="P51" s="9">
        <v>8.7499999999999994E-2</v>
      </c>
      <c r="Q51" s="9">
        <v>8.8565521795783059E-2</v>
      </c>
      <c r="R51" s="9">
        <v>0.17606552179578305</v>
      </c>
      <c r="S51" s="16">
        <v>4</v>
      </c>
      <c r="T51" s="16">
        <v>13765</v>
      </c>
      <c r="U51" s="7">
        <v>220240</v>
      </c>
      <c r="V51" s="18">
        <v>396240</v>
      </c>
      <c r="W51" s="7">
        <v>497000</v>
      </c>
      <c r="X51" s="6">
        <v>100.69220151213396</v>
      </c>
      <c r="Y51" s="18"/>
    </row>
    <row r="52" spans="1:25" x14ac:dyDescent="0.35">
      <c r="A52" s="3" t="s">
        <v>1356</v>
      </c>
      <c r="B52" s="4" t="s">
        <v>1356</v>
      </c>
      <c r="C52" s="4" t="s">
        <v>2</v>
      </c>
      <c r="D52" s="3" t="s">
        <v>1357</v>
      </c>
      <c r="E52" s="3" t="s">
        <v>366</v>
      </c>
      <c r="F52" s="3">
        <v>15057</v>
      </c>
      <c r="G52" s="3" t="s">
        <v>23</v>
      </c>
      <c r="H52" s="3">
        <v>4756</v>
      </c>
      <c r="I52" s="5" t="s">
        <v>47</v>
      </c>
      <c r="J52" s="6">
        <v>26.135999999999999</v>
      </c>
      <c r="K52" s="7">
        <v>124302.81600000001</v>
      </c>
      <c r="L52" s="8">
        <v>7.0000000000000007E-2</v>
      </c>
      <c r="M52" s="7">
        <v>115601.61887999999</v>
      </c>
      <c r="N52" s="8">
        <v>0.33</v>
      </c>
      <c r="O52" s="7">
        <v>77453.084649600001</v>
      </c>
      <c r="P52" s="9">
        <v>0.08</v>
      </c>
      <c r="Q52" s="9">
        <v>8.8566303682262093E-2</v>
      </c>
      <c r="R52" s="9">
        <v>0.16856630368226211</v>
      </c>
      <c r="S52" s="16">
        <v>6</v>
      </c>
      <c r="T52" s="16">
        <v>0</v>
      </c>
      <c r="U52" s="7">
        <v>0</v>
      </c>
      <c r="V52" s="18">
        <v>240912</v>
      </c>
      <c r="W52" s="7">
        <v>459000</v>
      </c>
      <c r="X52" s="6">
        <v>96.610895797400545</v>
      </c>
      <c r="Y52" s="18"/>
    </row>
    <row r="53" spans="1:25" x14ac:dyDescent="0.35">
      <c r="A53" s="3" t="s">
        <v>1358</v>
      </c>
      <c r="B53" s="4" t="s">
        <v>1358</v>
      </c>
      <c r="C53" s="4" t="s">
        <v>2</v>
      </c>
      <c r="D53" s="3" t="s">
        <v>1359</v>
      </c>
      <c r="E53" s="3" t="s">
        <v>366</v>
      </c>
      <c r="F53" s="3">
        <v>7712</v>
      </c>
      <c r="G53" s="3" t="s">
        <v>15</v>
      </c>
      <c r="H53" s="3">
        <v>3030</v>
      </c>
      <c r="I53" s="5" t="s">
        <v>47</v>
      </c>
      <c r="J53" s="6">
        <v>26.620000000000005</v>
      </c>
      <c r="K53" s="7">
        <v>80658.60000000002</v>
      </c>
      <c r="L53" s="8">
        <v>0.05</v>
      </c>
      <c r="M53" s="7">
        <v>76625.670000000013</v>
      </c>
      <c r="N53" s="8">
        <v>0.18000000000000002</v>
      </c>
      <c r="O53" s="7">
        <v>62833.049400000011</v>
      </c>
      <c r="P53" s="9">
        <v>8.5000000000000006E-2</v>
      </c>
      <c r="Q53" s="9">
        <v>8.8566350880107947E-2</v>
      </c>
      <c r="R53" s="9">
        <v>0.17356635088010797</v>
      </c>
      <c r="S53" s="16">
        <v>4</v>
      </c>
      <c r="T53" s="16">
        <v>0</v>
      </c>
      <c r="U53" s="7">
        <v>0</v>
      </c>
      <c r="V53" s="18">
        <v>123392</v>
      </c>
      <c r="W53" s="7">
        <v>362000</v>
      </c>
      <c r="X53" s="6">
        <v>119.4758079250292</v>
      </c>
      <c r="Y53" s="18"/>
    </row>
    <row r="54" spans="1:25" x14ac:dyDescent="0.35">
      <c r="A54" s="3" t="s">
        <v>1360</v>
      </c>
      <c r="B54" s="4" t="s">
        <v>1360</v>
      </c>
      <c r="C54" s="4" t="s">
        <v>2</v>
      </c>
      <c r="D54" s="3" t="s">
        <v>1361</v>
      </c>
      <c r="E54" s="3" t="s">
        <v>326</v>
      </c>
      <c r="F54" s="3">
        <v>32321</v>
      </c>
      <c r="G54" s="3" t="s">
        <v>15</v>
      </c>
      <c r="H54" s="3">
        <v>8400</v>
      </c>
      <c r="I54" s="5" t="s">
        <v>47</v>
      </c>
      <c r="J54" s="6">
        <v>23.957999999999998</v>
      </c>
      <c r="K54" s="7">
        <v>201247.2</v>
      </c>
      <c r="L54" s="8">
        <v>0.05</v>
      </c>
      <c r="M54" s="7">
        <v>191184.84000000003</v>
      </c>
      <c r="N54" s="8">
        <v>0.18000000000000002</v>
      </c>
      <c r="O54" s="7">
        <v>156771.56880000001</v>
      </c>
      <c r="P54" s="9">
        <v>8.5000000000000006E-2</v>
      </c>
      <c r="Q54" s="9">
        <v>7.7571695250000003E-2</v>
      </c>
      <c r="R54" s="9">
        <v>0.16257169525000001</v>
      </c>
      <c r="S54" s="16">
        <v>4</v>
      </c>
      <c r="T54" s="16">
        <v>0</v>
      </c>
      <c r="U54" s="7">
        <v>0</v>
      </c>
      <c r="V54" s="18">
        <v>517136</v>
      </c>
      <c r="W54" s="7">
        <v>964000</v>
      </c>
      <c r="X54" s="6">
        <v>114.80031607777676</v>
      </c>
      <c r="Y54" s="18"/>
    </row>
    <row r="55" spans="1:25" x14ac:dyDescent="0.35">
      <c r="A55" s="3" t="s">
        <v>1362</v>
      </c>
      <c r="B55" s="4" t="s">
        <v>1362</v>
      </c>
      <c r="C55" s="4" t="s">
        <v>2</v>
      </c>
      <c r="D55" s="3" t="s">
        <v>1363</v>
      </c>
      <c r="E55" s="3" t="s">
        <v>326</v>
      </c>
      <c r="F55" s="3">
        <v>12968</v>
      </c>
      <c r="G55" s="3" t="s">
        <v>18</v>
      </c>
      <c r="H55" s="3">
        <v>1700</v>
      </c>
      <c r="I55" s="5" t="s">
        <v>47</v>
      </c>
      <c r="J55" s="6">
        <v>37.752000000000002</v>
      </c>
      <c r="K55" s="7">
        <v>64178.400000000001</v>
      </c>
      <c r="L55" s="8">
        <v>0.05</v>
      </c>
      <c r="M55" s="7">
        <v>60969.48</v>
      </c>
      <c r="N55" s="8">
        <v>0.22500000000000001</v>
      </c>
      <c r="O55" s="7">
        <v>47251.347000000002</v>
      </c>
      <c r="P55" s="9">
        <v>8.7499999999999994E-2</v>
      </c>
      <c r="Q55" s="9">
        <v>7.7572524884926372E-2</v>
      </c>
      <c r="R55" s="9">
        <v>0.16507252488492635</v>
      </c>
      <c r="S55" s="16">
        <v>4</v>
      </c>
      <c r="T55" s="16">
        <v>6168</v>
      </c>
      <c r="U55" s="7">
        <v>98688</v>
      </c>
      <c r="V55" s="18">
        <v>207488</v>
      </c>
      <c r="W55" s="7">
        <v>385000</v>
      </c>
      <c r="X55" s="6">
        <v>168.37998945842804</v>
      </c>
      <c r="Y55" s="18"/>
    </row>
    <row r="56" spans="1:25" x14ac:dyDescent="0.35">
      <c r="A56" s="3" t="s">
        <v>1364</v>
      </c>
      <c r="B56" s="4" t="s">
        <v>1365</v>
      </c>
      <c r="C56" s="4" t="s">
        <v>30</v>
      </c>
      <c r="D56" s="3" t="s">
        <v>1366</v>
      </c>
      <c r="E56" s="3" t="s">
        <v>326</v>
      </c>
      <c r="F56" s="3">
        <v>32395</v>
      </c>
      <c r="G56" s="3" t="s">
        <v>22</v>
      </c>
      <c r="H56" s="3">
        <v>2653</v>
      </c>
      <c r="I56" s="5" t="s">
        <v>47</v>
      </c>
      <c r="J56" s="6">
        <v>41.140000000000008</v>
      </c>
      <c r="K56" s="7">
        <v>109144.42000000004</v>
      </c>
      <c r="L56" s="8">
        <v>0.05</v>
      </c>
      <c r="M56" s="7">
        <v>103687.19900000002</v>
      </c>
      <c r="N56" s="8">
        <v>0.22500000000000001</v>
      </c>
      <c r="O56" s="7">
        <v>80357.579225000023</v>
      </c>
      <c r="P56" s="9">
        <v>8.7499999999999994E-2</v>
      </c>
      <c r="Q56" s="9">
        <v>7.7572201427456772E-2</v>
      </c>
      <c r="R56" s="9">
        <v>0.16507220142745677</v>
      </c>
      <c r="S56" s="16">
        <v>4</v>
      </c>
      <c r="T56" s="16">
        <v>21783</v>
      </c>
      <c r="U56" s="7">
        <v>348528</v>
      </c>
      <c r="V56" s="18">
        <v>518320</v>
      </c>
      <c r="W56" s="7">
        <v>835000</v>
      </c>
      <c r="X56" s="6">
        <v>183.49137370237997</v>
      </c>
      <c r="Y56" s="18"/>
    </row>
    <row r="57" spans="1:25" x14ac:dyDescent="0.35">
      <c r="A57" s="3" t="s">
        <v>1367</v>
      </c>
      <c r="B57" s="4" t="s">
        <v>1367</v>
      </c>
      <c r="C57" s="4" t="s">
        <v>2</v>
      </c>
      <c r="D57" s="3" t="s">
        <v>1368</v>
      </c>
      <c r="E57" s="3" t="s">
        <v>326</v>
      </c>
      <c r="F57" s="3">
        <v>7303</v>
      </c>
      <c r="G57" s="3" t="s">
        <v>22</v>
      </c>
      <c r="H57" s="3">
        <v>440</v>
      </c>
      <c r="I57" s="5" t="s">
        <v>47</v>
      </c>
      <c r="J57" s="6">
        <v>36.72</v>
      </c>
      <c r="K57" s="7">
        <v>16156.8</v>
      </c>
      <c r="L57" s="8">
        <v>0.05</v>
      </c>
      <c r="M57" s="7">
        <v>15348.96</v>
      </c>
      <c r="N57" s="8">
        <v>0.27500000000000002</v>
      </c>
      <c r="O57" s="7">
        <v>11127.995999999999</v>
      </c>
      <c r="P57" s="9">
        <v>8.7499999999999994E-2</v>
      </c>
      <c r="Q57" s="9">
        <v>7.757085971725855E-2</v>
      </c>
      <c r="R57" s="9">
        <v>0.16507085971725854</v>
      </c>
      <c r="S57" s="16">
        <v>4</v>
      </c>
      <c r="T57" s="16">
        <v>5543</v>
      </c>
      <c r="U57" s="7">
        <v>88688</v>
      </c>
      <c r="V57" s="18">
        <v>116848</v>
      </c>
      <c r="W57" s="7">
        <v>156000</v>
      </c>
      <c r="X57" s="6">
        <v>153.21238432585554</v>
      </c>
      <c r="Y57" s="18"/>
    </row>
    <row r="58" spans="1:25" x14ac:dyDescent="0.35">
      <c r="A58" s="3" t="s">
        <v>1369</v>
      </c>
      <c r="B58" s="4" t="s">
        <v>1370</v>
      </c>
      <c r="C58" s="4" t="s">
        <v>176</v>
      </c>
      <c r="D58" s="3" t="s">
        <v>1371</v>
      </c>
      <c r="E58" s="3" t="s">
        <v>366</v>
      </c>
      <c r="F58" s="3">
        <v>76833</v>
      </c>
      <c r="G58" s="3" t="s">
        <v>21</v>
      </c>
      <c r="H58" s="3">
        <v>4993</v>
      </c>
      <c r="I58" s="5" t="s">
        <v>48</v>
      </c>
      <c r="J58" s="6">
        <v>38.400000000000006</v>
      </c>
      <c r="K58" s="7">
        <v>191731.20000000004</v>
      </c>
      <c r="L58" s="8">
        <v>0.05</v>
      </c>
      <c r="M58" s="7">
        <v>182144.64000000004</v>
      </c>
      <c r="N58" s="8">
        <v>0.25</v>
      </c>
      <c r="O58" s="7">
        <v>136608.48000000004</v>
      </c>
      <c r="P58" s="9">
        <v>7.0000000000000007E-2</v>
      </c>
      <c r="Q58" s="9">
        <v>8.8566108750000011E-2</v>
      </c>
      <c r="R58" s="9">
        <v>0.15856610875000002</v>
      </c>
      <c r="S58" s="16">
        <v>4</v>
      </c>
      <c r="T58" s="16">
        <v>56861</v>
      </c>
      <c r="U58" s="7">
        <v>909776</v>
      </c>
      <c r="V58" s="18">
        <v>1229328</v>
      </c>
      <c r="W58" s="7">
        <v>1771000</v>
      </c>
      <c r="X58" s="6">
        <v>172.54632919785266</v>
      </c>
      <c r="Y58" s="18"/>
    </row>
    <row r="59" spans="1:25" x14ac:dyDescent="0.35">
      <c r="A59" s="3" t="s">
        <v>1372</v>
      </c>
      <c r="B59" s="4" t="s">
        <v>1372</v>
      </c>
      <c r="C59" s="4" t="s">
        <v>2</v>
      </c>
      <c r="D59" s="3" t="s">
        <v>1373</v>
      </c>
      <c r="E59" s="3" t="s">
        <v>366</v>
      </c>
      <c r="F59" s="3">
        <v>50009</v>
      </c>
      <c r="G59" s="3" t="s">
        <v>17</v>
      </c>
      <c r="H59" s="3">
        <v>11696</v>
      </c>
      <c r="I59" s="5" t="s">
        <v>47</v>
      </c>
      <c r="J59" s="6">
        <v>25.2</v>
      </c>
      <c r="K59" s="7">
        <v>294739.20000000001</v>
      </c>
      <c r="L59" s="8">
        <v>0.08</v>
      </c>
      <c r="M59" s="7">
        <v>271160.06400000001</v>
      </c>
      <c r="N59" s="8">
        <v>0.2</v>
      </c>
      <c r="O59" s="7">
        <v>216928.05119999999</v>
      </c>
      <c r="P59" s="9">
        <v>9.2499999999999999E-2</v>
      </c>
      <c r="Q59" s="9">
        <v>8.8566281561582333E-2</v>
      </c>
      <c r="R59" s="9">
        <v>0.18106628156158233</v>
      </c>
      <c r="S59" s="16">
        <v>4</v>
      </c>
      <c r="T59" s="16">
        <v>3225</v>
      </c>
      <c r="U59" s="7">
        <v>51600</v>
      </c>
      <c r="V59" s="18">
        <v>800144</v>
      </c>
      <c r="W59" s="7">
        <v>1250000</v>
      </c>
      <c r="X59" s="6">
        <v>102.43320755273768</v>
      </c>
      <c r="Y59" s="18"/>
    </row>
    <row r="60" spans="1:25" x14ac:dyDescent="0.35">
      <c r="A60" s="3" t="s">
        <v>1374</v>
      </c>
      <c r="B60" s="4" t="s">
        <v>1374</v>
      </c>
      <c r="C60" s="4" t="s">
        <v>2</v>
      </c>
      <c r="D60" s="3" t="s">
        <v>1375</v>
      </c>
      <c r="E60" s="3" t="s">
        <v>366</v>
      </c>
      <c r="F60" s="3">
        <v>28883</v>
      </c>
      <c r="G60" s="3" t="s">
        <v>22</v>
      </c>
      <c r="H60" s="3">
        <v>2147</v>
      </c>
      <c r="I60" s="5" t="s">
        <v>47</v>
      </c>
      <c r="J60" s="6">
        <v>41.140000000000008</v>
      </c>
      <c r="K60" s="7">
        <v>88327.580000000016</v>
      </c>
      <c r="L60" s="8">
        <v>0.05</v>
      </c>
      <c r="M60" s="7">
        <v>83911.201000000015</v>
      </c>
      <c r="N60" s="8">
        <v>0.22500000000000001</v>
      </c>
      <c r="O60" s="7">
        <v>65031.180775000015</v>
      </c>
      <c r="P60" s="9">
        <v>8.7499999999999994E-2</v>
      </c>
      <c r="Q60" s="9">
        <v>8.8565929398486884E-2</v>
      </c>
      <c r="R60" s="9">
        <v>0.17606592939848686</v>
      </c>
      <c r="S60" s="16">
        <v>4</v>
      </c>
      <c r="T60" s="16">
        <v>20295</v>
      </c>
      <c r="U60" s="7">
        <v>324720</v>
      </c>
      <c r="V60" s="18">
        <v>462128</v>
      </c>
      <c r="W60" s="7">
        <v>694000</v>
      </c>
      <c r="X60" s="6">
        <v>172.03399376290869</v>
      </c>
      <c r="Y60" s="18"/>
    </row>
    <row r="61" spans="1:25" x14ac:dyDescent="0.35">
      <c r="A61" s="3" t="s">
        <v>1376</v>
      </c>
      <c r="B61" s="4" t="s">
        <v>1376</v>
      </c>
      <c r="C61" s="4" t="s">
        <v>2</v>
      </c>
      <c r="D61" s="3" t="s">
        <v>1377</v>
      </c>
      <c r="E61" s="3" t="s">
        <v>326</v>
      </c>
      <c r="F61" s="3">
        <v>7363</v>
      </c>
      <c r="G61" s="3" t="s">
        <v>15</v>
      </c>
      <c r="H61" s="3">
        <v>2440</v>
      </c>
      <c r="I61" s="5" t="s">
        <v>47</v>
      </c>
      <c r="J61" s="6">
        <v>26.620000000000005</v>
      </c>
      <c r="K61" s="7">
        <v>64952.80000000001</v>
      </c>
      <c r="L61" s="8">
        <v>0.05</v>
      </c>
      <c r="M61" s="7">
        <v>61705.160000000011</v>
      </c>
      <c r="N61" s="8">
        <v>0.18000000000000002</v>
      </c>
      <c r="O61" s="7">
        <v>50598.231200000009</v>
      </c>
      <c r="P61" s="9">
        <v>8.5000000000000006E-2</v>
      </c>
      <c r="Q61" s="9">
        <v>7.7571695250000003E-2</v>
      </c>
      <c r="R61" s="9">
        <v>0.16257169525000001</v>
      </c>
      <c r="S61" s="16">
        <v>4</v>
      </c>
      <c r="T61" s="16">
        <v>0</v>
      </c>
      <c r="U61" s="7">
        <v>0</v>
      </c>
      <c r="V61" s="18">
        <v>117808</v>
      </c>
      <c r="W61" s="7">
        <v>311000</v>
      </c>
      <c r="X61" s="6">
        <v>127.55590675308532</v>
      </c>
      <c r="Y61" s="18"/>
    </row>
    <row r="62" spans="1:25" x14ac:dyDescent="0.35">
      <c r="A62" s="3" t="s">
        <v>1378</v>
      </c>
      <c r="B62" s="4" t="s">
        <v>1378</v>
      </c>
      <c r="C62" s="4" t="s">
        <v>2</v>
      </c>
      <c r="D62" s="3" t="s">
        <v>1379</v>
      </c>
      <c r="E62" s="3" t="s">
        <v>326</v>
      </c>
      <c r="F62" s="3">
        <v>10592</v>
      </c>
      <c r="G62" s="3" t="s">
        <v>14</v>
      </c>
      <c r="H62" s="3">
        <v>2724</v>
      </c>
      <c r="I62" s="5" t="s">
        <v>47</v>
      </c>
      <c r="J62" s="6">
        <v>26.620000000000005</v>
      </c>
      <c r="K62" s="7">
        <v>72512.880000000019</v>
      </c>
      <c r="L62" s="8">
        <v>0.05</v>
      </c>
      <c r="M62" s="7">
        <v>68887.236000000019</v>
      </c>
      <c r="N62" s="8">
        <v>0.2</v>
      </c>
      <c r="O62" s="7">
        <v>55109.788800000017</v>
      </c>
      <c r="P62" s="9">
        <v>8.5000000000000006E-2</v>
      </c>
      <c r="Q62" s="9">
        <v>7.7571695250000003E-2</v>
      </c>
      <c r="R62" s="9">
        <v>0.16257169525000001</v>
      </c>
      <c r="S62" s="16">
        <v>4</v>
      </c>
      <c r="T62" s="16">
        <v>0</v>
      </c>
      <c r="U62" s="7">
        <v>0</v>
      </c>
      <c r="V62" s="18">
        <v>169472</v>
      </c>
      <c r="W62" s="7">
        <v>339000</v>
      </c>
      <c r="X62" s="6">
        <v>124.44478707618082</v>
      </c>
      <c r="Y62" s="18"/>
    </row>
    <row r="63" spans="1:25" x14ac:dyDescent="0.35">
      <c r="A63" s="3" t="s">
        <v>1380</v>
      </c>
      <c r="B63" s="4" t="s">
        <v>1380</v>
      </c>
      <c r="C63" s="4" t="s">
        <v>2</v>
      </c>
      <c r="D63" s="3" t="s">
        <v>1381</v>
      </c>
      <c r="E63" s="3" t="s">
        <v>326</v>
      </c>
      <c r="F63" s="3">
        <v>10565</v>
      </c>
      <c r="G63" s="3" t="s">
        <v>22</v>
      </c>
      <c r="H63" s="3">
        <v>1940</v>
      </c>
      <c r="I63" s="5" t="s">
        <v>47</v>
      </c>
      <c r="J63" s="6">
        <v>37.400000000000006</v>
      </c>
      <c r="K63" s="7">
        <v>72556.000000000015</v>
      </c>
      <c r="L63" s="8">
        <v>0.05</v>
      </c>
      <c r="M63" s="7">
        <v>68928.200000000012</v>
      </c>
      <c r="N63" s="8">
        <v>0.25</v>
      </c>
      <c r="O63" s="7">
        <v>51696.150000000009</v>
      </c>
      <c r="P63" s="9">
        <v>8.7499999999999994E-2</v>
      </c>
      <c r="Q63" s="9">
        <v>7.7571979417262862E-2</v>
      </c>
      <c r="R63" s="9">
        <v>0.16507197941726287</v>
      </c>
      <c r="S63" s="16">
        <v>4</v>
      </c>
      <c r="T63" s="16">
        <v>2805</v>
      </c>
      <c r="U63" s="7">
        <v>44880</v>
      </c>
      <c r="V63" s="18">
        <v>169040</v>
      </c>
      <c r="W63" s="7">
        <v>358000</v>
      </c>
      <c r="X63" s="6">
        <v>161.4295781396153</v>
      </c>
      <c r="Y63" s="18"/>
    </row>
    <row r="64" spans="1:25" x14ac:dyDescent="0.35">
      <c r="A64" s="3" t="s">
        <v>1382</v>
      </c>
      <c r="B64" s="4" t="s">
        <v>1382</v>
      </c>
      <c r="C64" s="4" t="s">
        <v>2</v>
      </c>
      <c r="D64" s="3" t="s">
        <v>1383</v>
      </c>
      <c r="E64" s="3" t="s">
        <v>326</v>
      </c>
      <c r="F64" s="3">
        <v>10482</v>
      </c>
      <c r="G64" s="3" t="s">
        <v>14</v>
      </c>
      <c r="H64" s="3">
        <v>2903</v>
      </c>
      <c r="I64" s="5" t="s">
        <v>47</v>
      </c>
      <c r="J64" s="6">
        <v>26.620000000000005</v>
      </c>
      <c r="K64" s="7">
        <v>77277.860000000015</v>
      </c>
      <c r="L64" s="8">
        <v>0.05</v>
      </c>
      <c r="M64" s="7">
        <v>73413.967000000019</v>
      </c>
      <c r="N64" s="8">
        <v>0.2</v>
      </c>
      <c r="O64" s="7">
        <v>58731.173600000016</v>
      </c>
      <c r="P64" s="9">
        <v>8.5000000000000006E-2</v>
      </c>
      <c r="Q64" s="9">
        <v>7.7571906739761776E-2</v>
      </c>
      <c r="R64" s="9">
        <v>0.1625719067397618</v>
      </c>
      <c r="S64" s="16">
        <v>4</v>
      </c>
      <c r="T64" s="16">
        <v>0</v>
      </c>
      <c r="U64" s="7">
        <v>0</v>
      </c>
      <c r="V64" s="18">
        <v>167712</v>
      </c>
      <c r="W64" s="7">
        <v>361000</v>
      </c>
      <c r="X64" s="6">
        <v>124.44462518598156</v>
      </c>
      <c r="Y64" s="18"/>
    </row>
    <row r="65" spans="1:25" x14ac:dyDescent="0.35">
      <c r="A65" s="3" t="s">
        <v>1384</v>
      </c>
      <c r="B65" s="4" t="s">
        <v>1384</v>
      </c>
      <c r="C65" s="4" t="s">
        <v>2</v>
      </c>
      <c r="D65" s="3" t="s">
        <v>1385</v>
      </c>
      <c r="E65" s="3" t="s">
        <v>326</v>
      </c>
      <c r="F65" s="3">
        <v>22212</v>
      </c>
      <c r="G65" s="3" t="s">
        <v>20</v>
      </c>
      <c r="H65" s="3">
        <v>3874</v>
      </c>
      <c r="I65" s="5" t="s">
        <v>47</v>
      </c>
      <c r="J65" s="6">
        <v>44.927999999999997</v>
      </c>
      <c r="K65" s="7">
        <v>174051.07199999999</v>
      </c>
      <c r="L65" s="8">
        <v>0.05</v>
      </c>
      <c r="M65" s="7">
        <v>165348.5184</v>
      </c>
      <c r="N65" s="8">
        <v>0.16000000000000003</v>
      </c>
      <c r="O65" s="7">
        <v>138892.75545599998</v>
      </c>
      <c r="P65" s="9">
        <v>8.5000000000000006E-2</v>
      </c>
      <c r="Q65" s="9">
        <v>7.7571627677483088E-2</v>
      </c>
      <c r="R65" s="9">
        <v>0.16257162767748309</v>
      </c>
      <c r="S65" s="16">
        <v>4</v>
      </c>
      <c r="T65" s="16">
        <v>6716</v>
      </c>
      <c r="U65" s="7">
        <v>107456</v>
      </c>
      <c r="V65" s="18">
        <v>355392</v>
      </c>
      <c r="W65" s="7">
        <v>962000</v>
      </c>
      <c r="X65" s="6">
        <v>220.5338318388857</v>
      </c>
      <c r="Y65" s="18"/>
    </row>
    <row r="66" spans="1:25" x14ac:dyDescent="0.35">
      <c r="A66" s="3" t="s">
        <v>1386</v>
      </c>
      <c r="B66" s="4" t="s">
        <v>1386</v>
      </c>
      <c r="C66" s="4" t="s">
        <v>2</v>
      </c>
      <c r="D66" s="3" t="s">
        <v>1387</v>
      </c>
      <c r="E66" s="3" t="s">
        <v>326</v>
      </c>
      <c r="F66" s="3">
        <v>56077</v>
      </c>
      <c r="G66" s="3" t="s">
        <v>289</v>
      </c>
      <c r="H66" s="3">
        <v>17683</v>
      </c>
      <c r="I66" s="5" t="s">
        <v>48</v>
      </c>
      <c r="J66" s="6">
        <v>40.32</v>
      </c>
      <c r="K66" s="7">
        <v>712978.56</v>
      </c>
      <c r="L66" s="8">
        <v>0</v>
      </c>
      <c r="M66" s="7">
        <v>712978.56</v>
      </c>
      <c r="N66" s="8">
        <v>0.16000000000000003</v>
      </c>
      <c r="O66" s="7">
        <v>598901.99040000001</v>
      </c>
      <c r="P66" s="9">
        <v>7.0000000000000007E-2</v>
      </c>
      <c r="Q66" s="9">
        <v>7.7571695250000003E-2</v>
      </c>
      <c r="R66" s="9">
        <v>0.14757169525000002</v>
      </c>
      <c r="S66" s="16">
        <v>4</v>
      </c>
      <c r="T66" s="16">
        <v>0</v>
      </c>
      <c r="U66" s="7">
        <v>0</v>
      </c>
      <c r="V66" s="18">
        <v>897232</v>
      </c>
      <c r="W66" s="7">
        <v>4058000</v>
      </c>
      <c r="X66" s="6">
        <v>229.50742649275077</v>
      </c>
      <c r="Y66" s="18"/>
    </row>
    <row r="67" spans="1:25" x14ac:dyDescent="0.35">
      <c r="A67" s="3" t="s">
        <v>1388</v>
      </c>
      <c r="B67" s="4" t="s">
        <v>1388</v>
      </c>
      <c r="C67" s="4" t="s">
        <v>2</v>
      </c>
      <c r="D67" s="3" t="s">
        <v>1389</v>
      </c>
      <c r="E67" s="3" t="s">
        <v>326</v>
      </c>
      <c r="F67" s="3">
        <v>16756</v>
      </c>
      <c r="G67" s="3" t="s">
        <v>21</v>
      </c>
      <c r="H67" s="3">
        <v>1988</v>
      </c>
      <c r="I67" s="5" t="s">
        <v>48</v>
      </c>
      <c r="J67" s="6">
        <v>52.8</v>
      </c>
      <c r="K67" s="7">
        <v>104966.39999999999</v>
      </c>
      <c r="L67" s="8">
        <v>0.05</v>
      </c>
      <c r="M67" s="7">
        <v>99718.080000000002</v>
      </c>
      <c r="N67" s="8">
        <v>0.25</v>
      </c>
      <c r="O67" s="7">
        <v>74788.56</v>
      </c>
      <c r="P67" s="9">
        <v>7.0000000000000007E-2</v>
      </c>
      <c r="Q67" s="9">
        <v>7.7571877430850533E-2</v>
      </c>
      <c r="R67" s="9">
        <v>0.14757187743085054</v>
      </c>
      <c r="S67" s="16">
        <v>4</v>
      </c>
      <c r="T67" s="16">
        <v>8804</v>
      </c>
      <c r="U67" s="7">
        <v>140864</v>
      </c>
      <c r="V67" s="18">
        <v>268096</v>
      </c>
      <c r="W67" s="7">
        <v>648000</v>
      </c>
      <c r="X67" s="6">
        <v>254.92662053871368</v>
      </c>
      <c r="Y67" s="18"/>
    </row>
    <row r="68" spans="1:25" x14ac:dyDescent="0.35">
      <c r="A68" s="3" t="s">
        <v>1390</v>
      </c>
      <c r="B68" s="4" t="s">
        <v>1390</v>
      </c>
      <c r="C68" s="4" t="s">
        <v>2</v>
      </c>
      <c r="D68" s="3" t="s">
        <v>1391</v>
      </c>
      <c r="E68" s="3" t="s">
        <v>326</v>
      </c>
      <c r="F68" s="3">
        <v>15087</v>
      </c>
      <c r="G68" s="3" t="s">
        <v>21</v>
      </c>
      <c r="H68" s="3">
        <v>2224</v>
      </c>
      <c r="I68" s="5" t="s">
        <v>48</v>
      </c>
      <c r="J68" s="6">
        <v>47.52</v>
      </c>
      <c r="K68" s="7">
        <v>105684.48</v>
      </c>
      <c r="L68" s="8">
        <v>0.05</v>
      </c>
      <c r="M68" s="7">
        <v>100400.25599999999</v>
      </c>
      <c r="N68" s="8">
        <v>0.27500000000000002</v>
      </c>
      <c r="O68" s="7">
        <v>72790.185599999997</v>
      </c>
      <c r="P68" s="9">
        <v>7.0000000000000007E-2</v>
      </c>
      <c r="Q68" s="9">
        <v>7.7571695250000003E-2</v>
      </c>
      <c r="R68" s="9">
        <v>0.14757169525000002</v>
      </c>
      <c r="S68" s="16">
        <v>4</v>
      </c>
      <c r="T68" s="16">
        <v>6191</v>
      </c>
      <c r="U68" s="7">
        <v>99056</v>
      </c>
      <c r="V68" s="18">
        <v>241392</v>
      </c>
      <c r="W68" s="7">
        <v>592000</v>
      </c>
      <c r="X68" s="6">
        <v>221.78643366909481</v>
      </c>
      <c r="Y68" s="18"/>
    </row>
    <row r="69" spans="1:25" x14ac:dyDescent="0.35">
      <c r="A69" s="3" t="s">
        <v>1392</v>
      </c>
      <c r="B69" s="4" t="s">
        <v>1392</v>
      </c>
      <c r="C69" s="4" t="s">
        <v>2</v>
      </c>
      <c r="D69" s="3" t="s">
        <v>1393</v>
      </c>
      <c r="E69" s="3" t="s">
        <v>326</v>
      </c>
      <c r="F69" s="3">
        <v>21001</v>
      </c>
      <c r="G69" s="3" t="s">
        <v>15</v>
      </c>
      <c r="H69" s="3">
        <v>5400</v>
      </c>
      <c r="I69" s="5" t="s">
        <v>48</v>
      </c>
      <c r="J69" s="6">
        <v>26.620000000000005</v>
      </c>
      <c r="K69" s="7">
        <v>143748.00000000003</v>
      </c>
      <c r="L69" s="8">
        <v>0.05</v>
      </c>
      <c r="M69" s="7">
        <v>136560.60000000003</v>
      </c>
      <c r="N69" s="8">
        <v>0.18000000000000002</v>
      </c>
      <c r="O69" s="7">
        <v>111979.69200000002</v>
      </c>
      <c r="P69" s="9">
        <v>7.4999999999999997E-2</v>
      </c>
      <c r="Q69" s="9">
        <v>7.7571695250000003E-2</v>
      </c>
      <c r="R69" s="9">
        <v>0.15257169525</v>
      </c>
      <c r="S69" s="16">
        <v>4</v>
      </c>
      <c r="T69" s="16">
        <v>0</v>
      </c>
      <c r="U69" s="7">
        <v>0</v>
      </c>
      <c r="V69" s="18">
        <v>336016</v>
      </c>
      <c r="W69" s="7">
        <v>734000</v>
      </c>
      <c r="X69" s="6">
        <v>135.91629801334338</v>
      </c>
      <c r="Y69" s="18"/>
    </row>
    <row r="70" spans="1:25" x14ac:dyDescent="0.35">
      <c r="A70" s="3" t="s">
        <v>1394</v>
      </c>
      <c r="B70" s="4" t="s">
        <v>1394</v>
      </c>
      <c r="C70" s="4" t="s">
        <v>1395</v>
      </c>
      <c r="D70" s="3" t="s">
        <v>1396</v>
      </c>
      <c r="E70" s="3" t="s">
        <v>326</v>
      </c>
      <c r="F70" s="3">
        <v>19828</v>
      </c>
      <c r="G70" s="3" t="s">
        <v>19</v>
      </c>
      <c r="H70" s="3">
        <v>3000</v>
      </c>
      <c r="I70" s="5" t="s">
        <v>47</v>
      </c>
      <c r="J70" s="6">
        <v>26.620000000000005</v>
      </c>
      <c r="K70" s="7">
        <v>79860.000000000015</v>
      </c>
      <c r="L70" s="8">
        <v>0.05</v>
      </c>
      <c r="M70" s="7">
        <v>75867.000000000015</v>
      </c>
      <c r="N70" s="8">
        <v>0.18000000000000002</v>
      </c>
      <c r="O70" s="7">
        <v>62210.94000000001</v>
      </c>
      <c r="P70" s="9">
        <v>9.2499999999999999E-2</v>
      </c>
      <c r="Q70" s="9">
        <v>6.2057498859277159E-2</v>
      </c>
      <c r="R70" s="9">
        <v>0.15455749885927716</v>
      </c>
      <c r="S70" s="16">
        <v>4</v>
      </c>
      <c r="T70" s="16">
        <v>7828</v>
      </c>
      <c r="U70" s="7">
        <v>125248</v>
      </c>
      <c r="V70" s="18">
        <v>317248</v>
      </c>
      <c r="W70" s="7">
        <v>528000</v>
      </c>
      <c r="X70" s="6">
        <v>134.17000244602033</v>
      </c>
      <c r="Y70" s="18"/>
    </row>
    <row r="71" spans="1:25" x14ac:dyDescent="0.35">
      <c r="A71" s="3" t="s">
        <v>1397</v>
      </c>
      <c r="B71" s="4" t="s">
        <v>1398</v>
      </c>
      <c r="C71" s="4" t="s">
        <v>286</v>
      </c>
      <c r="D71" s="3" t="s">
        <v>1399</v>
      </c>
      <c r="E71" s="3" t="s">
        <v>326</v>
      </c>
      <c r="F71" s="3">
        <v>10375</v>
      </c>
      <c r="G71" s="3" t="s">
        <v>18</v>
      </c>
      <c r="H71" s="3">
        <v>3280</v>
      </c>
      <c r="I71" s="5" t="s">
        <v>47</v>
      </c>
      <c r="J71" s="6">
        <v>25.74</v>
      </c>
      <c r="K71" s="7">
        <v>84427.200000000012</v>
      </c>
      <c r="L71" s="8">
        <v>0.05</v>
      </c>
      <c r="M71" s="7">
        <v>80205.840000000011</v>
      </c>
      <c r="N71" s="8">
        <v>0.27500000000000002</v>
      </c>
      <c r="O71" s="7">
        <v>58149.234000000011</v>
      </c>
      <c r="P71" s="9">
        <v>8.7499999999999994E-2</v>
      </c>
      <c r="Q71" s="9">
        <v>7.7572917987586892E-2</v>
      </c>
      <c r="R71" s="9">
        <v>0.16507291798758689</v>
      </c>
      <c r="S71" s="16">
        <v>4</v>
      </c>
      <c r="T71" s="16">
        <v>0</v>
      </c>
      <c r="U71" s="7">
        <v>0</v>
      </c>
      <c r="V71" s="18">
        <v>166000</v>
      </c>
      <c r="W71" s="7">
        <v>352000</v>
      </c>
      <c r="X71" s="6">
        <v>107.39753810696639</v>
      </c>
      <c r="Y71" s="18"/>
    </row>
    <row r="72" spans="1:25" ht="29" x14ac:dyDescent="0.35">
      <c r="A72" s="3" t="s">
        <v>1400</v>
      </c>
      <c r="B72" s="4" t="s">
        <v>1401</v>
      </c>
      <c r="C72" s="4" t="s">
        <v>1402</v>
      </c>
      <c r="D72" s="3" t="s">
        <v>1403</v>
      </c>
      <c r="E72" s="3" t="s">
        <v>326</v>
      </c>
      <c r="F72" s="3">
        <v>16693</v>
      </c>
      <c r="G72" s="3" t="s">
        <v>22</v>
      </c>
      <c r="H72" s="3">
        <v>2625</v>
      </c>
      <c r="I72" s="5" t="s">
        <v>47</v>
      </c>
      <c r="J72" s="6">
        <v>33.660000000000004</v>
      </c>
      <c r="K72" s="7">
        <v>88357.500000000015</v>
      </c>
      <c r="L72" s="8">
        <v>0.05</v>
      </c>
      <c r="M72" s="7">
        <v>83939.625000000015</v>
      </c>
      <c r="N72" s="8">
        <v>0.27500000000000002</v>
      </c>
      <c r="O72" s="7">
        <v>60856.228125000009</v>
      </c>
      <c r="P72" s="9">
        <v>8.7499999999999994E-2</v>
      </c>
      <c r="Q72" s="9">
        <v>7.7571695250000003E-2</v>
      </c>
      <c r="R72" s="9">
        <v>0.16507169524999998</v>
      </c>
      <c r="S72" s="16">
        <v>4</v>
      </c>
      <c r="T72" s="16">
        <v>6193</v>
      </c>
      <c r="U72" s="7">
        <v>99088</v>
      </c>
      <c r="V72" s="18">
        <v>267088</v>
      </c>
      <c r="W72" s="7">
        <v>468000</v>
      </c>
      <c r="X72" s="6">
        <v>140.44397475223727</v>
      </c>
      <c r="Y72" s="18"/>
    </row>
    <row r="73" spans="1:25" x14ac:dyDescent="0.35">
      <c r="A73" s="3" t="s">
        <v>1404</v>
      </c>
      <c r="B73" s="4" t="s">
        <v>1405</v>
      </c>
      <c r="C73" s="4" t="s">
        <v>6</v>
      </c>
      <c r="D73" s="3" t="s">
        <v>1406</v>
      </c>
      <c r="E73" s="3" t="s">
        <v>366</v>
      </c>
      <c r="F73" s="3">
        <v>41168</v>
      </c>
      <c r="G73" s="3" t="s">
        <v>21</v>
      </c>
      <c r="H73" s="3">
        <v>4380</v>
      </c>
      <c r="I73" s="5" t="s">
        <v>48</v>
      </c>
      <c r="J73" s="6">
        <v>57.024000000000008</v>
      </c>
      <c r="K73" s="7">
        <v>249765.12</v>
      </c>
      <c r="L73" s="8">
        <v>0.05</v>
      </c>
      <c r="M73" s="7">
        <v>237276.86400000003</v>
      </c>
      <c r="N73" s="8">
        <v>0.2</v>
      </c>
      <c r="O73" s="7">
        <v>189821.49119999999</v>
      </c>
      <c r="P73" s="9">
        <v>7.0000000000000007E-2</v>
      </c>
      <c r="Q73" s="9">
        <v>8.8566108750000011E-2</v>
      </c>
      <c r="R73" s="9">
        <v>0.15856610875000002</v>
      </c>
      <c r="S73" s="16">
        <v>4</v>
      </c>
      <c r="T73" s="16">
        <v>23648</v>
      </c>
      <c r="U73" s="7">
        <v>378368</v>
      </c>
      <c r="V73" s="18">
        <v>658688</v>
      </c>
      <c r="W73" s="7">
        <v>1575000</v>
      </c>
      <c r="X73" s="6">
        <v>273.3133854493986</v>
      </c>
      <c r="Y73" s="18"/>
    </row>
    <row r="74" spans="1:25" x14ac:dyDescent="0.35">
      <c r="A74" s="3" t="s">
        <v>1407</v>
      </c>
      <c r="B74" s="4" t="s">
        <v>1407</v>
      </c>
      <c r="C74" s="4" t="s">
        <v>2</v>
      </c>
      <c r="D74" s="3" t="s">
        <v>1408</v>
      </c>
      <c r="E74" s="3" t="s">
        <v>366</v>
      </c>
      <c r="F74" s="3">
        <v>19988</v>
      </c>
      <c r="G74" s="3" t="s">
        <v>17</v>
      </c>
      <c r="H74" s="3">
        <v>8300</v>
      </c>
      <c r="I74" s="5" t="s">
        <v>47</v>
      </c>
      <c r="J74" s="6">
        <v>22.68</v>
      </c>
      <c r="K74" s="7">
        <v>188244</v>
      </c>
      <c r="L74" s="8">
        <v>0.08</v>
      </c>
      <c r="M74" s="7">
        <v>173184.48</v>
      </c>
      <c r="N74" s="8">
        <v>0.2</v>
      </c>
      <c r="O74" s="7">
        <v>138547.584</v>
      </c>
      <c r="P74" s="9">
        <v>9.2499999999999999E-2</v>
      </c>
      <c r="Q74" s="9">
        <v>8.8566298938669685E-2</v>
      </c>
      <c r="R74" s="9">
        <v>0.18106629893866968</v>
      </c>
      <c r="S74" s="16">
        <v>4</v>
      </c>
      <c r="T74" s="16">
        <v>0</v>
      </c>
      <c r="U74" s="7">
        <v>0</v>
      </c>
      <c r="V74" s="18">
        <v>319808</v>
      </c>
      <c r="W74" s="7">
        <v>765000</v>
      </c>
      <c r="X74" s="6">
        <v>92.189877949921737</v>
      </c>
      <c r="Y74" s="18"/>
    </row>
    <row r="75" spans="1:25" x14ac:dyDescent="0.35">
      <c r="A75" s="3" t="s">
        <v>1409</v>
      </c>
      <c r="B75" s="4" t="s">
        <v>1410</v>
      </c>
      <c r="C75" s="4" t="s">
        <v>185</v>
      </c>
      <c r="D75" s="3" t="s">
        <v>1411</v>
      </c>
      <c r="E75" s="3" t="s">
        <v>326</v>
      </c>
      <c r="F75" s="3">
        <v>11362</v>
      </c>
      <c r="G75" s="3" t="s">
        <v>14</v>
      </c>
      <c r="H75" s="3">
        <v>4295</v>
      </c>
      <c r="I75" s="5" t="s">
        <v>47</v>
      </c>
      <c r="J75" s="6">
        <v>24.200000000000003</v>
      </c>
      <c r="K75" s="7">
        <v>103939</v>
      </c>
      <c r="L75" s="8">
        <v>0.05</v>
      </c>
      <c r="M75" s="7">
        <v>98742.050000000017</v>
      </c>
      <c r="N75" s="8">
        <v>0.2</v>
      </c>
      <c r="O75" s="7">
        <v>78993.640000000014</v>
      </c>
      <c r="P75" s="9">
        <v>8.5000000000000006E-2</v>
      </c>
      <c r="Q75" s="9">
        <v>7.7572394100397291E-2</v>
      </c>
      <c r="R75" s="9">
        <v>0.16257239410039731</v>
      </c>
      <c r="S75" s="16">
        <v>4</v>
      </c>
      <c r="T75" s="16">
        <v>0</v>
      </c>
      <c r="U75" s="7">
        <v>0</v>
      </c>
      <c r="V75" s="18">
        <v>181792</v>
      </c>
      <c r="W75" s="7">
        <v>486000</v>
      </c>
      <c r="X75" s="6">
        <v>113.13113829548416</v>
      </c>
      <c r="Y75" s="18"/>
    </row>
    <row r="76" spans="1:25" x14ac:dyDescent="0.35">
      <c r="A76" s="3" t="s">
        <v>1412</v>
      </c>
      <c r="B76" s="4" t="s">
        <v>1412</v>
      </c>
      <c r="C76" s="4" t="s">
        <v>2</v>
      </c>
      <c r="D76" s="3" t="s">
        <v>1413</v>
      </c>
      <c r="E76" s="3" t="s">
        <v>326</v>
      </c>
      <c r="F76" s="3">
        <v>5144</v>
      </c>
      <c r="G76" s="3" t="s">
        <v>15</v>
      </c>
      <c r="H76" s="3">
        <v>811</v>
      </c>
      <c r="I76" s="5" t="s">
        <v>47</v>
      </c>
      <c r="J76" s="6">
        <v>26.4</v>
      </c>
      <c r="K76" s="7">
        <v>21410.400000000001</v>
      </c>
      <c r="L76" s="8">
        <v>0.05</v>
      </c>
      <c r="M76" s="7">
        <v>20339.879999999997</v>
      </c>
      <c r="N76" s="8">
        <v>0.2</v>
      </c>
      <c r="O76" s="7">
        <v>16271.904</v>
      </c>
      <c r="P76" s="9">
        <v>8.5000000000000006E-2</v>
      </c>
      <c r="Q76" s="9">
        <v>7.7571695250000003E-2</v>
      </c>
      <c r="R76" s="9">
        <v>0.16257169525000001</v>
      </c>
      <c r="S76" s="16">
        <v>4</v>
      </c>
      <c r="T76" s="16">
        <v>1900</v>
      </c>
      <c r="U76" s="7">
        <v>30400</v>
      </c>
      <c r="V76" s="18">
        <v>82304</v>
      </c>
      <c r="W76" s="7">
        <v>130000</v>
      </c>
      <c r="X76" s="6">
        <v>123.41631776150156</v>
      </c>
      <c r="Y76" s="18"/>
    </row>
    <row r="77" spans="1:25" x14ac:dyDescent="0.35">
      <c r="A77" s="3" t="s">
        <v>1414</v>
      </c>
      <c r="B77" s="4" t="s">
        <v>1414</v>
      </c>
      <c r="C77" s="4" t="s">
        <v>2</v>
      </c>
      <c r="D77" s="3" t="s">
        <v>1415</v>
      </c>
      <c r="E77" s="3" t="s">
        <v>326</v>
      </c>
      <c r="F77" s="3">
        <v>14432</v>
      </c>
      <c r="G77" s="3" t="s">
        <v>18</v>
      </c>
      <c r="H77" s="3">
        <v>4984</v>
      </c>
      <c r="I77" s="5" t="s">
        <v>47</v>
      </c>
      <c r="J77" s="6">
        <v>28.6</v>
      </c>
      <c r="K77" s="7">
        <v>142542.39999999999</v>
      </c>
      <c r="L77" s="8">
        <v>0.05</v>
      </c>
      <c r="M77" s="7">
        <v>135415.28</v>
      </c>
      <c r="N77" s="8">
        <v>0.25</v>
      </c>
      <c r="O77" s="7">
        <v>101561.46</v>
      </c>
      <c r="P77" s="9">
        <v>8.7499999999999994E-2</v>
      </c>
      <c r="Q77" s="9">
        <v>7.7571558377693681E-2</v>
      </c>
      <c r="R77" s="9">
        <v>0.16507155837769366</v>
      </c>
      <c r="S77" s="16">
        <v>4</v>
      </c>
      <c r="T77" s="16">
        <v>0</v>
      </c>
      <c r="U77" s="7">
        <v>0</v>
      </c>
      <c r="V77" s="18">
        <v>108240</v>
      </c>
      <c r="W77" s="7">
        <v>615000</v>
      </c>
      <c r="X77" s="6">
        <v>123.44646285688448</v>
      </c>
      <c r="Y77" s="18"/>
    </row>
    <row r="78" spans="1:25" ht="29" x14ac:dyDescent="0.35">
      <c r="A78" s="3" t="s">
        <v>1416</v>
      </c>
      <c r="B78" s="4" t="s">
        <v>1417</v>
      </c>
      <c r="C78" s="4" t="s">
        <v>1418</v>
      </c>
      <c r="D78" s="3" t="s">
        <v>1419</v>
      </c>
      <c r="E78" s="3" t="s">
        <v>326</v>
      </c>
      <c r="F78" s="3">
        <v>39457</v>
      </c>
      <c r="G78" s="3" t="s">
        <v>18</v>
      </c>
      <c r="H78" s="3">
        <v>10000</v>
      </c>
      <c r="I78" s="5" t="s">
        <v>47</v>
      </c>
      <c r="J78" s="6">
        <v>23.4</v>
      </c>
      <c r="K78" s="7">
        <v>234000.00000000003</v>
      </c>
      <c r="L78" s="8">
        <v>0.05</v>
      </c>
      <c r="M78" s="7">
        <v>222300.00000000003</v>
      </c>
      <c r="N78" s="8">
        <v>0.25</v>
      </c>
      <c r="O78" s="7">
        <v>166725.00000000003</v>
      </c>
      <c r="P78" s="9">
        <v>8.7499999999999994E-2</v>
      </c>
      <c r="Q78" s="9">
        <v>7.7571695250000003E-2</v>
      </c>
      <c r="R78" s="9">
        <v>0.16507169524999998</v>
      </c>
      <c r="S78" s="16">
        <v>4</v>
      </c>
      <c r="T78" s="16">
        <v>0</v>
      </c>
      <c r="U78" s="7">
        <v>0</v>
      </c>
      <c r="V78" s="18">
        <v>429370</v>
      </c>
      <c r="W78" s="7">
        <v>1010000</v>
      </c>
      <c r="X78" s="6">
        <v>101.00156768093774</v>
      </c>
      <c r="Y78" s="18"/>
    </row>
    <row r="79" spans="1:25" x14ac:dyDescent="0.35">
      <c r="A79" s="3" t="s">
        <v>1420</v>
      </c>
      <c r="B79" s="4" t="s">
        <v>1420</v>
      </c>
      <c r="C79" s="4" t="s">
        <v>2</v>
      </c>
      <c r="D79" s="3" t="s">
        <v>1421</v>
      </c>
      <c r="E79" s="3" t="s">
        <v>326</v>
      </c>
      <c r="F79" s="3">
        <v>13221</v>
      </c>
      <c r="G79" s="3" t="s">
        <v>14</v>
      </c>
      <c r="H79" s="3">
        <v>7826</v>
      </c>
      <c r="I79" s="5" t="s">
        <v>47</v>
      </c>
      <c r="J79" s="6">
        <v>17.82</v>
      </c>
      <c r="K79" s="7">
        <v>139459.32</v>
      </c>
      <c r="L79" s="8">
        <v>0.05</v>
      </c>
      <c r="M79" s="7">
        <v>132486.35399999999</v>
      </c>
      <c r="N79" s="8">
        <v>0.22000000000000003</v>
      </c>
      <c r="O79" s="7">
        <v>103339.35611999998</v>
      </c>
      <c r="P79" s="9">
        <v>8.5000000000000006E-2</v>
      </c>
      <c r="Q79" s="9">
        <v>7.7571695250000003E-2</v>
      </c>
      <c r="R79" s="9">
        <v>0.16257169525000001</v>
      </c>
      <c r="S79" s="16">
        <v>4</v>
      </c>
      <c r="T79" s="16">
        <v>0</v>
      </c>
      <c r="U79" s="7">
        <v>0</v>
      </c>
      <c r="V79" s="18">
        <v>211536</v>
      </c>
      <c r="W79" s="7">
        <v>636000</v>
      </c>
      <c r="X79" s="6">
        <v>81.223364126788212</v>
      </c>
      <c r="Y79" s="18"/>
    </row>
    <row r="80" spans="1:25" x14ac:dyDescent="0.35">
      <c r="A80" s="3" t="s">
        <v>1422</v>
      </c>
      <c r="B80" s="4" t="s">
        <v>1422</v>
      </c>
      <c r="C80" s="4" t="s">
        <v>2</v>
      </c>
      <c r="D80" s="3" t="s">
        <v>1423</v>
      </c>
      <c r="E80" s="3" t="s">
        <v>326</v>
      </c>
      <c r="F80" s="3">
        <v>13425</v>
      </c>
      <c r="G80" s="3" t="s">
        <v>18</v>
      </c>
      <c r="H80" s="3">
        <v>6264</v>
      </c>
      <c r="I80" s="5" t="s">
        <v>47</v>
      </c>
      <c r="J80" s="6">
        <v>25.74</v>
      </c>
      <c r="K80" s="7">
        <v>161235.36000000002</v>
      </c>
      <c r="L80" s="8">
        <v>0.05</v>
      </c>
      <c r="M80" s="7">
        <v>153173.592</v>
      </c>
      <c r="N80" s="8">
        <v>0.27500000000000002</v>
      </c>
      <c r="O80" s="7">
        <v>111050.8542</v>
      </c>
      <c r="P80" s="9">
        <v>8.7499999999999994E-2</v>
      </c>
      <c r="Q80" s="9">
        <v>7.7571695250000003E-2</v>
      </c>
      <c r="R80" s="9">
        <v>0.16507169524999998</v>
      </c>
      <c r="S80" s="16">
        <v>4</v>
      </c>
      <c r="T80" s="16">
        <v>0</v>
      </c>
      <c r="U80" s="7">
        <v>0</v>
      </c>
      <c r="V80" s="18">
        <v>214800</v>
      </c>
      <c r="W80" s="7">
        <v>673000</v>
      </c>
      <c r="X80" s="6">
        <v>107.39833363406376</v>
      </c>
      <c r="Y80" s="18"/>
    </row>
    <row r="81" spans="1:25" x14ac:dyDescent="0.35">
      <c r="A81" s="3" t="s">
        <v>1424</v>
      </c>
      <c r="B81" s="4" t="s">
        <v>1425</v>
      </c>
      <c r="C81" s="4" t="s">
        <v>6</v>
      </c>
      <c r="D81" s="3" t="s">
        <v>1426</v>
      </c>
      <c r="E81" s="3" t="s">
        <v>366</v>
      </c>
      <c r="F81" s="3">
        <v>18104</v>
      </c>
      <c r="G81" s="3" t="s">
        <v>20</v>
      </c>
      <c r="H81" s="3">
        <v>5311</v>
      </c>
      <c r="I81" s="5" t="s">
        <v>47</v>
      </c>
      <c r="J81" s="6">
        <v>34.606000000000009</v>
      </c>
      <c r="K81" s="7">
        <v>183792.46600000004</v>
      </c>
      <c r="L81" s="8">
        <v>0.05</v>
      </c>
      <c r="M81" s="7">
        <v>174602.84270000004</v>
      </c>
      <c r="N81" s="8">
        <v>0.18000000000000002</v>
      </c>
      <c r="O81" s="7">
        <v>143174.33101400002</v>
      </c>
      <c r="P81" s="9">
        <v>8.5000000000000006E-2</v>
      </c>
      <c r="Q81" s="9">
        <v>8.8566415724412761E-2</v>
      </c>
      <c r="R81" s="9">
        <v>0.17356641572441278</v>
      </c>
      <c r="S81" s="16">
        <v>4</v>
      </c>
      <c r="T81" s="16">
        <v>0</v>
      </c>
      <c r="U81" s="7">
        <v>0</v>
      </c>
      <c r="V81" s="18">
        <v>289664</v>
      </c>
      <c r="W81" s="7">
        <v>825000</v>
      </c>
      <c r="X81" s="6">
        <v>155.31849227562432</v>
      </c>
      <c r="Y81" s="18"/>
    </row>
    <row r="82" spans="1:25" x14ac:dyDescent="0.35">
      <c r="A82" s="3" t="s">
        <v>1427</v>
      </c>
      <c r="B82" s="4" t="s">
        <v>1427</v>
      </c>
      <c r="C82" s="4" t="s">
        <v>2</v>
      </c>
      <c r="D82" s="3" t="s">
        <v>1428</v>
      </c>
      <c r="E82" s="3" t="s">
        <v>366</v>
      </c>
      <c r="F82" s="3">
        <v>5962</v>
      </c>
      <c r="G82" s="3" t="s">
        <v>18</v>
      </c>
      <c r="H82" s="3">
        <v>3000</v>
      </c>
      <c r="I82" s="5" t="s">
        <v>47</v>
      </c>
      <c r="J82" s="6">
        <v>25.74</v>
      </c>
      <c r="K82" s="7">
        <v>77220</v>
      </c>
      <c r="L82" s="8">
        <v>0.05</v>
      </c>
      <c r="M82" s="7">
        <v>73359</v>
      </c>
      <c r="N82" s="8">
        <v>0.25</v>
      </c>
      <c r="O82" s="7">
        <v>55019.25</v>
      </c>
      <c r="P82" s="9">
        <v>8.7499999999999994E-2</v>
      </c>
      <c r="Q82" s="9">
        <v>8.8566688428036139E-2</v>
      </c>
      <c r="R82" s="9">
        <v>0.17606668842803613</v>
      </c>
      <c r="S82" s="16">
        <v>4</v>
      </c>
      <c r="T82" s="16">
        <v>0</v>
      </c>
      <c r="U82" s="7">
        <v>0</v>
      </c>
      <c r="V82" s="18">
        <v>95392</v>
      </c>
      <c r="W82" s="7">
        <v>312000</v>
      </c>
      <c r="X82" s="6">
        <v>104.16365619039868</v>
      </c>
      <c r="Y82" s="18"/>
    </row>
    <row r="83" spans="1:25" x14ac:dyDescent="0.35">
      <c r="A83" s="3" t="s">
        <v>1429</v>
      </c>
      <c r="B83" s="4" t="s">
        <v>1429</v>
      </c>
      <c r="C83" s="4" t="s">
        <v>2</v>
      </c>
      <c r="D83" s="3" t="s">
        <v>1430</v>
      </c>
      <c r="E83" s="3" t="s">
        <v>366</v>
      </c>
      <c r="F83" s="3">
        <v>18166</v>
      </c>
      <c r="G83" s="3" t="s">
        <v>20</v>
      </c>
      <c r="H83" s="3">
        <v>6156</v>
      </c>
      <c r="I83" s="5" t="s">
        <v>47</v>
      </c>
      <c r="J83" s="6">
        <v>37.752000000000002</v>
      </c>
      <c r="K83" s="7">
        <v>232401.31200000001</v>
      </c>
      <c r="L83" s="8">
        <v>0.05</v>
      </c>
      <c r="M83" s="7">
        <v>220781.2464</v>
      </c>
      <c r="N83" s="8">
        <v>0.16000000000000003</v>
      </c>
      <c r="O83" s="7">
        <v>185456.24697599999</v>
      </c>
      <c r="P83" s="9">
        <v>8.5000000000000006E-2</v>
      </c>
      <c r="Q83" s="9">
        <v>8.8566108750000011E-2</v>
      </c>
      <c r="R83" s="9">
        <v>0.17356610875</v>
      </c>
      <c r="S83" s="16">
        <v>4</v>
      </c>
      <c r="T83" s="16">
        <v>0</v>
      </c>
      <c r="U83" s="7">
        <v>0</v>
      </c>
      <c r="V83" s="18">
        <v>290656</v>
      </c>
      <c r="W83" s="7">
        <v>1069000</v>
      </c>
      <c r="X83" s="6">
        <v>173.57130500282648</v>
      </c>
      <c r="Y83" s="18"/>
    </row>
    <row r="84" spans="1:25" x14ac:dyDescent="0.35">
      <c r="A84" s="3" t="s">
        <v>1431</v>
      </c>
      <c r="B84" s="4" t="s">
        <v>1431</v>
      </c>
      <c r="C84" s="4" t="s">
        <v>2</v>
      </c>
      <c r="D84" s="3" t="s">
        <v>1432</v>
      </c>
      <c r="E84" s="3" t="s">
        <v>326</v>
      </c>
      <c r="F84" s="3">
        <v>90148</v>
      </c>
      <c r="G84" s="3" t="s">
        <v>20</v>
      </c>
      <c r="H84" s="3">
        <v>28013</v>
      </c>
      <c r="I84" s="5" t="s">
        <v>47</v>
      </c>
      <c r="J84" s="6">
        <v>22.880000000000003</v>
      </c>
      <c r="K84" s="7">
        <v>640937.44000000006</v>
      </c>
      <c r="L84" s="8">
        <v>0.05</v>
      </c>
      <c r="M84" s="7">
        <v>608890.56800000009</v>
      </c>
      <c r="N84" s="8">
        <v>0.2</v>
      </c>
      <c r="O84" s="7">
        <v>487112.4544000001</v>
      </c>
      <c r="P84" s="9">
        <v>8.5000000000000006E-2</v>
      </c>
      <c r="Q84" s="9">
        <v>7.7571695250000003E-2</v>
      </c>
      <c r="R84" s="9">
        <v>0.16257169525000001</v>
      </c>
      <c r="S84" s="16">
        <v>4</v>
      </c>
      <c r="T84" s="16">
        <v>0</v>
      </c>
      <c r="U84" s="7">
        <v>0</v>
      </c>
      <c r="V84" s="18">
        <v>991628</v>
      </c>
      <c r="W84" s="7">
        <v>2996000</v>
      </c>
      <c r="X84" s="6">
        <v>106.96080872663472</v>
      </c>
      <c r="Y84" s="18"/>
    </row>
    <row r="85" spans="1:25" x14ac:dyDescent="0.35">
      <c r="A85" s="3" t="s">
        <v>1433</v>
      </c>
      <c r="B85" s="4" t="s">
        <v>1433</v>
      </c>
      <c r="C85" s="4" t="s">
        <v>2</v>
      </c>
      <c r="D85" s="3" t="s">
        <v>1434</v>
      </c>
      <c r="E85" s="3" t="s">
        <v>366</v>
      </c>
      <c r="F85" s="3">
        <v>63820</v>
      </c>
      <c r="G85" s="3" t="s">
        <v>21</v>
      </c>
      <c r="H85" s="3">
        <v>6141</v>
      </c>
      <c r="I85" s="5" t="s">
        <v>48</v>
      </c>
      <c r="J85" s="6">
        <v>42.240000000000009</v>
      </c>
      <c r="K85" s="7">
        <v>259395.84000000003</v>
      </c>
      <c r="L85" s="8">
        <v>0.05</v>
      </c>
      <c r="M85" s="7">
        <v>246426.04800000004</v>
      </c>
      <c r="N85" s="8">
        <v>0.25</v>
      </c>
      <c r="O85" s="7">
        <v>184819.53599999999</v>
      </c>
      <c r="P85" s="9">
        <v>7.0000000000000007E-2</v>
      </c>
      <c r="Q85" s="9">
        <v>8.8566108750000011E-2</v>
      </c>
      <c r="R85" s="9">
        <v>0.15856610875000002</v>
      </c>
      <c r="S85" s="16">
        <v>4</v>
      </c>
      <c r="T85" s="16">
        <v>39256</v>
      </c>
      <c r="U85" s="7">
        <v>628096</v>
      </c>
      <c r="V85" s="18">
        <v>1021120</v>
      </c>
      <c r="W85" s="7">
        <v>1794000</v>
      </c>
      <c r="X85" s="6">
        <v>189.80096211763788</v>
      </c>
      <c r="Y85" s="18"/>
    </row>
    <row r="86" spans="1:25" x14ac:dyDescent="0.35">
      <c r="A86" s="3" t="s">
        <v>1435</v>
      </c>
      <c r="B86" s="4" t="s">
        <v>1435</v>
      </c>
      <c r="C86" s="4" t="s">
        <v>2</v>
      </c>
      <c r="D86" s="3" t="s">
        <v>1436</v>
      </c>
      <c r="E86" s="3" t="s">
        <v>366</v>
      </c>
      <c r="F86" s="3">
        <v>58939</v>
      </c>
      <c r="G86" s="3" t="s">
        <v>15</v>
      </c>
      <c r="H86" s="3">
        <v>9551</v>
      </c>
      <c r="I86" s="5" t="s">
        <v>48</v>
      </c>
      <c r="J86" s="6">
        <v>23.957999999999998</v>
      </c>
      <c r="K86" s="7">
        <v>228822.85800000001</v>
      </c>
      <c r="L86" s="8">
        <v>0.05</v>
      </c>
      <c r="M86" s="7">
        <v>217381.7151</v>
      </c>
      <c r="N86" s="8">
        <v>0.18000000000000002</v>
      </c>
      <c r="O86" s="7">
        <v>178253.00638199999</v>
      </c>
      <c r="P86" s="9">
        <v>7.4999999999999997E-2</v>
      </c>
      <c r="Q86" s="9">
        <v>8.8566108750000011E-2</v>
      </c>
      <c r="R86" s="9">
        <v>0.16356610874999999</v>
      </c>
      <c r="S86" s="16">
        <v>4</v>
      </c>
      <c r="T86" s="16">
        <v>20735</v>
      </c>
      <c r="U86" s="7">
        <v>331760</v>
      </c>
      <c r="V86" s="18">
        <v>943024</v>
      </c>
      <c r="W86" s="7">
        <v>1422000</v>
      </c>
      <c r="X86" s="6">
        <v>114.10237819208376</v>
      </c>
      <c r="Y86" s="18"/>
    </row>
    <row r="87" spans="1:25" ht="29" x14ac:dyDescent="0.35">
      <c r="A87" s="3" t="s">
        <v>1437</v>
      </c>
      <c r="B87" s="4" t="s">
        <v>1438</v>
      </c>
      <c r="C87" s="4" t="s">
        <v>280</v>
      </c>
      <c r="D87" s="3" t="s">
        <v>1439</v>
      </c>
      <c r="E87" s="3" t="s">
        <v>326</v>
      </c>
      <c r="F87" s="3">
        <v>15559</v>
      </c>
      <c r="G87" s="3" t="s">
        <v>20</v>
      </c>
      <c r="H87" s="3">
        <v>6000</v>
      </c>
      <c r="I87" s="5" t="s">
        <v>47</v>
      </c>
      <c r="J87" s="6">
        <v>28.6</v>
      </c>
      <c r="K87" s="7">
        <v>171600</v>
      </c>
      <c r="L87" s="8">
        <v>0.05</v>
      </c>
      <c r="M87" s="7">
        <v>163020</v>
      </c>
      <c r="N87" s="8">
        <v>0.2</v>
      </c>
      <c r="O87" s="7">
        <v>130416</v>
      </c>
      <c r="P87" s="9">
        <v>8.5000000000000006E-2</v>
      </c>
      <c r="Q87" s="9">
        <v>7.7571695250000003E-2</v>
      </c>
      <c r="R87" s="9">
        <v>0.16257169525000001</v>
      </c>
      <c r="S87" s="16">
        <v>4</v>
      </c>
      <c r="T87" s="16">
        <v>0</v>
      </c>
      <c r="U87" s="7">
        <v>0</v>
      </c>
      <c r="V87" s="18">
        <v>248944</v>
      </c>
      <c r="W87" s="7">
        <v>802000</v>
      </c>
      <c r="X87" s="6">
        <v>133.70101090829337</v>
      </c>
      <c r="Y87" s="18"/>
    </row>
    <row r="88" spans="1:25" x14ac:dyDescent="0.35">
      <c r="A88" s="3" t="s">
        <v>1440</v>
      </c>
      <c r="B88" s="4" t="s">
        <v>1441</v>
      </c>
      <c r="C88" s="4" t="s">
        <v>7</v>
      </c>
      <c r="D88" s="3" t="s">
        <v>1442</v>
      </c>
      <c r="E88" s="3" t="s">
        <v>326</v>
      </c>
      <c r="F88" s="3">
        <v>12444</v>
      </c>
      <c r="G88" s="3" t="s">
        <v>287</v>
      </c>
      <c r="H88" s="3">
        <v>3336</v>
      </c>
      <c r="I88" s="5" t="s">
        <v>47</v>
      </c>
      <c r="J88" s="6">
        <v>27.500000000000004</v>
      </c>
      <c r="K88" s="7">
        <v>91740.000000000015</v>
      </c>
      <c r="L88" s="8">
        <v>0.05</v>
      </c>
      <c r="M88" s="7">
        <v>87153.000000000015</v>
      </c>
      <c r="N88" s="8">
        <v>0.18000000000000002</v>
      </c>
      <c r="O88" s="7">
        <v>71465.460000000006</v>
      </c>
      <c r="P88" s="9">
        <v>8.2500000000000004E-2</v>
      </c>
      <c r="Q88" s="9">
        <v>7.7572024134544212E-2</v>
      </c>
      <c r="R88" s="9">
        <v>0.16007202413454422</v>
      </c>
      <c r="S88" s="16">
        <v>4</v>
      </c>
      <c r="T88" s="16">
        <v>0</v>
      </c>
      <c r="U88" s="7">
        <v>0</v>
      </c>
      <c r="V88" s="18">
        <v>199104</v>
      </c>
      <c r="W88" s="7">
        <v>446000</v>
      </c>
      <c r="X88" s="6">
        <v>133.83038114139109</v>
      </c>
      <c r="Y88" s="18"/>
    </row>
    <row r="89" spans="1:25" x14ac:dyDescent="0.35">
      <c r="A89" s="3" t="s">
        <v>1443</v>
      </c>
      <c r="B89" s="4" t="s">
        <v>1443</v>
      </c>
      <c r="C89" s="4" t="s">
        <v>2</v>
      </c>
      <c r="D89" s="3" t="s">
        <v>1444</v>
      </c>
      <c r="E89" s="3" t="s">
        <v>366</v>
      </c>
      <c r="F89" s="3">
        <v>53388</v>
      </c>
      <c r="G89" s="3" t="s">
        <v>20</v>
      </c>
      <c r="H89" s="3">
        <v>14295</v>
      </c>
      <c r="I89" s="5" t="s">
        <v>48</v>
      </c>
      <c r="J89" s="6">
        <v>34.32</v>
      </c>
      <c r="K89" s="7">
        <v>490604.4</v>
      </c>
      <c r="L89" s="8">
        <v>0.05</v>
      </c>
      <c r="M89" s="7">
        <v>466074.18000000005</v>
      </c>
      <c r="N89" s="8">
        <v>0.16000000000000003</v>
      </c>
      <c r="O89" s="7">
        <v>391502.3112</v>
      </c>
      <c r="P89" s="9">
        <v>7.4999999999999997E-2</v>
      </c>
      <c r="Q89" s="9">
        <v>8.8566108750000011E-2</v>
      </c>
      <c r="R89" s="9">
        <v>0.16356610874999999</v>
      </c>
      <c r="S89" s="16">
        <v>4</v>
      </c>
      <c r="T89" s="16">
        <v>0</v>
      </c>
      <c r="U89" s="7">
        <v>0</v>
      </c>
      <c r="V89" s="18">
        <v>854208</v>
      </c>
      <c r="W89" s="7">
        <v>2394000</v>
      </c>
      <c r="X89" s="6">
        <v>167.43908753041117</v>
      </c>
      <c r="Y89" s="18"/>
    </row>
    <row r="90" spans="1:25" x14ac:dyDescent="0.35">
      <c r="A90" s="3" t="s">
        <v>1445</v>
      </c>
      <c r="B90" s="4" t="s">
        <v>1445</v>
      </c>
      <c r="C90" s="4" t="s">
        <v>2</v>
      </c>
      <c r="D90" s="3" t="s">
        <v>1446</v>
      </c>
      <c r="E90" s="3" t="s">
        <v>326</v>
      </c>
      <c r="F90" s="3">
        <v>16449</v>
      </c>
      <c r="G90" s="3" t="s">
        <v>20</v>
      </c>
      <c r="H90" s="3">
        <v>3709</v>
      </c>
      <c r="I90" s="5" t="s">
        <v>47</v>
      </c>
      <c r="J90" s="6">
        <v>31.2</v>
      </c>
      <c r="K90" s="7">
        <v>115720.8</v>
      </c>
      <c r="L90" s="8">
        <v>0.05</v>
      </c>
      <c r="M90" s="7">
        <v>109934.76</v>
      </c>
      <c r="N90" s="8">
        <v>0.2</v>
      </c>
      <c r="O90" s="7">
        <v>87947.808000000005</v>
      </c>
      <c r="P90" s="9">
        <v>8.5000000000000006E-2</v>
      </c>
      <c r="Q90" s="9">
        <v>7.7571695250000003E-2</v>
      </c>
      <c r="R90" s="9">
        <v>0.16257169525000001</v>
      </c>
      <c r="S90" s="16">
        <v>4</v>
      </c>
      <c r="T90" s="16">
        <v>1613</v>
      </c>
      <c r="U90" s="7">
        <v>25808</v>
      </c>
      <c r="V90" s="18">
        <v>263184</v>
      </c>
      <c r="W90" s="7">
        <v>567000</v>
      </c>
      <c r="X90" s="6">
        <v>145.8556482635928</v>
      </c>
      <c r="Y90" s="18"/>
    </row>
    <row r="91" spans="1:25" x14ac:dyDescent="0.35">
      <c r="A91" s="3" t="s">
        <v>1447</v>
      </c>
      <c r="B91" s="4" t="s">
        <v>1447</v>
      </c>
      <c r="C91" s="4" t="s">
        <v>2</v>
      </c>
      <c r="D91" s="3" t="s">
        <v>1448</v>
      </c>
      <c r="E91" s="3" t="s">
        <v>326</v>
      </c>
      <c r="F91" s="3">
        <v>15604</v>
      </c>
      <c r="G91" s="3" t="s">
        <v>20</v>
      </c>
      <c r="H91" s="3">
        <v>4376</v>
      </c>
      <c r="I91" s="5" t="s">
        <v>47</v>
      </c>
      <c r="J91" s="6">
        <v>31.2</v>
      </c>
      <c r="K91" s="7">
        <v>136531.19999999998</v>
      </c>
      <c r="L91" s="8">
        <v>0.05</v>
      </c>
      <c r="M91" s="7">
        <v>129704.63999999998</v>
      </c>
      <c r="N91" s="8">
        <v>0.2</v>
      </c>
      <c r="O91" s="7">
        <v>103763.71199999998</v>
      </c>
      <c r="P91" s="9">
        <v>8.5000000000000006E-2</v>
      </c>
      <c r="Q91" s="9">
        <v>7.7571695250000003E-2</v>
      </c>
      <c r="R91" s="9">
        <v>0.16257169525000001</v>
      </c>
      <c r="S91" s="16">
        <v>4</v>
      </c>
      <c r="T91" s="16">
        <v>0</v>
      </c>
      <c r="U91" s="7">
        <v>0</v>
      </c>
      <c r="V91" s="18">
        <v>249664</v>
      </c>
      <c r="W91" s="7">
        <v>638000</v>
      </c>
      <c r="X91" s="6">
        <v>145.85564826359277</v>
      </c>
      <c r="Y91" s="18"/>
    </row>
    <row r="92" spans="1:25" x14ac:dyDescent="0.35">
      <c r="A92" s="3" t="s">
        <v>1449</v>
      </c>
      <c r="B92" s="4" t="s">
        <v>1449</v>
      </c>
      <c r="C92" s="4" t="s">
        <v>2</v>
      </c>
      <c r="D92" s="3" t="s">
        <v>1450</v>
      </c>
      <c r="E92" s="3" t="s">
        <v>326</v>
      </c>
      <c r="F92" s="3">
        <v>6538</v>
      </c>
      <c r="G92" s="3" t="s">
        <v>19</v>
      </c>
      <c r="H92" s="3">
        <v>2600</v>
      </c>
      <c r="I92" s="5" t="s">
        <v>47</v>
      </c>
      <c r="J92" s="6">
        <v>24.200000000000003</v>
      </c>
      <c r="K92" s="7">
        <v>62920.000000000007</v>
      </c>
      <c r="L92" s="8">
        <v>0.05</v>
      </c>
      <c r="M92" s="7">
        <v>59774.000000000007</v>
      </c>
      <c r="N92" s="8">
        <v>0.18000000000000002</v>
      </c>
      <c r="O92" s="7">
        <v>49014.680000000008</v>
      </c>
      <c r="P92" s="9">
        <v>9.2499999999999999E-2</v>
      </c>
      <c r="Q92" s="9">
        <v>7.7571695250000003E-2</v>
      </c>
      <c r="R92" s="9">
        <v>0.17007169524999999</v>
      </c>
      <c r="S92" s="16">
        <v>4</v>
      </c>
      <c r="T92" s="16">
        <v>0</v>
      </c>
      <c r="U92" s="7">
        <v>0</v>
      </c>
      <c r="V92" s="18">
        <v>49035</v>
      </c>
      <c r="W92" s="7">
        <v>288000</v>
      </c>
      <c r="X92" s="6">
        <v>110.84619326154451</v>
      </c>
      <c r="Y92" s="18"/>
    </row>
    <row r="93" spans="1:25" ht="29" x14ac:dyDescent="0.35">
      <c r="A93" s="3" t="s">
        <v>1451</v>
      </c>
      <c r="B93" s="4" t="s">
        <v>1452</v>
      </c>
      <c r="C93" s="4" t="s">
        <v>1453</v>
      </c>
      <c r="D93" s="3" t="s">
        <v>1454</v>
      </c>
      <c r="E93" s="3" t="s">
        <v>326</v>
      </c>
      <c r="F93" s="3">
        <v>32102</v>
      </c>
      <c r="G93" s="3" t="s">
        <v>17</v>
      </c>
      <c r="H93" s="3">
        <v>10109</v>
      </c>
      <c r="I93" s="5" t="s">
        <v>47</v>
      </c>
      <c r="J93" s="6">
        <v>25.2</v>
      </c>
      <c r="K93" s="7">
        <v>254746.8</v>
      </c>
      <c r="L93" s="8">
        <v>0.08</v>
      </c>
      <c r="M93" s="7">
        <v>234367.05600000001</v>
      </c>
      <c r="N93" s="8">
        <v>0.2</v>
      </c>
      <c r="O93" s="7">
        <v>187493.64480000001</v>
      </c>
      <c r="P93" s="9">
        <v>9.2499999999999999E-2</v>
      </c>
      <c r="Q93" s="9">
        <v>7.7571695250000003E-2</v>
      </c>
      <c r="R93" s="9">
        <v>0.17007169524999999</v>
      </c>
      <c r="S93" s="16">
        <v>4</v>
      </c>
      <c r="T93" s="16">
        <v>0</v>
      </c>
      <c r="U93" s="7">
        <v>0</v>
      </c>
      <c r="V93" s="18">
        <v>391190</v>
      </c>
      <c r="W93" s="7">
        <v>1102000</v>
      </c>
      <c r="X93" s="6">
        <v>109.05518389016</v>
      </c>
      <c r="Y93" s="18"/>
    </row>
    <row r="94" spans="1:25" x14ac:dyDescent="0.35">
      <c r="A94" s="3" t="s">
        <v>1455</v>
      </c>
      <c r="B94" s="4" t="s">
        <v>1456</v>
      </c>
      <c r="C94" s="4" t="s">
        <v>7</v>
      </c>
      <c r="D94" s="3" t="s">
        <v>1457</v>
      </c>
      <c r="E94" s="3" t="s">
        <v>326</v>
      </c>
      <c r="F94" s="3">
        <v>20780</v>
      </c>
      <c r="G94" s="3" t="s">
        <v>20</v>
      </c>
      <c r="H94" s="3">
        <v>5600</v>
      </c>
      <c r="I94" s="5" t="s">
        <v>47</v>
      </c>
      <c r="J94" s="6">
        <v>25.74</v>
      </c>
      <c r="K94" s="7">
        <v>144144</v>
      </c>
      <c r="L94" s="8">
        <v>0.05</v>
      </c>
      <c r="M94" s="7">
        <v>136936.79999999999</v>
      </c>
      <c r="N94" s="8">
        <v>0.22000000000000003</v>
      </c>
      <c r="O94" s="7">
        <v>106810.70399999998</v>
      </c>
      <c r="P94" s="9">
        <v>8.5000000000000006E-2</v>
      </c>
      <c r="Q94" s="9">
        <v>7.7571844136866588E-2</v>
      </c>
      <c r="R94" s="9">
        <v>0.16257184413686659</v>
      </c>
      <c r="S94" s="16">
        <v>4</v>
      </c>
      <c r="T94" s="16">
        <v>0</v>
      </c>
      <c r="U94" s="7">
        <v>0</v>
      </c>
      <c r="V94" s="18">
        <v>246945</v>
      </c>
      <c r="W94" s="7">
        <v>657000</v>
      </c>
      <c r="X94" s="6">
        <v>117.32252962537881</v>
      </c>
      <c r="Y94" s="18"/>
    </row>
    <row r="95" spans="1:25" x14ac:dyDescent="0.35">
      <c r="A95" s="3" t="s">
        <v>1458</v>
      </c>
      <c r="B95" s="4" t="s">
        <v>1458</v>
      </c>
      <c r="C95" s="4" t="s">
        <v>2</v>
      </c>
      <c r="D95" s="3" t="s">
        <v>1459</v>
      </c>
      <c r="E95" s="3" t="s">
        <v>326</v>
      </c>
      <c r="F95" s="3">
        <v>10970</v>
      </c>
      <c r="G95" s="3" t="s">
        <v>14</v>
      </c>
      <c r="H95" s="3">
        <v>5300</v>
      </c>
      <c r="I95" s="5" t="s">
        <v>47</v>
      </c>
      <c r="J95" s="6">
        <v>24.200000000000003</v>
      </c>
      <c r="K95" s="7">
        <v>128260</v>
      </c>
      <c r="L95" s="8">
        <v>0.05</v>
      </c>
      <c r="M95" s="7">
        <v>121847</v>
      </c>
      <c r="N95" s="8">
        <v>0.18000000000000002</v>
      </c>
      <c r="O95" s="7">
        <v>99914.54</v>
      </c>
      <c r="P95" s="9">
        <v>8.5000000000000006E-2</v>
      </c>
      <c r="Q95" s="9">
        <v>7.7571695250000003E-2</v>
      </c>
      <c r="R95" s="9">
        <v>0.16257169525000001</v>
      </c>
      <c r="S95" s="16">
        <v>4</v>
      </c>
      <c r="T95" s="16">
        <v>0</v>
      </c>
      <c r="U95" s="7">
        <v>0</v>
      </c>
      <c r="V95" s="18">
        <v>82275</v>
      </c>
      <c r="W95" s="7">
        <v>615000</v>
      </c>
      <c r="X95" s="6">
        <v>115.95991523007754</v>
      </c>
      <c r="Y95" s="18"/>
    </row>
    <row r="96" spans="1:25" x14ac:dyDescent="0.35">
      <c r="A96" s="3" t="s">
        <v>1460</v>
      </c>
      <c r="B96" s="4" t="s">
        <v>1460</v>
      </c>
      <c r="C96" s="4" t="s">
        <v>2</v>
      </c>
      <c r="D96" s="3" t="s">
        <v>1461</v>
      </c>
      <c r="E96" s="3" t="s">
        <v>326</v>
      </c>
      <c r="F96" s="3">
        <v>33466</v>
      </c>
      <c r="G96" s="3" t="s">
        <v>17</v>
      </c>
      <c r="H96" s="3">
        <v>12799</v>
      </c>
      <c r="I96" s="5" t="s">
        <v>47</v>
      </c>
      <c r="J96" s="6">
        <v>30.24</v>
      </c>
      <c r="K96" s="7">
        <v>387041.75999999989</v>
      </c>
      <c r="L96" s="8">
        <v>0.08</v>
      </c>
      <c r="M96" s="7">
        <v>356078.41919999995</v>
      </c>
      <c r="N96" s="8">
        <v>0.16000000000000003</v>
      </c>
      <c r="O96" s="7">
        <v>299105.87212799996</v>
      </c>
      <c r="P96" s="9">
        <v>9.2499999999999999E-2</v>
      </c>
      <c r="Q96" s="9">
        <v>7.7571760419923905E-2</v>
      </c>
      <c r="R96" s="9">
        <v>0.17007176041992389</v>
      </c>
      <c r="S96" s="16">
        <v>4</v>
      </c>
      <c r="T96" s="16">
        <v>0</v>
      </c>
      <c r="U96" s="7">
        <v>0</v>
      </c>
      <c r="V96" s="18">
        <v>250995</v>
      </c>
      <c r="W96" s="7">
        <v>1759000</v>
      </c>
      <c r="X96" s="6">
        <v>137.40947904754131</v>
      </c>
      <c r="Y96" s="18"/>
    </row>
    <row r="97" spans="1:25" x14ac:dyDescent="0.35">
      <c r="A97" s="3" t="s">
        <v>1462</v>
      </c>
      <c r="B97" s="4" t="s">
        <v>1463</v>
      </c>
      <c r="C97" s="4" t="s">
        <v>6</v>
      </c>
      <c r="D97" s="3" t="s">
        <v>1464</v>
      </c>
      <c r="E97" s="3" t="s">
        <v>353</v>
      </c>
      <c r="F97" s="3">
        <v>15592</v>
      </c>
      <c r="G97" s="3" t="s">
        <v>14</v>
      </c>
      <c r="H97" s="3">
        <v>7000</v>
      </c>
      <c r="I97" s="5" t="s">
        <v>47</v>
      </c>
      <c r="J97" s="6">
        <v>19.360000000000003</v>
      </c>
      <c r="K97" s="7">
        <v>135520.00000000003</v>
      </c>
      <c r="L97" s="8">
        <v>0.05</v>
      </c>
      <c r="M97" s="7">
        <v>128744.00000000004</v>
      </c>
      <c r="N97" s="8">
        <v>0.24</v>
      </c>
      <c r="O97" s="7">
        <v>97845.440000000031</v>
      </c>
      <c r="P97" s="9">
        <v>8.5000000000000006E-2</v>
      </c>
      <c r="Q97" s="9">
        <v>7.7571695250000003E-2</v>
      </c>
      <c r="R97" s="9">
        <v>0.16257169525000001</v>
      </c>
      <c r="S97" s="16">
        <v>4</v>
      </c>
      <c r="T97" s="16">
        <v>0</v>
      </c>
      <c r="U97" s="7">
        <v>0</v>
      </c>
      <c r="V97" s="18">
        <v>249472</v>
      </c>
      <c r="W97" s="7">
        <v>602000</v>
      </c>
      <c r="X97" s="6">
        <v>85.98003470717947</v>
      </c>
      <c r="Y97" s="18"/>
    </row>
    <row r="98" spans="1:25" x14ac:dyDescent="0.35">
      <c r="A98" s="3" t="s">
        <v>1465</v>
      </c>
      <c r="B98" s="4" t="s">
        <v>1466</v>
      </c>
      <c r="C98" s="4" t="s">
        <v>6</v>
      </c>
      <c r="D98" s="3" t="s">
        <v>1467</v>
      </c>
      <c r="E98" s="3" t="s">
        <v>326</v>
      </c>
      <c r="F98" s="3">
        <v>23467</v>
      </c>
      <c r="G98" s="3" t="s">
        <v>21</v>
      </c>
      <c r="H98" s="3">
        <v>2793</v>
      </c>
      <c r="I98" s="5" t="s">
        <v>48</v>
      </c>
      <c r="J98" s="6">
        <v>47.52</v>
      </c>
      <c r="K98" s="7">
        <v>132723.36000000002</v>
      </c>
      <c r="L98" s="8">
        <v>0.05</v>
      </c>
      <c r="M98" s="7">
        <v>126087.192</v>
      </c>
      <c r="N98" s="8">
        <v>0.27500000000000002</v>
      </c>
      <c r="O98" s="7">
        <v>91413.214200000002</v>
      </c>
      <c r="P98" s="9">
        <v>7.0000000000000007E-2</v>
      </c>
      <c r="Q98" s="9">
        <v>7.7571606171602803E-2</v>
      </c>
      <c r="R98" s="9">
        <v>0.14757160617160281</v>
      </c>
      <c r="S98" s="16">
        <v>4</v>
      </c>
      <c r="T98" s="16">
        <v>12295</v>
      </c>
      <c r="U98" s="7">
        <v>196720</v>
      </c>
      <c r="V98" s="18">
        <v>290362</v>
      </c>
      <c r="W98" s="7">
        <v>816000</v>
      </c>
      <c r="X98" s="6">
        <v>221.78656754566191</v>
      </c>
      <c r="Y98" s="18"/>
    </row>
    <row r="99" spans="1:25" x14ac:dyDescent="0.35">
      <c r="A99" s="3" t="s">
        <v>1468</v>
      </c>
      <c r="B99" s="4" t="s">
        <v>1468</v>
      </c>
      <c r="C99" s="4" t="s">
        <v>2</v>
      </c>
      <c r="D99" s="3" t="s">
        <v>1469</v>
      </c>
      <c r="E99" s="3" t="s">
        <v>326</v>
      </c>
      <c r="F99" s="3">
        <v>10325</v>
      </c>
      <c r="G99" s="3" t="s">
        <v>17</v>
      </c>
      <c r="H99" s="3">
        <v>1624</v>
      </c>
      <c r="I99" s="5" t="s">
        <v>47</v>
      </c>
      <c r="J99" s="6">
        <v>27.72000000000001</v>
      </c>
      <c r="K99" s="7">
        <v>45017.280000000006</v>
      </c>
      <c r="L99" s="8">
        <v>0.08</v>
      </c>
      <c r="M99" s="7">
        <v>41415.897599999997</v>
      </c>
      <c r="N99" s="8">
        <v>0.22000000000000003</v>
      </c>
      <c r="O99" s="7">
        <v>32304.400128000001</v>
      </c>
      <c r="P99" s="9">
        <v>9.2499999999999999E-2</v>
      </c>
      <c r="Q99" s="9">
        <v>7.7571695250000003E-2</v>
      </c>
      <c r="R99" s="9">
        <v>0.17007169524999999</v>
      </c>
      <c r="S99" s="16">
        <v>4</v>
      </c>
      <c r="T99" s="16">
        <v>3829</v>
      </c>
      <c r="U99" s="7">
        <v>61264</v>
      </c>
      <c r="V99" s="18">
        <v>165200</v>
      </c>
      <c r="W99" s="7">
        <v>251000</v>
      </c>
      <c r="X99" s="6">
        <v>116.96168472219659</v>
      </c>
      <c r="Y99" s="18"/>
    </row>
    <row r="100" spans="1:25" x14ac:dyDescent="0.35">
      <c r="A100" s="3" t="s">
        <v>1470</v>
      </c>
      <c r="B100" s="4" t="s">
        <v>1471</v>
      </c>
      <c r="C100" s="4" t="s">
        <v>6</v>
      </c>
      <c r="D100" s="3" t="s">
        <v>1472</v>
      </c>
      <c r="E100" s="3" t="s">
        <v>326</v>
      </c>
      <c r="F100" s="3">
        <v>20980</v>
      </c>
      <c r="G100" s="3" t="s">
        <v>15</v>
      </c>
      <c r="H100" s="3">
        <v>5800</v>
      </c>
      <c r="I100" s="5" t="s">
        <v>47</v>
      </c>
      <c r="J100" s="6">
        <v>22</v>
      </c>
      <c r="K100" s="7">
        <v>127600</v>
      </c>
      <c r="L100" s="8">
        <v>0.05</v>
      </c>
      <c r="M100" s="7">
        <v>121220</v>
      </c>
      <c r="N100" s="8">
        <v>0.2</v>
      </c>
      <c r="O100" s="7">
        <v>96976</v>
      </c>
      <c r="P100" s="9">
        <v>8.5000000000000006E-2</v>
      </c>
      <c r="Q100" s="9">
        <v>7.7571695250000003E-2</v>
      </c>
      <c r="R100" s="9">
        <v>0.16257169525000001</v>
      </c>
      <c r="S100" s="16">
        <v>4</v>
      </c>
      <c r="T100" s="16">
        <v>0</v>
      </c>
      <c r="U100" s="7">
        <v>0</v>
      </c>
      <c r="V100" s="18">
        <v>157350</v>
      </c>
      <c r="W100" s="7">
        <v>597000</v>
      </c>
      <c r="X100" s="6">
        <v>102.84693146791798</v>
      </c>
      <c r="Y100" s="18"/>
    </row>
    <row r="101" spans="1:25" x14ac:dyDescent="0.35">
      <c r="A101" s="3" t="s">
        <v>1473</v>
      </c>
      <c r="B101" s="4" t="s">
        <v>1473</v>
      </c>
      <c r="C101" s="4" t="s">
        <v>2</v>
      </c>
      <c r="D101" s="3" t="s">
        <v>1474</v>
      </c>
      <c r="E101" s="3" t="s">
        <v>326</v>
      </c>
      <c r="F101" s="3">
        <v>13163</v>
      </c>
      <c r="G101" s="3" t="s">
        <v>18</v>
      </c>
      <c r="H101" s="3">
        <v>1305</v>
      </c>
      <c r="I101" s="5" t="s">
        <v>47</v>
      </c>
      <c r="J101" s="6">
        <v>31.2</v>
      </c>
      <c r="K101" s="7">
        <v>40716</v>
      </c>
      <c r="L101" s="8">
        <v>0.05</v>
      </c>
      <c r="M101" s="7">
        <v>38680.199999999997</v>
      </c>
      <c r="N101" s="8">
        <v>0.25</v>
      </c>
      <c r="O101" s="7">
        <v>29010.15</v>
      </c>
      <c r="P101" s="9">
        <v>8.7499999999999994E-2</v>
      </c>
      <c r="Q101" s="9">
        <v>7.7572971079266778E-2</v>
      </c>
      <c r="R101" s="9">
        <v>0.16507297107926677</v>
      </c>
      <c r="S101" s="16">
        <v>4</v>
      </c>
      <c r="T101" s="16">
        <v>7943</v>
      </c>
      <c r="U101" s="7">
        <v>127088</v>
      </c>
      <c r="V101" s="18">
        <v>210608</v>
      </c>
      <c r="W101" s="7">
        <v>303000</v>
      </c>
      <c r="X101" s="6">
        <v>134.66771606918812</v>
      </c>
      <c r="Y101" s="18"/>
    </row>
    <row r="102" spans="1:25" x14ac:dyDescent="0.35">
      <c r="A102" s="3" t="s">
        <v>1475</v>
      </c>
      <c r="B102" s="4" t="s">
        <v>1475</v>
      </c>
      <c r="C102" s="4" t="s">
        <v>2</v>
      </c>
      <c r="D102" s="3" t="s">
        <v>1476</v>
      </c>
      <c r="E102" s="3" t="s">
        <v>326</v>
      </c>
      <c r="F102" s="3">
        <v>2808</v>
      </c>
      <c r="G102" s="3" t="s">
        <v>18</v>
      </c>
      <c r="H102" s="3">
        <v>1428</v>
      </c>
      <c r="I102" s="5" t="s">
        <v>47</v>
      </c>
      <c r="J102" s="6">
        <v>34.32</v>
      </c>
      <c r="K102" s="7">
        <v>49008.959999999999</v>
      </c>
      <c r="L102" s="8">
        <v>0.05</v>
      </c>
      <c r="M102" s="7">
        <v>46558.512000000002</v>
      </c>
      <c r="N102" s="8">
        <v>0.22500000000000001</v>
      </c>
      <c r="O102" s="7">
        <v>36082.846799999999</v>
      </c>
      <c r="P102" s="9">
        <v>8.7499999999999994E-2</v>
      </c>
      <c r="Q102" s="9">
        <v>7.7572655450220962E-2</v>
      </c>
      <c r="R102" s="9">
        <v>0.16507265545022096</v>
      </c>
      <c r="S102" s="16">
        <v>4</v>
      </c>
      <c r="T102" s="16">
        <v>0</v>
      </c>
      <c r="U102" s="7">
        <v>0</v>
      </c>
      <c r="V102" s="18">
        <v>44928</v>
      </c>
      <c r="W102" s="7">
        <v>219000</v>
      </c>
      <c r="X102" s="6">
        <v>153.07259661561454</v>
      </c>
      <c r="Y102" s="18"/>
    </row>
    <row r="103" spans="1:25" x14ac:dyDescent="0.35">
      <c r="A103" s="3" t="s">
        <v>1477</v>
      </c>
      <c r="B103" s="4" t="s">
        <v>1477</v>
      </c>
      <c r="C103" s="4" t="s">
        <v>2</v>
      </c>
      <c r="D103" s="3" t="s">
        <v>1478</v>
      </c>
      <c r="E103" s="3" t="s">
        <v>326</v>
      </c>
      <c r="F103" s="3">
        <v>3668</v>
      </c>
      <c r="G103" s="3" t="s">
        <v>14</v>
      </c>
      <c r="H103" s="3">
        <v>2240</v>
      </c>
      <c r="I103" s="5" t="s">
        <v>47</v>
      </c>
      <c r="J103" s="6">
        <v>26.620000000000005</v>
      </c>
      <c r="K103" s="7">
        <v>59628.80000000001</v>
      </c>
      <c r="L103" s="8">
        <v>0.05</v>
      </c>
      <c r="M103" s="7">
        <v>56647.360000000008</v>
      </c>
      <c r="N103" s="8">
        <v>0.18000000000000002</v>
      </c>
      <c r="O103" s="7">
        <v>46450.835200000001</v>
      </c>
      <c r="P103" s="9">
        <v>8.5000000000000006E-2</v>
      </c>
      <c r="Q103" s="9">
        <v>7.7571695250000003E-2</v>
      </c>
      <c r="R103" s="9">
        <v>0.16257169525000001</v>
      </c>
      <c r="S103" s="16">
        <v>4</v>
      </c>
      <c r="T103" s="16">
        <v>0</v>
      </c>
      <c r="U103" s="7">
        <v>0</v>
      </c>
      <c r="V103" s="18">
        <v>58688</v>
      </c>
      <c r="W103" s="7">
        <v>286000</v>
      </c>
      <c r="X103" s="6">
        <v>127.5559067530853</v>
      </c>
      <c r="Y103" s="18"/>
    </row>
    <row r="104" spans="1:25" ht="29" x14ac:dyDescent="0.35">
      <c r="A104" s="3" t="s">
        <v>1479</v>
      </c>
      <c r="B104" s="4" t="s">
        <v>1480</v>
      </c>
      <c r="C104" s="4" t="s">
        <v>285</v>
      </c>
      <c r="D104" s="3" t="s">
        <v>1481</v>
      </c>
      <c r="E104" s="3" t="s">
        <v>326</v>
      </c>
      <c r="F104" s="3">
        <v>16848</v>
      </c>
      <c r="G104" s="3" t="s">
        <v>20</v>
      </c>
      <c r="H104" s="3">
        <v>5960</v>
      </c>
      <c r="I104" s="5" t="s">
        <v>47</v>
      </c>
      <c r="J104" s="6">
        <v>25.74</v>
      </c>
      <c r="K104" s="7">
        <v>153410.40000000002</v>
      </c>
      <c r="L104" s="8">
        <v>0.05</v>
      </c>
      <c r="M104" s="7">
        <v>145739.88000000003</v>
      </c>
      <c r="N104" s="8">
        <v>0.22000000000000003</v>
      </c>
      <c r="O104" s="7">
        <v>113677.10640000002</v>
      </c>
      <c r="P104" s="9">
        <v>8.5000000000000006E-2</v>
      </c>
      <c r="Q104" s="9">
        <v>7.7571415463324106E-2</v>
      </c>
      <c r="R104" s="9">
        <v>0.1625714154633241</v>
      </c>
      <c r="S104" s="16">
        <v>4</v>
      </c>
      <c r="T104" s="16">
        <v>0</v>
      </c>
      <c r="U104" s="7">
        <v>0</v>
      </c>
      <c r="V104" s="18">
        <v>269568</v>
      </c>
      <c r="W104" s="7">
        <v>699000</v>
      </c>
      <c r="X104" s="6">
        <v>117.32283898520232</v>
      </c>
      <c r="Y104" s="18"/>
    </row>
    <row r="105" spans="1:25" x14ac:dyDescent="0.35">
      <c r="A105" s="3" t="s">
        <v>1482</v>
      </c>
      <c r="B105" s="4" t="s">
        <v>1483</v>
      </c>
      <c r="C105" s="4" t="s">
        <v>184</v>
      </c>
      <c r="D105" s="3" t="s">
        <v>1484</v>
      </c>
      <c r="E105" s="3" t="s">
        <v>326</v>
      </c>
      <c r="F105" s="3">
        <v>10587</v>
      </c>
      <c r="G105" s="3" t="s">
        <v>1248</v>
      </c>
      <c r="H105" s="3">
        <v>3400</v>
      </c>
      <c r="I105" s="5" t="s">
        <v>47</v>
      </c>
      <c r="J105" s="6">
        <v>24</v>
      </c>
      <c r="K105" s="7">
        <v>81600</v>
      </c>
      <c r="L105" s="8">
        <v>0.05</v>
      </c>
      <c r="M105" s="7">
        <v>77520</v>
      </c>
      <c r="N105" s="8">
        <v>0.2</v>
      </c>
      <c r="O105" s="7">
        <v>62016</v>
      </c>
      <c r="P105" s="9">
        <v>8.7499999999999994E-2</v>
      </c>
      <c r="Q105" s="9">
        <v>7.7571395013921948E-2</v>
      </c>
      <c r="R105" s="9">
        <v>0.16507139501392193</v>
      </c>
      <c r="S105" s="16">
        <v>4</v>
      </c>
      <c r="T105" s="16">
        <v>0</v>
      </c>
      <c r="U105" s="7">
        <v>0</v>
      </c>
      <c r="V105" s="18">
        <v>169392</v>
      </c>
      <c r="W105" s="7">
        <v>376000</v>
      </c>
      <c r="X105" s="6">
        <v>110.49764254104512</v>
      </c>
      <c r="Y105" s="18"/>
    </row>
    <row r="106" spans="1:25" x14ac:dyDescent="0.35">
      <c r="A106" s="3" t="s">
        <v>1485</v>
      </c>
      <c r="B106" s="4" t="s">
        <v>1485</v>
      </c>
      <c r="C106" s="4" t="s">
        <v>2</v>
      </c>
      <c r="D106" s="3" t="s">
        <v>1486</v>
      </c>
      <c r="E106" s="3" t="s">
        <v>326</v>
      </c>
      <c r="F106" s="3">
        <v>11043</v>
      </c>
      <c r="G106" s="3" t="s">
        <v>20</v>
      </c>
      <c r="H106" s="3">
        <v>3720</v>
      </c>
      <c r="I106" s="5" t="s">
        <v>47</v>
      </c>
      <c r="J106" s="6">
        <v>34.32</v>
      </c>
      <c r="K106" s="7">
        <v>127670.39999999999</v>
      </c>
      <c r="L106" s="8">
        <v>0.05</v>
      </c>
      <c r="M106" s="7">
        <v>121286.88</v>
      </c>
      <c r="N106" s="8">
        <v>0.18000000000000002</v>
      </c>
      <c r="O106" s="7">
        <v>99455.241599999994</v>
      </c>
      <c r="P106" s="9">
        <v>8.5000000000000006E-2</v>
      </c>
      <c r="Q106" s="9">
        <v>7.7571519205556966E-2</v>
      </c>
      <c r="R106" s="9">
        <v>0.16257151920555696</v>
      </c>
      <c r="S106" s="16">
        <v>4</v>
      </c>
      <c r="T106" s="16">
        <v>0</v>
      </c>
      <c r="U106" s="7">
        <v>0</v>
      </c>
      <c r="V106" s="18">
        <v>176688</v>
      </c>
      <c r="W106" s="7">
        <v>612000</v>
      </c>
      <c r="X106" s="6">
        <v>164.45242149823093</v>
      </c>
      <c r="Y106" s="18"/>
    </row>
    <row r="107" spans="1:25" x14ac:dyDescent="0.35">
      <c r="A107" s="3" t="s">
        <v>1487</v>
      </c>
      <c r="B107" s="4" t="s">
        <v>1488</v>
      </c>
      <c r="C107" s="4" t="s">
        <v>1489</v>
      </c>
      <c r="D107" s="3" t="s">
        <v>1490</v>
      </c>
      <c r="E107" s="3" t="s">
        <v>326</v>
      </c>
      <c r="F107" s="3">
        <v>33978</v>
      </c>
      <c r="G107" s="3" t="s">
        <v>17</v>
      </c>
      <c r="H107" s="3">
        <v>6479</v>
      </c>
      <c r="I107" s="5" t="s">
        <v>47</v>
      </c>
      <c r="J107" s="6">
        <v>36.287999999999997</v>
      </c>
      <c r="K107" s="7">
        <v>235109.95199999999</v>
      </c>
      <c r="L107" s="8">
        <v>0.08</v>
      </c>
      <c r="M107" s="7">
        <v>216301.15583999999</v>
      </c>
      <c r="N107" s="8">
        <v>0.16000000000000003</v>
      </c>
      <c r="O107" s="7">
        <v>181692.9709056</v>
      </c>
      <c r="P107" s="9">
        <v>9.2499999999999999E-2</v>
      </c>
      <c r="Q107" s="9">
        <v>7.7571950760450606E-2</v>
      </c>
      <c r="R107" s="9">
        <v>0.17007195076045062</v>
      </c>
      <c r="S107" s="16">
        <v>4</v>
      </c>
      <c r="T107" s="16">
        <v>8062</v>
      </c>
      <c r="U107" s="7">
        <v>128992</v>
      </c>
      <c r="V107" s="18">
        <v>376700</v>
      </c>
      <c r="W107" s="7">
        <v>1197000</v>
      </c>
      <c r="X107" s="6">
        <v>164.89119031450156</v>
      </c>
      <c r="Y107" s="18"/>
    </row>
    <row r="108" spans="1:25" x14ac:dyDescent="0.35">
      <c r="A108" s="3" t="s">
        <v>1491</v>
      </c>
      <c r="B108" s="4" t="s">
        <v>1491</v>
      </c>
      <c r="C108" s="4" t="s">
        <v>2</v>
      </c>
      <c r="D108" s="3" t="s">
        <v>1492</v>
      </c>
      <c r="E108" s="3" t="s">
        <v>326</v>
      </c>
      <c r="F108" s="3">
        <v>17998</v>
      </c>
      <c r="G108" s="3" t="s">
        <v>20</v>
      </c>
      <c r="H108" s="3">
        <v>6000</v>
      </c>
      <c r="I108" s="5" t="s">
        <v>47</v>
      </c>
      <c r="J108" s="6">
        <v>34.606000000000009</v>
      </c>
      <c r="K108" s="7">
        <v>207636.00000000009</v>
      </c>
      <c r="L108" s="8">
        <v>0.05</v>
      </c>
      <c r="M108" s="7">
        <v>197254.20000000007</v>
      </c>
      <c r="N108" s="8">
        <v>0.18000000000000002</v>
      </c>
      <c r="O108" s="7">
        <v>161748.44400000005</v>
      </c>
      <c r="P108" s="9">
        <v>8.5000000000000006E-2</v>
      </c>
      <c r="Q108" s="9">
        <v>7.7571695250000003E-2</v>
      </c>
      <c r="R108" s="9">
        <v>0.16257169525000001</v>
      </c>
      <c r="S108" s="16">
        <v>4</v>
      </c>
      <c r="T108" s="16">
        <v>0</v>
      </c>
      <c r="U108" s="7">
        <v>0</v>
      </c>
      <c r="V108" s="18">
        <v>287968</v>
      </c>
      <c r="W108" s="7">
        <v>995000</v>
      </c>
      <c r="X108" s="6">
        <v>165.82267877901094</v>
      </c>
      <c r="Y108" s="18"/>
    </row>
    <row r="109" spans="1:25" x14ac:dyDescent="0.35">
      <c r="A109" s="3" t="s">
        <v>1493</v>
      </c>
      <c r="B109" s="4" t="s">
        <v>1493</v>
      </c>
      <c r="C109" s="4" t="s">
        <v>2</v>
      </c>
      <c r="D109" s="3" t="s">
        <v>1494</v>
      </c>
      <c r="E109" s="3" t="s">
        <v>326</v>
      </c>
      <c r="F109" s="3">
        <v>18541</v>
      </c>
      <c r="G109" s="3" t="s">
        <v>15</v>
      </c>
      <c r="H109" s="3">
        <v>5832</v>
      </c>
      <c r="I109" s="5" t="s">
        <v>47</v>
      </c>
      <c r="J109" s="6">
        <v>24.200000000000003</v>
      </c>
      <c r="K109" s="7">
        <v>141134.40000000002</v>
      </c>
      <c r="L109" s="8">
        <v>0.05</v>
      </c>
      <c r="M109" s="7">
        <v>134077.68000000002</v>
      </c>
      <c r="N109" s="8">
        <v>0.18000000000000002</v>
      </c>
      <c r="O109" s="7">
        <v>109943.6976</v>
      </c>
      <c r="P109" s="9">
        <v>8.5000000000000006E-2</v>
      </c>
      <c r="Q109" s="9">
        <v>7.7571566582517404E-2</v>
      </c>
      <c r="R109" s="9">
        <v>0.16257156658251742</v>
      </c>
      <c r="S109" s="16">
        <v>4</v>
      </c>
      <c r="T109" s="16">
        <v>0</v>
      </c>
      <c r="U109" s="7">
        <v>0</v>
      </c>
      <c r="V109" s="18">
        <v>296656</v>
      </c>
      <c r="W109" s="7">
        <v>676000</v>
      </c>
      <c r="X109" s="6">
        <v>115.96000700670668</v>
      </c>
      <c r="Y109" s="18"/>
    </row>
    <row r="110" spans="1:25" x14ac:dyDescent="0.35">
      <c r="A110" s="3" t="s">
        <v>1495</v>
      </c>
      <c r="B110" s="4" t="s">
        <v>1495</v>
      </c>
      <c r="C110" s="4" t="s">
        <v>2</v>
      </c>
      <c r="D110" s="3" t="s">
        <v>1496</v>
      </c>
      <c r="E110" s="3" t="s">
        <v>353</v>
      </c>
      <c r="F110" s="3">
        <v>54349</v>
      </c>
      <c r="G110" s="3" t="s">
        <v>281</v>
      </c>
      <c r="H110" s="3">
        <v>14938</v>
      </c>
      <c r="I110" s="5" t="s">
        <v>48</v>
      </c>
      <c r="J110" s="6">
        <v>26</v>
      </c>
      <c r="K110" s="7">
        <v>388388</v>
      </c>
      <c r="L110" s="8">
        <v>0.05</v>
      </c>
      <c r="M110" s="7">
        <v>368968.6</v>
      </c>
      <c r="N110" s="8">
        <v>0.2</v>
      </c>
      <c r="O110" s="7">
        <v>295174.88</v>
      </c>
      <c r="P110" s="9">
        <v>7.2499999999999995E-2</v>
      </c>
      <c r="Q110" s="9">
        <v>7.7571695250000003E-2</v>
      </c>
      <c r="R110" s="9">
        <v>0.15007169525</v>
      </c>
      <c r="S110" s="16">
        <v>4</v>
      </c>
      <c r="T110" s="16">
        <v>0</v>
      </c>
      <c r="U110" s="7">
        <v>0</v>
      </c>
      <c r="V110" s="18">
        <v>869584</v>
      </c>
      <c r="W110" s="7">
        <v>1967000</v>
      </c>
      <c r="X110" s="6">
        <v>131.67039905214904</v>
      </c>
      <c r="Y110" s="18"/>
    </row>
    <row r="111" spans="1:25" x14ac:dyDescent="0.35">
      <c r="A111" s="3" t="s">
        <v>1497</v>
      </c>
      <c r="B111" s="4" t="s">
        <v>1498</v>
      </c>
      <c r="C111" s="4" t="s">
        <v>1499</v>
      </c>
      <c r="D111" s="3" t="s">
        <v>1500</v>
      </c>
      <c r="E111" s="3" t="s">
        <v>353</v>
      </c>
      <c r="F111" s="3">
        <v>41362</v>
      </c>
      <c r="G111" s="3" t="s">
        <v>21</v>
      </c>
      <c r="H111" s="3">
        <v>5410</v>
      </c>
      <c r="I111" s="5" t="s">
        <v>47</v>
      </c>
      <c r="J111" s="6">
        <v>46.464000000000013</v>
      </c>
      <c r="K111" s="7">
        <v>251370.24000000008</v>
      </c>
      <c r="L111" s="8">
        <v>0.05</v>
      </c>
      <c r="M111" s="7">
        <v>238801.72800000009</v>
      </c>
      <c r="N111" s="8">
        <v>0.22500000000000001</v>
      </c>
      <c r="O111" s="7">
        <v>185071.33920000005</v>
      </c>
      <c r="P111" s="9">
        <v>0.08</v>
      </c>
      <c r="Q111" s="9">
        <v>7.7571695250000003E-2</v>
      </c>
      <c r="R111" s="9">
        <v>0.15757169525</v>
      </c>
      <c r="S111" s="16">
        <v>4</v>
      </c>
      <c r="T111" s="16">
        <v>19722</v>
      </c>
      <c r="U111" s="7">
        <v>315552</v>
      </c>
      <c r="V111" s="18">
        <v>661792</v>
      </c>
      <c r="W111" s="7">
        <v>1490000</v>
      </c>
      <c r="X111" s="6">
        <v>217.1019353807454</v>
      </c>
      <c r="Y111" s="18"/>
    </row>
    <row r="112" spans="1:25" x14ac:dyDescent="0.35">
      <c r="A112" s="3" t="s">
        <v>1501</v>
      </c>
      <c r="B112" s="4" t="s">
        <v>1501</v>
      </c>
      <c r="C112" s="4" t="s">
        <v>2</v>
      </c>
      <c r="D112" s="3" t="s">
        <v>1502</v>
      </c>
      <c r="E112" s="3" t="s">
        <v>353</v>
      </c>
      <c r="F112" s="3">
        <v>10445</v>
      </c>
      <c r="G112" s="3" t="s">
        <v>17</v>
      </c>
      <c r="H112" s="3">
        <v>2500</v>
      </c>
      <c r="I112" s="5" t="s">
        <v>282</v>
      </c>
      <c r="J112" s="6">
        <v>28</v>
      </c>
      <c r="K112" s="7">
        <v>70000</v>
      </c>
      <c r="L112" s="8">
        <v>0.08</v>
      </c>
      <c r="M112" s="7">
        <v>64400</v>
      </c>
      <c r="N112" s="8">
        <v>0.2</v>
      </c>
      <c r="O112" s="7">
        <v>51520</v>
      </c>
      <c r="P112" s="9">
        <v>9.2499999999999999E-2</v>
      </c>
      <c r="Q112" s="9">
        <v>7.7571438618670788E-2</v>
      </c>
      <c r="R112" s="9">
        <v>0.1700714386186708</v>
      </c>
      <c r="S112" s="16">
        <v>4</v>
      </c>
      <c r="T112" s="16">
        <v>445</v>
      </c>
      <c r="U112" s="7">
        <v>7120</v>
      </c>
      <c r="V112" s="18">
        <v>167120</v>
      </c>
      <c r="W112" s="7">
        <v>310000</v>
      </c>
      <c r="X112" s="6">
        <v>121.17260938920292</v>
      </c>
      <c r="Y112" s="18"/>
    </row>
    <row r="113" spans="1:25" x14ac:dyDescent="0.35">
      <c r="A113" s="3" t="s">
        <v>1503</v>
      </c>
      <c r="B113" s="4" t="s">
        <v>1503</v>
      </c>
      <c r="C113" s="4" t="s">
        <v>2</v>
      </c>
      <c r="D113" s="3" t="s">
        <v>1504</v>
      </c>
      <c r="E113" s="3" t="s">
        <v>353</v>
      </c>
      <c r="F113" s="3">
        <v>10264</v>
      </c>
      <c r="G113" s="3" t="s">
        <v>17</v>
      </c>
      <c r="H113" s="3">
        <v>1336</v>
      </c>
      <c r="I113" s="5" t="s">
        <v>47</v>
      </c>
      <c r="J113" s="6">
        <v>33.88000000000001</v>
      </c>
      <c r="K113" s="7">
        <v>45263.680000000015</v>
      </c>
      <c r="L113" s="8">
        <v>0.08</v>
      </c>
      <c r="M113" s="7">
        <v>41642.585600000013</v>
      </c>
      <c r="N113" s="8">
        <v>0.18000000000000002</v>
      </c>
      <c r="O113" s="7">
        <v>34146.920192000012</v>
      </c>
      <c r="P113" s="9">
        <v>9.2499999999999999E-2</v>
      </c>
      <c r="Q113" s="9">
        <v>7.7571695250000003E-2</v>
      </c>
      <c r="R113" s="9">
        <v>0.17007169524999999</v>
      </c>
      <c r="S113" s="16">
        <v>4</v>
      </c>
      <c r="T113" s="16">
        <v>4920</v>
      </c>
      <c r="U113" s="7">
        <v>78720</v>
      </c>
      <c r="V113" s="18">
        <v>164224</v>
      </c>
      <c r="W113" s="7">
        <v>279000</v>
      </c>
      <c r="X113" s="6">
        <v>150.28410202196778</v>
      </c>
      <c r="Y113" s="18"/>
    </row>
    <row r="114" spans="1:25" x14ac:dyDescent="0.35">
      <c r="A114" s="3" t="s">
        <v>1505</v>
      </c>
      <c r="B114" s="4" t="s">
        <v>1505</v>
      </c>
      <c r="C114" s="4" t="s">
        <v>2</v>
      </c>
      <c r="D114" s="3" t="s">
        <v>1506</v>
      </c>
      <c r="E114" s="3" t="s">
        <v>353</v>
      </c>
      <c r="F114" s="3">
        <v>10346</v>
      </c>
      <c r="G114" s="3" t="s">
        <v>16</v>
      </c>
      <c r="H114" s="3">
        <v>2622</v>
      </c>
      <c r="I114" s="5" t="s">
        <v>282</v>
      </c>
      <c r="J114" s="6">
        <v>22</v>
      </c>
      <c r="K114" s="7">
        <v>57684</v>
      </c>
      <c r="L114" s="8">
        <v>7.4999999999999997E-2</v>
      </c>
      <c r="M114" s="7">
        <v>53357.7</v>
      </c>
      <c r="N114" s="8">
        <v>0.2</v>
      </c>
      <c r="O114" s="7">
        <v>42686.16</v>
      </c>
      <c r="P114" s="9">
        <v>9.5000000000000001E-2</v>
      </c>
      <c r="Q114" s="9">
        <v>7.7571695250000003E-2</v>
      </c>
      <c r="R114" s="9">
        <v>0.17257169524999999</v>
      </c>
      <c r="S114" s="16">
        <v>4</v>
      </c>
      <c r="T114" s="16">
        <v>0</v>
      </c>
      <c r="U114" s="7">
        <v>0</v>
      </c>
      <c r="V114" s="18">
        <v>165536</v>
      </c>
      <c r="W114" s="7">
        <v>247000</v>
      </c>
      <c r="X114" s="6">
        <v>94.337602562318224</v>
      </c>
      <c r="Y114" s="18"/>
    </row>
    <row r="115" spans="1:25" x14ac:dyDescent="0.35">
      <c r="A115" s="3" t="s">
        <v>1507</v>
      </c>
      <c r="B115" s="4" t="s">
        <v>1507</v>
      </c>
      <c r="C115" s="4" t="s">
        <v>2</v>
      </c>
      <c r="D115" s="3" t="s">
        <v>1508</v>
      </c>
      <c r="E115" s="3" t="s">
        <v>353</v>
      </c>
      <c r="F115" s="3">
        <v>10428</v>
      </c>
      <c r="G115" s="3" t="s">
        <v>14</v>
      </c>
      <c r="H115" s="3">
        <v>3613</v>
      </c>
      <c r="I115" s="5" t="s">
        <v>47</v>
      </c>
      <c r="J115" s="6">
        <v>21.780000000000005</v>
      </c>
      <c r="K115" s="7">
        <v>78691.140000000014</v>
      </c>
      <c r="L115" s="8">
        <v>0.05</v>
      </c>
      <c r="M115" s="7">
        <v>74756.583000000013</v>
      </c>
      <c r="N115" s="8">
        <v>0.22000000000000003</v>
      </c>
      <c r="O115" s="7">
        <v>58310.134740000009</v>
      </c>
      <c r="P115" s="9">
        <v>8.5000000000000006E-2</v>
      </c>
      <c r="Q115" s="9">
        <v>7.7571695250000003E-2</v>
      </c>
      <c r="R115" s="9">
        <v>0.16257169525000001</v>
      </c>
      <c r="S115" s="16">
        <v>4</v>
      </c>
      <c r="T115" s="16">
        <v>0</v>
      </c>
      <c r="U115" s="7">
        <v>0</v>
      </c>
      <c r="V115" s="18">
        <v>166848</v>
      </c>
      <c r="W115" s="7">
        <v>359000</v>
      </c>
      <c r="X115" s="6">
        <v>99.273000599407865</v>
      </c>
      <c r="Y115" s="18"/>
    </row>
    <row r="116" spans="1:25" x14ac:dyDescent="0.35">
      <c r="A116" s="3" t="s">
        <v>1509</v>
      </c>
      <c r="B116" s="4" t="s">
        <v>1509</v>
      </c>
      <c r="C116" s="4" t="s">
        <v>2</v>
      </c>
      <c r="D116" s="3" t="s">
        <v>1510</v>
      </c>
      <c r="E116" s="3" t="s">
        <v>353</v>
      </c>
      <c r="F116" s="3">
        <v>10280</v>
      </c>
      <c r="G116" s="3" t="s">
        <v>19</v>
      </c>
      <c r="H116" s="3">
        <v>2997</v>
      </c>
      <c r="I116" s="5" t="s">
        <v>47</v>
      </c>
      <c r="J116" s="6">
        <v>26.620000000000005</v>
      </c>
      <c r="K116" s="7">
        <v>79780.140000000014</v>
      </c>
      <c r="L116" s="8">
        <v>0.05</v>
      </c>
      <c r="M116" s="7">
        <v>75791.133000000016</v>
      </c>
      <c r="N116" s="8">
        <v>0.18000000000000002</v>
      </c>
      <c r="O116" s="7">
        <v>62148.729060000012</v>
      </c>
      <c r="P116" s="9">
        <v>9.2499999999999999E-2</v>
      </c>
      <c r="Q116" s="9">
        <v>7.7571695250000003E-2</v>
      </c>
      <c r="R116" s="9">
        <v>0.17007169524999999</v>
      </c>
      <c r="S116" s="16">
        <v>4</v>
      </c>
      <c r="T116" s="16">
        <v>0</v>
      </c>
      <c r="U116" s="7">
        <v>0</v>
      </c>
      <c r="V116" s="18">
        <v>102800</v>
      </c>
      <c r="W116" s="7">
        <v>365000</v>
      </c>
      <c r="X116" s="6">
        <v>121.93081258769899</v>
      </c>
      <c r="Y116" s="18"/>
    </row>
    <row r="117" spans="1:25" x14ac:dyDescent="0.35">
      <c r="A117" s="3" t="s">
        <v>1511</v>
      </c>
      <c r="B117" s="4" t="s">
        <v>1511</v>
      </c>
      <c r="C117" s="4" t="s">
        <v>2</v>
      </c>
      <c r="D117" s="3" t="s">
        <v>1512</v>
      </c>
      <c r="E117" s="3" t="s">
        <v>353</v>
      </c>
      <c r="F117" s="3">
        <v>10093</v>
      </c>
      <c r="G117" s="3" t="s">
        <v>22</v>
      </c>
      <c r="H117" s="3">
        <v>748</v>
      </c>
      <c r="I117" s="5" t="s">
        <v>47</v>
      </c>
      <c r="J117" s="6">
        <v>41.140000000000008</v>
      </c>
      <c r="K117" s="7">
        <v>30772.720000000005</v>
      </c>
      <c r="L117" s="8">
        <v>0.05</v>
      </c>
      <c r="M117" s="7">
        <v>29234.084000000003</v>
      </c>
      <c r="N117" s="8">
        <v>0.22500000000000001</v>
      </c>
      <c r="O117" s="7">
        <v>22656.415099999998</v>
      </c>
      <c r="P117" s="9">
        <v>8.7499999999999994E-2</v>
      </c>
      <c r="Q117" s="9">
        <v>7.7571695250000003E-2</v>
      </c>
      <c r="R117" s="9">
        <v>0.16507169524999998</v>
      </c>
      <c r="S117" s="16">
        <v>4</v>
      </c>
      <c r="T117" s="16">
        <v>7101</v>
      </c>
      <c r="U117" s="7">
        <v>113616</v>
      </c>
      <c r="V117" s="18">
        <v>161488</v>
      </c>
      <c r="W117" s="7">
        <v>251000</v>
      </c>
      <c r="X117" s="6">
        <v>183.49193636211839</v>
      </c>
      <c r="Y117" s="18"/>
    </row>
    <row r="118" spans="1:25" x14ac:dyDescent="0.35">
      <c r="A118" s="3" t="s">
        <v>1513</v>
      </c>
      <c r="B118" s="4" t="s">
        <v>1514</v>
      </c>
      <c r="C118" s="4" t="s">
        <v>6</v>
      </c>
      <c r="D118" s="3" t="s">
        <v>1515</v>
      </c>
      <c r="E118" s="3" t="s">
        <v>353</v>
      </c>
      <c r="F118" s="3">
        <v>20248</v>
      </c>
      <c r="G118" s="3" t="s">
        <v>20</v>
      </c>
      <c r="H118" s="3">
        <v>6044</v>
      </c>
      <c r="I118" s="5" t="s">
        <v>47</v>
      </c>
      <c r="J118" s="6">
        <v>28.6</v>
      </c>
      <c r="K118" s="7">
        <v>172858.4</v>
      </c>
      <c r="L118" s="8">
        <v>0.05</v>
      </c>
      <c r="M118" s="7">
        <v>164215.47999999998</v>
      </c>
      <c r="N118" s="8">
        <v>0.2</v>
      </c>
      <c r="O118" s="7">
        <v>131372.38399999999</v>
      </c>
      <c r="P118" s="9">
        <v>8.5000000000000006E-2</v>
      </c>
      <c r="Q118" s="9">
        <v>7.7571695250000003E-2</v>
      </c>
      <c r="R118" s="9">
        <v>0.16257169525000001</v>
      </c>
      <c r="S118" s="16">
        <v>4</v>
      </c>
      <c r="T118" s="16">
        <v>0</v>
      </c>
      <c r="U118" s="7">
        <v>0</v>
      </c>
      <c r="V118" s="18">
        <v>323968</v>
      </c>
      <c r="W118" s="7">
        <v>808000</v>
      </c>
      <c r="X118" s="6">
        <v>133.7010109082934</v>
      </c>
      <c r="Y118" s="18"/>
    </row>
    <row r="119" spans="1:25" x14ac:dyDescent="0.35">
      <c r="A119" s="3" t="s">
        <v>1516</v>
      </c>
      <c r="B119" s="4" t="s">
        <v>1517</v>
      </c>
      <c r="C119" s="4" t="s">
        <v>6</v>
      </c>
      <c r="D119" s="3" t="s">
        <v>1518</v>
      </c>
      <c r="E119" s="3" t="s">
        <v>353</v>
      </c>
      <c r="F119" s="3">
        <v>21567</v>
      </c>
      <c r="G119" s="3" t="s">
        <v>20</v>
      </c>
      <c r="H119" s="3">
        <v>5852</v>
      </c>
      <c r="I119" s="5" t="s">
        <v>47</v>
      </c>
      <c r="J119" s="6">
        <v>28.6</v>
      </c>
      <c r="K119" s="7">
        <v>167367.20000000001</v>
      </c>
      <c r="L119" s="8">
        <v>0.05</v>
      </c>
      <c r="M119" s="7">
        <v>158998.84000000003</v>
      </c>
      <c r="N119" s="8">
        <v>0.2</v>
      </c>
      <c r="O119" s="7">
        <v>127199.072</v>
      </c>
      <c r="P119" s="9">
        <v>8.5000000000000006E-2</v>
      </c>
      <c r="Q119" s="9">
        <v>7.7571695250000003E-2</v>
      </c>
      <c r="R119" s="9">
        <v>0.16257169525000001</v>
      </c>
      <c r="S119" s="16">
        <v>4</v>
      </c>
      <c r="T119" s="16">
        <v>0</v>
      </c>
      <c r="U119" s="7">
        <v>0</v>
      </c>
      <c r="V119" s="18">
        <v>345072</v>
      </c>
      <c r="W119" s="7">
        <v>782000</v>
      </c>
      <c r="X119" s="6">
        <v>133.7010109082934</v>
      </c>
      <c r="Y119" s="18"/>
    </row>
    <row r="120" spans="1:25" x14ac:dyDescent="0.35">
      <c r="A120" s="3" t="s">
        <v>1519</v>
      </c>
      <c r="B120" s="4" t="s">
        <v>1519</v>
      </c>
      <c r="C120" s="4" t="s">
        <v>2</v>
      </c>
      <c r="D120" s="3" t="s">
        <v>1520</v>
      </c>
      <c r="E120" s="3" t="s">
        <v>326</v>
      </c>
      <c r="F120" s="3">
        <v>22975</v>
      </c>
      <c r="G120" s="3" t="s">
        <v>18</v>
      </c>
      <c r="H120" s="3">
        <v>7872</v>
      </c>
      <c r="I120" s="5" t="s">
        <v>47</v>
      </c>
      <c r="J120" s="6">
        <v>25.740000000000009</v>
      </c>
      <c r="K120" s="7">
        <v>202625.28000000009</v>
      </c>
      <c r="L120" s="8">
        <v>0.05</v>
      </c>
      <c r="M120" s="7">
        <v>192494.01600000009</v>
      </c>
      <c r="N120" s="8">
        <v>0.25</v>
      </c>
      <c r="O120" s="7">
        <v>144370.51200000005</v>
      </c>
      <c r="P120" s="9">
        <v>8.7499999999999994E-2</v>
      </c>
      <c r="Q120" s="9">
        <v>7.7571584602898702E-2</v>
      </c>
      <c r="R120" s="9">
        <v>0.1650715846028987</v>
      </c>
      <c r="S120" s="16">
        <v>4</v>
      </c>
      <c r="T120" s="16">
        <v>0</v>
      </c>
      <c r="U120" s="7">
        <v>0</v>
      </c>
      <c r="V120" s="18">
        <v>367600</v>
      </c>
      <c r="W120" s="7">
        <v>875000</v>
      </c>
      <c r="X120" s="6">
        <v>111.10179892026041</v>
      </c>
      <c r="Y120" s="18"/>
    </row>
    <row r="121" spans="1:25" x14ac:dyDescent="0.35">
      <c r="A121" s="3" t="s">
        <v>1521</v>
      </c>
      <c r="B121" s="4" t="s">
        <v>1522</v>
      </c>
      <c r="C121" s="4" t="s">
        <v>30</v>
      </c>
      <c r="D121" s="3" t="s">
        <v>1523</v>
      </c>
      <c r="E121" s="3" t="s">
        <v>326</v>
      </c>
      <c r="F121" s="3">
        <v>119520</v>
      </c>
      <c r="G121" s="3" t="s">
        <v>15</v>
      </c>
      <c r="H121" s="3">
        <v>39000</v>
      </c>
      <c r="I121" s="5" t="s">
        <v>47</v>
      </c>
      <c r="J121" s="6">
        <v>15.840000000000002</v>
      </c>
      <c r="K121" s="7">
        <v>617760.00000000012</v>
      </c>
      <c r="L121" s="8">
        <v>0.05</v>
      </c>
      <c r="M121" s="7">
        <v>586872.00000000012</v>
      </c>
      <c r="N121" s="8">
        <v>0.22000000000000003</v>
      </c>
      <c r="O121" s="7">
        <v>457760.16000000009</v>
      </c>
      <c r="P121" s="9">
        <v>8.5000000000000006E-2</v>
      </c>
      <c r="Q121" s="9">
        <v>7.7571766843561318E-2</v>
      </c>
      <c r="R121" s="9">
        <v>0.16257176684356131</v>
      </c>
      <c r="S121" s="16">
        <v>4</v>
      </c>
      <c r="T121" s="16">
        <v>0</v>
      </c>
      <c r="U121" s="7">
        <v>0</v>
      </c>
      <c r="V121" s="18">
        <v>1899054</v>
      </c>
      <c r="W121" s="7">
        <v>2816000</v>
      </c>
      <c r="X121" s="6">
        <v>72.198514095591051</v>
      </c>
      <c r="Y121" s="18"/>
    </row>
    <row r="122" spans="1:25" x14ac:dyDescent="0.35">
      <c r="A122" s="3" t="s">
        <v>1524</v>
      </c>
      <c r="B122" s="4" t="s">
        <v>1524</v>
      </c>
      <c r="C122" s="4" t="s">
        <v>2</v>
      </c>
      <c r="D122" s="3" t="s">
        <v>1525</v>
      </c>
      <c r="E122" s="3" t="s">
        <v>326</v>
      </c>
      <c r="F122" s="3">
        <v>52257</v>
      </c>
      <c r="G122" s="3" t="s">
        <v>20</v>
      </c>
      <c r="H122" s="3">
        <v>28000</v>
      </c>
      <c r="I122" s="5" t="s">
        <v>47</v>
      </c>
      <c r="J122" s="6">
        <v>22.880000000000003</v>
      </c>
      <c r="K122" s="7">
        <v>640640.00000000012</v>
      </c>
      <c r="L122" s="8">
        <v>0.05</v>
      </c>
      <c r="M122" s="7">
        <v>608608.00000000012</v>
      </c>
      <c r="N122" s="8">
        <v>0.18000000000000002</v>
      </c>
      <c r="O122" s="7">
        <v>499058.56000000006</v>
      </c>
      <c r="P122" s="9">
        <v>8.5000000000000006E-2</v>
      </c>
      <c r="Q122" s="9">
        <v>7.7571695250000003E-2</v>
      </c>
      <c r="R122" s="9">
        <v>0.16257169525000001</v>
      </c>
      <c r="S122" s="16">
        <v>4</v>
      </c>
      <c r="T122" s="16">
        <v>0</v>
      </c>
      <c r="U122" s="7">
        <v>0</v>
      </c>
      <c r="V122" s="18">
        <v>836112</v>
      </c>
      <c r="W122" s="7">
        <v>3070000</v>
      </c>
      <c r="X122" s="6">
        <v>109.6348289448006</v>
      </c>
      <c r="Y122" s="18"/>
    </row>
    <row r="123" spans="1:25" x14ac:dyDescent="0.35">
      <c r="A123" s="3" t="s">
        <v>1526</v>
      </c>
      <c r="B123" s="4" t="s">
        <v>1526</v>
      </c>
      <c r="C123" s="4" t="s">
        <v>2</v>
      </c>
      <c r="D123" s="3" t="s">
        <v>1527</v>
      </c>
      <c r="E123" s="3" t="s">
        <v>326</v>
      </c>
      <c r="F123" s="3">
        <v>153224</v>
      </c>
      <c r="G123" s="3" t="s">
        <v>14</v>
      </c>
      <c r="H123" s="3">
        <v>31623</v>
      </c>
      <c r="I123" s="5" t="s">
        <v>47</v>
      </c>
      <c r="J123" s="6">
        <v>19.360000000000003</v>
      </c>
      <c r="K123" s="7">
        <v>612221.28000000014</v>
      </c>
      <c r="L123" s="8">
        <v>0.05</v>
      </c>
      <c r="M123" s="7">
        <v>581610.21600000013</v>
      </c>
      <c r="N123" s="8">
        <v>0.2</v>
      </c>
      <c r="O123" s="7">
        <v>465288.17280000017</v>
      </c>
      <c r="P123" s="9">
        <v>8.5000000000000006E-2</v>
      </c>
      <c r="Q123" s="9">
        <v>7.7571808989876492E-2</v>
      </c>
      <c r="R123" s="9">
        <v>0.1625718089898765</v>
      </c>
      <c r="S123" s="16">
        <v>4</v>
      </c>
      <c r="T123" s="16">
        <v>26732</v>
      </c>
      <c r="U123" s="7">
        <v>427712</v>
      </c>
      <c r="V123" s="18">
        <v>2451584</v>
      </c>
      <c r="W123" s="7">
        <v>3290000</v>
      </c>
      <c r="X123" s="6">
        <v>90.505236371677668</v>
      </c>
      <c r="Y123" s="18"/>
    </row>
    <row r="124" spans="1:25" x14ac:dyDescent="0.35">
      <c r="A124" s="3" t="s">
        <v>1528</v>
      </c>
      <c r="B124" s="4" t="s">
        <v>1528</v>
      </c>
      <c r="C124" s="4" t="s">
        <v>2</v>
      </c>
      <c r="D124" s="3" t="s">
        <v>1529</v>
      </c>
      <c r="E124" s="3" t="s">
        <v>326</v>
      </c>
      <c r="F124" s="3">
        <v>37281</v>
      </c>
      <c r="G124" s="3" t="s">
        <v>20</v>
      </c>
      <c r="H124" s="3">
        <v>15770</v>
      </c>
      <c r="I124" s="5" t="s">
        <v>47</v>
      </c>
      <c r="J124" s="6">
        <v>23.4</v>
      </c>
      <c r="K124" s="7">
        <v>369018.00000000006</v>
      </c>
      <c r="L124" s="8">
        <v>0.05</v>
      </c>
      <c r="M124" s="7">
        <v>350567.10000000003</v>
      </c>
      <c r="N124" s="8">
        <v>0.2</v>
      </c>
      <c r="O124" s="7">
        <v>280453.68000000005</v>
      </c>
      <c r="P124" s="9">
        <v>8.5000000000000006E-2</v>
      </c>
      <c r="Q124" s="9">
        <v>7.7571695250000003E-2</v>
      </c>
      <c r="R124" s="9">
        <v>0.16257169525000001</v>
      </c>
      <c r="S124" s="16">
        <v>4</v>
      </c>
      <c r="T124" s="16">
        <v>0</v>
      </c>
      <c r="U124" s="7">
        <v>0</v>
      </c>
      <c r="V124" s="18">
        <v>596496</v>
      </c>
      <c r="W124" s="7">
        <v>1725000</v>
      </c>
      <c r="X124" s="6">
        <v>109.3917361976946</v>
      </c>
      <c r="Y124" s="18"/>
    </row>
    <row r="125" spans="1:25" x14ac:dyDescent="0.35">
      <c r="A125" s="3" t="s">
        <v>1530</v>
      </c>
      <c r="B125" s="4" t="s">
        <v>1530</v>
      </c>
      <c r="C125" s="4" t="s">
        <v>2</v>
      </c>
      <c r="D125" s="3" t="s">
        <v>1531</v>
      </c>
      <c r="E125" s="3" t="s">
        <v>326</v>
      </c>
      <c r="F125" s="3">
        <v>14097</v>
      </c>
      <c r="G125" s="3" t="s">
        <v>15</v>
      </c>
      <c r="H125" s="3">
        <v>3247</v>
      </c>
      <c r="I125" s="5" t="s">
        <v>47</v>
      </c>
      <c r="J125" s="6">
        <v>26.620000000000005</v>
      </c>
      <c r="K125" s="7">
        <v>86435.140000000014</v>
      </c>
      <c r="L125" s="8">
        <v>0.05</v>
      </c>
      <c r="M125" s="7">
        <v>82113.383000000016</v>
      </c>
      <c r="N125" s="8">
        <v>0.18000000000000002</v>
      </c>
      <c r="O125" s="7">
        <v>67332.974060000008</v>
      </c>
      <c r="P125" s="9">
        <v>8.5000000000000006E-2</v>
      </c>
      <c r="Q125" s="9">
        <v>7.757187647407153E-2</v>
      </c>
      <c r="R125" s="9">
        <v>0.16257187647407154</v>
      </c>
      <c r="S125" s="16">
        <v>4</v>
      </c>
      <c r="T125" s="16">
        <v>1109</v>
      </c>
      <c r="U125" s="7">
        <v>17744</v>
      </c>
      <c r="V125" s="18">
        <v>225552</v>
      </c>
      <c r="W125" s="7">
        <v>432000</v>
      </c>
      <c r="X125" s="6">
        <v>127.5557645624354</v>
      </c>
      <c r="Y125" s="18"/>
    </row>
    <row r="126" spans="1:25" x14ac:dyDescent="0.35">
      <c r="A126" s="3" t="s">
        <v>1532</v>
      </c>
      <c r="B126" s="4" t="s">
        <v>1532</v>
      </c>
      <c r="C126" s="4" t="s">
        <v>2</v>
      </c>
      <c r="D126" s="3" t="s">
        <v>1533</v>
      </c>
      <c r="E126" s="3" t="s">
        <v>326</v>
      </c>
      <c r="F126" s="3">
        <v>32840</v>
      </c>
      <c r="G126" s="3" t="s">
        <v>15</v>
      </c>
      <c r="H126" s="3">
        <v>14231</v>
      </c>
      <c r="I126" s="5" t="s">
        <v>47</v>
      </c>
      <c r="J126" s="6">
        <v>21.78</v>
      </c>
      <c r="K126" s="7">
        <v>309951.18</v>
      </c>
      <c r="L126" s="8">
        <v>0.05</v>
      </c>
      <c r="M126" s="7">
        <v>294453.62099999998</v>
      </c>
      <c r="N126" s="8">
        <v>0.2</v>
      </c>
      <c r="O126" s="7">
        <v>235562.89679999999</v>
      </c>
      <c r="P126" s="9">
        <v>8.5000000000000006E-2</v>
      </c>
      <c r="Q126" s="9">
        <v>7.7571695250000003E-2</v>
      </c>
      <c r="R126" s="9">
        <v>0.16257169525000001</v>
      </c>
      <c r="S126" s="16">
        <v>4</v>
      </c>
      <c r="T126" s="16">
        <v>0</v>
      </c>
      <c r="U126" s="7">
        <v>0</v>
      </c>
      <c r="V126" s="18">
        <v>525440</v>
      </c>
      <c r="W126" s="7">
        <v>1449000</v>
      </c>
      <c r="X126" s="6">
        <v>101.8184621532388</v>
      </c>
      <c r="Y126" s="18"/>
    </row>
    <row r="127" spans="1:25" x14ac:dyDescent="0.35">
      <c r="A127" s="3" t="s">
        <v>1534</v>
      </c>
      <c r="B127" s="4" t="s">
        <v>1535</v>
      </c>
      <c r="C127" s="4" t="s">
        <v>1536</v>
      </c>
      <c r="D127" s="3" t="s">
        <v>1537</v>
      </c>
      <c r="E127" s="3" t="s">
        <v>326</v>
      </c>
      <c r="F127" s="3">
        <v>42402</v>
      </c>
      <c r="G127" s="3" t="s">
        <v>18</v>
      </c>
      <c r="H127" s="3">
        <v>6377</v>
      </c>
      <c r="I127" s="5" t="s">
        <v>47</v>
      </c>
      <c r="J127" s="6">
        <v>23.4</v>
      </c>
      <c r="K127" s="7">
        <v>149221.80000000002</v>
      </c>
      <c r="L127" s="8">
        <v>0.05</v>
      </c>
      <c r="M127" s="7">
        <v>141760.71000000002</v>
      </c>
      <c r="N127" s="8">
        <v>0.27500000000000002</v>
      </c>
      <c r="O127" s="7">
        <v>102776.51475</v>
      </c>
      <c r="P127" s="9">
        <v>8.7499999999999994E-2</v>
      </c>
      <c r="Q127" s="9">
        <v>7.7571695250000003E-2</v>
      </c>
      <c r="R127" s="9">
        <v>0.16507169524999998</v>
      </c>
      <c r="S127" s="16">
        <v>4</v>
      </c>
      <c r="T127" s="16">
        <v>16894</v>
      </c>
      <c r="U127" s="7">
        <v>270304</v>
      </c>
      <c r="V127" s="18">
        <v>610350</v>
      </c>
      <c r="W127" s="7">
        <v>893000</v>
      </c>
      <c r="X127" s="6">
        <v>97.634848758239812</v>
      </c>
      <c r="Y127" s="18"/>
    </row>
    <row r="128" spans="1:25" x14ac:dyDescent="0.35">
      <c r="A128" s="3" t="s">
        <v>1538</v>
      </c>
      <c r="B128" s="4" t="s">
        <v>1539</v>
      </c>
      <c r="C128" s="4" t="s">
        <v>6</v>
      </c>
      <c r="D128" s="3" t="s">
        <v>1540</v>
      </c>
      <c r="E128" s="3" t="s">
        <v>380</v>
      </c>
      <c r="F128" s="3">
        <v>65050</v>
      </c>
      <c r="G128" s="3" t="s">
        <v>20</v>
      </c>
      <c r="H128" s="3">
        <v>12900</v>
      </c>
      <c r="I128" s="5" t="s">
        <v>48</v>
      </c>
      <c r="J128" s="6">
        <v>37.44</v>
      </c>
      <c r="K128" s="7">
        <v>482975.99999999994</v>
      </c>
      <c r="L128" s="8">
        <v>0.05</v>
      </c>
      <c r="M128" s="7">
        <v>458827.1999999999</v>
      </c>
      <c r="N128" s="8">
        <v>0.16000000000000003</v>
      </c>
      <c r="O128" s="7">
        <v>385414.84799999994</v>
      </c>
      <c r="P128" s="9">
        <v>7.4999999999999997E-2</v>
      </c>
      <c r="Q128" s="9">
        <v>7.7571904616341933E-2</v>
      </c>
      <c r="R128" s="9">
        <v>0.15257190461634193</v>
      </c>
      <c r="S128" s="16">
        <v>4</v>
      </c>
      <c r="T128" s="16">
        <v>13450</v>
      </c>
      <c r="U128" s="7">
        <v>215200</v>
      </c>
      <c r="V128" s="18">
        <v>1040800</v>
      </c>
      <c r="W128" s="7">
        <v>2741000</v>
      </c>
      <c r="X128" s="6">
        <v>195.82320922799744</v>
      </c>
      <c r="Y128" s="18"/>
    </row>
    <row r="129" spans="1:25" x14ac:dyDescent="0.35">
      <c r="A129" s="3" t="s">
        <v>1541</v>
      </c>
      <c r="B129" s="4" t="s">
        <v>1541</v>
      </c>
      <c r="C129" s="4" t="s">
        <v>2</v>
      </c>
      <c r="D129" s="3" t="s">
        <v>1542</v>
      </c>
      <c r="E129" s="3" t="s">
        <v>326</v>
      </c>
      <c r="F129" s="3">
        <v>118582</v>
      </c>
      <c r="G129" s="3" t="s">
        <v>29</v>
      </c>
      <c r="H129" s="3">
        <v>54000</v>
      </c>
      <c r="I129" s="5" t="s">
        <v>47</v>
      </c>
      <c r="J129" s="6">
        <v>15.840000000000002</v>
      </c>
      <c r="K129" s="7">
        <v>855360.00000000012</v>
      </c>
      <c r="L129" s="8">
        <v>0.05</v>
      </c>
      <c r="M129" s="7">
        <v>812592.00000000012</v>
      </c>
      <c r="N129" s="8">
        <v>0.22000000000000003</v>
      </c>
      <c r="O129" s="7">
        <v>633821.76</v>
      </c>
      <c r="P129" s="9">
        <v>8.2500000000000004E-2</v>
      </c>
      <c r="Q129" s="9">
        <v>7.7571695250000003E-2</v>
      </c>
      <c r="R129" s="9">
        <v>0.16007169525000001</v>
      </c>
      <c r="S129" s="16">
        <v>4</v>
      </c>
      <c r="T129" s="16">
        <v>0</v>
      </c>
      <c r="U129" s="7">
        <v>0</v>
      </c>
      <c r="V129" s="18">
        <v>1897312</v>
      </c>
      <c r="W129" s="7">
        <v>3960000</v>
      </c>
      <c r="X129" s="6">
        <v>73.326142899083223</v>
      </c>
      <c r="Y129" s="18"/>
    </row>
    <row r="130" spans="1:25" ht="29" x14ac:dyDescent="0.35">
      <c r="A130" s="3" t="s">
        <v>1543</v>
      </c>
      <c r="B130" s="4" t="s">
        <v>1544</v>
      </c>
      <c r="C130" s="4" t="s">
        <v>1545</v>
      </c>
      <c r="D130" s="3" t="s">
        <v>1546</v>
      </c>
      <c r="E130" s="3" t="s">
        <v>326</v>
      </c>
      <c r="F130" s="3">
        <v>21785</v>
      </c>
      <c r="G130" s="3" t="s">
        <v>18</v>
      </c>
      <c r="H130" s="3">
        <v>3950</v>
      </c>
      <c r="I130" s="5" t="s">
        <v>47</v>
      </c>
      <c r="J130" s="6">
        <v>28.6</v>
      </c>
      <c r="K130" s="7">
        <v>112970</v>
      </c>
      <c r="L130" s="8">
        <v>0.05</v>
      </c>
      <c r="M130" s="7">
        <v>107321.5</v>
      </c>
      <c r="N130" s="8">
        <v>0.25</v>
      </c>
      <c r="O130" s="7">
        <v>80491.125</v>
      </c>
      <c r="P130" s="9">
        <v>8.7499999999999994E-2</v>
      </c>
      <c r="Q130" s="9">
        <v>7.7571695250000003E-2</v>
      </c>
      <c r="R130" s="9">
        <v>0.16507169524999998</v>
      </c>
      <c r="S130" s="16">
        <v>4</v>
      </c>
      <c r="T130" s="16">
        <v>5985</v>
      </c>
      <c r="U130" s="7">
        <v>95760</v>
      </c>
      <c r="V130" s="18">
        <v>271388</v>
      </c>
      <c r="W130" s="7">
        <v>583000</v>
      </c>
      <c r="X130" s="6">
        <v>123.44636049892388</v>
      </c>
      <c r="Y130" s="18"/>
    </row>
    <row r="131" spans="1:25" x14ac:dyDescent="0.35">
      <c r="A131" s="3" t="s">
        <v>1547</v>
      </c>
      <c r="B131" s="4" t="s">
        <v>1547</v>
      </c>
      <c r="C131" s="4" t="s">
        <v>2</v>
      </c>
      <c r="D131" s="3" t="s">
        <v>1548</v>
      </c>
      <c r="E131" s="3" t="s">
        <v>326</v>
      </c>
      <c r="F131" s="3">
        <v>5278</v>
      </c>
      <c r="G131" s="3" t="s">
        <v>18</v>
      </c>
      <c r="H131" s="3">
        <v>2172</v>
      </c>
      <c r="I131" s="5" t="s">
        <v>47</v>
      </c>
      <c r="J131" s="6">
        <v>28.6</v>
      </c>
      <c r="K131" s="7">
        <v>62119.199999999997</v>
      </c>
      <c r="L131" s="8">
        <v>0.05</v>
      </c>
      <c r="M131" s="7">
        <v>59013.240000000005</v>
      </c>
      <c r="N131" s="8">
        <v>0.25</v>
      </c>
      <c r="O131" s="7">
        <v>44259.930000000008</v>
      </c>
      <c r="P131" s="9">
        <v>8.7499999999999994E-2</v>
      </c>
      <c r="Q131" s="9">
        <v>7.7571969352024525E-2</v>
      </c>
      <c r="R131" s="9">
        <v>0.16507196935202453</v>
      </c>
      <c r="S131" s="16">
        <v>4</v>
      </c>
      <c r="T131" s="16">
        <v>0</v>
      </c>
      <c r="U131" s="7">
        <v>0</v>
      </c>
      <c r="V131" s="18">
        <v>84448</v>
      </c>
      <c r="W131" s="7">
        <v>268000</v>
      </c>
      <c r="X131" s="6">
        <v>123.4461555162278</v>
      </c>
      <c r="Y131" s="18"/>
    </row>
    <row r="132" spans="1:25" x14ac:dyDescent="0.35">
      <c r="A132" s="3" t="s">
        <v>1549</v>
      </c>
      <c r="B132" s="4" t="s">
        <v>1550</v>
      </c>
      <c r="C132" s="4" t="s">
        <v>286</v>
      </c>
      <c r="D132" s="3" t="s">
        <v>1551</v>
      </c>
      <c r="E132" s="3" t="s">
        <v>326</v>
      </c>
      <c r="F132" s="3">
        <v>30320</v>
      </c>
      <c r="G132" s="3" t="s">
        <v>20</v>
      </c>
      <c r="H132" s="3">
        <v>9541</v>
      </c>
      <c r="I132" s="5" t="s">
        <v>47</v>
      </c>
      <c r="J132" s="6">
        <v>31.460000000000004</v>
      </c>
      <c r="K132" s="7">
        <v>300159.86000000004</v>
      </c>
      <c r="L132" s="8">
        <v>0.05</v>
      </c>
      <c r="M132" s="7">
        <v>285151.86700000003</v>
      </c>
      <c r="N132" s="8">
        <v>0.2</v>
      </c>
      <c r="O132" s="7">
        <v>228121.49359999999</v>
      </c>
      <c r="P132" s="9">
        <v>8.5000000000000006E-2</v>
      </c>
      <c r="Q132" s="9">
        <v>7.7571695250000003E-2</v>
      </c>
      <c r="R132" s="9">
        <v>0.16257169525000001</v>
      </c>
      <c r="S132" s="16">
        <v>4</v>
      </c>
      <c r="T132" s="16">
        <v>0</v>
      </c>
      <c r="U132" s="7">
        <v>0</v>
      </c>
      <c r="V132" s="18">
        <v>485120</v>
      </c>
      <c r="W132" s="7">
        <v>1403000</v>
      </c>
      <c r="X132" s="6">
        <v>147.07111199912271</v>
      </c>
      <c r="Y132" s="18"/>
    </row>
    <row r="133" spans="1:25" x14ac:dyDescent="0.35">
      <c r="A133" s="3" t="s">
        <v>1552</v>
      </c>
      <c r="B133" s="4" t="s">
        <v>1552</v>
      </c>
      <c r="C133" s="4" t="s">
        <v>2</v>
      </c>
      <c r="D133" s="3" t="s">
        <v>1553</v>
      </c>
      <c r="E133" s="3" t="s">
        <v>326</v>
      </c>
      <c r="F133" s="3">
        <v>10242</v>
      </c>
      <c r="G133" s="3" t="s">
        <v>20</v>
      </c>
      <c r="H133" s="3">
        <v>2880</v>
      </c>
      <c r="I133" s="5" t="s">
        <v>47</v>
      </c>
      <c r="J133" s="6">
        <v>34.32</v>
      </c>
      <c r="K133" s="7">
        <v>98841.600000000006</v>
      </c>
      <c r="L133" s="8">
        <v>0.05</v>
      </c>
      <c r="M133" s="7">
        <v>93899.520000000004</v>
      </c>
      <c r="N133" s="8">
        <v>0.2</v>
      </c>
      <c r="O133" s="7">
        <v>75119.616000000009</v>
      </c>
      <c r="P133" s="9">
        <v>8.5000000000000006E-2</v>
      </c>
      <c r="Q133" s="9">
        <v>7.7571482071254069E-2</v>
      </c>
      <c r="R133" s="9">
        <v>0.16257148207125408</v>
      </c>
      <c r="S133" s="16">
        <v>4</v>
      </c>
      <c r="T133" s="16">
        <v>0</v>
      </c>
      <c r="U133" s="7">
        <v>0</v>
      </c>
      <c r="V133" s="18">
        <v>163872</v>
      </c>
      <c r="W133" s="7">
        <v>462000</v>
      </c>
      <c r="X133" s="6">
        <v>160.44142347529254</v>
      </c>
      <c r="Y133" s="18"/>
    </row>
    <row r="134" spans="1:25" x14ac:dyDescent="0.35">
      <c r="A134" s="3" t="s">
        <v>1554</v>
      </c>
      <c r="B134" s="4" t="s">
        <v>1555</v>
      </c>
      <c r="C134" s="4" t="s">
        <v>6</v>
      </c>
      <c r="D134" s="3" t="s">
        <v>1556</v>
      </c>
      <c r="E134" s="3" t="s">
        <v>326</v>
      </c>
      <c r="F134" s="3">
        <v>26103</v>
      </c>
      <c r="G134" s="3" t="s">
        <v>15</v>
      </c>
      <c r="H134" s="3">
        <v>11136</v>
      </c>
      <c r="I134" s="5" t="s">
        <v>47</v>
      </c>
      <c r="J134" s="6">
        <v>19.8</v>
      </c>
      <c r="K134" s="7">
        <v>220492.79999999999</v>
      </c>
      <c r="L134" s="8">
        <v>0.05</v>
      </c>
      <c r="M134" s="7">
        <v>209468.16</v>
      </c>
      <c r="N134" s="8">
        <v>0.2</v>
      </c>
      <c r="O134" s="7">
        <v>167574.52799999999</v>
      </c>
      <c r="P134" s="9">
        <v>8.5000000000000006E-2</v>
      </c>
      <c r="Q134" s="9">
        <v>7.7571624301554939E-2</v>
      </c>
      <c r="R134" s="9">
        <v>0.16257162430155497</v>
      </c>
      <c r="S134" s="16">
        <v>4</v>
      </c>
      <c r="T134" s="16">
        <v>0</v>
      </c>
      <c r="U134" s="7">
        <v>0</v>
      </c>
      <c r="V134" s="18">
        <v>417648</v>
      </c>
      <c r="W134" s="7">
        <v>1031000</v>
      </c>
      <c r="X134" s="6">
        <v>92.562278716532873</v>
      </c>
      <c r="Y134" s="18"/>
    </row>
    <row r="135" spans="1:25" x14ac:dyDescent="0.35">
      <c r="A135" s="3" t="s">
        <v>1557</v>
      </c>
      <c r="B135" s="4" t="s">
        <v>1557</v>
      </c>
      <c r="C135" s="4" t="s">
        <v>2</v>
      </c>
      <c r="D135" s="3" t="s">
        <v>1558</v>
      </c>
      <c r="E135" s="3" t="s">
        <v>326</v>
      </c>
      <c r="F135" s="3">
        <v>14380</v>
      </c>
      <c r="G135" s="3" t="s">
        <v>19</v>
      </c>
      <c r="H135" s="3">
        <v>2500</v>
      </c>
      <c r="I135" s="5" t="s">
        <v>47</v>
      </c>
      <c r="J135" s="6">
        <v>29.040000000000003</v>
      </c>
      <c r="K135" s="7">
        <v>72600</v>
      </c>
      <c r="L135" s="8">
        <v>0.05</v>
      </c>
      <c r="M135" s="7">
        <v>68970</v>
      </c>
      <c r="N135" s="8">
        <v>0.16000000000000003</v>
      </c>
      <c r="O135" s="7">
        <v>57934.8</v>
      </c>
      <c r="P135" s="9">
        <v>9.2499999999999999E-2</v>
      </c>
      <c r="Q135" s="9">
        <v>7.7571910708377892E-2</v>
      </c>
      <c r="R135" s="9">
        <v>0.1700719107083779</v>
      </c>
      <c r="S135" s="16">
        <v>4</v>
      </c>
      <c r="T135" s="16">
        <v>4380</v>
      </c>
      <c r="U135" s="7">
        <v>70080</v>
      </c>
      <c r="V135" s="18">
        <v>230080</v>
      </c>
      <c r="W135" s="7">
        <v>411000</v>
      </c>
      <c r="X135" s="6">
        <v>136.25953811818042</v>
      </c>
      <c r="Y135" s="18"/>
    </row>
    <row r="136" spans="1:25" x14ac:dyDescent="0.35">
      <c r="A136" s="3" t="s">
        <v>1559</v>
      </c>
      <c r="B136" s="4" t="s">
        <v>1559</v>
      </c>
      <c r="C136" s="4" t="s">
        <v>2</v>
      </c>
      <c r="D136" s="3" t="s">
        <v>1560</v>
      </c>
      <c r="E136" s="3" t="s">
        <v>326</v>
      </c>
      <c r="F136" s="3">
        <v>15716</v>
      </c>
      <c r="G136" s="3" t="s">
        <v>22</v>
      </c>
      <c r="H136" s="3">
        <v>1157</v>
      </c>
      <c r="I136" s="5" t="s">
        <v>47</v>
      </c>
      <c r="J136" s="6">
        <v>37.400000000000006</v>
      </c>
      <c r="K136" s="7">
        <v>43271.80000000001</v>
      </c>
      <c r="L136" s="8">
        <v>0.05</v>
      </c>
      <c r="M136" s="7">
        <v>41108.210000000006</v>
      </c>
      <c r="N136" s="8">
        <v>0.25</v>
      </c>
      <c r="O136" s="7">
        <v>30831.157500000005</v>
      </c>
      <c r="P136" s="9">
        <v>8.7499999999999994E-2</v>
      </c>
      <c r="Q136" s="9">
        <v>7.7571356640572006E-2</v>
      </c>
      <c r="R136" s="9">
        <v>0.16507135664057199</v>
      </c>
      <c r="S136" s="16">
        <v>4</v>
      </c>
      <c r="T136" s="16">
        <v>11088</v>
      </c>
      <c r="U136" s="7">
        <v>177408</v>
      </c>
      <c r="V136" s="18">
        <v>251456</v>
      </c>
      <c r="W136" s="7">
        <v>364000</v>
      </c>
      <c r="X136" s="6">
        <v>161.43018717670404</v>
      </c>
      <c r="Y136" s="18"/>
    </row>
    <row r="137" spans="1:25" x14ac:dyDescent="0.35">
      <c r="A137" s="3" t="s">
        <v>1561</v>
      </c>
      <c r="B137" s="4" t="s">
        <v>1562</v>
      </c>
      <c r="C137" s="4" t="s">
        <v>6</v>
      </c>
      <c r="D137" s="3" t="s">
        <v>1563</v>
      </c>
      <c r="E137" s="3" t="s">
        <v>326</v>
      </c>
      <c r="F137" s="3">
        <v>8818</v>
      </c>
      <c r="G137" s="3" t="s">
        <v>20</v>
      </c>
      <c r="H137" s="3">
        <v>3034</v>
      </c>
      <c r="I137" s="5" t="s">
        <v>47</v>
      </c>
      <c r="J137" s="6">
        <v>30.888000000000002</v>
      </c>
      <c r="K137" s="7">
        <v>93714.191999999995</v>
      </c>
      <c r="L137" s="8">
        <v>0.05</v>
      </c>
      <c r="M137" s="7">
        <v>89028.482399999994</v>
      </c>
      <c r="N137" s="8">
        <v>0.22000000000000003</v>
      </c>
      <c r="O137" s="7">
        <v>69442.216272000005</v>
      </c>
      <c r="P137" s="9">
        <v>8.5000000000000006E-2</v>
      </c>
      <c r="Q137" s="9">
        <v>7.7571250062503941E-2</v>
      </c>
      <c r="R137" s="9">
        <v>0.16257125006250395</v>
      </c>
      <c r="S137" s="16">
        <v>4</v>
      </c>
      <c r="T137" s="16">
        <v>0</v>
      </c>
      <c r="U137" s="7">
        <v>0</v>
      </c>
      <c r="V137" s="18">
        <v>141088</v>
      </c>
      <c r="W137" s="7">
        <v>427000</v>
      </c>
      <c r="X137" s="6">
        <v>140.78755002006949</v>
      </c>
      <c r="Y137" s="18"/>
    </row>
    <row r="138" spans="1:25" x14ac:dyDescent="0.35">
      <c r="A138" s="3" t="s">
        <v>1564</v>
      </c>
      <c r="B138" s="4" t="s">
        <v>1564</v>
      </c>
      <c r="C138" s="4" t="s">
        <v>2</v>
      </c>
      <c r="D138" s="3" t="s">
        <v>1565</v>
      </c>
      <c r="E138" s="3" t="s">
        <v>326</v>
      </c>
      <c r="F138" s="3">
        <v>9924</v>
      </c>
      <c r="G138" s="3" t="s">
        <v>17</v>
      </c>
      <c r="H138" s="3">
        <v>6200</v>
      </c>
      <c r="I138" s="5" t="s">
        <v>47</v>
      </c>
      <c r="J138" s="6">
        <v>25.2</v>
      </c>
      <c r="K138" s="7">
        <v>156240</v>
      </c>
      <c r="L138" s="8">
        <v>0.08</v>
      </c>
      <c r="M138" s="7">
        <v>143740.79999999999</v>
      </c>
      <c r="N138" s="8">
        <v>0.2</v>
      </c>
      <c r="O138" s="7">
        <v>114992.63999999998</v>
      </c>
      <c r="P138" s="9">
        <v>9.2499999999999999E-2</v>
      </c>
      <c r="Q138" s="9">
        <v>7.7571695250000003E-2</v>
      </c>
      <c r="R138" s="9">
        <v>0.17007169524999999</v>
      </c>
      <c r="S138" s="16">
        <v>4</v>
      </c>
      <c r="T138" s="16">
        <v>0</v>
      </c>
      <c r="U138" s="7">
        <v>0</v>
      </c>
      <c r="V138" s="18">
        <v>158784</v>
      </c>
      <c r="W138" s="7">
        <v>676000</v>
      </c>
      <c r="X138" s="6">
        <v>109.05518389016</v>
      </c>
      <c r="Y138" s="18"/>
    </row>
    <row r="139" spans="1:25" x14ac:dyDescent="0.35">
      <c r="A139" s="3" t="s">
        <v>1566</v>
      </c>
      <c r="B139" s="4" t="s">
        <v>1566</v>
      </c>
      <c r="C139" s="4" t="s">
        <v>2</v>
      </c>
      <c r="D139" s="3" t="s">
        <v>1567</v>
      </c>
      <c r="E139" s="3" t="s">
        <v>326</v>
      </c>
      <c r="F139" s="3">
        <v>17290</v>
      </c>
      <c r="G139" s="3" t="s">
        <v>15</v>
      </c>
      <c r="H139" s="3">
        <v>2348</v>
      </c>
      <c r="I139" s="5" t="s">
        <v>47</v>
      </c>
      <c r="J139" s="6">
        <v>34.847999999999999</v>
      </c>
      <c r="K139" s="7">
        <v>81823.104000000007</v>
      </c>
      <c r="L139" s="8">
        <v>0.05</v>
      </c>
      <c r="M139" s="7">
        <v>77731.948799999998</v>
      </c>
      <c r="N139" s="8">
        <v>0.16000000000000003</v>
      </c>
      <c r="O139" s="7">
        <v>65294.836991999997</v>
      </c>
      <c r="P139" s="9">
        <v>8.5000000000000006E-2</v>
      </c>
      <c r="Q139" s="9">
        <v>7.7571867566064906E-2</v>
      </c>
      <c r="R139" s="9">
        <v>0.1625718675660649</v>
      </c>
      <c r="S139" s="16">
        <v>4</v>
      </c>
      <c r="T139" s="16">
        <v>7898</v>
      </c>
      <c r="U139" s="7">
        <v>126368</v>
      </c>
      <c r="V139" s="18">
        <v>276640</v>
      </c>
      <c r="W139" s="7">
        <v>528000</v>
      </c>
      <c r="X139" s="6">
        <v>171.05483510976632</v>
      </c>
      <c r="Y139" s="18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B 0 O A A B Q S w M E F A A C A A g A P V b e X I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P V b e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1 W 3 l x U O 2 3 J F w s A A F Q 9 A A A T A B w A R m 9 y b X V s Y X M v U 2 V j d G l v b j E u b S C i G A A o o B Q A A A A A A A A A A A A A A A A A A A A A A A A A A A D t G 2 t v 2 z j y e 4 H + B 0 L d A j b g c + o 2 2 + 1 2 0 Q P 8 S u K t Y x u 2 m 2 I v G x i M R C d q Z d G Q 5 D S 5 I P / 9 h q Q e f M l x n K S P 6 + Z D b A 6 p 4 Q w 5 7 5 F j 4 i Y + D d F E f D b + e P r k 6 Z P 4 H E f E Q 8 0 g G N B w T O L Z q D f o k w s S o H c o I M n T J w j + J n Q V u Q Q g 3 U u X B P W P N P p 8 S u n n y p 4 f k H q b h g k J k 7 j i 7 L / 9 2 8 T T I Q n 2 g 7 h + G c S X T r W G w l U Q 1 F A S r U i 1 J r C L B 2 B 9 P J v i 0 4 D t I z a 8 P u 4 l Z P H O K R Y 4 t f d + 6 L 1 z + D r n 5 O a 4 g x N 8 k u J 5 5 r T P c X g G 3 E y v l s Q B N H x Z f R r h M J 7 T a N G m w W o R s s m 4 o m 9 a u 7 5 2 3 p M r A D h A H S x B C b l M b m r o 2 r H B 2 v 3 m Z G J A m 5 4 X k T g 2 4 M O P g 4 Y B n N I v Y X z u L 2 G i F y a v d + u M M D 4 z a B 1 0 z O X 4 E n X 8 O I l 8 N z E f a Q 8 P j 5 p 9 E z 5 s / W W F d z 5 2 + 9 a J 5 m j c b w 4 6 1 o l W v 7 N v n Z g O p z a S x o P u G P X 5 H O c F h 1 d 8 5 j 8 0 9 M M z g 8 P B c N p V j + m m + v S J H 1 p v 1 y q 8 / D p H J I K L / H r i u x / R 1 Z J 4 r S s h P i U y r K 2 y C 3 L B r R X p G p 4 j n 0 Z / E R w d 4 e C x T k D Z 4 7 s 7 j z Z d w C M p r V u z z n V y p u B a w 6 m y r o R P Z c 1 t X F o Q a j w u f m 3 8 t h 1 3 j T h B I x z H K F 5 G B H v x O S F J / P f L F y 9 f I 7 j Q F e a u 4 Z B 6 J B D Q W Q 7 l w B l s v O 4 s p o 0 3 s w M c 0 g s S 2 U + C H W 2 v s 9 5 + g / 3 k b I a e z z b G A R I m u 7 D l s E K A K s a G N e S 0 A u 9 s s g c m h G D 3 H P l z d D w Y N 0 / g 4 R c o O S c h O t 5 v w R A 4 J G K m m u 8 8 J i F e 8 L 0 Z 8 r j Y U E y k 4 M o a E p k D A c 1 B z E 4 P l 9 1 L V H m O 6 B x 1 9 3 t V 1 P Q + r e K E e E C Z 8 x y u a l l 3 u M X r v 2 2 h M T t j 9 C 9 0 i K P P h F n 2 A u q A A Z Q o X A C v H h o C J 5 F J 5 4 Q E 4 N Y L O n W G a p J 7 c 4 Q r R U 4 7 A I E g / G v h u n R P 4 / R x 6 N W n N A F e + e E 6 k 9 W p y 5 5 8 y Q a 9 8 I L E y Q L k j B P N 7 T p g + 4 T G D P T L j n h k t N 9 j H 0 c 7 b f b R F a P 0 K O D b Y M g B b b x k S E h G R Z 9 i f m b s k / G C l + r 5 M F Q g 9 y D U j E b U B M H W Y U y K B T 7 O Q A Z j E H H i x Y o 9 n 1 3 n 4 R H a S f n k y j H C U e I D P F 9 m Q o F V H N P Q K S R Q u T c a e S S y y x a f k i / N d s e P d n W 5 u v x z i c U l q j G H e X u q Q Q 4 9 u q W 3 u a 8 9 F n s / t k X e 0 C 6 a x l i z h s 8 q w b x a W M T v 2 B C m w T c P z 0 E m z n y h 2 I r i g B v 5 m R W k T D o a 5 W 6 z z L J d Z 2 e Z G U 4 F + z L A L j z U j S I a K b L H J z i Y k 2 a 5 Z 5 Z I y C m d 0 3 W y Z C 6 W h t l t p 0 N J D l K I J g Y p V J G G F G Z I Q 7 a j E I N 0 l M m G G H W V u U J S M u q G 8 r Q s N 1 1 N b 2 S c N l k x p / K b z h n V J S e d 0 A U o B R t y l M L t 4 l Q 6 K f n O r n O j G 1 9 V A G T T u 4 / j S c L N o W Y Y v 4 0 1 L s h Z m x q V E T 2 b s A 3 N J K l s f Z Z I 8 M d M q z 2 K 6 I J C v I k O g B c i q 0 4 6 k 8 I r t x B U Q 8 f p A 5 A b T V w c 4 C h + x x g 6 2 V Z L D c p K t b T x o l x r T T V N K y y F L u Y h k a T H a b U l B 0 V 4 P v d d s B i r M J G x 0 y g E I 9 W n M j C v W Z R Y D j 3 y W m s + e F g G P O k 7 c 3 j f D x X W + P i t d g J 8 Z Q t D I q N b B D Y x P B p b 4 X D 6 E b 9 j f a I 3 2 O t / Q H v Y T W h k m 1 O 1 N J + S I 8 s 1 l r G 3 W E Y D M M 4 S q E N i N / K X G i 1 Z B U g e y 4 h S X 5 H N j u V R G 0 c f c X w u W y h K v e F y h 9 l k x a A 1 V w m d k O j C d 0 k L X 8 m n y p y Q K V u s 5 t E K 5 H v q z u e s h n p B E J u T U Q d J u / N B f j g / c h n Y v S Q L z v t z W Y R d V x 5 O 4 C o I m v j / J f Z 7 K Z u i r j B W x k y e s 5 p T h 8 T z c c j q C 8 s 6 d 1 + o w r a o 2 s k B R 2 e l R Y N T V 4 M w A n S Q u D Q N u r c z 1 i A w q n P y S q i 7 q / O S 4 0 2 Q 2 E 9 E U d p 7 u T C 2 5 s M y g F g O C P a I I g p p A S 3 V m 8 M j x f e L 8 q Z t f Q n T O r 6 m j K 8 / l J V j T A K f z F U u f q 2 3 m 5 P u Y K h D N U v D Y Y J D n S G Y 2 r U i 2 b U g 2 S 1 H 8 s q K 5 J U F y a s S J B M M D q e j W j w O g z N y t T O F g E A L W T r U X f H c d 7 B a n B J Z M f j p Q 8 7 C c B m B F j 9 / b g G M K b 4 3 r 1 P r 9 G i O j I k 0 r 2 3 q C 0 G y f F D X K 9 m M D o 6 a / V 4 H j b v N y V D 2 l s x M T m S s w 8 P D 7 m C q g H h U / O a 1 C f r N B L 0 x Q b 8 b o N 8 z / y x F 7 B B X J T x Z H t M v c j Y g c j I G r J g B Q 1 q t q x x n L p o V 7 L L v 1 a 3 z P o 0 W a 9 q 3 p n I i u Q H F p R l + L / V J u q G 5 b 9 n B x q s c / x 5 A F B X E 3 0 X s K 0 h Z E / Z a a S 0 J e a 1 r H y r c X U P I J q H u X c r T 1 l D 3 m x e o Q Q U 4 H R 9 C P 4 n B D P J x q Q a X K r B W U R H c 2 P X 3 Q d T 3 E a v X U m g q x X n K + c B 4 T C 7 E C P 4 P / L P z B D E o R G y r J Q 7 d K 5 S t G Y l o U G w H A G 4 i W 7 1 p p 8 k e v E v 5 Z 0 3 Z B s j Y x s L U p O r 0 3 W x N L / R W 7 E D x t p 2 1 + 1 o Y i Y A 1 Z u b R q 5 x F a V M r W n E n / B P 2 f o o G g q Q 7 P 0 o v 4 X E L o + L C O q t l 4 E N C R q T b Y s f r h 2 5 S X h V F + X 3 Z N V X C K q v p 4 S p I / D l e + M G W v f / 7 q q l E w P f c l 7 i n 8 k r X f I f 3 j W x a K V V 8 R w T 4 D x N 8 J t K G e y i / Q t N X 0 P x J s v J 8 y l E 0 W m O u I e L j l f j Y F R + H 9 B T k 7 Y A u y A g k i 5 N B F 4 u N j Q e / B f S Q R m O N + j P v / z V i + M E q i o F F d i j f R S C f 0 r P u V b 2 C 4 g 3 j + T V P P F R U f y t R m 8 T 2 m w S + l o h + 0 9 R 1 w + B d j 3 q t x q p F P C W I 5 + M f I V z o d U Y H z 1 T r o f A g g m g S r s j O K f F 2 w j z Q 7 s Z J P V N + / v 0 I u z z u F g X T y 6 X 4 8 l D 6 3 x I G / 7 H V f 7 I k 7 r e L q b P d / 5 / f 6 d r 8 z Z s 1 W b O q D K I t Z d G K r A M l a Y f a S D L a T U V L K X / n Q F M n u W m l d Z I M T T N 6 S m o z S e 0 i m e 0 j o 2 9 k N o y s n S J b i y g E f w 5 e f B Y T F w 4 U R 1 e z C F R v F q Z 5 d s m 0 B 4 z P 5 s m a U C O 1 h W n f h 5 s O v o A E 9 M t + B M q d x f u s W e E L v k F T P 8 M p T 5 b Y F Q A 5 4 9 e 6 U H n 7 K e 8 7 a Q 0 h u R N k t I C k 3 o / W 9 F G 6 P V m b R 2 v f W P o 2 t o a N N T 5 K T Z m S X 8 k d G a k V I / d g N s v J b n m L x 5 j O d q j r s 2 V x t b r m l + q d L X k v d M H 1 p + 0 U G D A j n r F k z 7 I f 8 3 W a k t b S F t U a r Y t k b x / J f S O 1 Y W R 7 R r S I 0 t 5 Q 0 R T S u k F K G 8 j W / 9 E a P 0 r H x 9 b q 0 X o 8 S n P H 1 t V R 2 j l q H 0 d t 4 F g 6 N / a W j a 1 X o z R p l O 6 M 2 p Y x + j F m I y b v w O S t l / K 3 p N a 9 J K U 7 r J / 1 p e J / C k u 3 F J Z a N E n o Q k t W x G Q f x 8 m g v L j U s E a p M j 4 l R l 0 t F u C h r S G q 2 B R 0 5 R R i i 8 p 1 + u u E W v l b T j V 7 J 6 g m F 5 h r c h m r t i Z F r u X x s 3 Q 8 6 c 9 E t H P h 0 I q g W 3 1 H 5 Y a / f p T a U / X a e L j Z B 4 m t w x l U j u V Z i D H F j 5 R C b n W 4 1 j 1 j e g l + f 0 n g A k m e G q Y X Q 7 / w s K w y q y o / k 5 I o 7 1 4 m E X h 5 V r g h l w l q z i E P R B 2 w 0 A s f v p U W l 5 h W K k x z h m R d E m Q A z j r H m a O s z E D m 3 j p V 9 f d W W 7 7 W d Q v 1 5 a f 8 Q t 5 z Q q P E z M A B a O s a a 2 w O m e W s N 2 O X Q N A U n m l v E s q Y 1 R Q s 8 B N u s I q r + 1 F k / T 1 Z J l q B G e h G L p c L F u E y T o p K c g 1 h l m e B F J b o h f Q g v 6 8 s k V B F W J V 8 I A f F 3 E k U h N h q J 9 n W W a u Q D 0 7 Q v 1 E D E E T c B q m k j V O Y k H F 9 C + 6 i G X V V 5 I f p E 3 9 S P 7 T z I u H X Z t g z L H m t 9 0 J I 1 D Y T R P 3 Y l R + O m l K 4 r a u V S X i o d x c U 3 b t r t S L L R d d U K 9 q r K A J X n B c t q t f H 7 K D f F X n s y c 1 x W s T I C g T Z V K O o L b y 4 K e p p B Y 3 5 Q p 0 o C M S 2 J K n X K S F o x n G q 5 A B M o w Y g f / w P U E s B A i 0 A F A A C A A g A P V b e X I q a D e m k A A A A 9 g A A A B I A A A A A A A A A A A A A A A A A A A A A A E N v b m Z p Z y 9 Q Y W N r Y W d l L n h t b F B L A Q I t A B Q A A g A I A D 1 W 3 l w P y u m r p A A A A O k A A A A T A A A A A A A A A A A A A A A A A P A A A A B b Q 2 9 u d G V u d F 9 U e X B l c 1 0 u e G 1 s U E s B A i 0 A F A A C A A g A P V b e X F Q 7 b c k X C w A A V D 0 A A B M A A A A A A A A A A A A A A A A A 4 Q E A A E Z v c m 1 1 b G F z L 1 N l Y 3 R p b 2 4 x L m 1 Q S w U G A A A A A A M A A w D C A A A A R Q 0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n T 6 A A A A A A A A U v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R 5 c G V E Z X R l Y 3 R p b 2 5 F b m F i b G V k I i B W Y W x 1 Z T 0 i c 0 Z h b H N l I i A v P j x F b n R y e S B U e X B l P S J R d W V y e U d y b 3 V w c y I g V m F s d W U 9 I n N B d 0 F B Q U F B Q U F B Q U R n U U h k c n h T S 1 J w Q y s y L 0 4 4 d T F B Y k J r M X Z a R 1 Z z Y 3 d B Q U F R Q U F B Q U F B Q U F B L 1 d R M m U x O W s x U X B x U E V l T G o w c j B C R G x K b F p t V n l a V z V q W l V a c G J H V n p B Q U F B Q U F B Q U F B Q U F B S l h Q T W F 2 R z R 6 T k d s c j d K b k d j U T h 5 N E t V R 0 Z 5 W V c x b G R H V n l j d 0 F B Q W d B Q U F B P T 0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m Z G E 1 O T h m L T U x Y j M t N D I 0 Y y 0 5 Z j M 5 L T h k Z G M w Z D Q 3 Y T l h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H Y X N T d G F 0 a W 9 u X 1 Z h b H V h d G l v b k 1 v Z G V s I i A v P j x F b n R y e S B U e X B l P S J G a W x s R X J y b 3 J D b 3 V u d C I g V m F s d W U 9 I m w w I i A v P j x F b n R y e S B U e X B l P S J G a W x s T G F z d F V w Z G F 0 Z W Q i I F Z h b H V l P S J k M j A y N i 0 w N i 0 z M F Q x N T o y M T o x M i 4 0 N z Y 3 M j E w W i I g L z 4 8 R W 5 0 c n k g V H l w Z T 0 i R m l s b E V y c m 9 y Q 2 9 k Z S I g V m F s d W U 9 I n N V b m t u b 3 d u I i A v P j x F b n R y e S B U e X B l P S J G a W x s Q 2 9 s d W 1 u V H l w Z X M i I F Z h b H V l P S J z Q U F B Q U F B Q U F B Q U F B Q U F B P S I g L z 4 8 R W 5 0 c n k g V H l w Z T 0 i R m l s b E N v d W 5 0 I i B W Y W x 1 Z T 0 i b D I y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R 0 J B J n F 1 b 3 Q 7 L C Z x d W 9 0 O 0 1 h c m t l d C B W Y W x 1 Z S Z x d W 9 0 O y w m c X V v d D s y M D I 2 I F B h c n R p Y W w g V m F s d W U m c X V v d D s s J n F 1 b 3 Q 7 M j A y N i B Q Y X J 0 a W F s I F Z h b H V l I F J l Y X N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Y g U G F y d G l h b C B W Y W x 1 Z S w 5 f S Z x d W 9 0 O y w m c X V v d D t T Z W N 0 a W 9 u M S 9 H Y X N T d G F 0 a W 9 u X 1 Z h b H V h d G l v b k 1 v Z G V s L 0 F 1 d G 9 S Z W 1 v d m V k Q 2 9 s d W 1 u c z E u e z I w M j Y g U G F y d G l h b C B W Y W x 1 Z S B S Z W F z b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2 I F B h c n R p Y W w g V m F s d W U s O X 0 m c X V v d D s s J n F 1 b 3 Q 7 U 2 V j d G l v b j E v R 2 F z U 3 R h d G l v b l 9 W Y W x 1 Y X R p b 2 5 N b 2 R l b C 9 B d X R v U m V t b 3 Z l Z E N v b H V t b n M x L n s y M D I 2 I F B h c n R p Y W w g V m F s d W U g U m V h c 2 9 u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O D Y 1 Z W F l N C 1 j Y T c z L T R h Z m I t Y j Y 5 Y y 0 0 O T Y 0 M W J h Y T I w N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S G 9 0 Z W x z X 1 Z h b H V h d G l v b k 1 v Z G V s I i A v P j x F b n R y e S B U e X B l P S J C d W Z m Z X J O Z X h 0 U m V m c m V z a C I g V m F s d W U 9 I m w x I i A v P j x F b n R y e S B U e X B l P S J G a W x s T G F z d F V w Z G F 0 Z W Q i I F Z h b H V l P S J k M j A y N i 0 w N i 0 z M F Q x N T o y M T o x M y 4 2 M D M w N T c 1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J b X B y T m F t Z S Z x d W 9 0 O y w m c X V v d D t Z Z W F y Q m x 0 J n F 1 b 3 Q 7 L C Z x d W 9 0 O 1 V u a X R z I C 8 g S 2 V 5 c y Z x d W 9 0 O y w m c X V v d D t S Z X Y g L y B L Z X k g L y B O a W d o d C A m c X V v d D s s J n F 1 b 3 Q 7 T 2 N j d X B h b m N 5 I C Z x d W 9 0 O y w m c X V v d D t S Z X Y g U G F y J n F 1 b 3 Q 7 L C Z x d W 9 0 O 1 R v d G F s I F J l d i Z x d W 9 0 O y w m c X V v d D t F Q k l U R E E g L y B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L Z X k m c X V v d D s s J n F 1 b 3 Q 7 M j A y N i B Q Y X J 0 a W F s I F Z h b H V l J n F 1 b 3 Q 7 L C Z x d W 9 0 O z I w M j Y g U G F y d G l h b C B W Y W x 1 Z S B S Z W F z b 2 4 m c X V v d D s s J n F 1 b 3 Q 7 Q m x k Z 1 N G J n F 1 b 3 Q 7 X S I g L z 4 8 R W 5 0 c n k g V H l w Z T 0 i R m l s b E N v d W 5 0 I i B W Y W x 1 Z T 0 i b D E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1 l l Y X J C b H Q s O H 0 m c X V v d D s s J n F 1 b 3 Q 7 U 2 V j d G l v b j E v S G 9 0 Z W x z X 1 Z h b H V h d G l v b k 1 v Z G V s L 0 F 1 d G 9 S Z W 1 v d m V k Q 2 9 s d W 1 u c z E u e 1 V u a X R z I C 8 g S 2 V 5 c y w 5 f S Z x d W 9 0 O y w m c X V v d D t T Z W N 0 a W 9 u M S 9 I b 3 R l b H N f V m F s d W F 0 a W 9 u T W 9 k Z W w v Q X V 0 b 1 J l b W 9 2 Z W R D b 2 x 1 b W 5 z M S 5 7 U m V 2 I C 8 g S 2 V 5 I C 8 g T m l n a H Q g L D E w f S Z x d W 9 0 O y w m c X V v d D t T Z W N 0 a W 9 u M S 9 I b 3 R l b H N f V m F s d W F 0 a W 9 u T W 9 k Z W w v Q X V 0 b 1 J l b W 9 2 Z W R D b 2 x 1 b W 5 z M S 5 7 T 2 N j d X B h b m N 5 I C w x M X 0 m c X V v d D s s J n F 1 b 3 Q 7 U 2 V j d G l v b j E v S G 9 0 Z W x z X 1 Z h b H V h d G l v b k 1 v Z G V s L 0 F 1 d G 9 S Z W 1 v d m V k Q 2 9 s d W 1 u c z E u e 1 J l d i B Q Y X I s M T J 9 J n F 1 b 3 Q 7 L C Z x d W 9 0 O 1 N l Y 3 R p b 2 4 x L 0 h v d G V s c 1 9 W Y W x 1 Y X R p b 2 5 N b 2 R l b C 9 B d X R v U m V t b 3 Z l Z E N v b H V t b n M x L n t U b 3 R h b C B S Z X Y s M T N 9 J n F 1 b 3 Q 7 L C Z x d W 9 0 O 1 N l Y 3 R p b 2 4 x L 0 h v d G V s c 1 9 W Y W x 1 Y X R p b 2 5 N b 2 R l b C 9 B d X R v U m V t b 3 Z l Z E N v b H V t b n M x L n t F Q k l U R E E g L y B O T 0 k s M T R 9 J n F 1 b 3 Q 7 L C Z x d W 9 0 O 1 N l Y 3 R p b 2 4 x L 0 h v d G V s c 1 9 W Y W x 1 Y X R p b 2 5 N b 2 R l b C 9 B d X R v U m V t b 3 Z l Z E N v b H V t b n M x L n t D Y X A g U m F 0 Z S w x N X 0 m c X V v d D s s J n F 1 b 3 Q 7 U 2 V j d G l v b j E v S G 9 0 Z W x z X 1 Z h b H V h d G l v b k 1 v Z G V s L 0 F 1 d G 9 S Z W 1 v d m V k Q 2 9 s d W 1 u c z E u e 1 R h e C B M b 2 F k L D E 2 f S Z x d W 9 0 O y w m c X V v d D t T Z W N 0 a W 9 u M S 9 I b 3 R l b H N f V m F s d W F 0 a W 9 u T W 9 k Z W w v Q X V 0 b 1 J l b W 9 2 Z W R D b 2 x 1 b W 5 z M S 5 7 T G 9 h Z G V k I E N h c C w x N 3 0 m c X V v d D s s J n F 1 b 3 Q 7 U 2 V j d G l v b j E v S G 9 0 Z W x z X 1 Z h b H V h d G l v b k 1 v Z G V s L 0 F 1 d G 9 S Z W 1 v d m V k Q 2 9 s d W 1 u c z E u e 0 1 h c m t l d C B W Y W x 1 Z S w x O H 0 m c X V v d D s s J n F 1 b 3 Q 7 U 2 V j d G l v b j E v S G 9 0 Z W x z X 1 Z h b H V h d G l v b k 1 v Z G V s L 0 F 1 d G 9 S Z W 1 v d m V k Q 2 9 s d W 1 u c z E u e 0 Z p b m F s I E 1 W I C 8 g S 2 V 5 L D E 5 f S Z x d W 9 0 O y w m c X V v d D t T Z W N 0 a W 9 u M S 9 I b 3 R l b H N f V m F s d W F 0 a W 9 u T W 9 k Z W w v Q X V 0 b 1 J l b W 9 2 Z W R D b 2 x 1 b W 5 z M S 5 7 M j A y N i B Q Y X J 0 a W F s I F Z h b H V l L D I w f S Z x d W 9 0 O y w m c X V v d D t T Z W N 0 a W 9 u M S 9 I b 3 R l b H N f V m F s d W F 0 a W 9 u T W 9 k Z W w v Q X V 0 b 1 J l b W 9 2 Z W R D b 2 x 1 b W 5 z M S 5 7 M j A y N i B Q Y X J 0 a W F s I F Z h b H V l I F J l Y X N v b i w y M X 0 m c X V v d D s s J n F 1 b 3 Q 7 U 2 V j d G l v b j E v S G 9 0 Z W x z X 1 Z h b H V h d G l v b k 1 v Z G V s L 0 F 1 d G 9 S Z W 1 v d m V k Q 2 9 s d W 1 u c z E u e 0 J s Z G d T R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N s Y X N z Z X M s M n 0 m c X V v d D s s J n F 1 b 3 Q 7 U 2 V j d G l v b j E v S G 9 0 Z W x z X 1 Z h b H V h d G l v b k 1 v Z G V s L 0 F 1 d G 9 S Z W 1 v d m V k Q 2 9 s d W 1 u c z E u e 0 F k Z H J l c 3 M s M 3 0 m c X V v d D s s J n F 1 b 3 Q 7 U 2 V j d G l v b j E v S G 9 0 Z W x z X 1 Z h b H V h d G l v b k 1 v Z G V s L 0 F 1 d G 9 S Z W 1 v d m V k Q 2 9 s d W 1 u c z E u e 1 R h e C B E a X N 0 c m l j d C w 0 f S Z x d W 9 0 O y w m c X V v d D t T Z W N 0 a W 9 u M S 9 I b 3 R l b H N f V m F s d W F 0 a W 9 u T W 9 k Z W w v Q X V 0 b 1 J l b W 9 2 Z W R D b 2 x 1 b W 5 z M S 5 7 T G F u Z C 5 U b 3 R h b C B T R i w 1 f S Z x d W 9 0 O y w m c X V v d D t T Z W N 0 a W 9 u M S 9 I b 3 R l b H N f V m F s d W F 0 a W 9 u T W 9 k Z W w v Q X V 0 b 1 J l b W 9 2 Z W R D b 2 x 1 b W 5 z M S 5 7 U 3 V i Y 2 x h c 3 M y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W W V h c k J s d C w 4 f S Z x d W 9 0 O y w m c X V v d D t T Z W N 0 a W 9 u M S 9 I b 3 R l b H N f V m F s d W F 0 a W 9 u T W 9 k Z W w v Q X V 0 b 1 J l b W 9 2 Z W R D b 2 x 1 b W 5 z M S 5 7 V W 5 p d H M g L y B L Z X l z L D l 9 J n F 1 b 3 Q 7 L C Z x d W 9 0 O 1 N l Y 3 R p b 2 4 x L 0 h v d G V s c 1 9 W Y W x 1 Y X R p b 2 5 N b 2 R l b C 9 B d X R v U m V t b 3 Z l Z E N v b H V t b n M x L n t S Z X Y g L y B L Z X k g L y B O a W d o d C A s M T B 9 J n F 1 b 3 Q 7 L C Z x d W 9 0 O 1 N l Y 3 R p b 2 4 x L 0 h v d G V s c 1 9 W Y W x 1 Y X R p b 2 5 N b 2 R l b C 9 B d X R v U m V t b 3 Z l Z E N v b H V t b n M x L n t P Y 2 N 1 c G F u Y 3 k g L D E x f S Z x d W 9 0 O y w m c X V v d D t T Z W N 0 a W 9 u M S 9 I b 3 R l b H N f V m F s d W F 0 a W 9 u T W 9 k Z W w v Q X V 0 b 1 J l b W 9 2 Z W R D b 2 x 1 b W 5 z M S 5 7 U m V 2 I F B h c i w x M n 0 m c X V v d D s s J n F 1 b 3 Q 7 U 2 V j d G l v b j E v S G 9 0 Z W x z X 1 Z h b H V h d G l v b k 1 v Z G V s L 0 F 1 d G 9 S Z W 1 v d m V k Q 2 9 s d W 1 u c z E u e 1 R v d G F s I F J l d i w x M 3 0 m c X V v d D s s J n F 1 b 3 Q 7 U 2 V j d G l v b j E v S G 9 0 Z W x z X 1 Z h b H V h d G l v b k 1 v Z G V s L 0 F 1 d G 9 S Z W 1 v d m V k Q 2 9 s d W 1 u c z E u e 0 V C S V R E Q S A v I E 5 P S S w x N H 0 m c X V v d D s s J n F 1 b 3 Q 7 U 2 V j d G l v b j E v S G 9 0 Z W x z X 1 Z h b H V h d G l v b k 1 v Z G V s L 0 F 1 d G 9 S Z W 1 v d m V k Q 2 9 s d W 1 u c z E u e 0 N h c C B S Y X R l L D E 1 f S Z x d W 9 0 O y w m c X V v d D t T Z W N 0 a W 9 u M S 9 I b 3 R l b H N f V m F s d W F 0 a W 9 u T W 9 k Z W w v Q X V 0 b 1 J l b W 9 2 Z W R D b 2 x 1 b W 5 z M S 5 7 V G F 4 I E x v Y W Q s M T Z 9 J n F 1 b 3 Q 7 L C Z x d W 9 0 O 1 N l Y 3 R p b 2 4 x L 0 h v d G V s c 1 9 W Y W x 1 Y X R p b 2 5 N b 2 R l b C 9 B d X R v U m V t b 3 Z l Z E N v b H V t b n M x L n t M b 2 F k Z W Q g Q 2 F w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R m l u Y W w g T V Y g L y B L Z X k s M T l 9 J n F 1 b 3 Q 7 L C Z x d W 9 0 O 1 N l Y 3 R p b 2 4 x L 0 h v d G V s c 1 9 W Y W x 1 Y X R p b 2 5 N b 2 R l b C 9 B d X R v U m V t b 3 Z l Z E N v b H V t b n M x L n s y M D I 2 I F B h c n R p Y W w g V m F s d W U s M j B 9 J n F 1 b 3 Q 7 L C Z x d W 9 0 O 1 N l Y 3 R p b 2 4 x L 0 h v d G V s c 1 9 W Y W x 1 Y X R p b 2 5 N b 2 R l b C 9 B d X R v U m V t b 3 Z l Z E N v b H V t b n M x L n s y M D I 2 I F B h c n R p Y W w g V m F s d W U g U m V h c 2 9 u L D I x f S Z x d W 9 0 O y w m c X V v d D t T Z W N 0 a W 9 u M S 9 I b 3 R l b H N f V m F s d W F 0 a W 9 u T W 9 k Z W w v Q X V 0 b 1 J l b W 9 2 Z W R D b 2 x 1 b W 5 z M S 5 7 Q m x k Z 1 N G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V G F y Z 2 V 0 I i B W Y W x 1 Z T 0 i c 0 5 1 c n N p b m d I b 2 1 l X 1 Z h b H V h d G l v b k 1 v Z G V s I i A v P j x F b n R y e S B U e X B l P S J C d W Z m Z X J O Z X h 0 U m V m c m V z a C I g V m F s d W U 9 I m w x I i A v P j x F b n R y e S B U e X B l P S J G a W x s T G F z d F V w Z G F 0 Z W Q i I F Z h b H V l P S J k M j A y N i 0 w N i 0 z M F Q x N T o y M T o x M y 4 2 N z Y w O T g 3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Q U F B Q U F B Q U F B Q T 0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J R F B I I y Z x d W 9 0 O y w m c X V v d D t C b G R n U 0 Y m c X V v d D s s J n F 1 b 3 Q 7 V W 5 p d H M g L y B C Z W R z J n F 1 b 3 Q 7 L C Z x d W 9 0 O 1 J l d m V u d W U v Y m V k L 2 5 p Z 2 h 0 I C Z x d W 9 0 O y w m c X V v d D t F c 3 Q u I F B H S S Z x d W 9 0 O y w m c X V v d D t F c 3 Q u I F Z h Y 2 F u Y 3 k g J S Z x d W 9 0 O y w m c X V v d D t F e H A g J S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C Z W Q m c X V v d D s s J n F 1 b 3 Q 7 M j A y N i B Q Y X J 0 a W F s I F Z h b H V l J n F 1 b 3 Q 7 L C Z x d W 9 0 O z I w M j Y g U G F y d G l h b C B W Y W x 1 Z S B S Z W F z b 2 4 m c X V v d D t d I i A v P j x F b n R y e S B U e X B l P S J G a W x s Q 2 9 1 b n Q i I F Z h b H V l P S J s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2 x h c 3 N l c y w y f S Z x d W 9 0 O y w m c X V v d D t T Z W N 0 a W 9 u M S 9 O d X J z a W 5 n S G 9 t Z V 9 W Y W x 1 Y X R p b 2 5 N b 2 R l b C 9 B d X R v U m V t b 3 Z l Z E N v b H V t b n M x L n t B Z G R y Z X N z L D N 9 J n F 1 b 3 Q 7 L C Z x d W 9 0 O 1 N l Y 3 R p b 2 4 x L 0 5 1 c n N p b m d I b 2 1 l X 1 Z h b H V h d G l v b k 1 v Z G V s L 0 F 1 d G 9 S Z W 1 v d m V k Q 2 9 s d W 1 u c z E u e 1 R h e C B E a X N 0 c m l j d C w 0 f S Z x d W 9 0 O y w m c X V v d D t T Z W N 0 a W 9 u M S 9 O d X J z a W 5 n S G 9 t Z V 9 W Y W x 1 Y X R p b 2 5 N b 2 R l b C 9 B d X R v U m V t b 3 Z l Z E N v b H V t b n M x L n t M Y W 5 k L l R v d G F s I F N G L D V 9 J n F 1 b 3 Q 7 L C Z x d W 9 0 O 1 N l Y 3 R p b 2 4 x L 0 5 1 c n N p b m d I b 2 1 l X 1 Z h b H V h d G l v b k 1 v Z G V s L 0 F 1 d G 9 S Z W 1 v d m V k Q 2 9 s d W 1 u c z E u e 1 N 1 Y m N s Y X N z M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V G F 4 I E x v Y W Q s M T Z 9 J n F 1 b 3 Q 7 L C Z x d W 9 0 O 1 N l Y 3 R p b 2 4 x L 0 5 1 c n N p b m d I b 2 1 l X 1 Z h b H V h d G l v b k 1 v Z G V s L 0 F 1 d G 9 S Z W 1 v d m V k Q 2 9 s d W 1 u c z E u e 0 x v Y W R l Z C B D Y X A s M T d 9 J n F 1 b 3 Q 7 L C Z x d W 9 0 O 1 N l Y 3 R p b 2 4 x L 0 5 1 c n N p b m d I b 2 1 l X 1 Z h b H V h d G l v b k 1 v Z G V s L 0 F 1 d G 9 S Z W 1 v d m V k Q 2 9 s d W 1 u c z E u e 0 1 h c m t l d C B W Y W x 1 Z S w x O H 0 m c X V v d D s s J n F 1 b 3 Q 7 U 2 V j d G l v b j E v T n V y c 2 l u Z 0 h v b W V f V m F s d W F 0 a W 9 u T W 9 k Z W w v Q X V 0 b 1 J l b W 9 2 Z W R D b 2 x 1 b W 5 z M S 5 7 R m l u Y W w g T V Y g L y B C Z W Q s M T l 9 J n F 1 b 3 Q 7 L C Z x d W 9 0 O 1 N l Y 3 R p b 2 4 x L 0 5 1 c n N p b m d I b 2 1 l X 1 Z h b H V h d G l v b k 1 v Z G V s L 0 F 1 d G 9 S Z W 1 v d m V k Q 2 9 s d W 1 u c z E u e z I w M j Y g U G F y d G l h b C B W Y W x 1 Z S w y M H 0 m c X V v d D s s J n F 1 b 3 Q 7 U 2 V j d G l v b j E v T n V y c 2 l u Z 0 h v b W V f V m F s d W F 0 a W 9 u T W 9 k Z W w v Q X V 0 b 1 J l b W 9 2 Z W R D b 2 x 1 b W 5 z M S 5 7 M j A y N i B Q Y X J 0 a W F s I F Z h b H V l I F J l Y X N v b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G V h Y z J k N i 1 l Z j Q 5 L T R l N j c t O D E y O C 1 l Z W N i M z E x O D g w N D U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Q 2 9 t b T U x N y I g L z 4 8 R W 5 0 c n k g V H l w Z T 0 i R m l s b E V y c m 9 y Q 2 9 1 b n Q i I F Z h b H V l P S J s M C I g L z 4 8 R W 5 0 c n k g V H l w Z T 0 i R m l s b E x h c 3 R V c G R h d G V k I i B W Y W x 1 Z T 0 i Z D I w M j Y t M D Y t M z B U M T U 6 M j E 6 M T Q u O D Y 2 M z Q 5 N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F B Q U F B Q U F B P S I g L z 4 8 R W 5 0 c n k g V H l w Z T 0 i R m l s b E N v d W 5 0 I i B W Y W x 1 Z T 0 i b D E z O C I g L z 4 8 R W 5 0 c n k g V H l w Z T 0 i Q W R k Z W R U b 0 R h d G F N b 2 R l b C I g V m F s d W U 9 I m w w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N s Y X N z Z X M s M n 0 m c X V v d D s s J n F 1 b 3 Q 7 U 2 V j d G l v b j E v Q 2 9 t b T U x N y 9 B d X R v U m V t b 3 Z l Z E N v b H V t b n M x L n t B Z G R y Z X N z L D N 9 J n F 1 b 3 Q 7 L C Z x d W 9 0 O 1 N l Y 3 R p b 2 4 x L 0 N v b W 0 1 M T c v Q X V 0 b 1 J l b W 9 2 Z W R D b 2 x 1 b W 5 z M S 5 7 V G F 4 I E R p c 3 R y a W N 0 L D R 9 J n F 1 b 3 Q 7 L C Z x d W 9 0 O 1 N l Y 3 R p b 2 4 x L 0 N v b W 0 1 M T c v Q X V 0 b 1 J l b W 9 2 Z W R D b 2 x 1 b W 5 z M S 5 7 T G F u Z C 5 U b 3 R h b C B T R i w 1 f S Z x d W 9 0 O y w m c X V v d D t T Z W N 0 a W 9 u M S 9 D b 2 1 t N T E 3 L 0 F 1 d G 9 S Z W 1 v d m V k Q 2 9 s d W 1 u c z E u e 1 N 1 Y m N s Y X N z M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V G F 4 I E x v Y W Q s M T Z 9 J n F 1 b 3 Q 7 L C Z x d W 9 0 O 1 N l Y 3 R p b 2 4 x L 0 N v b W 0 1 M T c v Q X V 0 b 1 J l b W 9 2 Z W R D b 2 x 1 b W 5 z M S 5 7 T G 9 h Z G V k I E N h c C w x N 3 0 m c X V v d D s s J n F 1 b 3 Q 7 U 2 V j d G l v b j E v Q 2 9 t b T U x N y 9 B d X R v U m V t b 3 Z l Z E N v b H V t b n M x L n t M O k I g U m F 0 a W 8 s M T h 9 J n F 1 b 3 Q 7 L C Z x d W 9 0 O 1 N l Y 3 R p b 2 4 x L 0 N v b W 0 1 M T c v Q X V 0 b 1 J l b W 9 2 Z W R D b 2 x 1 b W 5 z M S 5 7 R X h j Z X N z I E x h b m Q g Q X J l Y S w x O X 0 m c X V v d D s s J n F 1 b 3 Q 7 U 2 V j d G l v b j E v Q 2 9 t b T U x N y 9 B d X R v U m V t b 3 Z l Z E N v b H V t b n M x L n t F e G N l c 3 M g T G F u Z C B W Y W x 1 Z S w y M H 0 m c X V v d D s s J n F 1 b 3 Q 7 U 2 V j d G l v b j E v Q 2 9 t b T U x N y 9 B d X R v U m V t b 3 Z l Z E N v b H V t b n M x L n t U b 3 R h b C B M Y W 5 k I F Z h b C w y M X 0 m c X V v d D s s J n F 1 b 3 Q 7 U 2 V j d G l v b j E v Q 2 9 t b T U x N y 9 B d X R v U m V t b 3 Z l Z E N v b H V t b n M x L n t N Y X J r Z X Q g V m F s d W U s M j J 9 J n F 1 b 3 Q 7 L C Z x d W 9 0 O 1 N l Y 3 R p b 2 4 x L 0 N v b W 0 1 M T c v Q X V 0 b 1 J l b W 9 2 Z W R D b 2 x 1 b W 5 z M S 5 7 R m l u Y W w g T V Y g L y B T R i w y M 3 0 m c X V v d D s s J n F 1 b 3 Q 7 U 2 V j d G l v b j E v Q 2 9 t b T U x N y 9 B d X R v U m V t b 3 Z l Z E N v b H V t b n M x L n s y M D I 2 I F B h c n R p Y W w g V m F s d W U s M j R 9 J n F 1 b 3 Q 7 L C Z x d W 9 0 O 1 N l Y 3 R p b 2 4 x L 0 N v b W 0 1 M T c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E V y c m 9 y Q 2 9 1 b n Q i I F Z h b H V l P S J s M C I g L z 4 8 R W 5 0 c n k g V H l w Z T 0 i R m l s b E x h c 3 R V c G R h d G V k I i B W Y W x 1 Z T 0 i Z D I w M j Y t M D Y t M z B U M T U 6 M T c 6 M D g u M j k 3 O D M 5 M F o i I C 8 + P E V u d H J 5 I F R 5 c G U 9 I k Z p b G x D b 2 x 1 b W 5 U e X B l c y I g V m F s d W U 9 I n N B Q U F B Q U F B Q U F B Q U F B Q U F B Q U F B Q U F B Q U F B Q U F B Q U F B Q S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5 C S E Q m c X V v d D s s J n F 1 b 3 Q 7 Q 2 x h c 3 N l c y Z x d W 9 0 O y w m c X V v d D t U b 3 d u I F J l Z 2 l v b i Z x d W 9 0 O y w m c X V v d D t T d W J j b G F z c z I m c X V v d D s s J n F 1 b 3 Q 7 Q m x k Z 1 N G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m x k Z 1 N G L D Z 9 J n F 1 b 3 Q 7 L C Z x d W 9 0 O 1 N l Y 3 R p b 2 4 x L 0 N v b m R v c y 9 B d X R v U m V t b 3 Z l Z E N v b H V t b n M x L n t B Z G o g U m V u d C A k L 1 N G L D d 9 J n F 1 b 3 Q 7 L C Z x d W 9 0 O 1 N l Y 3 R p b 2 4 x L 0 N v b m R v c y 9 B d X R v U m V t b 3 Z l Z E N v b H V t b n M x L n t Q R 0 k s O H 0 m c X V v d D s s J n F 1 b 3 Q 7 U 2 V j d G l v b j E v Q 2 9 u Z G 9 z L 0 F 1 d G 9 S Z W 1 v d m V k Q 2 9 s d W 1 u c z E u e 1 Y v Q y w 5 f S Z x d W 9 0 O y w m c X V v d D t T Z W N 0 a W 9 u M S 9 D b 2 5 k b 3 M v Q X V 0 b 1 J l b W 9 2 Z W R D b 2 x 1 b W 5 z M S 5 7 R U d J L D E w f S Z x d W 9 0 O y w m c X V v d D t T Z W N 0 a W 9 u M S 9 D b 2 5 k b 3 M v Q X V 0 b 1 J l b W 9 2 Z W R D b 2 x 1 b W 5 z M S 5 7 J S B F e H A u L D E x f S Z x d W 9 0 O y w m c X V v d D t T Z W N 0 a W 9 u M S 9 D b 2 5 k b 3 M v Q X V 0 b 1 J l b W 9 2 Z W R D b 2 x 1 b W 5 z M S 5 7 T k 9 J L D E y f S Z x d W 9 0 O y w m c X V v d D t T Z W N 0 a W 9 u M S 9 D b 2 5 k b 3 M v Q X V 0 b 1 J l b W 9 2 Z W R D b 2 x 1 b W 5 z M S 5 7 Q 2 F w I F J h d G U s M T N 9 J n F 1 b 3 Q 7 L C Z x d W 9 0 O 1 N l Y 3 R p b 2 4 x L 0 N v b m R v c y 9 B d X R v U m V t b 3 Z l Z E N v b H V t b n M x L n t U Y X g g T G 9 h Z C w x N H 0 m c X V v d D s s J n F 1 b 3 Q 7 U 2 V j d G l v b j E v Q 2 9 u Z G 9 z L 0 F 1 d G 9 S Z W 1 v d m V k Q 2 9 s d W 1 u c z E u e 0 x v Y W R l Z C B D Y X A s M T V 9 J n F 1 b 3 Q 7 L C Z x d W 9 0 O 1 N l Y 3 R p b 2 4 x L 0 N v b m R v c y 9 B d X R v U m V t b 3 Z l Z E N v b H V t b n M x L n t M O k I g U m F 0 a W 8 s M T Z 9 J n F 1 b 3 Q 7 L C Z x d W 9 0 O 1 N l Y 3 R p b 2 4 x L 0 N v b m R v c y 9 B d X R v U m V t b 3 Z l Z E N v b H V t b n M x L n t F e G N l c 3 M g T G F u Z C B B c m V h L D E 3 f S Z x d W 9 0 O y w m c X V v d D t T Z W N 0 a W 9 u M S 9 D b 2 5 k b 3 M v Q X V 0 b 1 J l b W 9 2 Z W R D b 2 x 1 b W 5 z M S 5 7 R X h j Z X N z I E x h b m Q g V m F s d W U s M T h 9 J n F 1 b 3 Q 7 L C Z x d W 9 0 O 1 N l Y 3 R p b 2 4 x L 0 N v b m R v c y 9 B d X R v U m V t b 3 Z l Z E N v b H V t b n M x L n t U b 3 R h b C B M Y W 5 k I F Z h b C w x O X 0 m c X V v d D s s J n F 1 b 3 Q 7 U 2 V j d G l v b j E v Q 2 9 u Z G 9 z L 0 F 1 d G 9 S Z W 1 v d m V k Q 2 9 s d W 1 u c z E u e 0 1 h c m t l d C B W Y W x 1 Z S w y M H 0 m c X V v d D s s J n F 1 b 3 Q 7 U 2 V j d G l v b j E v Q 2 9 u Z G 9 z L 0 F 1 d G 9 S Z W 1 v d m V k Q 2 9 s d W 1 u c z E u e 0 Z p b m F s I E 1 W I C 8 g U 0 Y s M j F 9 J n F 1 b 3 Q 7 L C Z x d W 9 0 O 1 N l Y 3 R p b 2 4 x L 0 N v b m R v c y 9 B d X R v U m V t b 3 Z l Z E N v b H V t b n M x L n s y M D I 2 I F B h c n R p Y W w g V m F s d W U s M j J 9 J n F 1 b 3 Q 7 L C Z x d W 9 0 O 1 N l Y 3 R p b 2 4 x L 0 N v b m R v c y 9 B d X R v U m V t b 3 Z l Z E N v b H V t b n M x L n s y M D I 2 I F B h c n R p Y W w g V m F s d W U g U m V h c 2 9 u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m x k Z 1 N G L D Z 9 J n F 1 b 3 Q 7 L C Z x d W 9 0 O 1 N l Y 3 R p b 2 4 x L 0 N v b m R v c y 9 B d X R v U m V t b 3 Z l Z E N v b H V t b n M x L n t B Z G o g U m V u d C A k L 1 N G L D d 9 J n F 1 b 3 Q 7 L C Z x d W 9 0 O 1 N l Y 3 R p b 2 4 x L 0 N v b m R v c y 9 B d X R v U m V t b 3 Z l Z E N v b H V t b n M x L n t Q R 0 k s O H 0 m c X V v d D s s J n F 1 b 3 Q 7 U 2 V j d G l v b j E v Q 2 9 u Z G 9 z L 0 F 1 d G 9 S Z W 1 v d m V k Q 2 9 s d W 1 u c z E u e 1 Y v Q y w 5 f S Z x d W 9 0 O y w m c X V v d D t T Z W N 0 a W 9 u M S 9 D b 2 5 k b 3 M v Q X V 0 b 1 J l b W 9 2 Z W R D b 2 x 1 b W 5 z M S 5 7 R U d J L D E w f S Z x d W 9 0 O y w m c X V v d D t T Z W N 0 a W 9 u M S 9 D b 2 5 k b 3 M v Q X V 0 b 1 J l b W 9 2 Z W R D b 2 x 1 b W 5 z M S 5 7 J S B F e H A u L D E x f S Z x d W 9 0 O y w m c X V v d D t T Z W N 0 a W 9 u M S 9 D b 2 5 k b 3 M v Q X V 0 b 1 J l b W 9 2 Z W R D b 2 x 1 b W 5 z M S 5 7 T k 9 J L D E y f S Z x d W 9 0 O y w m c X V v d D t T Z W N 0 a W 9 u M S 9 D b 2 5 k b 3 M v Q X V 0 b 1 J l b W 9 2 Z W R D b 2 x 1 b W 5 z M S 5 7 Q 2 F w I F J h d G U s M T N 9 J n F 1 b 3 Q 7 L C Z x d W 9 0 O 1 N l Y 3 R p b 2 4 x L 0 N v b m R v c y 9 B d X R v U m V t b 3 Z l Z E N v b H V t b n M x L n t U Y X g g T G 9 h Z C w x N H 0 m c X V v d D s s J n F 1 b 3 Q 7 U 2 V j d G l v b j E v Q 2 9 u Z G 9 z L 0 F 1 d G 9 S Z W 1 v d m V k Q 2 9 s d W 1 u c z E u e 0 x v Y W R l Z C B D Y X A s M T V 9 J n F 1 b 3 Q 7 L C Z x d W 9 0 O 1 N l Y 3 R p b 2 4 x L 0 N v b m R v c y 9 B d X R v U m V t b 3 Z l Z E N v b H V t b n M x L n t M O k I g U m F 0 a W 8 s M T Z 9 J n F 1 b 3 Q 7 L C Z x d W 9 0 O 1 N l Y 3 R p b 2 4 x L 0 N v b m R v c y 9 B d X R v U m V t b 3 Z l Z E N v b H V t b n M x L n t F e G N l c 3 M g T G F u Z C B B c m V h L D E 3 f S Z x d W 9 0 O y w m c X V v d D t T Z W N 0 a W 9 u M S 9 D b 2 5 k b 3 M v Q X V 0 b 1 J l b W 9 2 Z W R D b 2 x 1 b W 5 z M S 5 7 R X h j Z X N z I E x h b m Q g V m F s d W U s M T h 9 J n F 1 b 3 Q 7 L C Z x d W 9 0 O 1 N l Y 3 R p b 2 4 x L 0 N v b m R v c y 9 B d X R v U m V t b 3 Z l Z E N v b H V t b n M x L n t U b 3 R h b C B M Y W 5 k I F Z h b C w x O X 0 m c X V v d D s s J n F 1 b 3 Q 7 U 2 V j d G l v b j E v Q 2 9 u Z G 9 z L 0 F 1 d G 9 S Z W 1 v d m V k Q 2 9 s d W 1 u c z E u e 0 1 h c m t l d C B W Y W x 1 Z S w y M H 0 m c X V v d D s s J n F 1 b 3 Q 7 U 2 V j d G l v b j E v Q 2 9 u Z G 9 z L 0 F 1 d G 9 S Z W 1 v d m V k Q 2 9 s d W 1 u c z E u e 0 Z p b m F s I E 1 W I C 8 g U 0 Y s M j F 9 J n F 1 b 3 Q 7 L C Z x d W 9 0 O 1 N l Y 3 R p b 2 4 x L 0 N v b m R v c y 9 B d X R v U m V t b 3 Z l Z E N v b H V t b n M x L n s y M D I 2 I F B h c n R p Y W w g V m F s d W U s M j J 9 J n F 1 b 3 Q 7 L C Z x d W 9 0 O 1 N l Y 3 R p b 2 4 x L 0 N v b m R v c y 9 B d X R v U m V t b 3 Z l Z E N v b H V t b n M x L n s y M D I 2 I F B h c n R p Y W w g V m F s d W U g U m V h c 2 9 u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Z G 9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H Y X N T d G F 0 a W 9 u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S G 9 0 Z W x z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g z Y m M 5 Z j E t M W N i Z i 0 0 O T k x L T h l M W E t N T N k N G Y w Y T R l N T I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l u Z H V z d H J p Y W x z I i A v P j x F b n R y e S B U e X B l P S J G a W x s T G F z d F V w Z G F 0 Z W Q i I F Z h b H V l P S J k M j A y N i 0 w N i 0 z M F Q x N T o y M T o x M y 4 2 M z Q w M j g w W i I g L z 4 8 R W 5 0 c n k g V H l w Z T 0 i R m l s b E N v b H V t b l R 5 c G V z I i B W Y W x 1 Z T 0 i c 0 F B Q U F B Q U F B Q U F B Q U F B Q U F B Q U F B Q U F B Q U F B Q U F B Q U F B Q U F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1 R h e C B M b 2 F k J n F 1 b 3 Q 7 L C Z x d W 9 0 O 0 x v Y W R l Z C B D Y X A m c X V v d D s s J n F 1 b 3 Q 7 T D p C I F J h d G l v J n F 1 b 3 Q 7 L C Z x d W 9 0 O 0 V 4 Y 2 V z c y B M Y W 5 k I E F y Z W E m c X V v d D s s J n F 1 b 3 Q 7 R X h j Z X N z I E x h b m Q g V m F s d W U m c X V v d D s s J n F 1 b 3 Q 7 T W F y a 2 V 0 I F Z h b H V l J n F 1 b 3 Q 7 L C Z x d W 9 0 O 0 Z p b m F s I E 1 W I C 8 g U 0 Y m c X V v d D s s J n F 1 b 3 Q 7 M j A y N i B Q Y X J 0 a W F s I F Z h b H V l J n F 1 b 3 Q 7 L C Z x d W 9 0 O z I w M j Y g U G F y d G l h b C B W Y W x 1 Z S B S Z W F z b 2 4 m c X V v d D t d I i A v P j x F b n R y e S B U e X B l P S J G a W x s Q 2 9 1 b n Q i I F Z h b H V l P S J s M j I 2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D b G F z c 2 V z L D J 9 J n F 1 b 3 Q 7 L C Z x d W 9 0 O 1 N l Y 3 R p b 2 4 x L 0 l u Z H V z d H J p Y W x z L 0 F 1 d G 9 S Z W 1 v d m V k Q 2 9 s d W 1 u c z E u e 0 F k Z H J l c 3 M s M 3 0 m c X V v d D s s J n F 1 b 3 Q 7 U 2 V j d G l v b j E v S W 5 k d X N 0 c m l h b H M v Q X V 0 b 1 J l b W 9 2 Z W R D b 2 x 1 b W 5 z M S 5 7 V G F 4 I E R p c 3 R y a W N 0 L D R 9 J n F 1 b 3 Q 7 L C Z x d W 9 0 O 1 N l Y 3 R p b 2 4 x L 0 l u Z H V z d H J p Y W x z L 0 F 1 d G 9 S Z W 1 v d m V k Q 2 9 s d W 1 u c z E u e 0 x h b m Q u V G 9 0 Y W w g U 0 Y s N X 0 m c X V v d D s s J n F 1 b 3 Q 7 U 2 V j d G l v b j E v S W 5 k d X N 0 c m l h b H M v Q X V 0 b 1 J l b W 9 2 Z W R D b 2 x 1 b W 5 z M S 5 7 U 3 V i Y 2 x h c 3 M y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V G F 4 I E x v Y W Q s M T d 9 J n F 1 b 3 Q 7 L C Z x d W 9 0 O 1 N l Y 3 R p b 2 4 x L 0 l u Z H V z d H J p Y W x z L 0 F 1 d G 9 S Z W 1 v d m V k Q 2 9 s d W 1 u c z E u e 0 x v Y W R l Z C B D Y X A s M T h 9 J n F 1 b 3 Q 7 L C Z x d W 9 0 O 1 N l Y 3 R p b 2 4 x L 0 l u Z H V z d H J p Y W x z L 0 F 1 d G 9 S Z W 1 v d m V k Q 2 9 s d W 1 u c z E u e 0 w 6 Q i B S Y X R p b y w x O X 0 m c X V v d D s s J n F 1 b 3 Q 7 U 2 V j d G l v b j E v S W 5 k d X N 0 c m l h b H M v Q X V 0 b 1 J l b W 9 2 Z W R D b 2 x 1 b W 5 z M S 5 7 R X h j Z X N z I E x h b m Q g Q X J l Y S w y M H 0 m c X V v d D s s J n F 1 b 3 Q 7 U 2 V j d G l v b j E v S W 5 k d X N 0 c m l h b H M v Q X V 0 b 1 J l b W 9 2 Z W R D b 2 x 1 b W 5 z M S 5 7 R X h j Z X N z I E x h b m Q g V m F s d W U s M j F 9 J n F 1 b 3 Q 7 L C Z x d W 9 0 O 1 N l Y 3 R p b 2 4 x L 0 l u Z H V z d H J p Y W x z L 0 F 1 d G 9 S Z W 1 v d m V k Q 2 9 s d W 1 u c z E u e 0 1 h c m t l d C B W Y W x 1 Z S w y M n 0 m c X V v d D s s J n F 1 b 3 Q 7 U 2 V j d G l v b j E v S W 5 k d X N 0 c m l h b H M v Q X V 0 b 1 J l b W 9 2 Z W R D b 2 x 1 b W 5 z M S 5 7 R m l u Y W w g T V Y g L y B T R i w y M 3 0 m c X V v d D s s J n F 1 b 3 Q 7 U 2 V j d G l v b j E v S W 5 k d X N 0 c m l h b H M v Q X V 0 b 1 J l b W 9 2 Z W R D b 2 x 1 b W 5 z M S 5 7 M j A y N i B Q Y X J 0 a W F s I F Z h b H V l L D I 0 f S Z x d W 9 0 O y w m c X V v d D t T Z W N 0 a W 9 u M S 9 J b m R 1 c 3 R y a W F s c y 9 B d X R v U m V t b 3 Z l Z E N v b H V t b n M x L n s y M D I 2 I F B h c n R p Y W w g V m F s d W U g U m V h c 2 9 u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S W 5 k d X N 0 c m l h b H M v Q X V 0 b 1 J l b W 9 2 Z W R D b 2 x 1 b W 5 z M S 5 7 S 2 V 5 U E l O L D B 9 J n F 1 b 3 Q 7 L C Z x d W 9 0 O 1 N l Y 3 R p b 2 4 x L 0 l u Z H V z d H J p Y W x z L 0 F 1 d G 9 S Z W 1 v d m V k Q 2 9 s d W 1 u c z E u e 1 B J T n M s M X 0 m c X V v d D s s J n F 1 b 3 Q 7 U 2 V j d G l v b j E v S W 5 k d X N 0 c m l h b H M v Q X V 0 b 1 J l b W 9 2 Z W R D b 2 x 1 b W 5 z M S 5 7 Q 2 x h c 3 N l c y w y f S Z x d W 9 0 O y w m c X V v d D t T Z W N 0 a W 9 u M S 9 J b m R 1 c 3 R y a W F s c y 9 B d X R v U m V t b 3 Z l Z E N v b H V t b n M x L n t B Z G R y Z X N z L D N 9 J n F 1 b 3 Q 7 L C Z x d W 9 0 O 1 N l Y 3 R p b 2 4 x L 0 l u Z H V z d H J p Y W x z L 0 F 1 d G 9 S Z W 1 v d m V k Q 2 9 s d W 1 u c z E u e 1 R h e C B E a X N 0 c m l j d C w 0 f S Z x d W 9 0 O y w m c X V v d D t T Z W N 0 a W 9 u M S 9 J b m R 1 c 3 R y a W F s c y 9 B d X R v U m V t b 3 Z l Z E N v b H V t b n M x L n t M Y W 5 k L l R v d G F s I F N G L D V 9 J n F 1 b 3 Q 7 L C Z x d W 9 0 O 1 N l Y 3 R p b 2 4 x L 0 l u Z H V z d H J p Y W x z L 0 F 1 d G 9 S Z W 1 v d m V k Q 2 9 s d W 1 u c z E u e 1 N 1 Y m N s Y X N z M i w 2 f S Z x d W 9 0 O y w m c X V v d D t T Z W N 0 a W 9 u M S 9 J b m R 1 c 3 R y a W F s c y 9 B d X R v U m V t b 3 Z l Z E N v b H V t b n M x L n t C b G R n U 0 Y s N 3 0 m c X V v d D s s J n F 1 b 3 Q 7 U 2 V j d G l v b j E v S W 5 k d X N 0 c m l h b H M v Q X V 0 b 1 J l b W 9 2 Z W R D b 2 x 1 b W 5 z M S 5 7 W W V h c k J s d C w 4 f S Z x d W 9 0 O y w m c X V v d D t T Z W N 0 a W 9 u M S 9 J b m R 1 c 3 R y a W F s c y 9 B d X R v U m V t b 3 Z l Z E N v b H V t b n M x L n t J b n Z l c 3 R t Z W 5 0 I F J h d G l u Z y w 5 f S Z x d W 9 0 O y w m c X V v d D t T Z W N 0 a W 9 u M S 9 J b m R 1 c 3 R y a W F s c y 9 B d X R v U m V t b 3 Z l Z E N v b H V t b n M x L n t B Z G o g U m V u d C A k L 1 N G L D E w f S Z x d W 9 0 O y w m c X V v d D t T Z W N 0 a W 9 u M S 9 J b m R 1 c 3 R y a W F s c y 9 B d X R v U m V t b 3 Z l Z E N v b H V t b n M x L n t Q R 0 k s M T F 9 J n F 1 b 3 Q 7 L C Z x d W 9 0 O 1 N l Y 3 R p b 2 4 x L 0 l u Z H V z d H J p Y W x z L 0 F 1 d G 9 S Z W 1 v d m V k Q 2 9 s d W 1 u c z E u e 1 Y v Q y w x M n 0 m c X V v d D s s J n F 1 b 3 Q 7 U 2 V j d G l v b j E v S W 5 k d X N 0 c m l h b H M v Q X V 0 b 1 J l b W 9 2 Z W R D b 2 x 1 b W 5 z M S 5 7 R U d J L D E z f S Z x d W 9 0 O y w m c X V v d D t T Z W N 0 a W 9 u M S 9 J b m R 1 c 3 R y a W F s c y 9 B d X R v U m V t b 3 Z l Z E N v b H V t b n M x L n s l I E V 4 c C 4 s M T R 9 J n F 1 b 3 Q 7 L C Z x d W 9 0 O 1 N l Y 3 R p b 2 4 x L 0 l u Z H V z d H J p Y W x z L 0 F 1 d G 9 S Z W 1 v d m V k Q 2 9 s d W 1 u c z E u e 0 5 P S S w x N X 0 m c X V v d D s s J n F 1 b 3 Q 7 U 2 V j d G l v b j E v S W 5 k d X N 0 c m l h b H M v Q X V 0 b 1 J l b W 9 2 Z W R D b 2 x 1 b W 5 z M S 5 7 Q 2 F w I F J h d G U s M T Z 9 J n F 1 b 3 Q 7 L C Z x d W 9 0 O 1 N l Y 3 R p b 2 4 x L 0 l u Z H V z d H J p Y W x z L 0 F 1 d G 9 S Z W 1 v d m V k Q 2 9 s d W 1 u c z E u e 1 R h e C B M b 2 F k L D E 3 f S Z x d W 9 0 O y w m c X V v d D t T Z W N 0 a W 9 u M S 9 J b m R 1 c 3 R y a W F s c y 9 B d X R v U m V t b 3 Z l Z E N v b H V t b n M x L n t M b 2 F k Z W Q g Q 2 F w L D E 4 f S Z x d W 9 0 O y w m c X V v d D t T Z W N 0 a W 9 u M S 9 J b m R 1 c 3 R y a W F s c y 9 B d X R v U m V t b 3 Z l Z E N v b H V t b n M x L n t M O k I g U m F 0 a W 8 s M T l 9 J n F 1 b 3 Q 7 L C Z x d W 9 0 O 1 N l Y 3 R p b 2 4 x L 0 l u Z H V z d H J p Y W x z L 0 F 1 d G 9 S Z W 1 v d m V k Q 2 9 s d W 1 u c z E u e 0 V 4 Y 2 V z c y B M Y W 5 k I E F y Z W E s M j B 9 J n F 1 b 3 Q 7 L C Z x d W 9 0 O 1 N l Y 3 R p b 2 4 x L 0 l u Z H V z d H J p Y W x z L 0 F 1 d G 9 S Z W 1 v d m V k Q 2 9 s d W 1 u c z E u e 0 V 4 Y 2 V z c y B M Y W 5 k I F Z h b H V l L D I x f S Z x d W 9 0 O y w m c X V v d D t T Z W N 0 a W 9 u M S 9 J b m R 1 c 3 R y a W F s c y 9 B d X R v U m V t b 3 Z l Z E N v b H V t b n M x L n t N Y X J r Z X Q g V m F s d W U s M j J 9 J n F 1 b 3 Q 7 L C Z x d W 9 0 O 1 N l Y 3 R p b 2 4 x L 0 l u Z H V z d H J p Y W x z L 0 F 1 d G 9 S Z W 1 v d m V k Q 2 9 s d W 1 u c z E u e 0 Z p b m F s I E 1 W I C 8 g U 0 Y s M j N 9 J n F 1 b 3 Q 7 L C Z x d W 9 0 O 1 N l Y 3 R p b 2 4 x L 0 l u Z H V z d H J p Y W x z L 0 F 1 d G 9 S Z W 1 v d m V k Q 2 9 s d W 1 u c z E u e z I w M j Y g U G F y d G l h b C B W Y W x 1 Z S w y N H 0 m c X V v d D s s J n F 1 b 3 Q 7 U 2 V j d G l v b j E v S W 5 k d X N 0 c m l h b H M v Q X V 0 b 1 J l b W 9 2 Z W R D b 2 x 1 b W 5 z M S 5 7 M j A y N i B Q Y X J 0 a W F s I F Z h b H V l I F J l Y X N v b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N d W x 0 a W Z h b W l s e S I g L z 4 8 R W 5 0 c n k g V H l w Z T 0 i R m l s b E x h c 3 R V c G R h d G V k I i B W Y W x 1 Z T 0 i Z D I w M j Y t M D Y t M z B U M T U 6 M j E 6 M T M u N j U 1 N T Y w N l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F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C b G R n U 0 Y m c X V v d D s s J n F 1 b 3 Q 7 U 3 R 1 Z G l v c y Z x d W 9 0 O y w m c X V v d D s x Q l I m c X V v d D s s J n F 1 b 3 Q 7 M k J S J n F 1 b 3 Q 7 L C Z x d W 9 0 O z N C U i Z x d W 9 0 O y w m c X V v d D s 0 Q l I m c X V v d D s s J n F 1 b 3 Q 7 T W 9 i a W x l S G 9 t Z V B h Z H M m c X V v d D s s J n F 1 b 3 Q 7 Q 2 9 t b V N G J n F 1 b 3 Q 7 L C Z x d W 9 0 O 1 l l Y X J C b H Q m c X V v d D s s J n F 1 b 3 Q 7 S W 5 2 Z X N 0 b W V u d C B S Y X R p b m c m c X V v d D s s J n F 1 b 3 Q 7 Q W R q d X N 0 Z W Q g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1 h c m t l d C B W Y W x 1 Z S Z x d W 9 0 O y w m c X V v d D t G a W 5 h b C B N V i A v I F V u a X Q m c X V v d D s s J n F 1 b 3 Q 7 M j A y N i B Q Y X J 0 a W F s I F Z h b H V l J n F 1 b 3 Q 7 L C Z x d W 9 0 O z I w M j Y g U G F y d G l h b C B W Y W x 1 Z S B S Z W F z b 2 4 m c X V v d D t d I i A v P j x F b n R y e S B U e X B l P S J G a W x s Q 2 9 1 b n Q i I F Z h b H V l P S J s N T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b H R p Z m F t a W x 5 L 0 F 1 d G 9 S Z W 1 v d m V k Q 2 9 s d W 1 u c z E u e 0 t l e V B J T i w w f S Z x d W 9 0 O y w m c X V v d D t T Z W N 0 a W 9 u M S 9 N d W x 0 a W Z h b W l s e S 9 B d X R v U m V t b 3 Z l Z E N v b H V t b n M x L n t Q S U 5 z L D F 9 J n F 1 b 3 Q 7 L C Z x d W 9 0 O 1 N l Y 3 R p b 2 4 x L 0 1 1 b H R p Z m F t a W x 5 L 0 F 1 d G 9 S Z W 1 v d m V k Q 2 9 s d W 1 u c z E u e 0 N s Y X N z Z X M s M n 0 m c X V v d D s s J n F 1 b 3 Q 7 U 2 V j d G l v b j E v T X V s d G l m Y W 1 p b H k v Q X V 0 b 1 J l b W 9 2 Z W R D b 2 x 1 b W 5 z M S 5 7 Q W R k c m V z c y w z f S Z x d W 9 0 O y w m c X V v d D t T Z W N 0 a W 9 u M S 9 N d W x 0 a W Z h b W l s e S 9 B d X R v U m V t b 3 Z l Z E N v b H V t b n M x L n t U Y X g g R G l z d H J p Y 3 Q s N H 0 m c X V v d D s s J n F 1 b 3 Q 7 U 2 V j d G l v b j E v T X V s d G l m Y W 1 p b H k v Q X V 0 b 1 J l b W 9 2 Z W R D b 2 x 1 b W 5 z M S 5 7 T G F u Z C 5 U b 3 R h b C B T R i w 1 f S Z x d W 9 0 O y w m c X V v d D t T Z W N 0 a W 9 u M S 9 N d W x 0 a W Z h b W l s e S 9 B d X R v U m V t b 3 Z l Z E N v b H V t b n M x L n t T d W J j b G F z c z I s N n 0 m c X V v d D s s J n F 1 b 3 Q 7 U 2 V j d G l v b j E v T X V s d G l m Y W 1 p b H k v Q X V 0 b 1 J l b W 9 2 Z W R D b 2 x 1 b W 5 z M S 5 7 Q m x k Z 1 N G L D d 9 J n F 1 b 3 Q 7 L C Z x d W 9 0 O 1 N l Y 3 R p b 2 4 x L 0 1 1 b H R p Z m F t a W x 5 L 0 F 1 d G 9 S Z W 1 v d m V k Q 2 9 s d W 1 u c z E u e 1 N 0 d W R p b 3 M s O H 0 m c X V v d D s s J n F 1 b 3 Q 7 U 2 V j d G l v b j E v T X V s d G l m Y W 1 p b H k v Q X V 0 b 1 J l b W 9 2 Z W R D b 2 x 1 b W 5 z M S 5 7 M U J S L D l 9 J n F 1 b 3 Q 7 L C Z x d W 9 0 O 1 N l Y 3 R p b 2 4 x L 0 1 1 b H R p Z m F t a W x 5 L 0 F 1 d G 9 S Z W 1 v d m V k Q 2 9 s d W 1 u c z E u e z J C U i w x M H 0 m c X V v d D s s J n F 1 b 3 Q 7 U 2 V j d G l v b j E v T X V s d G l m Y W 1 p b H k v Q X V 0 b 1 J l b W 9 2 Z W R D b 2 x 1 b W 5 z M S 5 7 M 0 J S L D E x f S Z x d W 9 0 O y w m c X V v d D t T Z W N 0 a W 9 u M S 9 N d W x 0 a W Z h b W l s e S 9 B d X R v U m V t b 3 Z l Z E N v b H V t b n M x L n s 0 Q l I s M T J 9 J n F 1 b 3 Q 7 L C Z x d W 9 0 O 1 N l Y 3 R p b 2 4 x L 0 1 1 b H R p Z m F t a W x 5 L 0 F 1 d G 9 S Z W 1 v d m V k Q 2 9 s d W 1 u c z E u e 0 1 v Y m l s Z U h v b W V Q Y W R z L D E z f S Z x d W 9 0 O y w m c X V v d D t T Z W N 0 a W 9 u M S 9 N d W x 0 a W Z h b W l s e S 9 B d X R v U m V t b 3 Z l Z E N v b H V t b n M x L n t D b 2 1 t U 0 Y s M T R 9 J n F 1 b 3 Q 7 L C Z x d W 9 0 O 1 N l Y 3 R p b 2 4 x L 0 1 1 b H R p Z m F t a W x 5 L 0 F 1 d G 9 S Z W 1 v d m V k Q 2 9 s d W 1 u c z E u e 1 l l Y X J C b H Q s M T V 9 J n F 1 b 3 Q 7 L C Z x d W 9 0 O 1 N l Y 3 R p b 2 4 x L 0 1 1 b H R p Z m F t a W x 5 L 0 F 1 d G 9 S Z W 1 v d m V k Q 2 9 s d W 1 u c z E u e 0 l u d m V z d G 1 l b n Q g U m F 0 a W 5 n L D E 2 f S Z x d W 9 0 O y w m c X V v d D t T Z W N 0 a W 9 u M S 9 N d W x 0 a W Z h b W l s e S 9 B d X R v U m V t b 3 Z l Z E N v b H V t b n M x L n t B Z G p 1 c 3 R l Z C B Q R 0 k s M T d 9 J n F 1 b 3 Q 7 L C Z x d W 9 0 O 1 N l Y 3 R p b 2 4 x L 0 1 1 b H R p Z m F t a W x 5 L 0 F 1 d G 9 S Z W 1 v d m V k Q 2 9 s d W 1 u c z E u e 1 Y v Q y w x O H 0 m c X V v d D s s J n F 1 b 3 Q 7 U 2 V j d G l v b j E v T X V s d G l m Y W 1 p b H k v Q X V 0 b 1 J l b W 9 2 Z W R D b 2 x 1 b W 5 z M S 5 7 R U d J L D E 5 f S Z x d W 9 0 O y w m c X V v d D t T Z W N 0 a W 9 u M S 9 N d W x 0 a W Z h b W l s e S 9 B d X R v U m V t b 3 Z l Z E N v b H V t b n M x L n s l I E V 4 c C 4 s M j B 9 J n F 1 b 3 Q 7 L C Z x d W 9 0 O 1 N l Y 3 R p b 2 4 x L 0 1 1 b H R p Z m F t a W x 5 L 0 F 1 d G 9 S Z W 1 v d m V k Q 2 9 s d W 1 u c z E u e 0 5 P S S w y M X 0 m c X V v d D s s J n F 1 b 3 Q 7 U 2 V j d G l v b j E v T X V s d G l m Y W 1 p b H k v Q X V 0 b 1 J l b W 9 2 Z W R D b 2 x 1 b W 5 z M S 5 7 Q 2 F w I F J h d G U s M j J 9 J n F 1 b 3 Q 7 L C Z x d W 9 0 O 1 N l Y 3 R p b 2 4 x L 0 1 1 b H R p Z m F t a W x 5 L 0 F 1 d G 9 S Z W 1 v d m V k Q 2 9 s d W 1 u c z E u e 1 R h e C B M b 2 F k L D I z f S Z x d W 9 0 O y w m c X V v d D t T Z W N 0 a W 9 u M S 9 N d W x 0 a W Z h b W l s e S 9 B d X R v U m V t b 3 Z l Z E N v b H V t b n M x L n t M b 2 F k Z W Q g Q 2 F w L D I 0 f S Z x d W 9 0 O y w m c X V v d D t T Z W N 0 a W 9 u M S 9 N d W x 0 a W Z h b W l s e S 9 B d X R v U m V t b 3 Z l Z E N v b H V t b n M x L n t N Y X J r Z X Q g V m F s d W U s M j V 9 J n F 1 b 3 Q 7 L C Z x d W 9 0 O 1 N l Y 3 R p b 2 4 x L 0 1 1 b H R p Z m F t a W x 5 L 0 F 1 d G 9 S Z W 1 v d m V k Q 2 9 s d W 1 u c z E u e 0 Z p b m F s I E 1 W I C 8 g V W 5 p d C w y N n 0 m c X V v d D s s J n F 1 b 3 Q 7 U 2 V j d G l v b j E v T X V s d G l m Y W 1 p b H k v Q X V 0 b 1 J l b W 9 2 Z W R D b 2 x 1 b W 5 z M S 5 7 M j A y N i B Q Y X J 0 a W F s I F Z h b H V l L D I 3 f S Z x d W 9 0 O y w m c X V v d D t T Z W N 0 a W 9 u M S 9 N d W x 0 a W Z h b W l s e S 9 B d X R v U m V t b 3 Z l Z E N v b H V t b n M x L n s y M D I 2 I F B h c n R p Y W w g V m F s d W U g U m V h c 2 9 u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2 x h c 3 N l c y w y f S Z x d W 9 0 O y w m c X V v d D t T Z W N 0 a W 9 u M S 9 N d W x 0 a W Z h b W l s e S 9 B d X R v U m V t b 3 Z l Z E N v b H V t b n M x L n t B Z G R y Z X N z L D N 9 J n F 1 b 3 Q 7 L C Z x d W 9 0 O 1 N l Y 3 R p b 2 4 x L 0 1 1 b H R p Z m F t a W x 5 L 0 F 1 d G 9 S Z W 1 v d m V k Q 2 9 s d W 1 u c z E u e 1 R h e C B E a X N 0 c m l j d C w 0 f S Z x d W 9 0 O y w m c X V v d D t T Z W N 0 a W 9 u M S 9 N d W x 0 a W Z h b W l s e S 9 B d X R v U m V t b 3 Z l Z E N v b H V t b n M x L n t M Y W 5 k L l R v d G F s I F N G L D V 9 J n F 1 b 3 Q 7 L C Z x d W 9 0 O 1 N l Y 3 R p b 2 4 x L 0 1 1 b H R p Z m F t a W x 5 L 0 F 1 d G 9 S Z W 1 v d m V k Q 2 9 s d W 1 u c z E u e 1 N 1 Y m N s Y X N z M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V G F 4 I E x v Y W Q s M j N 9 J n F 1 b 3 Q 7 L C Z x d W 9 0 O 1 N l Y 3 R p b 2 4 x L 0 1 1 b H R p Z m F t a W x 5 L 0 F 1 d G 9 S Z W 1 v d m V k Q 2 9 s d W 1 u c z E u e 0 x v Y W R l Z C B D Y X A s M j R 9 J n F 1 b 3 Q 7 L C Z x d W 9 0 O 1 N l Y 3 R p b 2 4 x L 0 1 1 b H R p Z m F t a W x 5 L 0 F 1 d G 9 S Z W 1 v d m V k Q 2 9 s d W 1 u c z E u e 0 1 h c m t l d C B W Y W x 1 Z S w y N X 0 m c X V v d D s s J n F 1 b 3 Q 7 U 2 V j d G l v b j E v T X V s d G l m Y W 1 p b H k v Q X V 0 b 1 J l b W 9 2 Z W R D b 2 x 1 b W 5 z M S 5 7 R m l u Y W w g T V Y g L y B V b m l 0 L D I 2 f S Z x d W 9 0 O y w m c X V v d D t T Z W N 0 a W 9 u M S 9 N d W x 0 a W Z h b W l s e S 9 B d X R v U m V t b 3 Z l Z E N v b H V t b n M x L n s y M D I 2 I F B h c n R p Y W w g V m F s d W U s M j d 9 J n F 1 b 3 Q 7 L C Z x d W 9 0 O 1 N l Y 3 R p b 2 4 x L 0 1 1 b H R p Z m F t a W x 5 L 0 F 1 d G 9 S Z W 1 v d m V k Q 2 9 s d W 1 u c z E u e z I w M j Y g U G F y d G l h b C B W Y W x 1 Z S B S Z W F z b 2 4 s M j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d W x 0 a W Z h b W l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T n V y c 2 l u Z 0 h v b W V z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2 N l M T F m Z S 0 y Y z l h L T Q 3 M T I t O D V i M C 0 4 Z D E x N G M y O D M y N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U 3 B l Y 2 l h b H M i I C 8 + P E V u d H J 5 I F R 5 c G U 9 I k Z p b G x M Y X N 0 V X B k Y X R l Z C I g V m F s d W U 9 I m Q y M D I 2 L T A 2 L T M w V D E 1 O j I x O j E 5 L j k 4 O T Y y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B Q U F B Q U F B Q U F B Q U F B Q U F B Q U F B Q U F B Q U F B Q U F B Q U F B Q U F B Q T 0 i I C 8 + P E V u d H J 5 I F R 5 c G U 9 I k Z p b G x D b 3 V u d C I g V m F s d W U 9 I m w 4 M i I g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2 x h c 3 N l c y w y f S Z x d W 9 0 O y w m c X V v d D t T Z W N 0 a W 9 u M S 9 T c G V j a W F s c y 9 B d X R v U m V t b 3 Z l Z E N v b H V t b n M x L n t B Z G R y Z X N z L D N 9 J n F 1 b 3 Q 7 L C Z x d W 9 0 O 1 N l Y 3 R p b 2 4 x L 1 N w Z W N p Y W x z L 0 F 1 d G 9 S Z W 1 v d m V k Q 2 9 s d W 1 u c z E u e 1 R h e C B E a X N 0 c m l j d C w 0 f S Z x d W 9 0 O y w m c X V v d D t T Z W N 0 a W 9 u M S 9 T c G V j a W F s c y 9 B d X R v U m V t b 3 Z l Z E N v b H V t b n M x L n t M Y W 5 k L l R v d G F s I F N G L D V 9 J n F 1 b 3 Q 7 L C Z x d W 9 0 O 1 N l Y 3 R p b 2 4 x L 1 N w Z W N p Y W x z L 0 F 1 d G 9 S Z W 1 v d m V k Q 2 9 s d W 1 u c z E u e 1 N 1 Y m N s Y X N z M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1 R h e C B M b 2 F k L D E 3 f S Z x d W 9 0 O y w m c X V v d D t T Z W N 0 a W 9 u M S 9 T c G V j a W F s c y 9 B d X R v U m V t b 3 Z l Z E N v b H V t b n M x L n t M b 2 F k Z W Q g Q 2 F w L D E 4 f S Z x d W 9 0 O y w m c X V v d D t T Z W N 0 a W 9 u M S 9 T c G V j a W F s c y 9 B d X R v U m V t b 3 Z l Z E N v b H V t b n M x L n t M O k I g U m F 0 a W 8 s M T l 9 J n F 1 b 3 Q 7 L C Z x d W 9 0 O 1 N l Y 3 R p b 2 4 x L 1 N w Z W N p Y W x z L 0 F 1 d G 9 S Z W 1 v d m V k Q 2 9 s d W 1 u c z E u e 0 V 4 Y 2 V z c y B M Y W 5 k I E F y Z W E s M j B 9 J n F 1 b 3 Q 7 L C Z x d W 9 0 O 1 N l Y 3 R p b 2 4 x L 1 N w Z W N p Y W x z L 0 F 1 d G 9 S Z W 1 v d m V k Q 2 9 s d W 1 u c z E u e 0 V 4 Y 2 V z c y B M Y W 5 k I F Z h b H V l L D I x f S Z x d W 9 0 O y w m c X V v d D t T Z W N 0 a W 9 u M S 9 T c G V j a W F s c y 9 B d X R v U m V t b 3 Z l Z E N v b H V t b n M x L n t N Y X J r Z X Q g V m F s d W U s M j J 9 J n F 1 b 3 Q 7 L C Z x d W 9 0 O 1 N l Y 3 R p b 2 4 x L 1 N w Z W N p Y W x z L 0 F 1 d G 9 S Z W 1 v d m V k Q 2 9 s d W 1 u c z E u e 0 Z p b m F s I E 1 W I C 8 g U 0 Y s M j N 9 J n F 1 b 3 Q 7 L C Z x d W 9 0 O 1 N l Y 3 R p b 2 4 x L 1 N w Z W N p Y W x z L 0 F 1 d G 9 S Z W 1 v d m V k Q 2 9 s d W 1 u c z E u e z I w M j Y g U G F y d G l h b C B W Y W x 1 Z S w y N H 0 m c X V v d D s s J n F 1 b 3 Q 7 U 2 V j d G l v b j E v U 3 B l Y 2 l h b H M v Q X V 0 b 1 J l b W 9 2 Z W R D b 2 x 1 b W 5 z M S 5 7 M j A y N i B Q Y X J 0 a W F s I F Z h b H V l I F J l Y X N v b i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N s Y X N z Z X M s M n 0 m c X V v d D s s J n F 1 b 3 Q 7 U 2 V j d G l v b j E v U 3 B l Y 2 l h b H M v Q X V 0 b 1 J l b W 9 2 Z W R D b 2 x 1 b W 5 z M S 5 7 Q W R k c m V z c y w z f S Z x d W 9 0 O y w m c X V v d D t T Z W N 0 a W 9 u M S 9 T c G V j a W F s c y 9 B d X R v U m V t b 3 Z l Z E N v b H V t b n M x L n t U Y X g g R G l z d H J p Y 3 Q s N H 0 m c X V v d D s s J n F 1 b 3 Q 7 U 2 V j d G l v b j E v U 3 B l Y 2 l h b H M v Q X V 0 b 1 J l b W 9 2 Z W R D b 2 x 1 b W 5 z M S 5 7 T G F u Z C 5 U b 3 R h b C B T R i w 1 f S Z x d W 9 0 O y w m c X V v d D t T Z W N 0 a W 9 u M S 9 T c G V j a W F s c y 9 B d X R v U m V t b 3 Z l Z E N v b H V t b n M x L n t T d W J j b G F z c z I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U Y X g g T G 9 h Z C w x N 3 0 m c X V v d D s s J n F 1 b 3 Q 7 U 2 V j d G l v b j E v U 3 B l Y 2 l h b H M v Q X V 0 b 1 J l b W 9 2 Z W R D b 2 x 1 b W 5 z M S 5 7 T G 9 h Z G V k I E N h c C w x O H 0 m c X V v d D s s J n F 1 b 3 Q 7 U 2 V j d G l v b j E v U 3 B l Y 2 l h b H M v Q X V 0 b 1 J l b W 9 2 Z W R D b 2 x 1 b W 5 z M S 5 7 T D p C I F J h d G l v L D E 5 f S Z x d W 9 0 O y w m c X V v d D t T Z W N 0 a W 9 u M S 9 T c G V j a W F s c y 9 B d X R v U m V t b 3 Z l Z E N v b H V t b n M x L n t F e G N l c 3 M g T G F u Z C B B c m V h L D I w f S Z x d W 9 0 O y w m c X V v d D t T Z W N 0 a W 9 u M S 9 T c G V j a W F s c y 9 B d X R v U m V t b 3 Z l Z E N v b H V t b n M x L n t F e G N l c 3 M g T G F u Z C B W Y W x 1 Z S w y M X 0 m c X V v d D s s J n F 1 b 3 Q 7 U 2 V j d G l v b j E v U 3 B l Y 2 l h b H M v Q X V 0 b 1 J l b W 9 2 Z W R D b 2 x 1 b W 5 z M S 5 7 T W F y a 2 V 0 I F Z h b H V l L D I y f S Z x d W 9 0 O y w m c X V v d D t T Z W N 0 a W 9 u M S 9 T c G V j a W F s c y 9 B d X R v U m V t b 3 Z l Z E N v b H V t b n M x L n t G a W 5 h b C B N V i A v I F N G L D I z f S Z x d W 9 0 O y w m c X V v d D t T Z W N 0 a W 9 u M S 9 T c G V j a W F s c y 9 B d X R v U m V t b 3 Z l Z E N v b H V t b n M x L n s y M D I 2 I F B h c n R p Y W w g V m F s d W U s M j R 9 J n F 1 b 3 Q 7 L C Z x d W 9 0 O 1 N l Y 3 R p b 2 4 x L 1 N w Z W N p Y W x z L 0 F 1 d G 9 S Z W 1 v d m V k Q 2 9 s d W 1 u c z E u e z I w M j Y g U G F y d G l h b C B W Y W x 1 Z S B S Z W F z b 2 4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c G V j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1 N G J m M G M t N z R l N S 0 0 M T B m L W F j N G U t Z T g x M D A 3 N 2 U z M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U 3 R h d H V z I i B W Y W x 1 Z T 0 i c 0 N v b X B s Z X R l I i A v P j x F b n R y e S B U e X B l P S J G a W x s T G F z d F V w Z G F 0 Z W Q i I F Z h b H V l P S J k M j A y N i 0 w N i 0 x N V Q y M D o x N j o 0 M i 4 x N T A x N D c 4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T m 9 u U m V z X 1 B J T k x l d m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C 9 O b 2 5 S Z X N Q S U 5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D k y N W Q 3 L T c 3 M j k t N D B l Z C 0 4 M G V j L T A z Y T Q 2 O W Y x M T Z k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x I i A v P j x F b n R y e S B U e X B l P S J R d W V y e U d y b 3 V w S U Q i I F Z h b H V l P S J z O W U w Z D U 5 M 2 Y t Z D l k N y 0 0 M j M 1 L T l h O G Y t M T F l M m U z Z D J i Z D A x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Y t M D Y t M T V U M j A 6 M T Y 6 N D I u M T Y 2 N z E w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R G F 0 R G V 0 Y W l s c y 9 D b 2 1 E Y X R E Z X R h a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U 2 Y z k 5 Y i 0 1 M T l j L T Q w M D k t Y W F j N i 0 5 Z j M 3 M 2 E 2 N T B m O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U 3 R h d H V z I i B W Y W x 1 Z T 0 i c 0 N v b X B s Z X R l I i A v P j x F b n R y e S B U e X B l P S J G a W x s T G F z d F V w Z G F 0 Z W Q i I F Z h b H V l P S J k M j A y N i 0 w N i 0 x N V Q y M D o x N j o 0 M i 4 x N T Y x N j g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Z X J L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x Z W M z Y W F j L T U 0 Y W U t N D N m M y 0 4 Y j B m L T A 1 M W I 4 N W E 1 Y z E 4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U X V l c n l H c m 9 1 c E l E I i B W Y W x 1 Z T 0 i c z l l M G Q 1 O T N m L W Q 5 Z D c t N D I z N S 0 5 Y T h m L T E x Z T J l M 2 Q y Y m Q w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M Y X N 0 V X B k Y X R l Z C I g V m F s d W U 9 I m Q y M D I 2 L T A 2 L T E 1 V D I w O j E 2 O j Q y L j E 2 M T Y 5 M D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2 O W I 0 Y W I t O T l h Y S 0 0 M z Q 1 L T k 0 N j I t M G F k Z m R l O T k 5 Y j V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d W 1 t Y X J 5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Y t M z B U M T U 6 N D g 6 N D g u M j M 2 M j g 2 N V o i I C 8 + P E V u d H J 5 I F R 5 c G U 9 I k Z p b G x D b 2 x 1 b W 5 U e X B l c y I g V m F s d W U 9 I n N C Z 1 V E I i A v P j x F b n R y e S B U e X B l P S J G a W x s Q 2 9 1 b n Q i I F Z h b H V l P S J s N T c i I C 8 + P E V u d H J 5 I F R 5 c G U 9 I k Z p b G x D b 2 x 1 b W 5 O Y W 1 l c y I g V m F s d W U 9 I n N b J n F 1 b 3 Q 7 U 3 V i Y 2 x h c 3 M y J n F 1 b 3 Q 7 L C Z x d W 9 0 O 1 R v d G F s I E 1 h c m t l d C B W Y W x 1 Z S Z x d W 9 0 O y w m c X V v d D s j I G 9 m I F B y b 3 B l c n R p Z X M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1 b W 1 h c n k v Q X V 0 b 1 J l b W 9 2 Z W R D b 2 x 1 b W 5 z M S 5 7 U 3 V i Y 2 x h c 3 M y L D B 9 J n F 1 b 3 Q 7 L C Z x d W 9 0 O 1 N l Y 3 R p b 2 4 x L 1 N 1 b W 1 h c n k v Q X V 0 b 1 J l b W 9 2 Z W R D b 2 x 1 b W 5 z M S 5 7 V G 9 0 Y W w g T W F y a 2 V 0 I F Z h b H V l L D F 9 J n F 1 b 3 Q 7 L C Z x d W 9 0 O 1 N l Y 3 R p b 2 4 x L 1 N 1 b W 1 h c n k v Q X V 0 b 1 J l b W 9 2 Z W R D b 2 x 1 b W 5 z M S 5 7 I y B v Z i B Q c m 9 w Z X J 0 a W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1 t Y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V 4 d H J h Y 3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g x M G Q 0 N z U t N D h i N S 0 0 O D g y L T l i Z D U t N D Y y Y W E x N m U 3 M W Y 4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c G x p d E N s Y X N z U H J v c G V y d G l l c y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M b 2 F k Z W R U b 0 F u Y W x 5 c 2 l z U 2 V y d m l j Z X M i I F Z h b H V l P S J s M C I g L z 4 8 R W 5 0 c n k g V H l w Z T 0 i R m l s b E x h c 3 R V c G R h d G V k I i B W Y W x 1 Z T 0 i Z D I w M j Y t M D Y t M z B U M T U 6 N D k 6 N T g u N z M 1 N D Q 1 M V o i I C 8 + P E V u d H J 5 I F R 5 c G U 9 I k Z p b G x D b 2 x 1 b W 5 U e X B l c y I g V m F s d W U 9 I n N B Q U F B Q U F B Q U F B P T 0 i I C 8 + P E V u d H J 5 I F R 5 c G U 9 I k Z p b G x F c n J v c k N v d W 5 0 I i B W Y W x 1 Z T 0 i b D A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W F y a 2 V 0 I F Z h b H V l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S Z W x h d G l v b n N o a X B J b m Z v J n F 1 b 3 Q 7 O l t d f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c G x p d E N s Y X N z U H J v c G V y d G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L Z X B 0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b T U x N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k Y T F h O T Z h L T A 4 Z T k t N D l h Z C 1 i O T d k L T M w N T J k N D F i Y j E 1 Z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i 0 x N V Q y M D o x N j o 0 M i 4 x N z A 3 M j U 1 W i I g L z 4 8 R W 5 0 c n k g V H l w Z T 0 i R m l s b E N v b H V t b l R 5 c G V z I i B W Y W x 1 Z T 0 i c 0 J n P T 0 i I C 8 + P E V u d H J 5 I F R 5 c G U 9 I k Z p b G x D b 2 x 1 b W 5 O Y W 1 l c y I g V m F s d W U 9 I n N b J n F 1 b 3 Q 7 V G 9 3 b n N o a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3 d u c 2 h p c C 9 B d X R v U m V t b 3 Z l Z E N v b H V t b n M x L n t U b 3 d u c 2 h p c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b 3 d u c 2 h p c C 9 B d X R v U m V t b 3 Z l Z E N v b H V t b n M x L n t U b 3 d u c 2 h p c C w w f S Z x d W 9 0 O 1 0 s J n F 1 b 3 Q 7 U m V s Y X R p b 2 5 z a G l w S W 5 m b y Z x d W 9 0 O z p b X X 0 i I C 8 + P E V u d H J 5 I F R 5 c G U 9 I l F 1 Z X J 5 R 3 J v d X B J R C I g V m F s d W U 9 I n N h Y j M x Y 2 Y 5 N S 1 l M 2 M 2 L T Q 2 M z M t O T Z i Z S 1 j O T l j N j c x M G Y z M m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d u c 2 h p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c 2 h p c C 9 U b 3 d u c 2 h p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T B i N T Y 2 O C 1 m Z j Y x L T Q w M z M t O T d l M y 0 y N T M y M D Y 5 N W R i M D k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U X V l c n l H c m 9 1 c E l E I i B W Y W x 1 Z T 0 i c 2 F i M z F j Z j k 1 L W U z Y z Y t N D Y z M y 0 5 N m J l L W M 5 O W M 2 N z E w Z j M y Z S I g L z 4 8 R W 5 0 c n k g V H l w Z T 0 i R m l s b E x h c 3 R V c G R h d G V k I i B W Y W x 1 Z T 0 i Z D I w M j Y t M D Y t M T V U M j A 6 M T Y 6 N D I u M T k z M z g x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v d 2 5 J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d u S U Q v V G 9 3 b l 9 J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L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R v c y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j c g u h f d S k a d R G 2 l a m z A w w A A A A A C A A A A A A A Q Z g A A A A E A A C A A A A B 1 6 8 Y V x f P F d S s C D W 0 a 8 m M 4 t Z H x 4 M t M f t n T 2 Q + N S T L c C g A A A A A O g A A A A A I A A C A A A A C d Y T k 4 D M E J w G / c m W I A x q y X s D 8 s u q b I h H E y j T D K N L t z R l A A A A B W v u F e j y f J K 1 V M 7 I k A u 1 O v g k U v U g p c d P l O q t b 7 + 3 A q y m a u N X C J U 9 a j Y a 8 V K f H A W s 9 A 1 i R K e Z H 7 q m I Y p 2 e V l S U u Q 8 p g T e D q c F h Z J H V E R s 9 D l 0 A A A A B L W E X U y m 6 J s W z g B 5 i A u G 0 n e L g X j N S V 7 q x X 1 j F W M x f p g W e y + X t t 8 3 U F g 3 6 e D G u m k c g p 1 r f 3 I r V z 5 1 4 h g i G 0 Q 6 i 3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TownIDs</vt:lpstr>
      <vt:lpstr>Township</vt:lpstr>
      <vt:lpstr>GasStations</vt:lpstr>
      <vt:lpstr>NursingHomes</vt:lpstr>
      <vt:lpstr>Hotels</vt:lpstr>
      <vt:lpstr>Specials</vt:lpstr>
      <vt:lpstr>Multifamily</vt:lpstr>
      <vt:lpstr>Industrials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Brian Sibila (Assessor)</cp:lastModifiedBy>
  <dcterms:created xsi:type="dcterms:W3CDTF">2024-02-28T21:47:13Z</dcterms:created>
  <dcterms:modified xsi:type="dcterms:W3CDTF">2026-06-30T15:50:23Z</dcterms:modified>
</cp:coreProperties>
</file>