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xl/tables/table5.xml" ContentType="application/vnd.openxmlformats-officedocument.spreadsheetml.table+xml"/>
  <Override PartName="/xl/queryTables/queryTable2.xml" ContentType="application/vnd.openxmlformats-officedocument.spreadsheetml.queryTable+xml"/>
  <Override PartName="/xl/tables/table6.xml" ContentType="application/vnd.openxmlformats-officedocument.spreadsheetml.table+xml"/>
  <Override PartName="/xl/queryTables/queryTable3.xml" ContentType="application/vnd.openxmlformats-officedocument.spreadsheetml.queryTable+xml"/>
  <Override PartName="/xl/tables/table7.xml" ContentType="application/vnd.openxmlformats-officedocument.spreadsheetml.table+xml"/>
  <Override PartName="/xl/queryTables/queryTable4.xml" ContentType="application/vnd.openxmlformats-officedocument.spreadsheetml.queryTable+xml"/>
  <Override PartName="/xl/tables/table8.xml" ContentType="application/vnd.openxmlformats-officedocument.spreadsheetml.table+xml"/>
  <Override PartName="/xl/queryTables/queryTable5.xml" ContentType="application/vnd.openxmlformats-officedocument.spreadsheetml.queryTable+xml"/>
  <Override PartName="/xl/tables/table9.xml" ContentType="application/vnd.openxmlformats-officedocument.spreadsheetml.table+xml"/>
  <Override PartName="/xl/queryTables/queryTable6.xml" ContentType="application/vnd.openxmlformats-officedocument.spreadsheetml.queryTable+xml"/>
  <Override PartName="/xl/tables/table10.xml" ContentType="application/vnd.openxmlformats-officedocument.spreadsheetml.table+xml"/>
  <Override PartName="/xl/queryTables/queryTable7.xml" ContentType="application/vnd.openxmlformats-officedocument.spreadsheetml.queryTable+xml"/>
  <Override PartName="/xl/tables/table11.xml" ContentType="application/vnd.openxmlformats-officedocument.spreadsheetml.table+xml"/>
  <Override PartName="/xl/queryTables/queryTable8.xml" ContentType="application/vnd.openxmlformats-officedocument.spreadsheetml.queryTable+xml"/>
  <Override PartName="/xl/tables/table12.xml" ContentType="application/vnd.openxmlformats-officedocument.spreadsheetml.table+xml"/>
  <Override PartName="/xl/queryTables/queryTable9.xml" ContentType="application/vnd.openxmlformats-officedocument.spreadsheetml.queryTable+xml"/>
  <Override PartName="/xl/tables/table13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fileserver\ocommon\2026 IC &amp; Comms Shared Folder\T28\"/>
    </mc:Choice>
  </mc:AlternateContent>
  <xr:revisionPtr revIDLastSave="0" documentId="13_ncr:1_{D98A9E8E-D158-4A08-8C1F-7F1EB2D054C1}" xr6:coauthVersionLast="47" xr6:coauthVersionMax="47" xr10:uidLastSave="{00000000-0000-0000-0000-000000000000}"/>
  <bookViews>
    <workbookView xWindow="-120" yWindow="-120" windowWidth="29040" windowHeight="15720" tabRatio="769" firstSheet="1" activeTab="6" xr2:uid="{FB2F6C32-97CF-4B9B-A955-0F407A61E43D}"/>
  </bookViews>
  <sheets>
    <sheet name="TownIDs" sheetId="36" state="hidden" r:id="rId1"/>
    <sheet name="Township" sheetId="35" r:id="rId2"/>
    <sheet name="GasStations" sheetId="26" r:id="rId3"/>
    <sheet name="NursingHomes" sheetId="30" r:id="rId4"/>
    <sheet name="Hotels" sheetId="27" r:id="rId5"/>
    <sheet name="Specials" sheetId="31" r:id="rId6"/>
    <sheet name="Multifamily" sheetId="29" r:id="rId7"/>
    <sheet name="Industrials" sheetId="28" r:id="rId8"/>
    <sheet name="Condos" sheetId="33" r:id="rId9"/>
    <sheet name="Comm517" sheetId="25" r:id="rId10"/>
    <sheet name="Summary" sheetId="32" r:id="rId11"/>
    <sheet name="SplitClassProperties" sheetId="34" r:id="rId12"/>
  </sheets>
  <definedNames>
    <definedName name="ExternalData_2" localSheetId="9" hidden="1">'Comm517'!$A$1:$Z$274</definedName>
    <definedName name="ExternalData_3" localSheetId="8" hidden="1">'Condos'!$A$1:$X$213</definedName>
    <definedName name="ExternalData_3" localSheetId="2" hidden="1">GasStations!$A$1:$K$15</definedName>
    <definedName name="ExternalData_3" localSheetId="4" hidden="1">Hotels!$A$1:$W$7</definedName>
    <definedName name="ExternalData_4" localSheetId="7" hidden="1">Industrials!$A$1:$Z$61</definedName>
    <definedName name="ExternalData_5" localSheetId="6" hidden="1">Multifamily!$A$1:$AC$44</definedName>
    <definedName name="ExternalData_6" localSheetId="3" hidden="1">NursingHomes!$A$1:$V$3</definedName>
    <definedName name="ExternalData_7" localSheetId="5" hidden="1">Specials!$A$1:$Z$200</definedName>
    <definedName name="ExternalData_8" localSheetId="10" hidden="1">Summary!$A$1:$C$56</definedName>
    <definedName name="ExternalData_9" localSheetId="11" hidden="1">SplitClassProperties!$A$1:$G$4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5" l="1"/>
  <c r="C18" i="36"/>
  <c r="C17" i="36"/>
  <c r="C16" i="36"/>
  <c r="C15" i="36"/>
  <c r="C14" i="36"/>
  <c r="C13" i="36"/>
  <c r="C12" i="36"/>
  <c r="C11" i="36"/>
  <c r="C10" i="36"/>
  <c r="C9" i="36"/>
  <c r="C8" i="36"/>
  <c r="C7" i="36"/>
  <c r="C6" i="36"/>
  <c r="C5" i="36"/>
  <c r="C4" i="36"/>
  <c r="C3" i="36"/>
  <c r="C2" i="36"/>
  <c r="C57" i="32" l="1"/>
  <c r="B57" i="3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6555A05-6331-4A32-A731-B2DEB9722EFD}" keepAlive="1" name="Query - AllNonRes_PINLevel" description="Connection to the 'AllNonRes_PINLevel' query in the workbook." type="5" refreshedVersion="0" background="1">
    <dbPr connection="Provider=Microsoft.Mashup.OleDb.1;Data Source=$Workbook$;Location=AllNonRes_PINLevel;Extended Properties=&quot;&quot;" command="SELECT * FROM [AllNonRes_PINLevel]"/>
  </connection>
  <connection id="2" xr16:uid="{87AAC354-821E-4B34-9787-DAD55001F604}" keepAlive="1" name="Query - AllNonResPINs_PerKey" description="Connection to the 'AllNonResPINs_PerKey' query in the workbook." type="5" refreshedVersion="0" background="1">
    <dbPr connection="Provider=Microsoft.Mashup.OleDb.1;Data Source=$Workbook$;Location=AllNonResPINs_PerKey;Extended Properties=&quot;&quot;" command="SELECT * FROM [AllNonResPINs_PerKey]"/>
  </connection>
  <connection id="3" xr16:uid="{F293B65D-AEEA-4707-8695-FD46ACA0467B}" keepAlive="1" name="Query - AllNonResPINs_PriorYearVals_PerKey" description="Connection to the 'AllNonResPINs_PriorYearVals_PerKey' query in the workbook." type="5" refreshedVersion="0" background="1">
    <dbPr connection="Provider=Microsoft.Mashup.OleDb.1;Data Source=$Workbook$;Location=AllNonResPINs_PriorYearVals_PerKey;Extended Properties=&quot;&quot;" command="SELECT * FROM [AllNonResPINs_PriorYearVals_PerKey]"/>
  </connection>
  <connection id="4" xr16:uid="{1C206D1B-0D8A-47AB-8E45-294C93FDA984}" keepAlive="1" name="Query - ComDatDetails" description="Connection to the 'ComDatDetails' query in the workbook." type="5" refreshedVersion="0" background="1">
    <dbPr connection="Provider=Microsoft.Mashup.OleDb.1;Data Source=$Workbook$;Location=ComDatDetails;Extended Properties=&quot;&quot;" command="SELECT * FROM [ComDatDetails]"/>
  </connection>
  <connection id="5" xr16:uid="{BFA8308A-A93A-43BB-A59E-95F49109B29E}" keepAlive="1" name="Query - Comm517" description="Connection to the 'Comm517' query in the workbook." type="5" refreshedVersion="8" background="1" saveData="1">
    <dbPr connection="Provider=Microsoft.Mashup.OleDb.1;Data Source=$Workbook$;Location=Comm517;Extended Properties=&quot;&quot;" command="SELECT * FROM [Comm517]"/>
  </connection>
  <connection id="6" xr16:uid="{A805969B-1E94-4EB9-A0B7-42C6FC0442FF}" keepAlive="1" name="Query - Condos" description="Connection to the 'Condos' query in the workbook." type="5" refreshedVersion="8" background="1" saveData="1">
    <dbPr connection="Provider=Microsoft.Mashup.OleDb.1;Data Source=$Workbook$;Location=Condos;Extended Properties=&quot;&quot;" command="SELECT * FROM [Condos]"/>
  </connection>
  <connection id="7" xr16:uid="{35EEAC30-D33B-439B-98C4-F428D09A7470}" keepAlive="1" name="Query - GasStation_ValuationModel" description="Connection to the 'GasStation_ValuationModel' query in the workbook." type="5" refreshedVersion="8" background="1" saveData="1">
    <dbPr connection="Provider=Microsoft.Mashup.OleDb.1;Data Source=$Workbook$;Location=GasStation_ValuationModel;Extended Properties=&quot;&quot;" command="SELECT * FROM [GasStation_ValuationModel]"/>
  </connection>
  <connection id="8" xr16:uid="{77B25436-8529-44CD-92CF-2D87C025550D}" keepAlive="1" name="Query - Hotels_ValuationModel" description="Connection to the 'Hotels_ValuationModel' query in the workbook." type="5" refreshedVersion="8" background="1" saveData="1">
    <dbPr connection="Provider=Microsoft.Mashup.OleDb.1;Data Source=$Workbook$;Location=Hotels_ValuationModel;Extended Properties=&quot;&quot;" command="SELECT * FROM [Hotels_ValuationModel]"/>
  </connection>
  <connection id="9" xr16:uid="{440C3618-6928-4312-82E4-7E87B650EC5E}" keepAlive="1" name="Query - Industrials" description="Connection to the 'Industrials' query in the workbook." type="5" refreshedVersion="8" background="1" saveData="1">
    <dbPr connection="Provider=Microsoft.Mashup.OleDb.1;Data Source=$Workbook$;Location=Industrials;Extended Properties=&quot;&quot;" command="SELECT * FROM [Industrials]"/>
  </connection>
  <connection id="10" xr16:uid="{CB03B27B-BEAB-46DF-A5D6-CD3FF32B3FAA}" keepAlive="1" name="Query - Multifamily" description="Connection to the 'Multifamily' query in the workbook." type="5" refreshedVersion="8" background="1" saveData="1">
    <dbPr connection="Provider=Microsoft.Mashup.OleDb.1;Data Source=$Workbook$;Location=Multifamily;Extended Properties=&quot;&quot;" command="SELECT * FROM [Multifamily]"/>
  </connection>
  <connection id="11" xr16:uid="{D458E211-3CFC-4DDD-83F7-23E341C49347}" keepAlive="1" name="Query - NursingHome_ValuationModel" description="Connection to the 'NursingHome_ValuationModel' query in the workbook." type="5" refreshedVersion="8" background="1" saveData="1">
    <dbPr connection="Provider=Microsoft.Mashup.OleDb.1;Data Source=$Workbook$;Location=NursingHome_ValuationModel;Extended Properties=&quot;&quot;" command="SELECT * FROM [NursingHome_ValuationModel]"/>
  </connection>
  <connection id="12" xr16:uid="{F68ED69B-6728-4964-BB06-893EBE244321}" keepAlive="1" name="Query - Specials" description="Connection to the 'Specials' query in the workbook." type="5" refreshedVersion="8" background="1" saveData="1">
    <dbPr connection="Provider=Microsoft.Mashup.OleDb.1;Data Source=$Workbook$;Location=Specials;Extended Properties=&quot;&quot;" command="SELECT * FROM [Specials]"/>
  </connection>
  <connection id="13" xr16:uid="{13B7F77F-594C-4F1F-9851-358176A823ED}" keepAlive="1" name="Query - SplitClassProperties" description="Connection to the 'SplitClassProperties' query in the workbook." type="5" refreshedVersion="8" background="1" saveData="1">
    <dbPr connection="Provider=Microsoft.Mashup.OleDb.1;Data Source=$Workbook$;Location=SplitClassProperties;Extended Properties=&quot;&quot;" command="SELECT * FROM [SplitClassProperties]"/>
  </connection>
  <connection id="14" xr16:uid="{5918D182-A425-4AF0-82B5-AEEB1B091302}" keepAlive="1" name="Query - Summary" description="Connection to the 'Summary' query in the workbook." type="5" refreshedVersion="8" background="1" saveData="1">
    <dbPr connection="Provider=Microsoft.Mashup.OleDb.1;Data Source=$Workbook$;Location=Summary;Extended Properties=&quot;&quot;" command="SELECT * FROM [Summary]"/>
  </connection>
  <connection id="15" xr16:uid="{A0964A4A-DB5A-4455-A03B-88EFA24815F0}" keepAlive="1" name="Query - TownID" description="Connection to the 'TownID' query in the workbook." type="5" refreshedVersion="0" background="1">
    <dbPr connection="Provider=Microsoft.Mashup.OleDb.1;Data Source=$Workbook$;Location=TownID;Extended Properties=&quot;&quot;" command="SELECT * FROM [TownID]"/>
  </connection>
  <connection id="16" xr16:uid="{EB4D1EB8-204E-4FB9-B131-815B42DBC458}" keepAlive="1" name="Query - Township" description="Connection to the 'Township' query in the workbook." type="5" refreshedVersion="0" background="1">
    <dbPr connection="Provider=Microsoft.Mashup.OleDb.1;Data Source=$Workbook$;Location=Township;Extended Properties=&quot;&quot;" command="SELECT * FROM [Township]"/>
  </connection>
</connections>
</file>

<file path=xl/sharedStrings.xml><?xml version="1.0" encoding="utf-8"?>
<sst xmlns="http://schemas.openxmlformats.org/spreadsheetml/2006/main" count="5836" uniqueCount="1894">
  <si>
    <t>KeyPIN</t>
  </si>
  <si>
    <t>Subclass2</t>
  </si>
  <si>
    <t>5-17</t>
  </si>
  <si>
    <t>5-92</t>
  </si>
  <si>
    <t>5-97</t>
  </si>
  <si>
    <t>5-93</t>
  </si>
  <si>
    <t>5-17 5-17</t>
  </si>
  <si>
    <t>5-90 5-17</t>
  </si>
  <si>
    <t>5-22</t>
  </si>
  <si>
    <t>5-28</t>
  </si>
  <si>
    <t>PINs</t>
  </si>
  <si>
    <t>Classes</t>
  </si>
  <si>
    <t>77:RETAIL-MULTI TENANT</t>
  </si>
  <si>
    <t>76:RETAIL-SINGLE TENANT</t>
  </si>
  <si>
    <t>56:OFFICE-MULTITENANT</t>
  </si>
  <si>
    <t>54:OFFICE-MEDICAL OFFICE BUILDINGS/SPACES</t>
  </si>
  <si>
    <t>86:RETAIL-RESTAURANTS</t>
  </si>
  <si>
    <t>57:OFFICE-SINGLETENANT</t>
  </si>
  <si>
    <t>75:RETAIL-STRIP CENTER</t>
  </si>
  <si>
    <t>89:RETAIL-FAST FOOD (FRANCHISE)</t>
  </si>
  <si>
    <t>88:RETAIL-FAST FOOD</t>
  </si>
  <si>
    <t>84:RETAIL-SHOPPING CENTERS</t>
  </si>
  <si>
    <t>17:INDUSTRIAL-STORAGE WAREHOUSES</t>
  </si>
  <si>
    <t>34:MULTIFAMILY-LOW RISE (3 FLOORS OR LESS)</t>
  </si>
  <si>
    <t>68:RETAIL-BANKS, SMALL FORMAT</t>
  </si>
  <si>
    <t>58:RETAIL-AUTOMOTIVE SERVICE GARAGE</t>
  </si>
  <si>
    <t>92:RETAIL-GROCERY STORES</t>
  </si>
  <si>
    <t>5-17 5-90</t>
  </si>
  <si>
    <t>Address</t>
  </si>
  <si>
    <t>Tax District</t>
  </si>
  <si>
    <t>Land.Total SF</t>
  </si>
  <si>
    <t>BldgSF</t>
  </si>
  <si>
    <t>Investment Rating</t>
  </si>
  <si>
    <t>Adj Rent $/SF</t>
  </si>
  <si>
    <t>PGI</t>
  </si>
  <si>
    <t>V/C</t>
  </si>
  <si>
    <t>EGI</t>
  </si>
  <si>
    <t>% Exp.</t>
  </si>
  <si>
    <t>NOI</t>
  </si>
  <si>
    <t>Cap Rate</t>
  </si>
  <si>
    <t>Excess Land Area</t>
  </si>
  <si>
    <t>Excess Land Value</t>
  </si>
  <si>
    <t>Market Value</t>
  </si>
  <si>
    <t>Final MV / SF</t>
  </si>
  <si>
    <t>C</t>
  </si>
  <si>
    <t>B</t>
  </si>
  <si>
    <t>GBA</t>
  </si>
  <si>
    <t>L:B Ratio</t>
  </si>
  <si>
    <t>ImprName</t>
  </si>
  <si>
    <t>YearBlt</t>
  </si>
  <si>
    <t>Units / Keys</t>
  </si>
  <si>
    <t xml:space="preserve">Rev / Key / Night </t>
  </si>
  <si>
    <t xml:space="preserve">Occupancy </t>
  </si>
  <si>
    <t>Rev Par</t>
  </si>
  <si>
    <t>Total Rev</t>
  </si>
  <si>
    <t>EBITDA / NOI</t>
  </si>
  <si>
    <t>Final MV / Key</t>
  </si>
  <si>
    <t>1970</t>
  </si>
  <si>
    <t>Studios</t>
  </si>
  <si>
    <t>1BR</t>
  </si>
  <si>
    <t>2BR</t>
  </si>
  <si>
    <t>3BR</t>
  </si>
  <si>
    <t>4BR</t>
  </si>
  <si>
    <t>MobileHomePads</t>
  </si>
  <si>
    <t>CommSF</t>
  </si>
  <si>
    <t>Adjusted PGI</t>
  </si>
  <si>
    <t>Final MV / Unit</t>
  </si>
  <si>
    <t>IDPH#</t>
  </si>
  <si>
    <t>Units / Beds</t>
  </si>
  <si>
    <t xml:space="preserve">Revenue/bed/night </t>
  </si>
  <si>
    <t>Est. PGI</t>
  </si>
  <si>
    <t>Est. Vacancy %</t>
  </si>
  <si>
    <t>Exp %</t>
  </si>
  <si>
    <t>Final MV / Bed</t>
  </si>
  <si>
    <t>D</t>
  </si>
  <si>
    <t>Total Market Value</t>
  </si>
  <si>
    <t># of Properties</t>
  </si>
  <si>
    <t>RETAIL-FAST FOOD (FRANCHISE)</t>
  </si>
  <si>
    <t>RETAIL-SINGLE TENANT</t>
  </si>
  <si>
    <t>OFFICE-SINGLETENANT</t>
  </si>
  <si>
    <t>RETAIL-MULTI TENANT</t>
  </si>
  <si>
    <t>RETAIL-STRIP CENTER</t>
  </si>
  <si>
    <t>OFFICE-MULTITENANT</t>
  </si>
  <si>
    <t>RETAIL-RESTAURANTS</t>
  </si>
  <si>
    <t>OFFICE-MEDICAL OFFICE BUILDINGS/SPACES</t>
  </si>
  <si>
    <t>RETAIL-FAST FOOD</t>
  </si>
  <si>
    <t>INDUSTRIAL-STORAGE WAREHOUSES</t>
  </si>
  <si>
    <t>MULTIFAMILY-LOW RISE (3 FLOORS OR LESS)</t>
  </si>
  <si>
    <t>RETAIL-BANKS, SMALL FORMAT</t>
  </si>
  <si>
    <t>RETAIL-AUTOMOTIVE SERVICE GARAGE</t>
  </si>
  <si>
    <t>RETAIL-GROCERY STORES</t>
  </si>
  <si>
    <t>RETAIL-SHOPPING CENTERS</t>
  </si>
  <si>
    <t>NBHD</t>
  </si>
  <si>
    <t>Town Region</t>
  </si>
  <si>
    <t>5-99</t>
  </si>
  <si>
    <t>5-23</t>
  </si>
  <si>
    <t>80:RETAIL-GAS STATION W/ CONVENIENCE STORE</t>
  </si>
  <si>
    <t>RETAIL-GAS STATION W/ CONVENIENCE STORE</t>
  </si>
  <si>
    <t>3-14</t>
  </si>
  <si>
    <t>3-15 3-15</t>
  </si>
  <si>
    <t>RETAIL-RESTAURANTS (FRANCHISE)</t>
  </si>
  <si>
    <t>SPECIAL-DAY CARE FACILITY  ALL TYPES</t>
  </si>
  <si>
    <t>69:RETAIL-BARS/TAVERNS</t>
  </si>
  <si>
    <t>RETAIL-BARS/TAVERNS</t>
  </si>
  <si>
    <t>Totals</t>
  </si>
  <si>
    <t>2008</t>
  </si>
  <si>
    <t>5-17 5-17 5-90</t>
  </si>
  <si>
    <t>1967</t>
  </si>
  <si>
    <t>RETAIL-CONDOS</t>
  </si>
  <si>
    <t>Township</t>
  </si>
  <si>
    <t>T33</t>
  </si>
  <si>
    <t>Town_ID</t>
  </si>
  <si>
    <t>TownName</t>
  </si>
  <si>
    <t>TownID</t>
  </si>
  <si>
    <t>T11</t>
  </si>
  <si>
    <t>Berwyn</t>
  </si>
  <si>
    <t>T12</t>
  </si>
  <si>
    <t>Bloom</t>
  </si>
  <si>
    <t>T13</t>
  </si>
  <si>
    <t>Bremen</t>
  </si>
  <si>
    <t>T14</t>
  </si>
  <si>
    <t>Calumet</t>
  </si>
  <si>
    <t>T15</t>
  </si>
  <si>
    <t>Cicero</t>
  </si>
  <si>
    <t>T19</t>
  </si>
  <si>
    <t>Lemont</t>
  </si>
  <si>
    <t>T21</t>
  </si>
  <si>
    <t>Lyons</t>
  </si>
  <si>
    <t>T27</t>
  </si>
  <si>
    <t>OakPark</t>
  </si>
  <si>
    <t>T28</t>
  </si>
  <si>
    <t>Orland</t>
  </si>
  <si>
    <t>T30</t>
  </si>
  <si>
    <t>Palos</t>
  </si>
  <si>
    <t>T31</t>
  </si>
  <si>
    <t>Proviso</t>
  </si>
  <si>
    <t>T32</t>
  </si>
  <si>
    <t>Rich</t>
  </si>
  <si>
    <t>RiverForest</t>
  </si>
  <si>
    <t>T34</t>
  </si>
  <si>
    <t>Riverside</t>
  </si>
  <si>
    <t>T36</t>
  </si>
  <si>
    <t>Stickney</t>
  </si>
  <si>
    <t>T37</t>
  </si>
  <si>
    <t>Thornton</t>
  </si>
  <si>
    <t>T39</t>
  </si>
  <si>
    <t>Worth</t>
  </si>
  <si>
    <t>2026 Partial Value</t>
  </si>
  <si>
    <t>2026 Partial Value Reason</t>
  </si>
  <si>
    <t>83:RETAIL-LAUNDROMAT</t>
  </si>
  <si>
    <t>Total Land Val</t>
  </si>
  <si>
    <t>3-15</t>
  </si>
  <si>
    <t>RETAIL-LAUNDROMAT</t>
  </si>
  <si>
    <t>Tax Load</t>
  </si>
  <si>
    <t>Loaded Cap</t>
  </si>
  <si>
    <t>1950</t>
  </si>
  <si>
    <t>78:RETAIL-DRUG STORES/PHARMACIES</t>
  </si>
  <si>
    <t>5-17 5-17 5-17</t>
  </si>
  <si>
    <t>1956</t>
  </si>
  <si>
    <t>22:INDUSTRIAL-UTILITY, NON-ENERGY PRODUCTIO</t>
  </si>
  <si>
    <t>1971</t>
  </si>
  <si>
    <t>5-93 5-93</t>
  </si>
  <si>
    <t>1995</t>
  </si>
  <si>
    <t>67:RETAIL-BANKS</t>
  </si>
  <si>
    <t>1978</t>
  </si>
  <si>
    <t>5-92 5-90</t>
  </si>
  <si>
    <t>1981</t>
  </si>
  <si>
    <t>5-22 5-90</t>
  </si>
  <si>
    <t>1974</t>
  </si>
  <si>
    <t>5-22 5-22</t>
  </si>
  <si>
    <t>66:RETAIL-AUTOMOTIVE HAND WASH / DETAILING</t>
  </si>
  <si>
    <t>1985</t>
  </si>
  <si>
    <t>1977</t>
  </si>
  <si>
    <t>3-97</t>
  </si>
  <si>
    <t>48:MULTIFAMILY-AFFORDABLE HOUSING</t>
  </si>
  <si>
    <t>1963</t>
  </si>
  <si>
    <t>1973</t>
  </si>
  <si>
    <t>INDUSTRIAL-UTILITY, NON-ENERGY PRODUCTIO</t>
  </si>
  <si>
    <t>MULTIFAMILY-AFFORDABLE HOUSING</t>
  </si>
  <si>
    <t>RETAIL-AUTOMOTIVE AUTO DEALERSHIP</t>
  </si>
  <si>
    <t>RETAIL-AUTOMOTIVE HAND WASH / DETAILING</t>
  </si>
  <si>
    <t>RETAIL-AUTOMOTIVE QUICK LUBE</t>
  </si>
  <si>
    <t>RETAIL-BANKS</t>
  </si>
  <si>
    <t>RETAIL-DRUG STORES/PHARMACIES</t>
  </si>
  <si>
    <t>SPECIAL-CBD OFFICE</t>
  </si>
  <si>
    <t>SPECIAL-NURSING HOME</t>
  </si>
  <si>
    <t>1990</t>
  </si>
  <si>
    <t>5-22 5-22 5-90</t>
  </si>
  <si>
    <t>64:RETAIL-AUTOMOTIVE CAR WASH (AUTOMATIC)</t>
  </si>
  <si>
    <t>2013</t>
  </si>
  <si>
    <t>2002</t>
  </si>
  <si>
    <t>1982</t>
  </si>
  <si>
    <t>5-17 5-17 5-17 5-90</t>
  </si>
  <si>
    <t>16:INDUSTRIAL-LIGHT MANUFACTURING</t>
  </si>
  <si>
    <t>1975</t>
  </si>
  <si>
    <t>INDUSTRIAL-LIGHT MANUFACTURING</t>
  </si>
  <si>
    <t>RETAIL-AUTOMOTIVE CAR WASH (AUTOMATIC)</t>
  </si>
  <si>
    <t>RETAIL-BANQUET HALLS</t>
  </si>
  <si>
    <t>SPECIAL-SELF STORAGE</t>
  </si>
  <si>
    <t>1989</t>
  </si>
  <si>
    <t>29:INDUSTRIAL-OUTDOOR STORAGE</t>
  </si>
  <si>
    <t>2001</t>
  </si>
  <si>
    <t>1979</t>
  </si>
  <si>
    <t>6-63</t>
  </si>
  <si>
    <t>28:INDUSTRIAL-TRUCK PARKING</t>
  </si>
  <si>
    <t>5-80 5-93</t>
  </si>
  <si>
    <t>1988</t>
  </si>
  <si>
    <t>24:INDUSTRIAL-MULTITENANT</t>
  </si>
  <si>
    <t>1991</t>
  </si>
  <si>
    <t>2004</t>
  </si>
  <si>
    <t>1987</t>
  </si>
  <si>
    <t>1998</t>
  </si>
  <si>
    <t>2005</t>
  </si>
  <si>
    <t>2003</t>
  </si>
  <si>
    <t>70:RETAIL-BIG BOX RETAIL</t>
  </si>
  <si>
    <t>E-X</t>
  </si>
  <si>
    <t>1972</t>
  </si>
  <si>
    <t>3-15 3-15 3-15</t>
  </si>
  <si>
    <t>38:MULTIFAMILY-SUPPORTIVE LIVING</t>
  </si>
  <si>
    <t>1993</t>
  </si>
  <si>
    <t>5-91</t>
  </si>
  <si>
    <t>5-23 5-23</t>
  </si>
  <si>
    <t>5-97 5-97</t>
  </si>
  <si>
    <t>103:SPECIAL-NURSING HOME</t>
  </si>
  <si>
    <t>5-29</t>
  </si>
  <si>
    <t>7:HOTELS-LIMITED SERVICE ECONOMY</t>
  </si>
  <si>
    <t>6:HOTELS-LIMITED SERVICE MIDSCALE</t>
  </si>
  <si>
    <t>5-29 5-29</t>
  </si>
  <si>
    <t>1951</t>
  </si>
  <si>
    <t>1996</t>
  </si>
  <si>
    <t>5:HOTELS-LIMITED SERVICE UPPER MIDSCALE</t>
  </si>
  <si>
    <t>2007</t>
  </si>
  <si>
    <t>1980</t>
  </si>
  <si>
    <t>1997</t>
  </si>
  <si>
    <t>4:HOTELS-FULL SERVICE UPSCALE</t>
  </si>
  <si>
    <t>2024</t>
  </si>
  <si>
    <t>112:SPECIAL-SELF STORAGE</t>
  </si>
  <si>
    <t>65:RETAIL-AUTOMOTIVE CAR WASH (SELFSERVICE)</t>
  </si>
  <si>
    <t>90:RETAIL-BANQUET HALLS</t>
  </si>
  <si>
    <t>1948</t>
  </si>
  <si>
    <t>97:SPECIAL-DAY CARE FACILITY  ALL TYPES</t>
  </si>
  <si>
    <t>5-90 5-97 5-90</t>
  </si>
  <si>
    <t>5-22 5-90 5-90</t>
  </si>
  <si>
    <t>2016</t>
  </si>
  <si>
    <t>1986</t>
  </si>
  <si>
    <t>1984</t>
  </si>
  <si>
    <t>5-22 5-90 5-90 5-90</t>
  </si>
  <si>
    <t>1949</t>
  </si>
  <si>
    <t>2010</t>
  </si>
  <si>
    <t>2023</t>
  </si>
  <si>
    <t>5-90 5-22</t>
  </si>
  <si>
    <t>59:RETAIL-AUTOMOTIVE QUICK LUBE</t>
  </si>
  <si>
    <t>5-31 5-31</t>
  </si>
  <si>
    <t>1976</t>
  </si>
  <si>
    <t>114:SPECIAL-CBD OFFICE</t>
  </si>
  <si>
    <t>5-90 5-92</t>
  </si>
  <si>
    <t>109:SPECIAL-SPORT FACILITIES/FITNESS CENTERS</t>
  </si>
  <si>
    <t>61:RETAIL-AUTOMOTIVE AUTO DEALERSHIP</t>
  </si>
  <si>
    <t>1992</t>
  </si>
  <si>
    <t>2000</t>
  </si>
  <si>
    <t>5-30</t>
  </si>
  <si>
    <t>2019</t>
  </si>
  <si>
    <t>1983</t>
  </si>
  <si>
    <t>5-28 5-28</t>
  </si>
  <si>
    <t>5-30 5-90</t>
  </si>
  <si>
    <t>4-28</t>
  </si>
  <si>
    <t>5-92 5-92</t>
  </si>
  <si>
    <t>2006</t>
  </si>
  <si>
    <t>A</t>
  </si>
  <si>
    <t>100:SPECIAL-INDOOR AG, GREEN HOUSE</t>
  </si>
  <si>
    <t>5-31</t>
  </si>
  <si>
    <t>5-90 5-31</t>
  </si>
  <si>
    <t>39:MULTIFAMILY-ASSISTED LIVING</t>
  </si>
  <si>
    <t>2011</t>
  </si>
  <si>
    <t>3-13</t>
  </si>
  <si>
    <t>2022</t>
  </si>
  <si>
    <t>30:MULTIFAMILY-TOWN HOUSE, ROW HOUSE</t>
  </si>
  <si>
    <t>3-96 3-96</t>
  </si>
  <si>
    <t>1887</t>
  </si>
  <si>
    <t>8-93</t>
  </si>
  <si>
    <t>1994</t>
  </si>
  <si>
    <t>2020</t>
  </si>
  <si>
    <t>2026</t>
  </si>
  <si>
    <t>25:INDUSTRIAL-FLEX</t>
  </si>
  <si>
    <t>1999</t>
  </si>
  <si>
    <t>2021</t>
  </si>
  <si>
    <t>6-63 6-70</t>
  </si>
  <si>
    <t>6-63 6-63</t>
  </si>
  <si>
    <t>12:INDUSTRIAL-DIST WAREHOUSE, SINGLE STORY</t>
  </si>
  <si>
    <t>6-63B</t>
  </si>
  <si>
    <t>11:INDUSTRIAL-CONDOS</t>
  </si>
  <si>
    <t>5-89</t>
  </si>
  <si>
    <t>72:RETAIL-CONDOS</t>
  </si>
  <si>
    <t>52:OFFICE-CONDOS</t>
  </si>
  <si>
    <t>5-17 5-90 5-90</t>
  </si>
  <si>
    <t>5-17 5-90 5-90 5-90</t>
  </si>
  <si>
    <t>4-17</t>
  </si>
  <si>
    <t>5-90 5-90 5-17</t>
  </si>
  <si>
    <t>5-90 5-17 5-17 5-17 5-90</t>
  </si>
  <si>
    <t>87:RETAIL-RESTAURANTS (FRANCHISE)</t>
  </si>
  <si>
    <t>c</t>
  </si>
  <si>
    <t>27-10-100-086-0000</t>
  </si>
  <si>
    <t>14455 S 96TH ORLAND PARK</t>
  </si>
  <si>
    <t>28011</t>
  </si>
  <si>
    <t>ESSENCE SUITES</t>
  </si>
  <si>
    <t>27-15-401-011-0000</t>
  </si>
  <si>
    <t>8800  159TH ORLAND HILLS</t>
  </si>
  <si>
    <t>28020</t>
  </si>
  <si>
    <t xml:space="preserve">QUALITY INN </t>
  </si>
  <si>
    <t>27-19-201-007-0000</t>
  </si>
  <si>
    <t>15921  WOLF ORLAND PARK</t>
  </si>
  <si>
    <t>VISTA MOTEL</t>
  </si>
  <si>
    <t>27-21-202-020-0000</t>
  </si>
  <si>
    <t>7-29</t>
  </si>
  <si>
    <t>16176  LAGRANGE ORLAND PARK</t>
  </si>
  <si>
    <t>HAMPTON INN</t>
  </si>
  <si>
    <t>27-34-300-018-0000</t>
  </si>
  <si>
    <t>9555 W 183RD TINLEY PARK</t>
  </si>
  <si>
    <t>28013</t>
  </si>
  <si>
    <t>RESIDENCE INN</t>
  </si>
  <si>
    <t>new construction partial</t>
  </si>
  <si>
    <t>27-22-102-013-0000</t>
  </si>
  <si>
    <t>27-22-102-013-0000 27-22-102-014-0000</t>
  </si>
  <si>
    <t>16245  LA GRANGE ORLAND PARK</t>
  </si>
  <si>
    <t>HOMEWOOD SUITES BY HILTON</t>
  </si>
  <si>
    <t>27-10-100-099-0000</t>
  </si>
  <si>
    <t>14601  JOHN HUMPHREY ORLAND PARK</t>
  </si>
  <si>
    <t>0057059</t>
  </si>
  <si>
    <t>27-21-401-003-0000</t>
  </si>
  <si>
    <t>16450 S 97TH ORLAND PARK</t>
  </si>
  <si>
    <t>28032</t>
  </si>
  <si>
    <t>0042192</t>
  </si>
  <si>
    <t>27-03-300-013-0000</t>
  </si>
  <si>
    <t>14299  LA GRANGE ORLAND PARK</t>
  </si>
  <si>
    <t>27-08-100-056-0000</t>
  </si>
  <si>
    <t>14301 S WOLF ORLAND PARK</t>
  </si>
  <si>
    <t>27-09-215-045-0000</t>
  </si>
  <si>
    <t>14300 S LA GRANGE ORLAND PARK</t>
  </si>
  <si>
    <t>27-13-205-002-0000</t>
  </si>
  <si>
    <t>15108  HARLEM ORLAND PARK</t>
  </si>
  <si>
    <t>28033</t>
  </si>
  <si>
    <t>27-13-308-045-0000</t>
  </si>
  <si>
    <t>7626  159TH ORLAND PARK</t>
  </si>
  <si>
    <t>27-15-301-034-0000</t>
  </si>
  <si>
    <t>9370  159TH ORLAND PARK</t>
  </si>
  <si>
    <t>27-22-100-011-0000</t>
  </si>
  <si>
    <t>9401  159TH ORLAND PARK</t>
  </si>
  <si>
    <t>27-23-101-009-0000</t>
  </si>
  <si>
    <t>27-23-101-009-0000 27-23-101-024-0000</t>
  </si>
  <si>
    <t>8401  159TH TINLEY PARK</t>
  </si>
  <si>
    <t>27-24-101-009-0000</t>
  </si>
  <si>
    <t>7601  159TH TINLEY PARK</t>
  </si>
  <si>
    <t>27-25-403-025-0000</t>
  </si>
  <si>
    <t>17100  HARLEM TINLEY PARK</t>
  </si>
  <si>
    <t>27-27-100-017-0000</t>
  </si>
  <si>
    <t>16707 S LA GRANGE ORLAND HILLS</t>
  </si>
  <si>
    <t>28021</t>
  </si>
  <si>
    <t>27-27-102-006-0000</t>
  </si>
  <si>
    <t>17100  94TH ORLAND HILLS</t>
  </si>
  <si>
    <t>27-31-401-026-0000</t>
  </si>
  <si>
    <t>17940  WOLF ORLAND PARK</t>
  </si>
  <si>
    <t>28073</t>
  </si>
  <si>
    <t>27-33-401-022-0000</t>
  </si>
  <si>
    <t>18301  LAGRANGE TINLEY PARK</t>
  </si>
  <si>
    <t>28048</t>
  </si>
  <si>
    <t>7-23</t>
  </si>
  <si>
    <t>81:Retail-Mini Truck Stop</t>
  </si>
  <si>
    <t>27-13-205-009-0000</t>
  </si>
  <si>
    <t>15130  HARLEM ORLAND PARK</t>
  </si>
  <si>
    <t>27-16-207-002-0000</t>
  </si>
  <si>
    <t>9700  153RD ORLAND PARK</t>
  </si>
  <si>
    <t>27-20-101-006-0000</t>
  </si>
  <si>
    <t>16155 S WOLF ORLAND PARK</t>
  </si>
  <si>
    <t>27-20-203-001-0000</t>
  </si>
  <si>
    <t>16209  108TH ORLAND PARK</t>
  </si>
  <si>
    <t>27-20-206-007-0000</t>
  </si>
  <si>
    <t>16249 S 107TH ORLAND PARK</t>
  </si>
  <si>
    <t>27-20-207-001-0000</t>
  </si>
  <si>
    <t>16200 S 107TH ORLAND PARK</t>
  </si>
  <si>
    <t>27-20-207-003-0000</t>
  </si>
  <si>
    <t>16242 S 107TH ORLAND PARK</t>
  </si>
  <si>
    <t>27-20-207-008-0000</t>
  </si>
  <si>
    <t>16308 S 107TH ORLAND PARK</t>
  </si>
  <si>
    <t>27-20-401-011-0000</t>
  </si>
  <si>
    <t>10491  164TH ORLAND PARK</t>
  </si>
  <si>
    <t>27-20-401-012-0000</t>
  </si>
  <si>
    <t>10499  164TH ORLAND PARK</t>
  </si>
  <si>
    <t>27-20-401-018-0000</t>
  </si>
  <si>
    <t>10490  164TH ORLAND PARK</t>
  </si>
  <si>
    <t>27-20-401-020-0000</t>
  </si>
  <si>
    <t>16400  105TH ORLAND PARK</t>
  </si>
  <si>
    <t>27-20-401-023-0000</t>
  </si>
  <si>
    <t>10441  163RD ORLAND PARK</t>
  </si>
  <si>
    <t>27-20-401-026-0000</t>
  </si>
  <si>
    <t>10457  163RD ORLAND PARK</t>
  </si>
  <si>
    <t>27-20-401-027-0000</t>
  </si>
  <si>
    <t>16350  105TH ORLAND PARK</t>
  </si>
  <si>
    <t>27-20-402-019-0000</t>
  </si>
  <si>
    <t>16555  108TH ORLAND PARK</t>
  </si>
  <si>
    <t>27-20-403-014-0000</t>
  </si>
  <si>
    <t>10500 W 167TH ORLAND PARK</t>
  </si>
  <si>
    <t>27-20-404-005-0000</t>
  </si>
  <si>
    <t>10490  163RD ORLAND PARK</t>
  </si>
  <si>
    <t>27-20-404-006-0000</t>
  </si>
  <si>
    <t>10500  163RD ORLAND PARK</t>
  </si>
  <si>
    <t>27-20-404-008-1001</t>
  </si>
  <si>
    <t>10426 W 163RD ORLAND PARK</t>
  </si>
  <si>
    <t>27-20-404-008-1002</t>
  </si>
  <si>
    <t>10410 W 163RD ORLAND PARK</t>
  </si>
  <si>
    <t>27-20-404-008-1003</t>
  </si>
  <si>
    <t>27-20-404-008-1004</t>
  </si>
  <si>
    <t>10444 W 163RD ORLAND PARK</t>
  </si>
  <si>
    <t>27-20-406-004-0000</t>
  </si>
  <si>
    <t>10711  164TH ORLAND PARK</t>
  </si>
  <si>
    <t>27-20-409-006-0000</t>
  </si>
  <si>
    <t>10649  163RD ORLAND PARK</t>
  </si>
  <si>
    <t>27-20-409-010-1001</t>
  </si>
  <si>
    <t>10719 W 163RD ORLAND PARK</t>
  </si>
  <si>
    <t>27-20-409-010-1002</t>
  </si>
  <si>
    <t>10721 W 163RD ORLAND PARK</t>
  </si>
  <si>
    <t>27-20-409-010-1003</t>
  </si>
  <si>
    <t>10723 W 163RD ORLAND PARK</t>
  </si>
  <si>
    <t>27-22-302-008-0000</t>
  </si>
  <si>
    <t>16575  94TH ORLAND HILLS</t>
  </si>
  <si>
    <t>27-24-202-024-0000</t>
  </si>
  <si>
    <t>16300 S HARLEM AVE TINLEY PARK</t>
  </si>
  <si>
    <t>27-27-100-008-0000</t>
  </si>
  <si>
    <t>9501  167TH ORLAND PARK</t>
  </si>
  <si>
    <t>27-31-200-007-0000</t>
  </si>
  <si>
    <t>11525  SOUTHWEST ORLAND PARK</t>
  </si>
  <si>
    <t>27-36-204-006-0000</t>
  </si>
  <si>
    <t>17620  DUVAN TINLEY PARK</t>
  </si>
  <si>
    <t>28092</t>
  </si>
  <si>
    <t>27-36-204-013-0000</t>
  </si>
  <si>
    <t>7405  DUVAN TINLEY PARK</t>
  </si>
  <si>
    <t>27-36-204-014-0000</t>
  </si>
  <si>
    <t>27-36-204-014-0000 27-36-204-015-0000</t>
  </si>
  <si>
    <t>27-36-204-023-0000</t>
  </si>
  <si>
    <t>17311  DUVAN TINLEY PARK</t>
  </si>
  <si>
    <t>27-36-204-024-0000</t>
  </si>
  <si>
    <t>7313  DUVAN TINLEY PARK</t>
  </si>
  <si>
    <t>27-36-204-028-0000</t>
  </si>
  <si>
    <t>17650  DUVAN TINLEY PARK</t>
  </si>
  <si>
    <t>27-36-204-029-0000</t>
  </si>
  <si>
    <t>17700  DUVAN TINLEY PARK</t>
  </si>
  <si>
    <t>27-36-204-031-0000</t>
  </si>
  <si>
    <t>17600  DUVAN TINLEY PARK</t>
  </si>
  <si>
    <t>27-36-204-033-0000</t>
  </si>
  <si>
    <t>17548  DUVAN TINLEY PARK</t>
  </si>
  <si>
    <t>27-36-204-034-0000</t>
  </si>
  <si>
    <t>27-36-204-036-0000</t>
  </si>
  <si>
    <t>7309  DUVAN TINLEY PARK</t>
  </si>
  <si>
    <t>27-36-204-037-0000</t>
  </si>
  <si>
    <t>27-36-204-037-0000 27-36-204-038-0000</t>
  </si>
  <si>
    <t>7305  DUVAN TINLEY PARK</t>
  </si>
  <si>
    <t>27-36-204-039-0000</t>
  </si>
  <si>
    <t>7455  DUVAN TINLEY PARK</t>
  </si>
  <si>
    <t>27-36-204-041-1001</t>
  </si>
  <si>
    <t>7571  175TH TINLEY PARK</t>
  </si>
  <si>
    <t>27-36-204-041-1002</t>
  </si>
  <si>
    <t>27-36-204-041-1003</t>
  </si>
  <si>
    <t>7575  175TH TINLEY PARK</t>
  </si>
  <si>
    <t>27-36-204-045-0000</t>
  </si>
  <si>
    <t>27-36-204-044-0000 27-36-204-045-0000</t>
  </si>
  <si>
    <t>7221  DUVAN TINLEY PARK</t>
  </si>
  <si>
    <t>27-36-204-046-0000</t>
  </si>
  <si>
    <t>7227  DUVAN TINLEY PARK</t>
  </si>
  <si>
    <t>27-36-204-047-0000</t>
  </si>
  <si>
    <t>27-36-204-047-0000 27-36-204-048-0000 27-36-204-049-0000 27-36-204-050-0000</t>
  </si>
  <si>
    <t>5-93 8-93 8-93 8-93</t>
  </si>
  <si>
    <t>7233 W DUVAN TINLEY PARK</t>
  </si>
  <si>
    <t>27-36-204-052-0000</t>
  </si>
  <si>
    <t>7447  DUVAN TINLEY PARK</t>
  </si>
  <si>
    <t>27-36-205-014-0000</t>
  </si>
  <si>
    <t>17501  175TH TINLEY PARK</t>
  </si>
  <si>
    <t>27-36-205-015-0000</t>
  </si>
  <si>
    <t>7330  DUVAN TINLEY PARK</t>
  </si>
  <si>
    <t>27-36-205-016-0000</t>
  </si>
  <si>
    <t>27-36-205-016-0000 27-36-205-020-0000</t>
  </si>
  <si>
    <t>7350  DUVAN TINLEY PARK</t>
  </si>
  <si>
    <t>27-36-205-021-0000</t>
  </si>
  <si>
    <t>7320  DUVAN TINLEY PARK</t>
  </si>
  <si>
    <t>27-36-205-026-0000</t>
  </si>
  <si>
    <t>27-36-205-026-0000 27-36-205-032-0000</t>
  </si>
  <si>
    <t>7420  DUVAN TINLEY PARK</t>
  </si>
  <si>
    <t>27-36-205-029-0000</t>
  </si>
  <si>
    <t>27-36-205-029-0000 27-36-205-030-0000</t>
  </si>
  <si>
    <t>17511  DUVAN TINLEY PARK</t>
  </si>
  <si>
    <t>27-36-205-031-0000</t>
  </si>
  <si>
    <t>7440  DUVAN TINLEY PARK</t>
  </si>
  <si>
    <t>27-36-205-034-0000</t>
  </si>
  <si>
    <t>7450  DUVAN TINLEY PARK</t>
  </si>
  <si>
    <t>27-01-201-006-0000</t>
  </si>
  <si>
    <t>13500 S HARLEM ORLAND PARK</t>
  </si>
  <si>
    <t>28007</t>
  </si>
  <si>
    <t>27-02-411-037-0000</t>
  </si>
  <si>
    <t>8150 W 143RD ORLAND PARK</t>
  </si>
  <si>
    <t>27-03-100-015-0000</t>
  </si>
  <si>
    <t>27-03-100-014-0000 27-03-100-015-0000 27-03-100-035-0000</t>
  </si>
  <si>
    <t>13601  SOUTHWEST ORLAND PARK</t>
  </si>
  <si>
    <t>27-03-100-019-0000</t>
  </si>
  <si>
    <t>27-03-100-019-0000 27-03-100-020-0000</t>
  </si>
  <si>
    <t>13811  SOUTHWEST ORLAND PARK</t>
  </si>
  <si>
    <t>27-03-100-021-0000</t>
  </si>
  <si>
    <t>27-03-100-021-0000 27-03-100-022-0000</t>
  </si>
  <si>
    <t>13827  SOUTHWEST ORLAND PARK</t>
  </si>
  <si>
    <t>27-03-100-028-0000</t>
  </si>
  <si>
    <t>27-03-100-028-0000 27-03-100-030-0000 27-03-100-034-0000 27-03-100-039-0000</t>
  </si>
  <si>
    <t>13751  SOUTHWEST ORLAND PARK</t>
  </si>
  <si>
    <t>27-03-101-039-0000</t>
  </si>
  <si>
    <t>13500  CIRCLE ORLAND PARK</t>
  </si>
  <si>
    <t>27-03-300-015-0000</t>
  </si>
  <si>
    <t>27-03-300-015-0000 27-03-300-019-0000</t>
  </si>
  <si>
    <t>5-31 5-17</t>
  </si>
  <si>
    <t>9500 W 143RD ORLAND PARK</t>
  </si>
  <si>
    <t>27-03-300-016-0000</t>
  </si>
  <si>
    <t>9450 W 143RD ORLAND PARK</t>
  </si>
  <si>
    <t>27-03-300-020-0000</t>
  </si>
  <si>
    <t>14245  LA GRANGE ORLAND PARK</t>
  </si>
  <si>
    <t>27-26-103-003-0000</t>
  </si>
  <si>
    <t>16930 S 84TH AVE TINLEY PARK IL 60487</t>
  </si>
  <si>
    <t>27-33-400-001-0000</t>
  </si>
  <si>
    <t>5-35</t>
  </si>
  <si>
    <t>9901 W 179TH ORLAND PARK</t>
  </si>
  <si>
    <t>28075</t>
  </si>
  <si>
    <t>27-03-300-051-0000</t>
  </si>
  <si>
    <t>27-03-300-051-0000 27-03-300-052-0000</t>
  </si>
  <si>
    <t>14211  JOHN HUMPHREY ORLAND PARK</t>
  </si>
  <si>
    <t>28094</t>
  </si>
  <si>
    <t>2015</t>
  </si>
  <si>
    <t>27-05-302-004-0000</t>
  </si>
  <si>
    <t>14299  WOLF ORLAND PARK</t>
  </si>
  <si>
    <t>27-05-404-016-0000</t>
  </si>
  <si>
    <t>10600 W 143RD ORLAND PARK</t>
  </si>
  <si>
    <t>27-06-401-014-0000</t>
  </si>
  <si>
    <t>11200 W 143RD ORLAND PARK</t>
  </si>
  <si>
    <t>27-07-100-008-0000</t>
  </si>
  <si>
    <t>11901 W 143RD ORLAND PARK</t>
  </si>
  <si>
    <t>27-07-103-012-0000</t>
  </si>
  <si>
    <t>14301  PINEWOOD ORLAND PARK</t>
  </si>
  <si>
    <t>27-08-100-063-0000</t>
  </si>
  <si>
    <t>10811 W 143RD ORLAND PARK</t>
  </si>
  <si>
    <t>27-08-201-022-0000</t>
  </si>
  <si>
    <t>10751  143RD ORLAND PARK</t>
  </si>
  <si>
    <t>27-09-200-015-0000</t>
  </si>
  <si>
    <t>14315  WEST ORLAND PARK</t>
  </si>
  <si>
    <t>27-09-201-003-0000</t>
  </si>
  <si>
    <t>27-09-201-001-0000 27-09-201-002-0000 27-09-201-003-0000</t>
  </si>
  <si>
    <t>5-01 5-90 5-92</t>
  </si>
  <si>
    <t>9925  143RD ORLAND PARK</t>
  </si>
  <si>
    <t>1890</t>
  </si>
  <si>
    <t>27-09-208-005-0000</t>
  </si>
  <si>
    <t>27-09-208-005-0000 27-09-208-006-0000</t>
  </si>
  <si>
    <t>14315  BEACON ORLAND PARK</t>
  </si>
  <si>
    <t>1891</t>
  </si>
  <si>
    <t>27-09-208-046-0000</t>
  </si>
  <si>
    <t>27-09-208-045-0000 27-09-208-046-0000</t>
  </si>
  <si>
    <t>14309  BEACON ORLAND PARK</t>
  </si>
  <si>
    <t>1888</t>
  </si>
  <si>
    <t>27-09-213-004-0000</t>
  </si>
  <si>
    <t>9755  143RD ORLAND PARK</t>
  </si>
  <si>
    <t>27-09-213-045-0000</t>
  </si>
  <si>
    <t>9661 W 143RD ORLAND PARK</t>
  </si>
  <si>
    <t>27-09-213-047-0000</t>
  </si>
  <si>
    <t>27-09-213-046-0000 27-09-213-047-0000</t>
  </si>
  <si>
    <t>14300  RAVINIA ORLAND PARK</t>
  </si>
  <si>
    <t>27-09-215-035-0000</t>
  </si>
  <si>
    <t>14342 S LA GRANGE ORLAND PARK</t>
  </si>
  <si>
    <t>27-09-220-018-0000</t>
  </si>
  <si>
    <t>14550  LA GRANGE ORLAND PARK</t>
  </si>
  <si>
    <t>27-09-220-031-0000</t>
  </si>
  <si>
    <t>14620 S LA GRANGE ORLAND PARK</t>
  </si>
  <si>
    <t>27-09-401-027-0000</t>
  </si>
  <si>
    <t>14830  96TH ORLAND PARK</t>
  </si>
  <si>
    <t>27-09-401-030-0000</t>
  </si>
  <si>
    <t>14810  LA GRANGE ORLAND PARK</t>
  </si>
  <si>
    <t>27-09-401-035-0000</t>
  </si>
  <si>
    <t>14902  LA GRANGE ORLAND PARK</t>
  </si>
  <si>
    <t>27-09-401-050-0000</t>
  </si>
  <si>
    <t>27-09-401-050-0000 27-09-401-051-0000</t>
  </si>
  <si>
    <t>5-31 7-30</t>
  </si>
  <si>
    <t>15080  LA GRANGE ORLAND PARK</t>
  </si>
  <si>
    <t>27-09-402-013-0000</t>
  </si>
  <si>
    <t>9980 W 151ST ORLAND PARK</t>
  </si>
  <si>
    <t>27-09-402-045-0000</t>
  </si>
  <si>
    <t>9970 W 151ST ORLAND PARK</t>
  </si>
  <si>
    <t>27-10-100-047-0000</t>
  </si>
  <si>
    <t>14632  JOHN HUMPHREY ORLAND PARK</t>
  </si>
  <si>
    <t>27-10-100-050-0000</t>
  </si>
  <si>
    <t>9520  144TH ORLAND PARK</t>
  </si>
  <si>
    <t>27-10-100-051-0000</t>
  </si>
  <si>
    <t>14345  LA GRANGE ORLAND PARK</t>
  </si>
  <si>
    <t>27-10-100-055-0000</t>
  </si>
  <si>
    <t>14640  JOHN HUMPHREY ORLAND PARK</t>
  </si>
  <si>
    <t>27-10-100-071-0000</t>
  </si>
  <si>
    <t>9540  144TH ORLAND PARK</t>
  </si>
  <si>
    <t>27-10-100-085-0000</t>
  </si>
  <si>
    <t>14400  JOHN HUMPHREY ORLAND PARK</t>
  </si>
  <si>
    <t>27-10-100-090-0000</t>
  </si>
  <si>
    <t>9501  144TH ORLAND PARK</t>
  </si>
  <si>
    <t>27-10-100-106-0000</t>
  </si>
  <si>
    <t>14497  JOHN HUMPHREY ORLAND PARK</t>
  </si>
  <si>
    <t>27-10-100-108-0000</t>
  </si>
  <si>
    <t>14479  JOHN HUMPHREY ORLAND PARK</t>
  </si>
  <si>
    <t>27-10-111-001-0000</t>
  </si>
  <si>
    <t>27-10-111-001-0000 27-10-111-006-0000</t>
  </si>
  <si>
    <t>5-28 5-90</t>
  </si>
  <si>
    <t>9531 W 143RD ORLAND PARK</t>
  </si>
  <si>
    <t>28090</t>
  </si>
  <si>
    <t>27-10-201-023-0000</t>
  </si>
  <si>
    <t>8801  143RD ORLAND PARK</t>
  </si>
  <si>
    <t>27-10-300-009-0000</t>
  </si>
  <si>
    <t>1  ORLAND SQUARE ORLAND PARK</t>
  </si>
  <si>
    <t>27-10-300-012-0000</t>
  </si>
  <si>
    <t>4  ORLAND SQUARE ORLAND PARK</t>
  </si>
  <si>
    <t>27-10-300-016-0000</t>
  </si>
  <si>
    <t>28  ORLAND SQUARE ORLAND PARK</t>
  </si>
  <si>
    <t>27-10-300-017-0000</t>
  </si>
  <si>
    <t>14701  LA GRANGE ORLAND PARK</t>
  </si>
  <si>
    <t>27-10-300-019-0000</t>
  </si>
  <si>
    <t>14747  LA GRANGE ORLAND PARK</t>
  </si>
  <si>
    <t>27-10-300-026-0000</t>
  </si>
  <si>
    <t>48  ORLAND SQUARE ORLAND PARK</t>
  </si>
  <si>
    <t>27-10-300-031-0000</t>
  </si>
  <si>
    <t>43  ORLAND SQUARE ORLAND PARK</t>
  </si>
  <si>
    <t>27-10-301-005-0000</t>
  </si>
  <si>
    <t>45  ORLAND SQUARE ORLAND PARK</t>
  </si>
  <si>
    <t>27-10-301-007-0000</t>
  </si>
  <si>
    <t>27-10-300-006-0000 27-10-301-007-0000</t>
  </si>
  <si>
    <t>55  ORLAND SQUARE ORLAND PARK</t>
  </si>
  <si>
    <t>27-10-301-008-0000</t>
  </si>
  <si>
    <t>2  ORLAND SQUARE ORLAND PARK</t>
  </si>
  <si>
    <t>27-10-301-013-0000</t>
  </si>
  <si>
    <t>64  ORLAND SQUARE ORLAND PARK</t>
  </si>
  <si>
    <t>27-10-301-014-0000</t>
  </si>
  <si>
    <t>62  ORLAND SQUARE ORLAND PARK</t>
  </si>
  <si>
    <t>27-10-301-015-0000</t>
  </si>
  <si>
    <t>60  ORLAND SQUARE ORLAND PARK</t>
  </si>
  <si>
    <t>27-10-301-024-0000</t>
  </si>
  <si>
    <t>82  ORLAND SQUARE ORLAND PARK</t>
  </si>
  <si>
    <t>27-10-400-015-0000</t>
  </si>
  <si>
    <t>9000  151ST ORLAND PARK</t>
  </si>
  <si>
    <t>27-10-400-038-0000</t>
  </si>
  <si>
    <t>72  ORLAND SQUARE ORLAND PARK</t>
  </si>
  <si>
    <t>27-10-400-045-0000</t>
  </si>
  <si>
    <t>27-10-400-045-0000 27-10-400-046-0000</t>
  </si>
  <si>
    <t>66  ORLAND SQUARE ORLAND PARK</t>
  </si>
  <si>
    <t>27-11-200-021-0000</t>
  </si>
  <si>
    <t>14311  82ND ORLAND PARK</t>
  </si>
  <si>
    <t>27-13-205-005-0000</t>
  </si>
  <si>
    <t>7225 W 151ST ORLAND PARK</t>
  </si>
  <si>
    <t>27-13-207-002-0000</t>
  </si>
  <si>
    <t>15330  HARLEM ORLAND PARK</t>
  </si>
  <si>
    <t>27-13-308-020-0000</t>
  </si>
  <si>
    <t>27-13-308-017-0000 27-13-308-020-0000</t>
  </si>
  <si>
    <t>7720  159TH ORLAND PARK</t>
  </si>
  <si>
    <t>27-13-308-062-0000</t>
  </si>
  <si>
    <t>7-97</t>
  </si>
  <si>
    <t>7648 W 159TH ORLAND PARK</t>
  </si>
  <si>
    <t>27-13-317-003-0000</t>
  </si>
  <si>
    <t>7900 W 159TH ORLAND PARK</t>
  </si>
  <si>
    <t>27-13-401-037-0000</t>
  </si>
  <si>
    <t>15606  HARLEM ORLAND PARK</t>
  </si>
  <si>
    <t>27-13-401-039-0000</t>
  </si>
  <si>
    <t>15610 S HARLEM ORLAND PARK</t>
  </si>
  <si>
    <t>27-13-401-042-0000</t>
  </si>
  <si>
    <t>15630 S HARLEM ORLAND PARK</t>
  </si>
  <si>
    <t>27-13-402-021-0000</t>
  </si>
  <si>
    <t>7650  159TH ORLAND PARK</t>
  </si>
  <si>
    <t>27-14-300-068-0000</t>
  </si>
  <si>
    <t>7-97B</t>
  </si>
  <si>
    <t>8760  159TH ORLAND PARK</t>
  </si>
  <si>
    <t>27-14-313-026-0000</t>
  </si>
  <si>
    <t>8400  159TH ORLAND PARK</t>
  </si>
  <si>
    <t>27-14-313-027-0000</t>
  </si>
  <si>
    <t>27-14-313-027-0000 27-14-313-037-0000</t>
  </si>
  <si>
    <t>5-22 5-97</t>
  </si>
  <si>
    <t>8430 W 159TH ORLAND PARK</t>
  </si>
  <si>
    <t>27-14-313-032-0000</t>
  </si>
  <si>
    <t>8550 W 159TH ORLAND PARK</t>
  </si>
  <si>
    <t>27-14-313-036-0000</t>
  </si>
  <si>
    <t>27-14-313-035-0000 27-14-313-036-0000</t>
  </si>
  <si>
    <t>8500  159TH ORLAND PARK</t>
  </si>
  <si>
    <t>27-14-401-015-0000</t>
  </si>
  <si>
    <t>27-14-401-003-0000 27-14-401-004-0000 27-14-401-005-0000 27-14-401-015-0000 27-14-401-024-0000</t>
  </si>
  <si>
    <t>5-90 5-90 5-90 5-22 5-22</t>
  </si>
  <si>
    <t>8228  159TH ORLAND PARK</t>
  </si>
  <si>
    <t>28015</t>
  </si>
  <si>
    <t>27-14-401-035-0000</t>
  </si>
  <si>
    <t>8340 W 159TH ORLAND PARK</t>
  </si>
  <si>
    <t>27-14-402-003-0000</t>
  </si>
  <si>
    <t>27-14-402-003-0000 27-14-402-004-0000</t>
  </si>
  <si>
    <t>8000  159TH ORLAND PARK</t>
  </si>
  <si>
    <t>27-14-402-022-0000</t>
  </si>
  <si>
    <t>27-14-402-022-0000 27-14-402-025-0000</t>
  </si>
  <si>
    <t>8150 W 159TH ORLAND PARK</t>
  </si>
  <si>
    <t>27-15-100-040-0000</t>
  </si>
  <si>
    <t>27-15-100-036-0000 27-15-100-037-0000 27-15-100-040-0000 27-15-100-043-0000</t>
  </si>
  <si>
    <t>5-90 5-90 5-31 5-31</t>
  </si>
  <si>
    <t>3  ORLAND PARK ORLAND PARK</t>
  </si>
  <si>
    <t>27-15-100-049-0000</t>
  </si>
  <si>
    <t>15221  LA GRANGE ORLAND PARK</t>
  </si>
  <si>
    <t>27-15-100-059-0000</t>
  </si>
  <si>
    <t>9559 W 151ST ORLAND PARK</t>
  </si>
  <si>
    <t>27-15-100-062-0000</t>
  </si>
  <si>
    <t>27-15-100-062-0000 27-15-100-063-0000 27-15-100-064-0000 27-15-100-065-0000</t>
  </si>
  <si>
    <t>5-31 5-31 5-90 5-90</t>
  </si>
  <si>
    <t>15327  LAGRANGE ORLAND PARK</t>
  </si>
  <si>
    <t>27-15-100-061-0000</t>
  </si>
  <si>
    <t>1  ORLAND PARK ORLAND PARK</t>
  </si>
  <si>
    <t>27-15-101-011-0000</t>
  </si>
  <si>
    <t>15255  94TH ORLAND PARK</t>
  </si>
  <si>
    <t>27-15-101-013-0000</t>
  </si>
  <si>
    <t>15303 S 94TH ORLAND PARK</t>
  </si>
  <si>
    <t>27-15-111-016-0000</t>
  </si>
  <si>
    <t>15341 S 94TH ORLAND PARK</t>
  </si>
  <si>
    <t>27-15-111-017-0000</t>
  </si>
  <si>
    <t>15321 S 94TH ORLAND PARK</t>
  </si>
  <si>
    <t>27-15-200-007-0000</t>
  </si>
  <si>
    <t>9031  151ST ORLAND PARK</t>
  </si>
  <si>
    <t>27-15-301-018-0000</t>
  </si>
  <si>
    <t>9264 W 159TH ORLAND PARK</t>
  </si>
  <si>
    <t>27-15-301-029-0000</t>
  </si>
  <si>
    <t>27-15-301-029-0000 27-15-400-017-0000</t>
  </si>
  <si>
    <t>9170  159TH ORLAND PARK</t>
  </si>
  <si>
    <t>27-15-301-030-0000</t>
  </si>
  <si>
    <t>9254  159TH ORLAND PARK</t>
  </si>
  <si>
    <t>27-15-301-033-0000</t>
  </si>
  <si>
    <t>9352  159TH ORLAND PARK</t>
  </si>
  <si>
    <t>27-15-302-021-0000</t>
  </si>
  <si>
    <t>15840  94TH ORLAND PARK</t>
  </si>
  <si>
    <t>27-15-302-039-0000</t>
  </si>
  <si>
    <t>27-15-302-039-0000 27-15-302-040-0000 27-15-302-041-0000</t>
  </si>
  <si>
    <t>9470  159TH ORLAND PARK</t>
  </si>
  <si>
    <t>27-15-302-042-0000</t>
  </si>
  <si>
    <t>9500  159TH ORLAND PARK</t>
  </si>
  <si>
    <t>27-15-302-043-0000</t>
  </si>
  <si>
    <t>27-16-103-006-0000</t>
  </si>
  <si>
    <t>10240 W 153RD ORLAND PARK</t>
  </si>
  <si>
    <t>27-16-201-013-0000</t>
  </si>
  <si>
    <t>27-16-201-013-0000 27-16-201-019-0000</t>
  </si>
  <si>
    <t>15330  LA GRANGE ORLAND PARK</t>
  </si>
  <si>
    <t>27-16-201-024-0000</t>
  </si>
  <si>
    <t>27-16-201-024-0000 27-16-201-025-0000</t>
  </si>
  <si>
    <t>15400  LA GRANGE ORLAND PARK</t>
  </si>
  <si>
    <t>27-16-206-002-0000</t>
  </si>
  <si>
    <t>15100 S LA GRANGE ORLAND PARK</t>
  </si>
  <si>
    <t>27-16-206-008-0000</t>
  </si>
  <si>
    <t>15260  LA GRANGE ORLAND PARK</t>
  </si>
  <si>
    <t>27-16-207-007-0000</t>
  </si>
  <si>
    <t>400  RAVINIA ORLAND PARK</t>
  </si>
  <si>
    <t>27-16-207-018-0000</t>
  </si>
  <si>
    <t>1500  RAVINIA ORLAND PARK</t>
  </si>
  <si>
    <t>27-16-403-012-0000</t>
  </si>
  <si>
    <t>15854 S LA GRANGE ORLAND PARK</t>
  </si>
  <si>
    <t>27-16-403-013-0000</t>
  </si>
  <si>
    <t>27-16-408-001-0000</t>
  </si>
  <si>
    <t>9850 W 159TH ORLAND PARK</t>
  </si>
  <si>
    <t>27-17-315-001-0000</t>
  </si>
  <si>
    <t>15879 S WOLF ORLAND PARK</t>
  </si>
  <si>
    <t>27-17-315-003-0000</t>
  </si>
  <si>
    <t>11030  159TH ORLAND PARK</t>
  </si>
  <si>
    <t>2012</t>
  </si>
  <si>
    <t>27-17-402-003-0000</t>
  </si>
  <si>
    <t>10700  159TH ORLAND PARK</t>
  </si>
  <si>
    <t>27-19-201-010-0000</t>
  </si>
  <si>
    <t>15900  WOLF ORLAND PARK</t>
  </si>
  <si>
    <t>27-19-201-020-0000</t>
  </si>
  <si>
    <t>27-19-201-012-0000 27-19-201-020-0000 27-19-201-023-0000 27-19-201-024-0000</t>
  </si>
  <si>
    <t>5-90 5-31 5-17 5-17</t>
  </si>
  <si>
    <t>11333 W 159TH ORLAND PARK</t>
  </si>
  <si>
    <t>27-20-100-006-0000</t>
  </si>
  <si>
    <t>1116 W 159TH ORLAND PARK</t>
  </si>
  <si>
    <t>27-20-101-007-0000</t>
  </si>
  <si>
    <t>16201 S WOLF ORLAND PARK</t>
  </si>
  <si>
    <t>27-20-203-002-0000</t>
  </si>
  <si>
    <t>16101 S 108TH ORLAND PARK</t>
  </si>
  <si>
    <t>27-20-204-002-0000</t>
  </si>
  <si>
    <t>10719  160TH ORLAND PARK</t>
  </si>
  <si>
    <t>27-20-204-005-0000</t>
  </si>
  <si>
    <t>27-20-204-003-0000 27-20-204-004-0000 27-20-204-005-0000 27-20-204-006-0000</t>
  </si>
  <si>
    <t>5-90 5-97 5-97 5-97</t>
  </si>
  <si>
    <t>10700  160TH ORLAND PARK</t>
  </si>
  <si>
    <t>27-20-205-001-0000</t>
  </si>
  <si>
    <t>10759 W 159TH ORLAND PARK</t>
  </si>
  <si>
    <t>27-20-206-006-0000</t>
  </si>
  <si>
    <t>16201 S 107TH ORLAND PARK</t>
  </si>
  <si>
    <t>27-20-401-008-0000</t>
  </si>
  <si>
    <t>16450  104TH ORLAND PARK</t>
  </si>
  <si>
    <t>27-20-401-014-0000</t>
  </si>
  <si>
    <t>27-20-401-014-0000 27-20-401-015-0000 27-20-401-016-0000</t>
  </si>
  <si>
    <t>16400  164TH ORLAND PARK</t>
  </si>
  <si>
    <t>27-20-407-004-0000</t>
  </si>
  <si>
    <t>10714 W 163RD ORLAND PARK</t>
  </si>
  <si>
    <t>27-20-408-003-0000</t>
  </si>
  <si>
    <t>10608 W 163RD ORLAND PARK</t>
  </si>
  <si>
    <t>27-21-401-008-0000</t>
  </si>
  <si>
    <t>5-27</t>
  </si>
  <si>
    <t>16350 S LA GRANGE ORLAND PARK</t>
  </si>
  <si>
    <t>107:SPECIAL-SPORTS/ENT, MOVIE THEATER</t>
  </si>
  <si>
    <t>27-21-402-001-0000</t>
  </si>
  <si>
    <t>27-21-402-001-0000 27-21-402-002-0000</t>
  </si>
  <si>
    <t>10000 W 167TH ORLAND PARK</t>
  </si>
  <si>
    <t>28006</t>
  </si>
  <si>
    <t>27-21-403-009-0000</t>
  </si>
  <si>
    <t>16660  LA GRANGE ORLAND PARK</t>
  </si>
  <si>
    <t>27-21-404-001-0000</t>
  </si>
  <si>
    <t>27-21-202-022-0000 27-21-404-001-0000</t>
  </si>
  <si>
    <t>16250  LA GRANGE ORLAND PARK</t>
  </si>
  <si>
    <t>27-22-100-013-0000</t>
  </si>
  <si>
    <t>27-22-100-013-0000 27-22-100-022-0000</t>
  </si>
  <si>
    <t>15901  96TH ORLAND PARK</t>
  </si>
  <si>
    <t>27-22-101-012-0000</t>
  </si>
  <si>
    <t>15941 S 94TH ORLAND PARK</t>
  </si>
  <si>
    <t>27-22-101-024-0000</t>
  </si>
  <si>
    <t>27-22-101-024-0000 27-22-101-025-0000</t>
  </si>
  <si>
    <t>9275 W 159TH ORLAND PARK</t>
  </si>
  <si>
    <t>28089</t>
  </si>
  <si>
    <t>27-22-102-044-0000</t>
  </si>
  <si>
    <t>16101  96TH ORLAND PARK</t>
  </si>
  <si>
    <t>27-22-200-010-0000</t>
  </si>
  <si>
    <t>9201 W 159TH ORLAND HILLS</t>
  </si>
  <si>
    <t>27-22-201-005-0000</t>
  </si>
  <si>
    <t>8901  159TH ORLAND HILLS</t>
  </si>
  <si>
    <t>27-22-201-018-0000</t>
  </si>
  <si>
    <t>8811 W 159TH ORLAND HILLS</t>
  </si>
  <si>
    <t>27-22-300-024-0000</t>
  </si>
  <si>
    <t>4-92</t>
  </si>
  <si>
    <t>9550  167TH ORLAND PARK</t>
  </si>
  <si>
    <t>27-22-300-025-0000</t>
  </si>
  <si>
    <t>16333  96TH ORLAND PARK</t>
  </si>
  <si>
    <t>27-23-100-007-0000</t>
  </si>
  <si>
    <t>8601 W 159TH ORLAND PARK</t>
  </si>
  <si>
    <t>27-23-100-008-0000</t>
  </si>
  <si>
    <t>8701 W 159TH TINLEY PARK</t>
  </si>
  <si>
    <t>27-23-100-015-0000</t>
  </si>
  <si>
    <t>8751 W 159TH ORLAND PARK</t>
  </si>
  <si>
    <t>2018</t>
  </si>
  <si>
    <t>27-23-101-013-0000</t>
  </si>
  <si>
    <t>27-23-101-013-0000 27-23-101-014-0000</t>
  </si>
  <si>
    <t>8585  159TH TINLEY PARK</t>
  </si>
  <si>
    <t>27-23-101-015-0000</t>
  </si>
  <si>
    <t>8425  159TH TINLEY PARK</t>
  </si>
  <si>
    <t>27-23-101-016-0000</t>
  </si>
  <si>
    <t>8565  159TH TINLEY PARK</t>
  </si>
  <si>
    <t>27-23-101-027-0000</t>
  </si>
  <si>
    <t>15970  84TH TINLEY PARK</t>
  </si>
  <si>
    <t>27-23-201-010-0000</t>
  </si>
  <si>
    <t>15900  80TH TINLEY PARK</t>
  </si>
  <si>
    <t>27-23-201-015-0000</t>
  </si>
  <si>
    <t>8021 W 159TH TINLEY PARK</t>
  </si>
  <si>
    <t>27-23-201-016-0000</t>
  </si>
  <si>
    <t>8031 W 159TH TINLEY PARK</t>
  </si>
  <si>
    <t>27-23-201-017-0000</t>
  </si>
  <si>
    <t>8101 W 159TH TINLEY PARK</t>
  </si>
  <si>
    <t>27-23-202-004-0000</t>
  </si>
  <si>
    <t>27-23-202-004-0000 27-23-202-005-0000</t>
  </si>
  <si>
    <t>8251 W 159TH TINLEY PARK</t>
  </si>
  <si>
    <t>27-23-202-006-0000</t>
  </si>
  <si>
    <t>8211 W 159TH TINLEY PARK</t>
  </si>
  <si>
    <t>27-23-202-010-0000</t>
  </si>
  <si>
    <t>8301 W 159TH ORLAND PARK</t>
  </si>
  <si>
    <t>27-23-202-011-0000</t>
  </si>
  <si>
    <t>8355 W 159TH TINLEY PARK</t>
  </si>
  <si>
    <t>27-24-100-023-0000</t>
  </si>
  <si>
    <t>7901 W 159TH TINLEY PARK</t>
  </si>
  <si>
    <t>27-24-101-037-0000</t>
  </si>
  <si>
    <t>7711 W 159TH TINLEY PARK</t>
  </si>
  <si>
    <t>27-24-201-013-0000</t>
  </si>
  <si>
    <t>16080 S HARLEM TINLEY PARK</t>
  </si>
  <si>
    <t>28101</t>
  </si>
  <si>
    <t>27-24-201-014-0000</t>
  </si>
  <si>
    <t>16000 S HARLEM TINLEY PARK</t>
  </si>
  <si>
    <t>27-24-202-023-0000</t>
  </si>
  <si>
    <t>16150 S HARLEM TINLEY PARK</t>
  </si>
  <si>
    <t>28100</t>
  </si>
  <si>
    <t>16300 S HARLEM TINLEY PARK</t>
  </si>
  <si>
    <t>28102</t>
  </si>
  <si>
    <t>27-24-310-032-0000</t>
  </si>
  <si>
    <t>7950  167TH TINLEY PARK</t>
  </si>
  <si>
    <t>27-25-103-013-0000</t>
  </si>
  <si>
    <t>27-25-103-012-0000 27-25-103-013-0000</t>
  </si>
  <si>
    <t>7901  PAXTON TINLEY PARK</t>
  </si>
  <si>
    <t>27-25-201-006-0000</t>
  </si>
  <si>
    <t>27-25-201-006-0000 27-25-205-001-0000</t>
  </si>
  <si>
    <t>16720 S HARLEM TINLEY PARK</t>
  </si>
  <si>
    <t>27-25-316-014-0000</t>
  </si>
  <si>
    <t>7901 W 171ST TINLEY PARK</t>
  </si>
  <si>
    <t>27-25-403-023-0000</t>
  </si>
  <si>
    <t>27-25-403-023-0000 27-25-403-024-0000</t>
  </si>
  <si>
    <t>17248  HARLEM TINLEY PARK</t>
  </si>
  <si>
    <t>27-26-103-011-0000</t>
  </si>
  <si>
    <t>8428  171ST ORLAND PARK</t>
  </si>
  <si>
    <t>27-26-203-049-0000</t>
  </si>
  <si>
    <t>16700  80TH TINLEY PARK</t>
  </si>
  <si>
    <t>27-26-207-015-0000</t>
  </si>
  <si>
    <t>17501  GRISSOM TINLEY PARK</t>
  </si>
  <si>
    <t>27-27-100-029-0000</t>
  </si>
  <si>
    <t>16727  LA GRANGE ORLAND PARK</t>
  </si>
  <si>
    <t>28103</t>
  </si>
  <si>
    <t>27-27-102-012-0000</t>
  </si>
  <si>
    <t>9340  171ST ORLAND HILLS</t>
  </si>
  <si>
    <t>27-27-302-007-0000</t>
  </si>
  <si>
    <t>27-27-302-006-0000 27-27-302-007-0000 27-27-302-008-0000 27-27-302-009-0000</t>
  </si>
  <si>
    <t>5-90 5-92 5-92 5-90</t>
  </si>
  <si>
    <t>9500  175TH TINLEY PARK</t>
  </si>
  <si>
    <t>27-27-302-028-0000</t>
  </si>
  <si>
    <t>17333 S LA GRANGE TINLEY PARK</t>
  </si>
  <si>
    <t>27-27-320-007-0000</t>
  </si>
  <si>
    <t>9501 W 171ST ORLAND PARK</t>
  </si>
  <si>
    <t>28086</t>
  </si>
  <si>
    <t>27-27-320-008-0000</t>
  </si>
  <si>
    <t>9401 W 171ST ORLAND PARK</t>
  </si>
  <si>
    <t>27-29-202-014-0000</t>
  </si>
  <si>
    <t>16807 S 108TH ORLAND PARK</t>
  </si>
  <si>
    <t>27-29-300-049-0000</t>
  </si>
  <si>
    <t>17215  WOLF ORLAND PARK</t>
  </si>
  <si>
    <t>27-29-300-051-0000</t>
  </si>
  <si>
    <t>17171  WOLF ORLAND PARK</t>
  </si>
  <si>
    <t>27-31-202-003-0000</t>
  </si>
  <si>
    <t>5-26</t>
  </si>
  <si>
    <t>11600  179TH ORLAND PARK</t>
  </si>
  <si>
    <t>28016</t>
  </si>
  <si>
    <t>27-31-202-023-0000</t>
  </si>
  <si>
    <t>11200 W 179TH ORLAND PARK</t>
  </si>
  <si>
    <t>27-31-401-021-0000</t>
  </si>
  <si>
    <t>17930  WOLF ORLAND PARK</t>
  </si>
  <si>
    <t>27-31-401-022-0000</t>
  </si>
  <si>
    <t>27-31-401-022-0000 27-31-401-024-0000</t>
  </si>
  <si>
    <t>18000  WOLF ORLAND PARK</t>
  </si>
  <si>
    <t>27-31-401-025-0000</t>
  </si>
  <si>
    <t>18084  WOLF ORLAND PARK</t>
  </si>
  <si>
    <t>27-32-101-010-0000</t>
  </si>
  <si>
    <t>17865  WOLF ORLAND PARK</t>
  </si>
  <si>
    <t>27-32-302-005-0000</t>
  </si>
  <si>
    <t>11051 W 179TH ORLAND PARK</t>
  </si>
  <si>
    <t>27-33-401-020-0000</t>
  </si>
  <si>
    <t>18210  LA GRANGE ORLAND PARK</t>
  </si>
  <si>
    <t>27-34-100-004-0000</t>
  </si>
  <si>
    <t>17801  96TH TINLEY PARK</t>
  </si>
  <si>
    <t>27-34-113-010-0000</t>
  </si>
  <si>
    <t>9460  179TH TINLEY PARK</t>
  </si>
  <si>
    <t>27-34-113-015-0000</t>
  </si>
  <si>
    <t>9400  179TH TINLEY PARK</t>
  </si>
  <si>
    <t>27-36-103-014-0000</t>
  </si>
  <si>
    <t>17501  80TH TINLEY PARK</t>
  </si>
  <si>
    <t>27-36-103-015-0000</t>
  </si>
  <si>
    <t>7965 W 175TH TINLEY PARK</t>
  </si>
  <si>
    <t>27-36-121-032-0000</t>
  </si>
  <si>
    <t>17901  80TH TINLEY PARK</t>
  </si>
  <si>
    <t>27-36-204-002-0000</t>
  </si>
  <si>
    <t>17502  DUVAN TINLEY PARK</t>
  </si>
  <si>
    <t>27-36-204-021-0000</t>
  </si>
  <si>
    <t>27-36-204-021-0000 27-36-204-022-0000</t>
  </si>
  <si>
    <t>7220  DUVAN TINLEY PARK</t>
  </si>
  <si>
    <t>27-36-205-022-0000</t>
  </si>
  <si>
    <t>27-36-205-022-0000 27-36-205-027-0000</t>
  </si>
  <si>
    <t>7300  DUVAN TINLEY PARK</t>
  </si>
  <si>
    <t>27-36-205-024-0000</t>
  </si>
  <si>
    <t>7400  DUVAN TINLEY PARK</t>
  </si>
  <si>
    <t>27-36-205-028-0000</t>
  </si>
  <si>
    <t>17500  DUVAN TINLEY PARK</t>
  </si>
  <si>
    <t>27-36-205-033-0000</t>
  </si>
  <si>
    <t>7460  DUVAN TINLEY PARK</t>
  </si>
  <si>
    <t>27-36-205-036-0000</t>
  </si>
  <si>
    <t>27-36-202-009-0000</t>
  </si>
  <si>
    <t>7341  SANDALWOOD TINLEY PARK</t>
  </si>
  <si>
    <t>27-16-203-031-0000</t>
  </si>
  <si>
    <t>15155  WEST ORLAND PARK</t>
  </si>
  <si>
    <t>27-36-202-008-0000</t>
  </si>
  <si>
    <t>7331  SANDALWOOD TINLEY PARK</t>
  </si>
  <si>
    <t>27-13-204-011-0000</t>
  </si>
  <si>
    <t>7449  SYCAMORE ORLAND PARK</t>
  </si>
  <si>
    <t>28029</t>
  </si>
  <si>
    <t>27-36-202-004-0000</t>
  </si>
  <si>
    <t>17535  SANDALWOOD TINLEY PARK</t>
  </si>
  <si>
    <t>27-36-203-001-0000</t>
  </si>
  <si>
    <t>7349  175TH TINLEY PARK</t>
  </si>
  <si>
    <t>27-36-202-010-0000</t>
  </si>
  <si>
    <t>7351  SANDALWOOD TINLEY PARK</t>
  </si>
  <si>
    <t>27-36-202-001-0000</t>
  </si>
  <si>
    <t>17505  SANDALWOOD TINLEY PARK</t>
  </si>
  <si>
    <t>27-22-103-039-0000</t>
  </si>
  <si>
    <t>27-22-103-039-0000 27-22-103-040-0000</t>
  </si>
  <si>
    <t>9-13 9-13</t>
  </si>
  <si>
    <t>9208  HUNTER ORLAND HILLS</t>
  </si>
  <si>
    <t>27-13-204-037-0000</t>
  </si>
  <si>
    <t>15139  CATALINA ORLAND PARK</t>
  </si>
  <si>
    <t>27-13-204-010-0000</t>
  </si>
  <si>
    <t>7439  SYCAMORE ORLAND PARK</t>
  </si>
  <si>
    <t>27-36-201-002-0000</t>
  </si>
  <si>
    <t>27-36-201-002-0000 27-36-201-003-0000 27-36-201-007-0000</t>
  </si>
  <si>
    <t>7310  SANDALWOOD TINLEY PARK</t>
  </si>
  <si>
    <t>27-36-202-005-0000</t>
  </si>
  <si>
    <t>7301  SANDALWOOD TINLEY PARK</t>
  </si>
  <si>
    <t>27-04-419-040-8002</t>
  </si>
  <si>
    <t>9750  CRESCENT PARK CIRCLE ORLAND PARK</t>
  </si>
  <si>
    <t>32:MULTIFAMILY-HIGH RISE (13 FLOORS +)</t>
  </si>
  <si>
    <t>27-22-212-001-0000</t>
  </si>
  <si>
    <t>27-22-212-001-0000 27-22-212-002-0000 27-22-212-003-0000 27-22-212-004-0000 27-22-212-005-0000 27-22-212-006-0000 27-22-212-007-0000 27-22-212-008-0000 27-22-212-009-0000 27-22-212-010-0000 27-22-212-011-0000 27-22-212-012-0000 27-22-212-013-0000 27-22-212-014-0000 27-22-212-015-0000 27-22-212-016-0000 27-22-212-017-0000 27-22-212-018-0000 27-22-212-019-0000 27-22-212-020-0000 27-22-212-021-0000 27-22-212-022-0000 27-22-212-023-0000 27-22-212-024-0000 27-22-212-025-0000 27-22-212-026-0000 27-22-212-027-0000 27-22-212-028-0000 27-22-212-029-0000 27-22-212-030-0000 27-22-212-031-0000 27-22-212-032-0000 27-22-212-033-0000 27-22-212-034-0000 27-22-212-035-0000 27-22-212-036-0000 27-22-212-037-0000 27-22-212-038-0000 27-22-212-039-0000 27-22-212-040-0000 27-22-212-041-0000 27-22-212-042-0000</t>
  </si>
  <si>
    <t>3-13 3-13 3-13 3-13 3-13 3-13 3-13 3-13 3-13 3-13 3-13 3-13 3-13 3-13 3-13 3-13 3-13 3-13 3-13 3-13 3-13 3-13 3-13 3-13 3-13 3-13 3-13 3-13 3-13 3-13 3-13 3-13 3-13 3-13 3-13 3-13 3-13 3-13 3-13 3-13 3-13 3-13</t>
  </si>
  <si>
    <t>16005  APPLEWOOD ORLAND HILLS</t>
  </si>
  <si>
    <t>27-13-204-009-0000</t>
  </si>
  <si>
    <t>7438  SYCAMORE ORLAND PARK</t>
  </si>
  <si>
    <t>27-36-203-002-0000</t>
  </si>
  <si>
    <t>7510  CEDAR TINLEY PARK</t>
  </si>
  <si>
    <t>27-16-204-006-0000</t>
  </si>
  <si>
    <t>9925  CORDOBA ORLAND PARK</t>
  </si>
  <si>
    <t>27-27-100-025-0000</t>
  </si>
  <si>
    <t>27-27-100-025-0000 27-27-100-026-0000</t>
  </si>
  <si>
    <t>16727  LA GRANGE ORLAND HILLS</t>
  </si>
  <si>
    <t>27-03-300-053-0000</t>
  </si>
  <si>
    <t>27-03-300-053-0000 27-03-300-054-0000 27-03-300-055-0000 27-03-300-056-0000</t>
  </si>
  <si>
    <t>3-91 3-14 3-14 3-90</t>
  </si>
  <si>
    <t>14219  JOHN HUMPHREY ORLAND PARK</t>
  </si>
  <si>
    <t>28095</t>
  </si>
  <si>
    <t>2014</t>
  </si>
  <si>
    <t>27-03-400-027-0000</t>
  </si>
  <si>
    <t>9100  140TH ORLAND PARK</t>
  </si>
  <si>
    <t>27-16-204-008-0000</t>
  </si>
  <si>
    <t>27-16-204-008-0000 27-16-204-009-0000</t>
  </si>
  <si>
    <t>3-15 3-14</t>
  </si>
  <si>
    <t>15265  EL CAMENO REAL ORLAND PARK</t>
  </si>
  <si>
    <t>27-36-202-006-0000</t>
  </si>
  <si>
    <t>27-36-202-006-0000 27-36-202-007-0000</t>
  </si>
  <si>
    <t>7311  SANDALWOOD TINLEY PARK</t>
  </si>
  <si>
    <t>27-13-204-005-0000</t>
  </si>
  <si>
    <t>7449  WILLOWOOD ORLAND PARK</t>
  </si>
  <si>
    <t>27-16-204-019-0000</t>
  </si>
  <si>
    <t>9850  CORDOBA ORLAND PARK</t>
  </si>
  <si>
    <t>27-13-204-001-0000</t>
  </si>
  <si>
    <t>15109  CATALINA ORLAND PARK</t>
  </si>
  <si>
    <t>27-13-204-002-0000</t>
  </si>
  <si>
    <t>7448  WILLOWOOD ORLAND PARK</t>
  </si>
  <si>
    <t>27-16-203-033-0000</t>
  </si>
  <si>
    <t>9980  FRANCHESCA ORLAND PARK</t>
  </si>
  <si>
    <t>27-13-204-003-0000</t>
  </si>
  <si>
    <t>7438  WILLOWOOD ORLAND PARK</t>
  </si>
  <si>
    <t>27-13-204-004-0000</t>
  </si>
  <si>
    <t>7439  WILLOWOOD ORLAND PARK</t>
  </si>
  <si>
    <t>27-13-204-006-0000</t>
  </si>
  <si>
    <t>15119  CATALINA ORLAND PARK</t>
  </si>
  <si>
    <t>27-16-204-024-0000</t>
  </si>
  <si>
    <t>9845  CORDOBA ORLAND PARK</t>
  </si>
  <si>
    <t>27-24-200-005-0000</t>
  </si>
  <si>
    <t>7451  159TH TINLEY PARK</t>
  </si>
  <si>
    <t>28027</t>
  </si>
  <si>
    <t>27-36-202-003-0000</t>
  </si>
  <si>
    <t>17525  SANDALWOOD TINLEY PARK</t>
  </si>
  <si>
    <t>27-13-204-008-0000</t>
  </si>
  <si>
    <t>7448  SYCAMORE ORLAND PARK</t>
  </si>
  <si>
    <t>27-13-204-007-0000</t>
  </si>
  <si>
    <t>15129  CATALINA ORLAND PARK</t>
  </si>
  <si>
    <t>27-13-401-043-0000</t>
  </si>
  <si>
    <t>7250 W 157TH ORLAND PARK</t>
  </si>
  <si>
    <t>27-32-301-029-0000</t>
  </si>
  <si>
    <t>27-32-301-028-0000 27-32-301-029-0000</t>
  </si>
  <si>
    <t>3-90 3-97</t>
  </si>
  <si>
    <t>10810 W 183RD ORLAND PARK</t>
  </si>
  <si>
    <t>27-22-100-026-0000</t>
  </si>
  <si>
    <t>16051  LA GRANGE ORLAND PARK</t>
  </si>
  <si>
    <t>27-14-201-019-0000</t>
  </si>
  <si>
    <t>27-14-201-019-0000 27-14-201-020-0000</t>
  </si>
  <si>
    <t>3-97 3-97</t>
  </si>
  <si>
    <t>8021 W 151ST ORLAND PARK</t>
  </si>
  <si>
    <t>27-13-410-003-0000</t>
  </si>
  <si>
    <t>7418 W 159TH ORLAND PARK</t>
  </si>
  <si>
    <t>28096</t>
  </si>
  <si>
    <t>27-25-300-013-0000</t>
  </si>
  <si>
    <t>17301  80TH TINLEY PARK</t>
  </si>
  <si>
    <t>27-17-404-045-0000</t>
  </si>
  <si>
    <t>27-17-404-045-0000 27-17-404-046-0000</t>
  </si>
  <si>
    <t>10607  ALICE MAE ORLAND PARK</t>
  </si>
  <si>
    <t>27-09-215-040-1006</t>
  </si>
  <si>
    <t>28-022</t>
  </si>
  <si>
    <t>27-09-215-040-1007</t>
  </si>
  <si>
    <t>27-09-215-040-1008</t>
  </si>
  <si>
    <t>27-09-215-040-1009</t>
  </si>
  <si>
    <t>27-10-100-109-1004</t>
  </si>
  <si>
    <t>27-20-410-010-1008</t>
  </si>
  <si>
    <t>28-013</t>
  </si>
  <si>
    <t>27-09-215-040-1002</t>
  </si>
  <si>
    <t>27-09-215-040-1003</t>
  </si>
  <si>
    <t>27-09-215-040-1004</t>
  </si>
  <si>
    <t>27-09-215-040-1005</t>
  </si>
  <si>
    <t>27-15-401-015-1002</t>
  </si>
  <si>
    <t>28-088</t>
  </si>
  <si>
    <t>27-20-406-007-1001</t>
  </si>
  <si>
    <t>27-20-404-007-1008</t>
  </si>
  <si>
    <t>27-20-404-007-1009</t>
  </si>
  <si>
    <t>27-20-205-009-1011</t>
  </si>
  <si>
    <t>27-20-401-029-1001</t>
  </si>
  <si>
    <t>27-20-401-029-1005</t>
  </si>
  <si>
    <t>27-20-205-009-1006</t>
  </si>
  <si>
    <t>27-20-205-009-1007</t>
  </si>
  <si>
    <t>27-15-401-015-1001</t>
  </si>
  <si>
    <t>27-20-205-009-1005</t>
  </si>
  <si>
    <t>27-20-205-009-1008</t>
  </si>
  <si>
    <t>27-10-100-109-1001</t>
  </si>
  <si>
    <t>27-20-406-013-1005</t>
  </si>
  <si>
    <t>27-09-215-040-1001</t>
  </si>
  <si>
    <t>27-20-406-013-1004</t>
  </si>
  <si>
    <t>27-20-406-013-1002</t>
  </si>
  <si>
    <t>27-20-406-009-1001</t>
  </si>
  <si>
    <t>27-20-406-009-1003</t>
  </si>
  <si>
    <t>27-20-406-013-1003</t>
  </si>
  <si>
    <t>27-20-405-011-1003</t>
  </si>
  <si>
    <t>27-20-401-029-1003</t>
  </si>
  <si>
    <t>27-20-401-029-1004</t>
  </si>
  <si>
    <t>27-10-100-100-1001</t>
  </si>
  <si>
    <t>27-10-100-100-1002</t>
  </si>
  <si>
    <t>27-10-100-100-1003</t>
  </si>
  <si>
    <t>27-10-100-100-1004</t>
  </si>
  <si>
    <t>27-10-100-100-1005</t>
  </si>
  <si>
    <t>27-10-100-100-1006</t>
  </si>
  <si>
    <t>27-10-100-100-1007</t>
  </si>
  <si>
    <t>27-10-100-100-1009</t>
  </si>
  <si>
    <t>27-10-100-100-1010</t>
  </si>
  <si>
    <t>27-10-100-100-1011</t>
  </si>
  <si>
    <t>27-10-100-100-1012</t>
  </si>
  <si>
    <t>27-10-100-100-1013</t>
  </si>
  <si>
    <t>27-10-100-100-1008</t>
  </si>
  <si>
    <t>27-10-100-100-1015</t>
  </si>
  <si>
    <t>27-10-100-100-1014</t>
  </si>
  <si>
    <t>27-13-402-029-1001</t>
  </si>
  <si>
    <t>28-036</t>
  </si>
  <si>
    <t>27-20-406-013-1001</t>
  </si>
  <si>
    <t>27-20-406-009-1002</t>
  </si>
  <si>
    <t>27-20-406-009-1005</t>
  </si>
  <si>
    <t>27-20-205-009-1010</t>
  </si>
  <si>
    <t>27-10-100-109-1002</t>
  </si>
  <si>
    <t>27-10-100-109-1003</t>
  </si>
  <si>
    <t>27-24-110-034-1010</t>
  </si>
  <si>
    <t>28-043</t>
  </si>
  <si>
    <t>27-10-100-095-1006</t>
  </si>
  <si>
    <t>27-24-110-034-1011</t>
  </si>
  <si>
    <t>27-24-110-034-1001</t>
  </si>
  <si>
    <t>27-13-205-010-1012</t>
  </si>
  <si>
    <t>27-24-110-034-1012</t>
  </si>
  <si>
    <t>27-24-110-034-1005</t>
  </si>
  <si>
    <t>27-10-100-093-1010</t>
  </si>
  <si>
    <t>27-10-100-093-1011</t>
  </si>
  <si>
    <t>27-10-100-093-1012</t>
  </si>
  <si>
    <t>27-10-100-093-1014</t>
  </si>
  <si>
    <t>27-10-100-093-1013</t>
  </si>
  <si>
    <t>27-10-100-093-1015</t>
  </si>
  <si>
    <t>27-13-205-010-1005</t>
  </si>
  <si>
    <t>27-13-205-010-1003</t>
  </si>
  <si>
    <t>27-13-205-010-1008</t>
  </si>
  <si>
    <t>27-13-205-010-1014</t>
  </si>
  <si>
    <t>27-24-110-034-1006</t>
  </si>
  <si>
    <t>27-13-205-010-1007</t>
  </si>
  <si>
    <t>27-13-205-010-1006</t>
  </si>
  <si>
    <t>27-13-205-010-1013</t>
  </si>
  <si>
    <t>27-24-110-034-1009</t>
  </si>
  <si>
    <t>27-05-404-017-1002</t>
  </si>
  <si>
    <t>28-100</t>
  </si>
  <si>
    <t>27-05-404-017-1004</t>
  </si>
  <si>
    <t>27-20-404-007-1001</t>
  </si>
  <si>
    <t>27-24-110-034-1002</t>
  </si>
  <si>
    <t>27-24-110-034-1004</t>
  </si>
  <si>
    <t>27-24-110-034-1007</t>
  </si>
  <si>
    <t>27-24-110-034-1003</t>
  </si>
  <si>
    <t>27-24-110-034-1008</t>
  </si>
  <si>
    <t>27-20-410-010-1002</t>
  </si>
  <si>
    <t>27-20-410-007-1016</t>
  </si>
  <si>
    <t>27-20-410-010-1004</t>
  </si>
  <si>
    <t>27-13-205-010-1009</t>
  </si>
  <si>
    <t>27-13-205-010-1010</t>
  </si>
  <si>
    <t>27-13-205-010-1001</t>
  </si>
  <si>
    <t>27-10-100-092-1002</t>
  </si>
  <si>
    <t>27-10-100-095-1005</t>
  </si>
  <si>
    <t>27-10-100-095-1001</t>
  </si>
  <si>
    <t>27-10-100-095-1003</t>
  </si>
  <si>
    <t>27-10-100-095-1004</t>
  </si>
  <si>
    <t>27-10-100-093-1004</t>
  </si>
  <si>
    <t>27-10-100-093-1006</t>
  </si>
  <si>
    <t>27-10-100-093-1007</t>
  </si>
  <si>
    <t>27-10-100-093-1009</t>
  </si>
  <si>
    <t>27-10-100-093-1001</t>
  </si>
  <si>
    <t>27-10-100-093-1002</t>
  </si>
  <si>
    <t>27-10-100-093-1003</t>
  </si>
  <si>
    <t>27-10-100-093-1005</t>
  </si>
  <si>
    <t>27-20-410-010-1011</t>
  </si>
  <si>
    <t>27-10-100-093-1008</t>
  </si>
  <si>
    <t>27-13-201-041-1001</t>
  </si>
  <si>
    <t>27-13-201-041-1002</t>
  </si>
  <si>
    <t>27-13-201-041-1003</t>
  </si>
  <si>
    <t>27-13-201-041-1005</t>
  </si>
  <si>
    <t>27-13-201-041-1006</t>
  </si>
  <si>
    <t>27-13-201-041-1008</t>
  </si>
  <si>
    <t>27-20-409-013-1004</t>
  </si>
  <si>
    <t>27-10-100-095-1002</t>
  </si>
  <si>
    <t>27-20-410-010-1012</t>
  </si>
  <si>
    <t>27-20-405-016-1002</t>
  </si>
  <si>
    <t>27-20-405-016-1005</t>
  </si>
  <si>
    <t>27-20-405-016-1008</t>
  </si>
  <si>
    <t>27-20-405-016-1009</t>
  </si>
  <si>
    <t>27-20-405-016-1011</t>
  </si>
  <si>
    <t>27-20-410-010-1005</t>
  </si>
  <si>
    <t>27-20-405-016-1003</t>
  </si>
  <si>
    <t>27-20-405-016-1004</t>
  </si>
  <si>
    <t>27-20-405-016-1007</t>
  </si>
  <si>
    <t>27-20-405-016-1012</t>
  </si>
  <si>
    <t>27-20-410-010-1003</t>
  </si>
  <si>
    <t>27-20-410-010-1010</t>
  </si>
  <si>
    <t>27-20-410-010-1001</t>
  </si>
  <si>
    <t>27-20-410-010-1006</t>
  </si>
  <si>
    <t>27-20-410-010-1007</t>
  </si>
  <si>
    <t>27-20-405-016-1010</t>
  </si>
  <si>
    <t>27-13-401-040-1002</t>
  </si>
  <si>
    <t>27-13-401-040-1003</t>
  </si>
  <si>
    <t>27-13-401-040-1004</t>
  </si>
  <si>
    <t>27-13-401-040-1005</t>
  </si>
  <si>
    <t>27-20-404-007-1005</t>
  </si>
  <si>
    <t>27-13-308-061-1001</t>
  </si>
  <si>
    <t>27-13-308-061-1002</t>
  </si>
  <si>
    <t>27-20-405-011-1001</t>
  </si>
  <si>
    <t>27-10-100-120-1001</t>
  </si>
  <si>
    <t>27-20-205-009-1001</t>
  </si>
  <si>
    <t>27-10-100-120-1002</t>
  </si>
  <si>
    <t>27-20-411-006-1001</t>
  </si>
  <si>
    <t>27-20-404-007-1003</t>
  </si>
  <si>
    <t>27-20-404-007-1004</t>
  </si>
  <si>
    <t>27-20-404-007-1006</t>
  </si>
  <si>
    <t>27-20-404-007-1007</t>
  </si>
  <si>
    <t>27-20-404-007-1002</t>
  </si>
  <si>
    <t>27-20-410-007-1011</t>
  </si>
  <si>
    <t>27-20-410-007-1002</t>
  </si>
  <si>
    <t>27-10-100-092-1006</t>
  </si>
  <si>
    <t>27-20-405-016-1001</t>
  </si>
  <si>
    <t>27-05-404-017-1005</t>
  </si>
  <si>
    <t>27-05-404-017-1003</t>
  </si>
  <si>
    <t>27-13-308-061-1003</t>
  </si>
  <si>
    <t>27-20-406-012-1006</t>
  </si>
  <si>
    <t>27-13-401-040-1001</t>
  </si>
  <si>
    <t>27-20-406-012-1005</t>
  </si>
  <si>
    <t>27-20-406-012-1002</t>
  </si>
  <si>
    <t>27-20-406-012-1003</t>
  </si>
  <si>
    <t>27-20-406-012-1004</t>
  </si>
  <si>
    <t>27-20-406-012-1001</t>
  </si>
  <si>
    <t>27-20-205-009-1002</t>
  </si>
  <si>
    <t>27-20-205-009-1003</t>
  </si>
  <si>
    <t>27-20-205-009-1013</t>
  </si>
  <si>
    <t>27-20-410-007-1004</t>
  </si>
  <si>
    <t>27-20-410-007-1005</t>
  </si>
  <si>
    <t>27-20-410-007-1007</t>
  </si>
  <si>
    <t>27-20-410-007-1008</t>
  </si>
  <si>
    <t>27-20-410-007-1009</t>
  </si>
  <si>
    <t>27-20-410-007-1013</t>
  </si>
  <si>
    <t>27-20-410-007-1015</t>
  </si>
  <si>
    <t>27-20-410-007-1003</t>
  </si>
  <si>
    <t>27-20-410-007-1006</t>
  </si>
  <si>
    <t>27-20-410-007-1012</t>
  </si>
  <si>
    <t>27-20-410-007-1001</t>
  </si>
  <si>
    <t>27-13-402-029-1002</t>
  </si>
  <si>
    <t>27-10-100-092-1003</t>
  </si>
  <si>
    <t>27-10-100-092-1004</t>
  </si>
  <si>
    <t>27-10-100-092-1005</t>
  </si>
  <si>
    <t>27-10-100-092-1007</t>
  </si>
  <si>
    <t>27-10-100-092-1008</t>
  </si>
  <si>
    <t>27-10-100-092-1009</t>
  </si>
  <si>
    <t>27-20-205-009-1009</t>
  </si>
  <si>
    <t>27-20-205-009-1012</t>
  </si>
  <si>
    <t>27-20-205-009-1015</t>
  </si>
  <si>
    <t>27-20-205-009-1004</t>
  </si>
  <si>
    <t>27-20-409-013-1009</t>
  </si>
  <si>
    <t>27-20-409-013-1002</t>
  </si>
  <si>
    <t>27-20-409-013-1001</t>
  </si>
  <si>
    <t>27-20-409-013-1005</t>
  </si>
  <si>
    <t>27-20-409-013-1006</t>
  </si>
  <si>
    <t>27-20-409-013-1003</t>
  </si>
  <si>
    <t>27-20-409-013-1010</t>
  </si>
  <si>
    <t>27-20-405-013-1001</t>
  </si>
  <si>
    <t>27-20-405-013-1002</t>
  </si>
  <si>
    <t>27-20-411-006-1002</t>
  </si>
  <si>
    <t>27-20-205-009-1014</t>
  </si>
  <si>
    <t>27-20-406-007-1004</t>
  </si>
  <si>
    <t>27-20-406-007-1002</t>
  </si>
  <si>
    <t>27-20-406-007-1003</t>
  </si>
  <si>
    <t>27-20-410-010-1009</t>
  </si>
  <si>
    <t>27-05-404-017-1001</t>
  </si>
  <si>
    <t>27-20-405-017-1001</t>
  </si>
  <si>
    <t>27-20-405-017-1002</t>
  </si>
  <si>
    <t>27-20-410-007-1010</t>
  </si>
  <si>
    <t>27-13-201-041-1007</t>
  </si>
  <si>
    <t>27-13-201-041-1004</t>
  </si>
  <si>
    <t>27-20-401-029-1002</t>
  </si>
  <si>
    <t>27-20-405-011-1002</t>
  </si>
  <si>
    <t>27-13-401-040-1006</t>
  </si>
  <si>
    <t>27-20-409-013-1008</t>
  </si>
  <si>
    <t>27-02-411-038-0000</t>
  </si>
  <si>
    <t>8100 W 143RD ORLAND PARK</t>
  </si>
  <si>
    <t>27-03-100-038-0000</t>
  </si>
  <si>
    <t>13801  SOUTHWEST ORLAND PARK</t>
  </si>
  <si>
    <t>27-03-100-040-0000</t>
  </si>
  <si>
    <t>13841  SOUTHWEST ORLAND PARK</t>
  </si>
  <si>
    <t>27-03-202-001-0000</t>
  </si>
  <si>
    <t>27-03-202-001-0000 27-03-202-002-0000</t>
  </si>
  <si>
    <t>9135  135TH ORLAND PARK</t>
  </si>
  <si>
    <t>27-03-300-022-0000</t>
  </si>
  <si>
    <t>14135  LA GRANGE ORLAND PARK</t>
  </si>
  <si>
    <t>27-03-300-024-0000</t>
  </si>
  <si>
    <t>27-03-300-024-0000 27-03-300-025-0000</t>
  </si>
  <si>
    <t>14035  LA GRANGE ORLAND PARK</t>
  </si>
  <si>
    <t>27-03-300-031-0000</t>
  </si>
  <si>
    <t>9400 W 143RD ORLAND PARK</t>
  </si>
  <si>
    <t>27-04-420-092-0000</t>
  </si>
  <si>
    <t>14210  LAGRANGE ORLAND PARK</t>
  </si>
  <si>
    <t>28107</t>
  </si>
  <si>
    <t>27-05-302-013-0000</t>
  </si>
  <si>
    <t>14279  WOLF ORLAND PARK</t>
  </si>
  <si>
    <t>27-05-402-022-0000</t>
  </si>
  <si>
    <t>27-05-402-019-0000 27-05-402-020-0000 27-05-402-021-0000 27-05-402-022-0000 27-05-402-023-0000</t>
  </si>
  <si>
    <t>10710 W 143RD ORLAND PARK</t>
  </si>
  <si>
    <t>27-07-100-012-0000</t>
  </si>
  <si>
    <t>11957 W 143RD ORLAND PARK</t>
  </si>
  <si>
    <t>27-07-100-013-0000</t>
  </si>
  <si>
    <t>11981 W 143RD ORLAND PARK</t>
  </si>
  <si>
    <t>27-07-201-005-0000</t>
  </si>
  <si>
    <t>14300  WOLF ORLAND PARK</t>
  </si>
  <si>
    <t>27-07-201-010-0000</t>
  </si>
  <si>
    <t>27-07-201-013-0000</t>
  </si>
  <si>
    <t>11225 W 143RD ORLAND PARK</t>
  </si>
  <si>
    <t>27-07-201-014-0000</t>
  </si>
  <si>
    <t>11275 W 143RD ORLAND PARK</t>
  </si>
  <si>
    <t>27-07-201-017-0000</t>
  </si>
  <si>
    <t>11309 W 143RD ORLAND PARK</t>
  </si>
  <si>
    <t>27-09-200-001-0000</t>
  </si>
  <si>
    <t>27-09-200-001-0000 27-09-200-002-0000 27-09-200-003-0000</t>
  </si>
  <si>
    <t>14301  WEST ORLAND PARK</t>
  </si>
  <si>
    <t>27-09-200-017-0000</t>
  </si>
  <si>
    <t>9953 W 143RD ORLAND PARK</t>
  </si>
  <si>
    <t>27-09-202-003-0000</t>
  </si>
  <si>
    <t>9869  143RD ORLAND PARK</t>
  </si>
  <si>
    <t>27-09-204-004-0000</t>
  </si>
  <si>
    <t>27-09-204-004-0000 27-09-204-005-0000</t>
  </si>
  <si>
    <t>27-09-207-014-0000</t>
  </si>
  <si>
    <t>27-09-207-014-0000 27-09-207-015-0000</t>
  </si>
  <si>
    <t>14330  BEACON ORLAND PARK</t>
  </si>
  <si>
    <t>27-09-213-003-0000</t>
  </si>
  <si>
    <t>27-09-213-003-0000 27-09-213-025-0000</t>
  </si>
  <si>
    <t>9765  143RD ORLAND PARK</t>
  </si>
  <si>
    <t>27-09-214-008-0000</t>
  </si>
  <si>
    <t>27-09-214-008-0000 27-09-214-029-0000 27-09-214-030-0000 27-09-214-031-0000</t>
  </si>
  <si>
    <t>9655  143RD ORLAND PARK</t>
  </si>
  <si>
    <t>27-09-215-010-0000</t>
  </si>
  <si>
    <t>14310  JEFFERSON ORLAND PARK</t>
  </si>
  <si>
    <t>27-09-215-041-0000</t>
  </si>
  <si>
    <t>14360  LA GRANGE ORLAND PARK</t>
  </si>
  <si>
    <t>27-09-220-021-0000</t>
  </si>
  <si>
    <t>14450  LA GRANGE ORLAND PARK</t>
  </si>
  <si>
    <t>27-09-220-022-0000</t>
  </si>
  <si>
    <t>14460 S LA GRANGE ORLAND PARK</t>
  </si>
  <si>
    <t>27-09-220-030-0000</t>
  </si>
  <si>
    <t>14600 S LA GRANGE ORLAND PARK</t>
  </si>
  <si>
    <t>27-09-220-038-0000</t>
  </si>
  <si>
    <t>14470 S LA GRANGE ORLAND PARK</t>
  </si>
  <si>
    <t>27-09-220-039-0000</t>
  </si>
  <si>
    <t>14474  LA GRANGE ORLAND PARK</t>
  </si>
  <si>
    <t>27-09-220-056-0000</t>
  </si>
  <si>
    <t>14680  LA GRANGE ORLAND PARK</t>
  </si>
  <si>
    <t>27-09-220-057-0000</t>
  </si>
  <si>
    <t>14650  LA GRANGE ORLAND PARK</t>
  </si>
  <si>
    <t>27-09-303-006-0000</t>
  </si>
  <si>
    <t>27-09-303-003-0000 27-09-303-004-0000 27-09-303-005-0000 27-09-303-006-0000 27-09-303-007-0000 27-09-303-008-0000</t>
  </si>
  <si>
    <t>5-90 5-90 5-90 5-17 5-17 5-17</t>
  </si>
  <si>
    <t>10000  WEST ORLAND PARK</t>
  </si>
  <si>
    <t>27-09-401-019-0000</t>
  </si>
  <si>
    <t>14860  LA GRANGE ORLAND PARK</t>
  </si>
  <si>
    <t>27-09-401-022-0000</t>
  </si>
  <si>
    <t>14700  LA GRANGE ORLAND PARK</t>
  </si>
  <si>
    <t>27-09-401-023-0000</t>
  </si>
  <si>
    <t>14701  RAVINIA ORLAND PARK</t>
  </si>
  <si>
    <t>27-09-401-042-0000</t>
  </si>
  <si>
    <t>14706  LA GRANGE ORLAND PARK</t>
  </si>
  <si>
    <t>27-09-401-043-0000</t>
  </si>
  <si>
    <t>14741 S RAVINIA ORLAND PARK</t>
  </si>
  <si>
    <t>27-09-401-044-0000</t>
  </si>
  <si>
    <t>15010 S RAVINIA ORLAND PARK</t>
  </si>
  <si>
    <t>27-09-401-046-0000</t>
  </si>
  <si>
    <t>14750  LA GRANGE ORLAND PARK</t>
  </si>
  <si>
    <t>27-10-100-029-0000</t>
  </si>
  <si>
    <t>9575  144TH ORLAND PARK</t>
  </si>
  <si>
    <t>27-10-100-037-0000</t>
  </si>
  <si>
    <t>14445  JOHN HUMPHREY ORLAND PARK</t>
  </si>
  <si>
    <t>27-10-100-043-0000</t>
  </si>
  <si>
    <t>27-10-100-043-0000 27-10-100-053-0000</t>
  </si>
  <si>
    <t>14655  LA GRANGE ORLAND PARK</t>
  </si>
  <si>
    <t>27-10-100-048-0000</t>
  </si>
  <si>
    <t>14631  LA GRANGE ORLAND PARK</t>
  </si>
  <si>
    <t>27-10-100-049-0000</t>
  </si>
  <si>
    <t>14601 S 96TH ORLAND PARK</t>
  </si>
  <si>
    <t>27-10-100-056-0000</t>
  </si>
  <si>
    <t>14651  LA GRANGE ORLAND PARK</t>
  </si>
  <si>
    <t>27-10-100-057-0000</t>
  </si>
  <si>
    <t>14335  LA GRANGE ORLAND PARK</t>
  </si>
  <si>
    <t>27-10-100-059-0000</t>
  </si>
  <si>
    <t>14461 S 96TH ORLAND PARK</t>
  </si>
  <si>
    <t>27-10-100-062-0000</t>
  </si>
  <si>
    <t>14555 S 96TH ORLAND PARK</t>
  </si>
  <si>
    <t>27-10-100-075-0000</t>
  </si>
  <si>
    <t>14445 S 96TH ORLAND PARK</t>
  </si>
  <si>
    <t>27-10-100-096-0000</t>
  </si>
  <si>
    <t>9410  COMPUBILL ORLAND PARK</t>
  </si>
  <si>
    <t>27-10-100-104-0000</t>
  </si>
  <si>
    <t>14457 S 96TH ORLAND PARK</t>
  </si>
  <si>
    <t>27-10-100-111-0000</t>
  </si>
  <si>
    <t>14496  JOHN HUMPHREY ORLAND PARK</t>
  </si>
  <si>
    <t>27-10-100-112-0000</t>
  </si>
  <si>
    <t>14494  JOHN HUMPHREY ORLAND PARK</t>
  </si>
  <si>
    <t>27-10-100-113-0000</t>
  </si>
  <si>
    <t>14492  JOHN HUMPHREY ORLAND PARK</t>
  </si>
  <si>
    <t>27-10-100-114-0000</t>
  </si>
  <si>
    <t>14490  JOHN HUMPHREY ORLAND PARK</t>
  </si>
  <si>
    <t>27-10-100-115-0000</t>
  </si>
  <si>
    <t>14486  JOHN HUMPHREY ORLAND PARK</t>
  </si>
  <si>
    <t>27-10-100-116-0000</t>
  </si>
  <si>
    <t>14484  JOHN HUMPHREY ORLAND PARK</t>
  </si>
  <si>
    <t>27-10-100-117-0000</t>
  </si>
  <si>
    <t>14482  JOHN HUMPHREY ORLAND PARK</t>
  </si>
  <si>
    <t>27-10-100-118-0000</t>
  </si>
  <si>
    <t>14480  JOHN HUMPHREY ORLAND PARK</t>
  </si>
  <si>
    <t>27-10-111-002-0000</t>
  </si>
  <si>
    <t>14301 S LA GRANGE ORLAND PARK</t>
  </si>
  <si>
    <t>27-10-111-009-0000</t>
  </si>
  <si>
    <t>14325 S LA GRANGE ORLAND PARK</t>
  </si>
  <si>
    <t>27-10-300-008-0000</t>
  </si>
  <si>
    <t>20  ORLAND SQUARE ORLAND PARK</t>
  </si>
  <si>
    <t>27-10-300-018-0000</t>
  </si>
  <si>
    <t>10  ORLAND SQUARE ORLAND PARK</t>
  </si>
  <si>
    <t>27-10-300-024-0000</t>
  </si>
  <si>
    <t>39  ORLAND SQUARE ORLAND PARK</t>
  </si>
  <si>
    <t>27-10-300-025-0000</t>
  </si>
  <si>
    <t>30  ORLAND SQUARE ORLAND PARK</t>
  </si>
  <si>
    <t>27-10-300-027-0000</t>
  </si>
  <si>
    <t>24  ORLAND SQUARE ORLAND PARK</t>
  </si>
  <si>
    <t>27-10-300-028-0000</t>
  </si>
  <si>
    <t>49  ORLAND SQUARE ORLAND PARK</t>
  </si>
  <si>
    <t>27-10-300-032-0000</t>
  </si>
  <si>
    <t>31  ORLAND SQUARE ORLAND PARK</t>
  </si>
  <si>
    <t>27-10-300-033-0000</t>
  </si>
  <si>
    <t>29  ORLAND SQUARE ORLAND PARK</t>
  </si>
  <si>
    <t>27-10-300-034-0000</t>
  </si>
  <si>
    <t>15011  LAGRANGE ORLAND PARK</t>
  </si>
  <si>
    <t>27-10-300-035-0000</t>
  </si>
  <si>
    <t>15051  LAGRANGE ORLAND PARK</t>
  </si>
  <si>
    <t>27-10-300-036-0000</t>
  </si>
  <si>
    <t>15071  LAGRANGE ORLAND PARK</t>
  </si>
  <si>
    <t>27-10-301-009-0000</t>
  </si>
  <si>
    <t>50  ORLAND SQUARE ORLAND PARK</t>
  </si>
  <si>
    <t>27-10-301-021-0000</t>
  </si>
  <si>
    <t>54  ORLAND SQUARE ORLAND PARK</t>
  </si>
  <si>
    <t>27-10-400-026-0000</t>
  </si>
  <si>
    <t>70  ORLAND SQUARE ORLAND PARK</t>
  </si>
  <si>
    <t>27-13-206-004-0000</t>
  </si>
  <si>
    <t>15234  HARLEM ORLAND PARK</t>
  </si>
  <si>
    <t>27-13-206-005-0000</t>
  </si>
  <si>
    <t>15252  HARLEM ORLAND PARK</t>
  </si>
  <si>
    <t>27-13-308-016-0000</t>
  </si>
  <si>
    <t>7714  159TH ORLAND PARK</t>
  </si>
  <si>
    <t>27-13-317-001-0000</t>
  </si>
  <si>
    <t>7960  159TH ORLAND PARK</t>
  </si>
  <si>
    <t>27-13-317-002-0000</t>
  </si>
  <si>
    <t>7928 W 159TH ORLAND PARK</t>
  </si>
  <si>
    <t>27-13-317-004-0000</t>
  </si>
  <si>
    <t>7830 W 159TH ORLAND PARK</t>
  </si>
  <si>
    <t>27-13-317-005-0000</t>
  </si>
  <si>
    <t>7848 W 159TH ORLAND PARK</t>
  </si>
  <si>
    <t>27-13-401-030-0000</t>
  </si>
  <si>
    <t>15500  HARLEM ORLAND PARK</t>
  </si>
  <si>
    <t>27-13-401-034-0000</t>
  </si>
  <si>
    <t>27-13-401-034-0000 27-13-401-038-0000</t>
  </si>
  <si>
    <t>15608 S HARLEM ORLAND PARK</t>
  </si>
  <si>
    <t>27-13-401-041-0000</t>
  </si>
  <si>
    <t>15650 S HARLEM ORLAND PARK</t>
  </si>
  <si>
    <t>27-13-402-008-0000</t>
  </si>
  <si>
    <t>7207 W 159TH ORLAND PARK</t>
  </si>
  <si>
    <t>27-13-402-016-0000</t>
  </si>
  <si>
    <t>7500  159TH ORLAND PARK</t>
  </si>
  <si>
    <t>27-13-402-028-0000</t>
  </si>
  <si>
    <t>15750  HARLEM ORLAND PARK</t>
  </si>
  <si>
    <t>27-13-402-030-0000</t>
  </si>
  <si>
    <t>27-13-402-030-0000 27-13-402-031-0000</t>
  </si>
  <si>
    <t>7520  159TH ORLAND PARK</t>
  </si>
  <si>
    <t>27-13-410-006-0000</t>
  </si>
  <si>
    <t>7402 W 159TH ORLAND PARK</t>
  </si>
  <si>
    <t>27-13-410-009-0000</t>
  </si>
  <si>
    <t>27-13-410-007-0000 27-13-410-008-0000 27-13-410-009-0000</t>
  </si>
  <si>
    <t>7412 W 159TH ORLAND PARK</t>
  </si>
  <si>
    <t>27-14-300-006-0000</t>
  </si>
  <si>
    <t>27-14-300-006-0000 27-14-300-007-0000</t>
  </si>
  <si>
    <t>8600  159TH ORLAND PARK</t>
  </si>
  <si>
    <t>27-14-300-072-0000</t>
  </si>
  <si>
    <t>8750 W 159TH ORLAND PARK</t>
  </si>
  <si>
    <t>27-14-300-071-0000</t>
  </si>
  <si>
    <t>27-14-300-066-0000 27-14-300-071-0000</t>
  </si>
  <si>
    <t>8752 W 159TH ORLAND PARK</t>
  </si>
  <si>
    <t>27-14-302-001-0000</t>
  </si>
  <si>
    <t>8650 W 159TH ORLAND PARK</t>
  </si>
  <si>
    <t>27-15-100-016-0000</t>
  </si>
  <si>
    <t>50  ORLAND PARK ORLAND PARK</t>
  </si>
  <si>
    <t>27-15-100-017-0000</t>
  </si>
  <si>
    <t>15350 S 94TH ORLAND PARK</t>
  </si>
  <si>
    <t>27-15-100-018-0000</t>
  </si>
  <si>
    <t>15410 S 94TH ORLAND PARK</t>
  </si>
  <si>
    <t>27-15-100-022-0000</t>
  </si>
  <si>
    <t>9549 W 151ST ORLAND PARK</t>
  </si>
  <si>
    <t>27-15-100-047-0000</t>
  </si>
  <si>
    <t>15355  LA GRANGE ORLAND PARK</t>
  </si>
  <si>
    <t>27-15-100-048-0000</t>
  </si>
  <si>
    <t>15407 S LA GRANGE ORLAND PARK</t>
  </si>
  <si>
    <t>27-15-100-057-0000</t>
  </si>
  <si>
    <t>15215  LA GRANGE ORLAND PARK</t>
  </si>
  <si>
    <t>27-15-100-060-0000</t>
  </si>
  <si>
    <t>15159  LAGRANGE ORLAND PARK</t>
  </si>
  <si>
    <t>27-15-109-012-0000</t>
  </si>
  <si>
    <t>27-15-109-012-0000 27-15-109-013-0000 27-15-109-014-0000</t>
  </si>
  <si>
    <t>15451  94TH ORLAND PARK</t>
  </si>
  <si>
    <t>27-15-109-016-0000</t>
  </si>
  <si>
    <t>15401  94TH ORLAND PARK</t>
  </si>
  <si>
    <t>27-15-200-003-0000</t>
  </si>
  <si>
    <t>27-15-200-003-0000 27-15-200-014-0000</t>
  </si>
  <si>
    <t>1221  151ST ORLAND PARK</t>
  </si>
  <si>
    <t>27-15-200-005-0000</t>
  </si>
  <si>
    <t>9119  151ST ORLAND PARK</t>
  </si>
  <si>
    <t>27-15-200-006-0000</t>
  </si>
  <si>
    <t>9109  151ST ORLAND PARK</t>
  </si>
  <si>
    <t>27-15-200-008-0000</t>
  </si>
  <si>
    <t>27-15-200-008-0000 27-15-200-009-0000</t>
  </si>
  <si>
    <t>9005  151ST ORLAND PARK</t>
  </si>
  <si>
    <t>27-15-200-010-0000</t>
  </si>
  <si>
    <t>15110  WINDSOR ORLAND PARK</t>
  </si>
  <si>
    <t>27-15-200-013-0000</t>
  </si>
  <si>
    <t>9131  151ST ORLAND PARK</t>
  </si>
  <si>
    <t>27-15-201-018-0000</t>
  </si>
  <si>
    <t>8951 W 151ST ORLAND PARK</t>
  </si>
  <si>
    <t>27-15-300-004-0000</t>
  </si>
  <si>
    <t>15503  LA GRANGE ORLAND PARK</t>
  </si>
  <si>
    <t>27-15-300-005-0000</t>
  </si>
  <si>
    <t>15531 S 96TH ORLAND PARK</t>
  </si>
  <si>
    <t>27-15-300-006-0000</t>
  </si>
  <si>
    <t>15537 S 96TH ORLAND PARK</t>
  </si>
  <si>
    <t>27-15-301-003-0000</t>
  </si>
  <si>
    <t>9310 W 159TH ORLAND PARK</t>
  </si>
  <si>
    <t>27-15-301-019-0000</t>
  </si>
  <si>
    <t>27-15-301-019-0000 27-15-304-005-0000</t>
  </si>
  <si>
    <t>15601  94TH ORLAND PARK</t>
  </si>
  <si>
    <t>27-15-301-022-0000</t>
  </si>
  <si>
    <t>15631  94TH ORLAND PARK</t>
  </si>
  <si>
    <t>27-15-301-031-0000</t>
  </si>
  <si>
    <t>9380 W 159TH ORLAND PARK</t>
  </si>
  <si>
    <t>27-15-302-009-0000</t>
  </si>
  <si>
    <t>27-15-302-009-0000 27-15-302-024-0000</t>
  </si>
  <si>
    <t>9520  159TH ORLAND PARK</t>
  </si>
  <si>
    <t>27-15-302-015-0000</t>
  </si>
  <si>
    <t>9400  159TH ORLAND PARK</t>
  </si>
  <si>
    <t>27-15-302-018-0000</t>
  </si>
  <si>
    <t>27-15-302-018-0000 27-15-302-023-0000</t>
  </si>
  <si>
    <t>15850  LA GRANGE ORLAND PARK</t>
  </si>
  <si>
    <t>27-15-302-019-0000</t>
  </si>
  <si>
    <t>15825  LA GRANGE ORLAND PARK</t>
  </si>
  <si>
    <t>27-15-302-020-0000</t>
  </si>
  <si>
    <t>15845  LA GRANGE ORLAND PARK</t>
  </si>
  <si>
    <t>27-15-302-022-0000</t>
  </si>
  <si>
    <t>15820  94TH ORLAND PARK</t>
  </si>
  <si>
    <t>27-15-302-031-0000</t>
  </si>
  <si>
    <t>9570 W 159TH ORLAND PARK</t>
  </si>
  <si>
    <t>27-15-302-032-0000</t>
  </si>
  <si>
    <t>15601  LA GRANGE ORLAND PARK</t>
  </si>
  <si>
    <t>27-15-302-033-0000</t>
  </si>
  <si>
    <t>15619  LA GRANGE ORLAND PARK</t>
  </si>
  <si>
    <t>27-15-302-034-0000</t>
  </si>
  <si>
    <t>15625  LA GRANGE ORLAND PARK</t>
  </si>
  <si>
    <t>27-15-302-037-0000</t>
  </si>
  <si>
    <t>15601 S 96TH ORLAND PARK</t>
  </si>
  <si>
    <t>27-15-302-038-0000</t>
  </si>
  <si>
    <t>15615 S 96TH ORLAND PARK</t>
  </si>
  <si>
    <t>27-15-304-002-0000</t>
  </si>
  <si>
    <t>27-15-304-002-0000 27-15-304-003-0000 27-15-304-004-0000 27-15-304-006-0000</t>
  </si>
  <si>
    <t>15477  94TH ORLAND PARK</t>
  </si>
  <si>
    <t>27-15-308-001-0000</t>
  </si>
  <si>
    <t>15515  95TH ORLAND PARK</t>
  </si>
  <si>
    <t>27-15-400-006-0000</t>
  </si>
  <si>
    <t>9110  159TH ORLAND PARK</t>
  </si>
  <si>
    <t>27-15-400-014-0000</t>
  </si>
  <si>
    <t>15851  PARK HILL ORLAND PARK</t>
  </si>
  <si>
    <t>27-15-400-015-0000</t>
  </si>
  <si>
    <t>9100 W 159TH ORLAND PARK</t>
  </si>
  <si>
    <t>27-15-400-018-0000</t>
  </si>
  <si>
    <t>9130  159TH ORLAND PARK</t>
  </si>
  <si>
    <t>b</t>
  </si>
  <si>
    <t>27-15-401-013-0000</t>
  </si>
  <si>
    <t>8950 W 159TH ORLAND PARK</t>
  </si>
  <si>
    <t>27-16-201-015-0000</t>
  </si>
  <si>
    <t>15300  LA GRANGE ORLAND PARK</t>
  </si>
  <si>
    <t>27-16-201-018-0000</t>
  </si>
  <si>
    <t>9641 W 153RD ORLAND PARK</t>
  </si>
  <si>
    <t>27-16-203-013-0000</t>
  </si>
  <si>
    <t>9985  151ST ORLAND PARK</t>
  </si>
  <si>
    <t>27-16-203-026-0000</t>
  </si>
  <si>
    <t>9961  151ST ORLAND PARK</t>
  </si>
  <si>
    <t>27-16-203-027-0000</t>
  </si>
  <si>
    <t>9931  151ST ORLAND PARK</t>
  </si>
  <si>
    <t>27-16-206-005-0000</t>
  </si>
  <si>
    <t>27-16-206-005-0000 27-16-206-006-0000</t>
  </si>
  <si>
    <t>15102 S LA GRANGE ORLAND PARK</t>
  </si>
  <si>
    <t>27-16-206-007-0000</t>
  </si>
  <si>
    <t>15110  LA GRANGE ORLAND PARK</t>
  </si>
  <si>
    <t>27-16-207-004-0000</t>
  </si>
  <si>
    <t>100  RAVINIA ORLAND PARK</t>
  </si>
  <si>
    <t>27-16-207-005-0000</t>
  </si>
  <si>
    <t>200  RAVINIA ORLAND PARK</t>
  </si>
  <si>
    <t>27-16-207-006-0000</t>
  </si>
  <si>
    <t>300  RAVINIA ORLAND PARK</t>
  </si>
  <si>
    <t>27-16-207-008-0000</t>
  </si>
  <si>
    <t>500  RAVINIA ORLAND PARK</t>
  </si>
  <si>
    <t>27-16-207-009-0000</t>
  </si>
  <si>
    <t>27-16-207-010-0000</t>
  </si>
  <si>
    <t>700  RAVINIA ORLAND PARK</t>
  </si>
  <si>
    <t>27-16-207-011-0000</t>
  </si>
  <si>
    <t>800  RAVINIA ORLAND PARK</t>
  </si>
  <si>
    <t>27-16-207-012-0000</t>
  </si>
  <si>
    <t>900  RAVINIA ORLAND PARK</t>
  </si>
  <si>
    <t>27-16-207-013-0000</t>
  </si>
  <si>
    <t>1000  RAVINIA ORLAND PARK</t>
  </si>
  <si>
    <t>27-16-207-014-0000</t>
  </si>
  <si>
    <t>1100  RAVINIA ORLAND PARK</t>
  </si>
  <si>
    <t>27-16-207-015-0000</t>
  </si>
  <si>
    <t>1200  RAVINIA ORLAND PARK</t>
  </si>
  <si>
    <t>27-16-207-016-0000</t>
  </si>
  <si>
    <t>1300  RAVINIA ORLAND PARK</t>
  </si>
  <si>
    <t>27-16-207-017-0000</t>
  </si>
  <si>
    <t>1400  RAVINIA ORLAND PARK</t>
  </si>
  <si>
    <t>27-16-207-019-0000</t>
  </si>
  <si>
    <t>1600  RAVINIA ORLAND PARK</t>
  </si>
  <si>
    <t>27-16-207-020-0000</t>
  </si>
  <si>
    <t>1700  RAVINIA ORLAND PARK</t>
  </si>
  <si>
    <t>27-16-207-021-0000</t>
  </si>
  <si>
    <t>1800  RAVINIA ORLAND PARK</t>
  </si>
  <si>
    <t>27-16-207-022-0000</t>
  </si>
  <si>
    <t>1900  RAVINIA ORLAND PARK</t>
  </si>
  <si>
    <t>27-16-401-014-0000</t>
  </si>
  <si>
    <t>15610 S LA GRANGE ORLAND PARK</t>
  </si>
  <si>
    <t>27-16-401-015-0000</t>
  </si>
  <si>
    <t>15630 S LA GRANGE ORLAND PARK</t>
  </si>
  <si>
    <t>27-16-401-016-0000</t>
  </si>
  <si>
    <t>27-16-401-016-0000 27-16-401-017-0000</t>
  </si>
  <si>
    <t>15646 S LA GRANGE ORLAND PARK</t>
  </si>
  <si>
    <t>27-16-403-009-0000</t>
  </si>
  <si>
    <t>15898  LA GRANGE ORLAND PARK</t>
  </si>
  <si>
    <t>27-16-403-010-0000</t>
  </si>
  <si>
    <t>15858 S LA GRANGE ORLAND PARK</t>
  </si>
  <si>
    <t>27-17-300-023-0000</t>
  </si>
  <si>
    <t>27-17-300-023-0000   27-17-300-016-0000</t>
  </si>
  <si>
    <t>15713  WOLF ORLAND PARK</t>
  </si>
  <si>
    <t>27-18-431-005-0000</t>
  </si>
  <si>
    <t>11340 W 159TH ORLAND PARK</t>
  </si>
  <si>
    <t>27-18-433-011-0000</t>
  </si>
  <si>
    <t>15812  WOLF ORLAND PARK</t>
  </si>
  <si>
    <t>27-18-433-012-0000</t>
  </si>
  <si>
    <t>15832  WOLF ORLAND PARK</t>
  </si>
  <si>
    <t>27-19-201-011-0000</t>
  </si>
  <si>
    <t>11241  159TH ORLAND PARK</t>
  </si>
  <si>
    <t>27-19-201-022-0000</t>
  </si>
  <si>
    <t>11225 W 159TH ORLAND PARK</t>
  </si>
  <si>
    <t>27-19-201-025-0000</t>
  </si>
  <si>
    <t>11353  159TH ORLAND PARK</t>
  </si>
  <si>
    <t>27-19-201-026-0000</t>
  </si>
  <si>
    <t>11349 W 159TH ORLAND PARK</t>
  </si>
  <si>
    <t>27-20-203-005-0000</t>
  </si>
  <si>
    <t>16045 S 108TH ORLAND PARK</t>
  </si>
  <si>
    <t>27-20-204-001-0000</t>
  </si>
  <si>
    <t>16001 S 108TH ORLAND PARK</t>
  </si>
  <si>
    <t>27-20-204-008-0000</t>
  </si>
  <si>
    <t>15959 S 108TH ORLAND PARK</t>
  </si>
  <si>
    <t>27-20-205-002-0000</t>
  </si>
  <si>
    <t>10743 W 159TH ORLAND PARK</t>
  </si>
  <si>
    <t>27-20-205-006-0000</t>
  </si>
  <si>
    <t>10609 W 159TH ORLAND PARK</t>
  </si>
  <si>
    <t>27-20-401-017-0000</t>
  </si>
  <si>
    <t>10470  164TH ORLAND PARK</t>
  </si>
  <si>
    <t>27-20-409-003-0000</t>
  </si>
  <si>
    <t>10729  163RD ORLAND PARK</t>
  </si>
  <si>
    <t>27-20-411-005-0000</t>
  </si>
  <si>
    <t>16621 S 107TH ORLAND PARK</t>
  </si>
  <si>
    <t>27-21-200-007-0000</t>
  </si>
  <si>
    <t>9915 W 159TH ORLAND PARK</t>
  </si>
  <si>
    <t>27-21-201-003-0000</t>
  </si>
  <si>
    <t>9600  159TH ORLAND PARK</t>
  </si>
  <si>
    <t>27-21-202-002-0000</t>
  </si>
  <si>
    <t>16200  96TH ORLAND PARK</t>
  </si>
  <si>
    <t>27-21-202-012-0000</t>
  </si>
  <si>
    <t>16154 S 96TH ORLAND PARK</t>
  </si>
  <si>
    <t>27-21-202-013-0000</t>
  </si>
  <si>
    <t>16156 S 96TH ORLAND PARK</t>
  </si>
  <si>
    <t>27-21-202-017-0000</t>
  </si>
  <si>
    <t>16124 S 97TH ORLAND PARK</t>
  </si>
  <si>
    <t>27-21-202-018-0000</t>
  </si>
  <si>
    <t>9604 W 161ST ORLAND PARK</t>
  </si>
  <si>
    <t>27-21-202-019-0000</t>
  </si>
  <si>
    <t>9608 W 161ST ORLAND PARK</t>
  </si>
  <si>
    <t>27-21-401-007-0000</t>
  </si>
  <si>
    <t>16310 S LA GRANGE ORLAND PARK</t>
  </si>
  <si>
    <t>27-21-403-015-0000</t>
  </si>
  <si>
    <t>9601 W 165TH ORLAND PARK</t>
  </si>
  <si>
    <t>27-21-403-016-0000</t>
  </si>
  <si>
    <t>9721  165TH ORLAND PARK</t>
  </si>
  <si>
    <t>27-22-100-020-0000</t>
  </si>
  <si>
    <t>9441 W 159TH ORLAND PARK</t>
  </si>
  <si>
    <t>27-22-100-027-0000</t>
  </si>
  <si>
    <t>16011  LA GRANGE ORLAND PARK</t>
  </si>
  <si>
    <t>27-22-101-017-0000</t>
  </si>
  <si>
    <t>27-22-101-017-0000 27-22-101-022-0000</t>
  </si>
  <si>
    <t>9279  159TH ORLAND HILLS</t>
  </si>
  <si>
    <t>27-22-101-018-0000</t>
  </si>
  <si>
    <t>9281  159TH ORLAND HILLS</t>
  </si>
  <si>
    <t>27-22-101-023-0000</t>
  </si>
  <si>
    <t>27-22-101-023-0000 27-22-200-012-0000</t>
  </si>
  <si>
    <t>9265 W 159TH ORLAND PARK</t>
  </si>
  <si>
    <t>27-22-102-015-0000</t>
  </si>
  <si>
    <t>16255  LA GRANGE ORLAND PARK</t>
  </si>
  <si>
    <t>27-22-102-016-0000</t>
  </si>
  <si>
    <t>27-22-102-016-0000 27-22-102-017-0000</t>
  </si>
  <si>
    <t>16165  LA GRANGE ORLAND PARK</t>
  </si>
  <si>
    <t>27-22-102-043-0000</t>
  </si>
  <si>
    <t>16111  96TH ORLAND PARK</t>
  </si>
  <si>
    <t>27-22-102-047-0000</t>
  </si>
  <si>
    <t>16057  LAGRANGE ORLAND PARK</t>
  </si>
  <si>
    <t>27-22-102-048-0000</t>
  </si>
  <si>
    <t>16103  LA GRANGE ORLAND PARK</t>
  </si>
  <si>
    <t>27-22-102-049-0000</t>
  </si>
  <si>
    <t>16153 S LA GRANGE ORLAND PARK</t>
  </si>
  <si>
    <t>27-22-103-008-0000</t>
  </si>
  <si>
    <t>16197 S 94TH ORLAND HILLS</t>
  </si>
  <si>
    <t>28085</t>
  </si>
  <si>
    <t>27-22-104-063-0000</t>
  </si>
  <si>
    <t>9334  HAWTHORN ORLAND HILLS</t>
  </si>
  <si>
    <t>27-22-200-004-0000</t>
  </si>
  <si>
    <t>9135  159TH ORLAND HILLS</t>
  </si>
  <si>
    <t>27-22-200-007-0000</t>
  </si>
  <si>
    <t>9101 W 159TH ORLAND PARK</t>
  </si>
  <si>
    <t>27-22-200-008-0000</t>
  </si>
  <si>
    <t>9121 W 159TH ORLAND PARK</t>
  </si>
  <si>
    <t>27-22-201-015-0000</t>
  </si>
  <si>
    <t>8841  159TH ORLAND HILLS</t>
  </si>
  <si>
    <t>27-22-201-017-0000</t>
  </si>
  <si>
    <t>27-23-100-012-0000</t>
  </si>
  <si>
    <t>8651 W 159TH TINLEY PARK</t>
  </si>
  <si>
    <t>27-23-101-004-0000</t>
  </si>
  <si>
    <t>27-23-101-004-0000 27-23-101-028-0000</t>
  </si>
  <si>
    <t>15950  84TH TINLEY PARK</t>
  </si>
  <si>
    <t>27-24-100-015-0000</t>
  </si>
  <si>
    <t>27-24-100-015-0000 27-24-110-119-0000</t>
  </si>
  <si>
    <t>7985  159TH TINLEY PARK</t>
  </si>
  <si>
    <t>27-24-100-019-0000</t>
  </si>
  <si>
    <t>7865 W 159TH TINLEY PARK</t>
  </si>
  <si>
    <t>27-24-101-003-0000</t>
  </si>
  <si>
    <t>27-24-101-003-0000 27-24-101-024-0000</t>
  </si>
  <si>
    <t>7777  159TH TINLEY PARK</t>
  </si>
  <si>
    <t>27-24-101-004-0000</t>
  </si>
  <si>
    <t>27-24-101-004-0000 27-24-101-029-0000</t>
  </si>
  <si>
    <t>7751  159TH TINLEY PARK</t>
  </si>
  <si>
    <t>27-24-101-010-0000</t>
  </si>
  <si>
    <t>7613  159TH TINLEY PARK</t>
  </si>
  <si>
    <t>27-24-101-011-0000</t>
  </si>
  <si>
    <t>27-24-101-011-0000 27-24-101-035-0000</t>
  </si>
  <si>
    <t>7615  159TH TINLEY PARK</t>
  </si>
  <si>
    <t>27-24-101-034-0000</t>
  </si>
  <si>
    <t>7725  159TH TINLEY PARK</t>
  </si>
  <si>
    <t>27-24-101-036-0000</t>
  </si>
  <si>
    <t>7625  159TH TINLEY PARK</t>
  </si>
  <si>
    <t>27-24-110-120-0000</t>
  </si>
  <si>
    <t>7961  159TH TINLEY PARK</t>
  </si>
  <si>
    <t>27-24-111-001-0000</t>
  </si>
  <si>
    <t>7747  78TH TINLEY PARK</t>
  </si>
  <si>
    <t>27-24-200-004-0000</t>
  </si>
  <si>
    <t>7537 W 159TH TINLEY PARK</t>
  </si>
  <si>
    <t>27-24-201-008-0000</t>
  </si>
  <si>
    <t>15900 S HARLEM TINLEY PARK</t>
  </si>
  <si>
    <t>27-24-201-012-0000</t>
  </si>
  <si>
    <t>15920 S HARLEM TINLEY PARK</t>
  </si>
  <si>
    <t>27-24-202-009-0000</t>
  </si>
  <si>
    <t>16100 S HARLEM TINLEY PARK</t>
  </si>
  <si>
    <t>27-24-202-010-0000</t>
  </si>
  <si>
    <t>16110 S HARLEM TINLEY PARK</t>
  </si>
  <si>
    <t>27-24-202-022-0000</t>
  </si>
  <si>
    <t>7-17</t>
  </si>
  <si>
    <t>16200 S HARLEM TINLEY PARK</t>
  </si>
  <si>
    <t>16210 HARLEM AVENUE   TINLEY PARK</t>
  </si>
  <si>
    <t>27-24-310-031-0000</t>
  </si>
  <si>
    <t>7982  167TH TINLEY PARK</t>
  </si>
  <si>
    <t>27-24-403-005-0000</t>
  </si>
  <si>
    <t>16650 S HARLEM TINLEY PARK</t>
  </si>
  <si>
    <t>27-25-100-008-0000</t>
  </si>
  <si>
    <t>16701  80TH TINLEY PARK</t>
  </si>
  <si>
    <t>27-25-100-012-0000</t>
  </si>
  <si>
    <t>16767  80TH TINLEY PARK</t>
  </si>
  <si>
    <t>27-25-403-001-0000</t>
  </si>
  <si>
    <t>7231  171ST TINLEY PARK</t>
  </si>
  <si>
    <t>27-25-403-017-0000</t>
  </si>
  <si>
    <t>27-25-403-017-0000 27-25-403-018-0000 27-25-403-019-0000</t>
  </si>
  <si>
    <t>17148  HARLEM TINLEY PARK</t>
  </si>
  <si>
    <t>27-25-403-021-0000</t>
  </si>
  <si>
    <t>17224  HARLEM TINLEY PARK</t>
  </si>
  <si>
    <t>27-25-403-022-0000</t>
  </si>
  <si>
    <t>17236  HARLEM TINLEY PARK</t>
  </si>
  <si>
    <t>27-25-403-026-0000</t>
  </si>
  <si>
    <t>17130  HARLEM TINLEY PARK</t>
  </si>
  <si>
    <t>27-26-103-012-0000</t>
  </si>
  <si>
    <t>8422  171ST ORLAND PARK</t>
  </si>
  <si>
    <t>27-26-203-050-0000</t>
  </si>
  <si>
    <t>16750  80TH TINLEY PARK</t>
  </si>
  <si>
    <t>27-26-207-014-0000</t>
  </si>
  <si>
    <t>8000 W 171ST TINLEY PARK</t>
  </si>
  <si>
    <t>27-26-317-028-0000</t>
  </si>
  <si>
    <t>17101  88TH TINLEY PARK</t>
  </si>
  <si>
    <t>27-27-100-022-0000</t>
  </si>
  <si>
    <t>16737  LA GRANGE ORLAND HILLS</t>
  </si>
  <si>
    <t>27-27-100-023-0000</t>
  </si>
  <si>
    <t>9545  167TH ORLAND HILLS</t>
  </si>
  <si>
    <t>27-27-102-013-0000</t>
  </si>
  <si>
    <t>9320  171ST ORLAND HILLS</t>
  </si>
  <si>
    <t>27-27-300-010-0000</t>
  </si>
  <si>
    <t>17231  LAGRANGE TINLEY PARK</t>
  </si>
  <si>
    <t>27-27-320-005-0000</t>
  </si>
  <si>
    <t>9551 W 171ST TINLEY PARK</t>
  </si>
  <si>
    <t>27-27-320-006-0000</t>
  </si>
  <si>
    <t>17111 S LAGRANGE ORLAND PARK</t>
  </si>
  <si>
    <t>27-29-300-044-0000</t>
  </si>
  <si>
    <t>17259  110TH ORLAND PARK</t>
  </si>
  <si>
    <t>27-30-400-004-0000</t>
  </si>
  <si>
    <t>27-30-400-004-0000 27-30-400-021-0000</t>
  </si>
  <si>
    <t>17400  WOLF ORLAND PARK</t>
  </si>
  <si>
    <t>27-30-400-019-0000</t>
  </si>
  <si>
    <t>11314  SOUTHWEST ORLAND PARK</t>
  </si>
  <si>
    <t>27-32-101-009-0000</t>
  </si>
  <si>
    <t>17861  WOLF ORLAND PARK</t>
  </si>
  <si>
    <t>27-32-101-012-0000</t>
  </si>
  <si>
    <t>11060 W 179TH ORLAND PARK</t>
  </si>
  <si>
    <t>27-32-101-013-0000</t>
  </si>
  <si>
    <t>11120 W 179TH ORLAND PARK</t>
  </si>
  <si>
    <t>27-32-302-001-0000</t>
  </si>
  <si>
    <t>17955 S WOLF ORLAND PARK</t>
  </si>
  <si>
    <t>27-32-302-002-0000</t>
  </si>
  <si>
    <t>11111 W 179TH ORLAND PARK</t>
  </si>
  <si>
    <t>27-32-302-006-0000</t>
  </si>
  <si>
    <t>11013 W 179TH ORLAND PARK</t>
  </si>
  <si>
    <t>27-32-303-003-0000</t>
  </si>
  <si>
    <t>11155 W 180TH ORLAND PARK</t>
  </si>
  <si>
    <t>27-33-401-019-0000</t>
  </si>
  <si>
    <t>18200  LA GRANGE ORLAND PARK</t>
  </si>
  <si>
    <t>27-33-401-021-0000</t>
  </si>
  <si>
    <t>27-33-401-018-0000 27-33-401-021-0000</t>
  </si>
  <si>
    <t>18220  LA GRANGE ORLAND PARK</t>
  </si>
  <si>
    <t>27-34-113-014-0000</t>
  </si>
  <si>
    <t>9410  179TH TINLEY PARK</t>
  </si>
  <si>
    <t>27-34-120-005-0000</t>
  </si>
  <si>
    <t>9510 W 179TH TINLEY PARK</t>
  </si>
  <si>
    <t>27-34-120-006-0000</t>
  </si>
  <si>
    <t>9500 W 179TH TINLEY PARK</t>
  </si>
  <si>
    <t>27-34-120-007-0000</t>
  </si>
  <si>
    <t>9550 W 179TH TINLEY PARK</t>
  </si>
  <si>
    <t>27-36-103-017-0000</t>
  </si>
  <si>
    <t>17517  80TH TINLEY PARK</t>
  </si>
  <si>
    <t>27-36-103-018-0000</t>
  </si>
  <si>
    <t>17519  80TH TINLEY PARK</t>
  </si>
  <si>
    <t>27-36-121-031-0000</t>
  </si>
  <si>
    <t>17821  80TH TINLEY PARK</t>
  </si>
  <si>
    <t>27-36-205-013-0000</t>
  </si>
  <si>
    <t>7551  175TH TINLEY PARK</t>
  </si>
  <si>
    <t>27-15-100-045-0000</t>
  </si>
  <si>
    <t>15341  LA GRANGE ORLAND PARK</t>
  </si>
  <si>
    <t>HOTELS-FULL SERVICE UPSCALE</t>
  </si>
  <si>
    <t>HOTELS-LIMITED SERVICE ECONOMY</t>
  </si>
  <si>
    <t>HOTELS-LIMITED SERVICE MIDSCALE</t>
  </si>
  <si>
    <t>HOTELS-LIMITED SERVICE UPPER MIDSCALE</t>
  </si>
  <si>
    <t>INDUSTRIAL-CONDOS</t>
  </si>
  <si>
    <t>INDUSTRIAL-DIST WAREHOUSE, SINGLE STORY</t>
  </si>
  <si>
    <t>INDUSTRIAL-FLEX</t>
  </si>
  <si>
    <t>INDUSTRIAL-MULTITENANT</t>
  </si>
  <si>
    <t>INDUSTRIAL-OUTDOOR STORAGE</t>
  </si>
  <si>
    <t>INDUSTRIAL-TRUCK PARKING</t>
  </si>
  <si>
    <t>MULTIFAMILY-ASSISTED LIVING</t>
  </si>
  <si>
    <t>MULTIFAMILY-HIGH RISE (13 FLOORS +)</t>
  </si>
  <si>
    <t>MULTIFAMILY-SUPPORTIVE LIVING</t>
  </si>
  <si>
    <t>MULTIFAMILY-TOWN HOUSE, ROW HOUSE</t>
  </si>
  <si>
    <t>OFFICE-CONDOS</t>
  </si>
  <si>
    <t>RETAIL-AUTOMOTIVE CAR WASH (SELFSERVICE)</t>
  </si>
  <si>
    <t>RETAIL-BIG BOX RETAIL</t>
  </si>
  <si>
    <t>Retail-Mini Truck Stop</t>
  </si>
  <si>
    <t>SPECIAL-INDOOR AG, GREEN HOUSE</t>
  </si>
  <si>
    <t>SPECIAL-SPORT FACILITIES/FITNESS CENTERS</t>
  </si>
  <si>
    <t>SPECIAL-SPORTS/ENT, MOVIE THEATER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</si>
</sst>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44" fontId="0" fillId="0" borderId="0" xfId="1" applyFont="1" applyAlignment="1">
      <alignment vertical="top"/>
    </xf>
    <xf numFmtId="164" fontId="0" fillId="0" borderId="0" xfId="1" applyNumberFormat="1" applyFont="1" applyAlignment="1">
      <alignment vertical="top"/>
    </xf>
    <xf numFmtId="9" fontId="0" fillId="0" borderId="0" xfId="2" applyFont="1" applyAlignment="1">
      <alignment vertical="top"/>
    </xf>
    <xf numFmtId="10" fontId="0" fillId="0" borderId="0" xfId="2" applyNumberFormat="1" applyFont="1" applyAlignment="1">
      <alignment vertical="top"/>
    </xf>
    <xf numFmtId="165" fontId="0" fillId="0" borderId="0" xfId="3" applyNumberFormat="1" applyFont="1" applyAlignment="1">
      <alignment vertical="top"/>
    </xf>
    <xf numFmtId="164" fontId="1" fillId="0" borderId="0" xfId="1" applyNumberFormat="1" applyFont="1"/>
    <xf numFmtId="0" fontId="0" fillId="0" borderId="0" xfId="0" applyAlignment="1">
      <alignment wrapText="1"/>
    </xf>
    <xf numFmtId="0" fontId="3" fillId="2" borderId="0" xfId="0" applyFont="1" applyFill="1"/>
    <xf numFmtId="164" fontId="3" fillId="2" borderId="0" xfId="0" applyNumberFormat="1" applyFont="1" applyFill="1"/>
    <xf numFmtId="165" fontId="3" fillId="2" borderId="0" xfId="3" applyNumberFormat="1" applyFont="1" applyFill="1"/>
    <xf numFmtId="43" fontId="0" fillId="0" borderId="0" xfId="3" applyFont="1" applyAlignment="1">
      <alignment vertical="top"/>
    </xf>
    <xf numFmtId="0" fontId="0" fillId="0" borderId="0" xfId="2" applyNumberFormat="1" applyFont="1" applyAlignment="1">
      <alignment vertical="top"/>
    </xf>
    <xf numFmtId="44" fontId="0" fillId="0" borderId="0" xfId="1" applyFont="1"/>
    <xf numFmtId="10" fontId="0" fillId="0" borderId="0" xfId="2" applyNumberFormat="1" applyFont="1"/>
    <xf numFmtId="0" fontId="0" fillId="0" borderId="0" xfId="0" applyAlignment="1">
      <alignment horizontal="center"/>
    </xf>
    <xf numFmtId="9" fontId="0" fillId="0" borderId="0" xfId="2" applyFont="1" applyAlignment="1">
      <alignment horizontal="center" vertical="top"/>
    </xf>
    <xf numFmtId="10" fontId="0" fillId="0" borderId="0" xfId="2" applyNumberFormat="1" applyFont="1" applyAlignment="1">
      <alignment horizontal="center" vertical="top"/>
    </xf>
    <xf numFmtId="10" fontId="0" fillId="0" borderId="0" xfId="2" applyNumberFormat="1" applyFont="1" applyAlignment="1"/>
    <xf numFmtId="0" fontId="0" fillId="0" borderId="0" xfId="0" applyNumberFormat="1"/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1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top" textRotation="0" wrapText="0" indent="0" justifyLastLine="0" shrinkToFit="0" readingOrder="0"/>
    </dxf>
    <dxf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3" formatCode="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34" formatCode="_(&quot;$&quot;* #,##0.00_);_(&quot;$&quot;* \(#,##0.0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bottom" textRotation="0" wrapText="0" indent="0" justifyLastLine="0" shrinkToFit="0" readingOrder="0"/>
    </dxf>
    <dxf>
      <numFmt numFmtId="14" formatCode="0.00%"/>
      <alignment horizontal="general" vertical="bottom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7" xr16:uid="{504C9BA2-24D0-43E5-BEBE-CAD6873EF2FB}" autoFormatId="16" applyNumberFormats="0" applyBorderFormats="0" applyFontFormats="0" applyPatternFormats="0" applyAlignmentFormats="0" applyWidthHeightFormats="0">
  <queryTableRefresh nextId="14">
    <queryTableFields count="11">
      <queryTableField id="1" name="KeyPIN" tableColumnId="1"/>
      <queryTableField id="2" name="PINs" tableColumnId="2"/>
      <queryTableField id="3" name="Address" tableColumnId="3"/>
      <queryTableField id="4" name="Tax District" tableColumnId="4"/>
      <queryTableField id="5" name="Classes" tableColumnId="5"/>
      <queryTableField id="6" name="Subclass2" tableColumnId="6"/>
      <queryTableField id="7" name="Land.Total SF" tableColumnId="7"/>
      <queryTableField id="8" name="GBA" tableColumnId="8"/>
      <queryTableField id="9" name="Market Value" tableColumnId="9"/>
      <queryTableField id="12" name="2026 Partial Value" tableColumnId="10"/>
      <queryTableField id="13" name="2026 Partial Value Reason" tableColumnId="1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connectionId="11" xr16:uid="{1E66FBAC-39E0-44BB-8832-9FEFA3A52EE7}" autoFormatId="16" applyNumberFormats="0" applyBorderFormats="0" applyFontFormats="0" applyPatternFormats="0" applyAlignmentFormats="0" applyWidthHeightFormats="0">
  <queryTableRefresh nextId="30">
    <queryTableFields count="22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IDPH#" tableColumnId="8"/>
      <queryTableField id="9" name="BldgSF" tableColumnId="9"/>
      <queryTableField id="10" name="Units / Beds" tableColumnId="10"/>
      <queryTableField id="11" name="Revenue/bed/night " tableColumnId="11"/>
      <queryTableField id="12" name="Est. PGI" tableColumnId="12"/>
      <queryTableField id="13" name="Est. Vacancy %" tableColumnId="13"/>
      <queryTableField id="14" name="Exp %" tableColumnId="14"/>
      <queryTableField id="15" name="NOI" tableColumnId="15"/>
      <queryTableField id="16" name="Cap Rate" tableColumnId="16"/>
      <queryTableField id="23" name="Tax Load" tableColumnId="21"/>
      <queryTableField id="24" name="Loaded Cap" tableColumnId="22"/>
      <queryTableField id="18" name="Market Value" tableColumnId="18"/>
      <queryTableField id="17" name="Final MV / Bed" tableColumnId="17"/>
      <queryTableField id="21" name="2026 Partial Value" tableColumnId="19"/>
      <queryTableField id="22" name="2026 Partial Value Reason" tableColumnId="2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8" xr16:uid="{BB82219D-D18E-4ABE-B039-149A8461663D}" autoFormatId="16" applyNumberFormats="0" applyBorderFormats="0" applyFontFormats="0" applyPatternFormats="0" applyAlignmentFormats="0" applyWidthHeightFormats="0">
  <queryTableRefresh nextId="42">
    <queryTableFields count="23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ImprName" tableColumnId="8"/>
      <queryTableField id="10" name="YearBlt" tableColumnId="10"/>
      <queryTableField id="11" name="Units / Keys" tableColumnId="11"/>
      <queryTableField id="12" name="Rev / Key / Night " tableColumnId="12"/>
      <queryTableField id="13" name="Occupancy " tableColumnId="13"/>
      <queryTableField id="14" name="Rev Par" tableColumnId="14"/>
      <queryTableField id="15" name="Total Rev" tableColumnId="15"/>
      <queryTableField id="16" name="EBITDA / NOI" tableColumnId="16"/>
      <queryTableField id="17" name="Cap Rate" tableColumnId="17"/>
      <queryTableField id="24" name="Tax Load" tableColumnId="22"/>
      <queryTableField id="25" name="Loaded Cap" tableColumnId="23"/>
      <queryTableField id="19" name="Market Value" tableColumnId="19"/>
      <queryTableField id="18" name="Final MV / Key" tableColumnId="18"/>
      <queryTableField id="22" name="2026 Partial Value" tableColumnId="20"/>
      <queryTableField id="23" name="2026 Partial Value Reason" tableColumnId="21"/>
      <queryTableField id="9" name="BldgSF" tableColumnId="9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" connectionId="12" xr16:uid="{54F18698-9E02-4B04-81A1-176A31B61397}" autoFormatId="16" applyNumberFormats="0" applyBorderFormats="0" applyFontFormats="0" applyPatternFormats="0" applyAlignmentFormats="0" applyWidthHeightFormats="0">
  <queryTableRefresh nextId="33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YearBlt" tableColumnId="9"/>
      <queryTableField id="10" name="Investment Rating" tableColumnId="10"/>
      <queryTableField id="11" name="Adj Rent $/SF" tableColumnId="11"/>
      <queryTableField id="12" name="PGI" tableColumnId="12"/>
      <queryTableField id="13" name="V/C" tableColumnId="13"/>
      <queryTableField id="14" name="EGI" tableColumnId="14"/>
      <queryTableField id="15" name="% Exp." tableColumnId="15"/>
      <queryTableField id="16" name="NOI" tableColumnId="16"/>
      <queryTableField id="17" name="Cap Rate" tableColumnId="17"/>
      <queryTableField id="25" name="Tax Load" tableColumnId="23"/>
      <queryTableField id="26" name="Loaded Cap" tableColumnId="24"/>
      <queryTableField id="18" name="L:B Ratio" tableColumnId="18"/>
      <queryTableField id="19" name="Excess Land Area" tableColumnId="19"/>
      <queryTableField id="20" name="Excess Land Value" tableColumnId="20"/>
      <queryTableField id="21" name="Market Value" tableColumnId="21"/>
      <queryTableField id="22" name="Final MV / SF" tableColumnId="22"/>
      <queryTableField id="27" name="2026 Partial Value" tableColumnId="25"/>
      <queryTableField id="28" name="2026 Partial Value Reason" tableColumnId="26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10" xr16:uid="{8EE21FCE-0A39-47EC-AD5E-7A833D37A09F}" autoFormatId="16" applyNumberFormats="0" applyBorderFormats="0" applyFontFormats="0" applyPatternFormats="0" applyAlignmentFormats="0" applyWidthHeightFormats="0">
  <queryTableRefresh nextId="37">
    <queryTableFields count="29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Studios" tableColumnId="9"/>
      <queryTableField id="10" name="1BR" tableColumnId="10"/>
      <queryTableField id="11" name="2BR" tableColumnId="11"/>
      <queryTableField id="12" name="3BR" tableColumnId="12"/>
      <queryTableField id="13" name="4BR" tableColumnId="13"/>
      <queryTableField id="14" name="MobileHomePads" tableColumnId="14"/>
      <queryTableField id="15" name="CommSF" tableColumnId="15"/>
      <queryTableField id="16" name="YearBlt" tableColumnId="16"/>
      <queryTableField id="17" name="Investment Rating" tableColumnId="17"/>
      <queryTableField id="18" name="Adjusted PGI" tableColumnId="18"/>
      <queryTableField id="19" name="V/C" tableColumnId="19"/>
      <queryTableField id="20" name="EGI" tableColumnId="20"/>
      <queryTableField id="21" name="% Exp." tableColumnId="21"/>
      <queryTableField id="22" name="NOI" tableColumnId="22"/>
      <queryTableField id="23" name="Cap Rate" tableColumnId="23"/>
      <queryTableField id="30" name="Tax Load" tableColumnId="28"/>
      <queryTableField id="31" name="Loaded Cap" tableColumnId="29"/>
      <queryTableField id="25" name="Market Value" tableColumnId="25"/>
      <queryTableField id="24" name="Final MV / Unit" tableColumnId="24"/>
      <queryTableField id="28" name="2026 Partial Value" tableColumnId="26"/>
      <queryTableField id="29" name="2026 Partial Value Reason" tableColumnId="27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9" xr16:uid="{577A968D-CB0E-45B7-A7A7-AB2021CDAE9C}" autoFormatId="16" applyNumberFormats="0" applyBorderFormats="0" applyFontFormats="0" applyPatternFormats="0" applyAlignmentFormats="0" applyWidthHeightFormats="0">
  <queryTableRefresh nextId="33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YearBlt" tableColumnId="9"/>
      <queryTableField id="10" name="Investment Rating" tableColumnId="10"/>
      <queryTableField id="11" name="Adj Rent $/SF" tableColumnId="11"/>
      <queryTableField id="12" name="PGI" tableColumnId="12"/>
      <queryTableField id="13" name="V/C" tableColumnId="13"/>
      <queryTableField id="14" name="EGI" tableColumnId="14"/>
      <queryTableField id="15" name="% Exp." tableColumnId="15"/>
      <queryTableField id="16" name="NOI" tableColumnId="16"/>
      <queryTableField id="17" name="Cap Rate" tableColumnId="17"/>
      <queryTableField id="27" name="Tax Load" tableColumnId="25"/>
      <queryTableField id="28" name="Loaded Cap" tableColumnId="26"/>
      <queryTableField id="18" name="L:B Ratio" tableColumnId="18"/>
      <queryTableField id="19" name="Excess Land Area" tableColumnId="19"/>
      <queryTableField id="20" name="Excess Land Value" tableColumnId="20"/>
      <queryTableField id="21" name="Market Value" tableColumnId="21"/>
      <queryTableField id="22" name="Final MV / SF" tableColumnId="22"/>
      <queryTableField id="25" name="2026 Partial Value" tableColumnId="23"/>
      <queryTableField id="26" name="2026 Partial Value Reason" tableColumnId="24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6" xr16:uid="{42B71A27-8266-4F9F-9F8C-D5C02941016A}" autoFormatId="16" applyNumberFormats="0" applyBorderFormats="0" applyFontFormats="0" applyPatternFormats="0" applyAlignmentFormats="0" applyWidthHeightFormats="0">
  <queryTableRefresh nextId="50">
    <queryTableFields count="24">
      <queryTableField id="1" name="KeyPIN" tableColumnId="1"/>
      <queryTableField id="2" name="PINs" tableColumnId="2"/>
      <queryTableField id="3" name="NBHD" tableColumnId="3"/>
      <queryTableField id="4" name="Classes" tableColumnId="4"/>
      <queryTableField id="5" name="Town Region" tableColumnId="5"/>
      <queryTableField id="6" name="Subclass2" tableColumnId="6"/>
      <queryTableField id="44" name="BldgSF" tableColumnId="11"/>
      <queryTableField id="18" name="Adj Rent $/SF" tableColumnId="17"/>
      <queryTableField id="19" name="PGI" tableColumnId="18"/>
      <queryTableField id="20" name="V/C" tableColumnId="19"/>
      <queryTableField id="21" name="EGI" tableColumnId="20"/>
      <queryTableField id="22" name="% Exp." tableColumnId="21"/>
      <queryTableField id="23" name="NOI" tableColumnId="22"/>
      <queryTableField id="24" name="Cap Rate" tableColumnId="23"/>
      <queryTableField id="45" name="Tax Load" tableColumnId="12"/>
      <queryTableField id="46" name="Loaded Cap" tableColumnId="13"/>
      <queryTableField id="32" name="L:B Ratio" tableColumnId="24"/>
      <queryTableField id="33" name="Excess Land Area" tableColumnId="25"/>
      <queryTableField id="34" name="Excess Land Value" tableColumnId="26"/>
      <queryTableField id="40" name="Total Land Val" tableColumnId="7"/>
      <queryTableField id="8" name="Market Value" tableColumnId="8"/>
      <queryTableField id="16" name="Final MV / SF" tableColumnId="16"/>
      <queryTableField id="41" name="2026 Partial Value" tableColumnId="9"/>
      <queryTableField id="42" name="2026 Partial Value Reason" tableColumnId="10"/>
    </queryTableFields>
    <queryTableDeletedFields count="2">
      <deletedField name="Model"/>
      <deletedField name="Model"/>
    </queryTableDeleted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5" xr16:uid="{831428F6-A3A4-4A9F-8562-0318D161CB2E}" autoFormatId="16" applyNumberFormats="0" applyBorderFormats="0" applyFontFormats="0" applyPatternFormats="0" applyAlignmentFormats="0" applyWidthHeightFormats="0">
  <queryTableRefresh nextId="52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Investment Rating" tableColumnId="9"/>
      <queryTableField id="10" name="Adj Rent $/SF" tableColumnId="10"/>
      <queryTableField id="11" name="PGI" tableColumnId="11"/>
      <queryTableField id="12" name="V/C" tableColumnId="12"/>
      <queryTableField id="13" name="EGI" tableColumnId="13"/>
      <queryTableField id="14" name="% Exp." tableColumnId="14"/>
      <queryTableField id="15" name="NOI" tableColumnId="15"/>
      <queryTableField id="16" name="Cap Rate" tableColumnId="16"/>
      <queryTableField id="46" name="Tax Load" tableColumnId="25"/>
      <queryTableField id="47" name="Loaded Cap" tableColumnId="26"/>
      <queryTableField id="23" name="L:B Ratio" tableColumnId="23"/>
      <queryTableField id="17" name="Excess Land Area" tableColumnId="17"/>
      <queryTableField id="18" name="Excess Land Value" tableColumnId="18"/>
      <queryTableField id="27" name="Total Land Val" tableColumnId="24"/>
      <queryTableField id="19" name="Market Value" tableColumnId="19"/>
      <queryTableField id="20" name="Final MV / SF" tableColumnId="20"/>
      <queryTableField id="25" name="2026 Partial Value" tableColumnId="21"/>
      <queryTableField id="26" name="2026 Partial Value Reason" tableColumnId="22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" connectionId="14" xr16:uid="{2D75E50C-BC7C-436E-BA10-C504BDD2DFDC}" autoFormatId="16" applyNumberFormats="0" applyBorderFormats="0" applyFontFormats="0" applyPatternFormats="0" applyAlignmentFormats="0" applyWidthHeightFormats="0">
  <queryTableRefresh nextId="6">
    <queryTableFields count="3">
      <queryTableField id="1" name="Subclass2" tableColumnId="1"/>
      <queryTableField id="2" name="Total Market Value" tableColumnId="2"/>
      <queryTableField id="3" name="# of Properties" tableColumnId="3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" connectionId="13" xr16:uid="{FD6917E5-60AA-4FD6-942D-E38EC536077D}" autoFormatId="16" applyNumberFormats="0" applyBorderFormats="0" applyFontFormats="0" applyPatternFormats="0" applyAlignmentFormats="0" applyWidthHeightFormats="0">
  <queryTableRefresh nextId="13">
    <queryTableFields count="7">
      <queryTableField id="1" name="KeyPIN" tableColumnId="1"/>
      <queryTableField id="2" name="PINs" tableColumnId="2"/>
      <queryTableField id="3" name="Address" tableColumnId="3"/>
      <queryTableField id="9" name="Tax District" tableColumnId="9"/>
      <queryTableField id="10" name="Classes" tableColumnId="10"/>
      <queryTableField id="4" name="Subclass2" tableColumnId="4"/>
      <queryTableField id="5" name="Market Value" tableColumnId="5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8320903-4CB4-413C-B125-014D5156C059}" name="TownIDs" displayName="TownIDs" ref="A1:C18" totalsRowShown="0">
  <autoFilter ref="A1:C18" xr:uid="{48320903-4CB4-413C-B125-014D5156C059}"/>
  <tableColumns count="3">
    <tableColumn id="1" xr3:uid="{A0AC7438-252A-49DD-846E-DCF04F0C50C3}" name="Township"/>
    <tableColumn id="9" xr3:uid="{25A8D17C-BECC-4446-B950-CCBFB2388DA6}" name="TownName"/>
    <tableColumn id="2" xr3:uid="{CA6D866E-B5BA-4BC9-BFEA-47C9FD8117E2}" name="TownID" dataDxfId="192">
      <calculatedColumnFormula>TownIDs[[#This Row],[Township]]&amp;"_"&amp;TownIDs[[#This Row],[TownName]]</calculatedColumnFormula>
    </tableColumn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B741B1-1812-4ABE-8BCD-C2BE083FC25C}" name="Township" displayName="Township" ref="A1:A2" totalsRowShown="0">
  <autoFilter ref="A1:A2" xr:uid="{E7B741B1-1812-4ABE-8BCD-C2BE083FC25C}"/>
  <tableColumns count="1">
    <tableColumn id="1" xr3:uid="{98A919CB-09A8-44A2-8949-92B4F8368032}" name="Township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97F510-9B73-4ED9-840B-A50BFED5F094}" name="TownID" displayName="TownID" ref="C1:C2" totalsRowShown="0">
  <autoFilter ref="C1:C2" xr:uid="{FE97F510-9B73-4ED9-840B-A50BFED5F094}"/>
  <tableColumns count="1">
    <tableColumn id="1" xr3:uid="{2996710C-5BA5-4C98-AEEB-51042CFB2FD0}" name="Town_ID">
      <calculatedColumnFormula>VLOOKUP(Township[[#This Row],[Township]],TownIDs[],3,FALSE)</calculatedColumnFormula>
    </tableColumn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15AD70C-7866-4A51-AF55-B92C39CD0A3B}" name="GasStation_ValuationModel" displayName="GasStation_ValuationModel" ref="A1:K15" tableType="queryTable" totalsRowShown="0" headerRowDxfId="191" dataDxfId="190">
  <autoFilter ref="A1:K15" xr:uid="{215AD70C-7866-4A51-AF55-B92C39CD0A3B}"/>
  <tableColumns count="11">
    <tableColumn id="1" xr3:uid="{AE68273F-C3B1-47FF-B65C-3EBFC27E8D37}" uniqueName="1" name="KeyPIN" queryTableFieldId="1" dataDxfId="175"/>
    <tableColumn id="2" xr3:uid="{A5C28D53-CC22-482A-ABED-0479CE8E80DA}" uniqueName="2" name="PINs" queryTableFieldId="2" dataDxfId="174"/>
    <tableColumn id="3" xr3:uid="{D43613FC-8AE1-44C4-8E49-6B74A6F7E275}" uniqueName="3" name="Address" queryTableFieldId="3" dataDxfId="173"/>
    <tableColumn id="4" xr3:uid="{2A6B297E-26DD-4761-9D37-70545A4D6427}" uniqueName="4" name="Tax District" queryTableFieldId="4" dataDxfId="172"/>
    <tableColumn id="5" xr3:uid="{556A279D-80D0-4C55-B04C-941155C605FD}" uniqueName="5" name="Classes" queryTableFieldId="5" dataDxfId="171"/>
    <tableColumn id="6" xr3:uid="{6AB32A4B-7A09-4868-8D54-E7C09FA1EC99}" uniqueName="6" name="Subclass2" queryTableFieldId="6" dataDxfId="170"/>
    <tableColumn id="7" xr3:uid="{53B8EE48-DEC8-4A54-AA73-838815F62037}" uniqueName="7" name="Land.Total SF" queryTableFieldId="7" dataDxfId="169" dataCellStyle="Comma"/>
    <tableColumn id="8" xr3:uid="{AF02D371-BDB7-4C7D-A5AE-999E8770E624}" uniqueName="8" name="GBA" queryTableFieldId="8" dataDxfId="168" dataCellStyle="Comma"/>
    <tableColumn id="9" xr3:uid="{DF348F9B-7528-4A9B-AD57-06809198348C}" uniqueName="9" name="Market Value" queryTableFieldId="9" dataDxfId="167" dataCellStyle="Currency"/>
    <tableColumn id="10" xr3:uid="{9D090001-340D-4119-8050-B7EBE6C3AAB4}" uniqueName="10" name="2026 Partial Value" queryTableFieldId="12"/>
    <tableColumn id="11" xr3:uid="{70943EF7-E9D9-4781-9C84-8DEEB9FA5842}" uniqueName="11" name="2026 Partial Value Reason" queryTableFieldId="13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8423042-AD60-4CE0-86BC-D9E6D405D911}" name="NursingHome_ValuationModel" displayName="NursingHome_ValuationModel" ref="A1:V3" tableType="queryTable" totalsRowShown="0" headerRowDxfId="189" dataDxfId="188">
  <autoFilter ref="A1:V3" xr:uid="{78423042-AD60-4CE0-86BC-D9E6D405D911}"/>
  <tableColumns count="22">
    <tableColumn id="1" xr3:uid="{91331A6A-4013-414D-8D76-74567B326C95}" uniqueName="1" name="KeyPIN" queryTableFieldId="1" dataDxfId="166"/>
    <tableColumn id="2" xr3:uid="{A677454B-06DA-4CA9-8C64-DD5126BD1520}" uniqueName="2" name="PINs" queryTableFieldId="2" dataDxfId="165"/>
    <tableColumn id="5" xr3:uid="{8EFE4F86-5491-44AB-A0B8-54295263A236}" uniqueName="5" name="Classes" queryTableFieldId="5" dataDxfId="164"/>
    <tableColumn id="3" xr3:uid="{0CE62789-D0F2-48CF-B12C-96C246A6D79E}" uniqueName="3" name="Address" queryTableFieldId="3" dataDxfId="163"/>
    <tableColumn id="4" xr3:uid="{E6905FB4-6238-4B53-81D9-7D40BE376E32}" uniqueName="4" name="Tax District" queryTableFieldId="4" dataDxfId="162"/>
    <tableColumn id="7" xr3:uid="{2E6DEAD8-3C4F-426E-861F-292CDE72F77F}" uniqueName="7" name="Land.Total SF" queryTableFieldId="7" dataDxfId="161" dataCellStyle="Comma"/>
    <tableColumn id="6" xr3:uid="{FD4FA832-CDB0-4CA5-BBF3-37FFF0248E77}" uniqueName="6" name="Subclass2" queryTableFieldId="6" dataDxfId="160"/>
    <tableColumn id="8" xr3:uid="{081F3F95-E955-4280-B598-7A64D3DFAD6F}" uniqueName="8" name="IDPH#" queryTableFieldId="8" dataDxfId="159"/>
    <tableColumn id="9" xr3:uid="{C0BD2DDD-C02B-47FC-92B4-E31CEF6FDF01}" uniqueName="9" name="BldgSF" queryTableFieldId="9" dataDxfId="158" dataCellStyle="Comma"/>
    <tableColumn id="10" xr3:uid="{EE1F8296-8324-4851-8CB8-9715BE860E37}" uniqueName="10" name="Units / Beds" queryTableFieldId="10" dataDxfId="157"/>
    <tableColumn id="11" xr3:uid="{258F581F-429B-4F80-A6ED-D5857968E9F1}" uniqueName="11" name="Revenue/bed/night " queryTableFieldId="11" dataDxfId="156" dataCellStyle="Currency"/>
    <tableColumn id="12" xr3:uid="{B092349D-4E83-4286-B099-BCCE4318780E}" uniqueName="12" name="Est. PGI" queryTableFieldId="12" dataDxfId="155" dataCellStyle="Currency"/>
    <tableColumn id="13" xr3:uid="{B5E6B59A-2277-4CBA-8AA7-980F158C2491}" uniqueName="13" name="Est. Vacancy %" queryTableFieldId="13" dataDxfId="154" dataCellStyle="Percent"/>
    <tableColumn id="14" xr3:uid="{5FC490B7-D97E-4F17-9571-5561D2D44322}" uniqueName="14" name="Exp %" queryTableFieldId="14" dataDxfId="153" dataCellStyle="Percent"/>
    <tableColumn id="15" xr3:uid="{35B9F546-CE3F-47A2-954B-C78085B14A07}" uniqueName="15" name="NOI" queryTableFieldId="15" dataDxfId="152" dataCellStyle="Currency"/>
    <tableColumn id="16" xr3:uid="{9A479472-6370-45EB-B3D0-480480D0AAE3}" uniqueName="16" name="Cap Rate" queryTableFieldId="16" dataDxfId="151" dataCellStyle="Percent"/>
    <tableColumn id="21" xr3:uid="{833CC4C2-C4EC-44E2-9A47-7E64FEC57A6A}" uniqueName="21" name="Tax Load" queryTableFieldId="23" dataDxfId="150" dataCellStyle="Percent"/>
    <tableColumn id="22" xr3:uid="{EEA358E9-2A91-4465-A2C7-CEF0027F5D13}" uniqueName="22" name="Loaded Cap" queryTableFieldId="24" dataDxfId="149" dataCellStyle="Percent"/>
    <tableColumn id="18" xr3:uid="{67C09A02-D1D7-4047-8637-9EDB68F2DCF8}" uniqueName="18" name="Market Value" queryTableFieldId="18" dataDxfId="148" dataCellStyle="Currency"/>
    <tableColumn id="17" xr3:uid="{A129415E-F143-43F9-92B0-84F75994D15A}" uniqueName="17" name="Final MV / Bed" queryTableFieldId="17" dataDxfId="147" dataCellStyle="Currency"/>
    <tableColumn id="19" xr3:uid="{167B420E-957E-4DB4-9B00-1CE5CFE97F04}" uniqueName="19" name="2026 Partial Value" queryTableFieldId="21"/>
    <tableColumn id="20" xr3:uid="{303A3102-C450-4BB7-A272-59B097E24AE3}" uniqueName="20" name="2026 Partial Value Reason" queryTableFieldId="22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87A7FB9-BC92-4CEE-AE99-7E98F95A5451}" name="Hotels_ValuationModel" displayName="Hotels_ValuationModel" ref="A1:W7" tableType="queryTable" totalsRowShown="0" headerRowDxfId="187" dataDxfId="186">
  <autoFilter ref="A1:W7" xr:uid="{787A7FB9-BC92-4CEE-AE99-7E98F95A5451}"/>
  <tableColumns count="23">
    <tableColumn id="1" xr3:uid="{2EDC464A-7939-4D9D-938F-B99856030F7A}" uniqueName="1" name="KeyPIN" queryTableFieldId="1" dataDxfId="146"/>
    <tableColumn id="2" xr3:uid="{8F3A70F8-85E7-44B4-86ED-8FA5BA12C349}" uniqueName="2" name="PINs" queryTableFieldId="2" dataDxfId="145"/>
    <tableColumn id="5" xr3:uid="{B49F8687-DE32-4096-B6AA-A3AE86BD41C1}" uniqueName="5" name="Classes" queryTableFieldId="5" dataDxfId="144"/>
    <tableColumn id="3" xr3:uid="{CF49EAAF-61D3-486F-9C97-21738CA31487}" uniqueName="3" name="Address" queryTableFieldId="3" dataDxfId="143"/>
    <tableColumn id="4" xr3:uid="{A57A80FE-2F88-49E3-A577-05835130E7A2}" uniqueName="4" name="Tax District" queryTableFieldId="4" dataDxfId="142"/>
    <tableColumn id="7" xr3:uid="{E7AD3A41-EB53-41C6-9549-1B82FF9191ED}" uniqueName="7" name="Land.Total SF" queryTableFieldId="7" dataDxfId="141" dataCellStyle="Comma"/>
    <tableColumn id="6" xr3:uid="{91BBA469-9533-4299-8286-1A90FB56B473}" uniqueName="6" name="Subclass2" queryTableFieldId="6" dataDxfId="140"/>
    <tableColumn id="8" xr3:uid="{555BA47D-567E-4819-B511-9A835F42D92B}" uniqueName="8" name="ImprName" queryTableFieldId="8" dataDxfId="139"/>
    <tableColumn id="10" xr3:uid="{2ECD4AC7-9462-453B-B3CD-8024AFFF1EB5}" uniqueName="10" name="YearBlt" queryTableFieldId="10" dataDxfId="138"/>
    <tableColumn id="11" xr3:uid="{FFB6268D-C148-4178-B2F3-1CCF3263A74D}" uniqueName="11" name="Units / Keys" queryTableFieldId="11" dataDxfId="137"/>
    <tableColumn id="12" xr3:uid="{CE45969C-7CF8-4A65-A7C7-2C80BD564F8D}" uniqueName="12" name="Rev / Key / Night " queryTableFieldId="12" dataDxfId="136" dataCellStyle="Currency"/>
    <tableColumn id="13" xr3:uid="{1A254502-C655-40D2-BEA8-818D5BAB5504}" uniqueName="13" name="Occupancy " queryTableFieldId="13" dataDxfId="135" dataCellStyle="Percent"/>
    <tableColumn id="14" xr3:uid="{E8C9A801-E488-4840-82C7-78C3A9D03C42}" uniqueName="14" name="Rev Par" queryTableFieldId="14" dataDxfId="134" dataCellStyle="Currency"/>
    <tableColumn id="15" xr3:uid="{BF09D3E9-B34A-44E4-AF6B-01FB374D5594}" uniqueName="15" name="Total Rev" queryTableFieldId="15" dataDxfId="133" dataCellStyle="Currency"/>
    <tableColumn id="16" xr3:uid="{3D8FE140-2EAC-4349-94A7-F927A1A14763}" uniqueName="16" name="EBITDA / NOI" queryTableFieldId="16" dataDxfId="132" dataCellStyle="Currency"/>
    <tableColumn id="17" xr3:uid="{4AD424CD-635C-4FAE-9BB5-ED9D81E44FCD}" uniqueName="17" name="Cap Rate" queryTableFieldId="17" dataDxfId="131" dataCellStyle="Percent"/>
    <tableColumn id="22" xr3:uid="{BB45312A-C420-432C-B73C-BD594F9E17A4}" uniqueName="22" name="Tax Load" queryTableFieldId="24" dataDxfId="130" dataCellStyle="Percent"/>
    <tableColumn id="23" xr3:uid="{D26A470F-01FD-4CAB-8A75-F60C930854D6}" uniqueName="23" name="Loaded Cap" queryTableFieldId="25" dataDxfId="129" dataCellStyle="Percent"/>
    <tableColumn id="19" xr3:uid="{B4711554-E1D5-4146-B8CF-9EA0620F27A0}" uniqueName="19" name="Market Value" queryTableFieldId="19" dataDxfId="128" dataCellStyle="Currency"/>
    <tableColumn id="18" xr3:uid="{9DAD77D2-AEDB-4EB6-AA2A-D5E78EA65F27}" uniqueName="18" name="Final MV / Key" queryTableFieldId="18" dataDxfId="127" dataCellStyle="Currency"/>
    <tableColumn id="20" xr3:uid="{7FF35059-8761-4A27-8D7E-11492451EB28}" uniqueName="20" name="2026 Partial Value" queryTableFieldId="22"/>
    <tableColumn id="21" xr3:uid="{7834445D-24A9-4E72-A65C-502249A372A6}" uniqueName="21" name="2026 Partial Value Reason" queryTableFieldId="23"/>
    <tableColumn id="9" xr3:uid="{D50F0787-D2B4-4435-AFBB-B1F9DE638A44}" uniqueName="9" name="BldgSF" queryTableFieldId="9" dataDxfId="126" dataCellStyle="Comma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097398F-A971-4E9D-91EA-A70D6C083A13}" name="Specials" displayName="Specials" ref="A1:Z200" tableType="queryTable" totalsRowShown="0" headerRowDxfId="185" dataDxfId="184">
  <autoFilter ref="A1:Z200" xr:uid="{F097398F-A971-4E9D-91EA-A70D6C083A13}"/>
  <tableColumns count="26">
    <tableColumn id="1" xr3:uid="{0C18AA46-5241-4AD5-A0A0-3E5CE9E8DF13}" uniqueName="1" name="KeyPIN" queryTableFieldId="1" dataDxfId="125"/>
    <tableColumn id="2" xr3:uid="{B78BE96C-0B05-48AE-8347-4645DAD1343D}" uniqueName="2" name="PINs" queryTableFieldId="2" dataDxfId="124"/>
    <tableColumn id="5" xr3:uid="{BA02097F-4CAE-458D-9D02-85CFDFE4D545}" uniqueName="5" name="Classes" queryTableFieldId="5" dataDxfId="123"/>
    <tableColumn id="3" xr3:uid="{EBB6AEE1-6791-4883-A1B0-47AFDDF061A9}" uniqueName="3" name="Address" queryTableFieldId="3" dataDxfId="122"/>
    <tableColumn id="4" xr3:uid="{43F4AA69-8173-400E-B7B1-52ABBD53DB76}" uniqueName="4" name="Tax District" queryTableFieldId="4" dataDxfId="121"/>
    <tableColumn id="7" xr3:uid="{E804D94D-50DC-49AF-BAD3-8C9C32F898FA}" uniqueName="7" name="Land.Total SF" queryTableFieldId="7" dataDxfId="120"/>
    <tableColumn id="6" xr3:uid="{CEA81EC6-1ADB-44DB-92DA-805A3FA6B16D}" uniqueName="6" name="Subclass2" queryTableFieldId="6" dataDxfId="119"/>
    <tableColumn id="8" xr3:uid="{9FDB61BB-5468-403F-B880-A0517BD8BAE9}" uniqueName="8" name="BldgSF" queryTableFieldId="8" dataDxfId="118"/>
    <tableColumn id="9" xr3:uid="{10CDEF99-B7DF-4DCD-BB1C-F3F1AC32B2F2}" uniqueName="9" name="YearBlt" queryTableFieldId="9" dataDxfId="117"/>
    <tableColumn id="10" xr3:uid="{3C0AE8BB-A8B0-4A08-A5EB-41BC34E7418A}" uniqueName="10" name="Investment Rating" queryTableFieldId="10" dataDxfId="116"/>
    <tableColumn id="11" xr3:uid="{5512D576-EA62-450D-9A16-3B0F59333E0D}" uniqueName="11" name="Adj Rent $/SF" queryTableFieldId="11" dataDxfId="115" dataCellStyle="Currency"/>
    <tableColumn id="12" xr3:uid="{317FADF5-1C08-409A-A4C3-87BC8837A1BA}" uniqueName="12" name="PGI" queryTableFieldId="12" dataDxfId="114" dataCellStyle="Currency"/>
    <tableColumn id="13" xr3:uid="{7257072B-07F3-4ACE-ACDA-F9E88FC821B7}" uniqueName="13" name="V/C" queryTableFieldId="13" dataDxfId="113" dataCellStyle="Percent"/>
    <tableColumn id="14" xr3:uid="{BE58FF9B-43FA-4E8C-88A4-9DC97C28444D}" uniqueName="14" name="EGI" queryTableFieldId="14" dataDxfId="112" dataCellStyle="Currency"/>
    <tableColumn id="15" xr3:uid="{48EB7BC6-A258-4392-92FD-72ECAF13C5C8}" uniqueName="15" name="% Exp." queryTableFieldId="15" dataDxfId="111" dataCellStyle="Percent"/>
    <tableColumn id="16" xr3:uid="{25D1057F-BB85-44CC-AA17-4E5ED4BD1C0E}" uniqueName="16" name="NOI" queryTableFieldId="16" dataDxfId="110" dataCellStyle="Currency"/>
    <tableColumn id="17" xr3:uid="{0B15A316-3DCB-4CA8-8D96-3F174C2E3255}" uniqueName="17" name="Cap Rate" queryTableFieldId="17" dataDxfId="109" dataCellStyle="Percent"/>
    <tableColumn id="23" xr3:uid="{95D771AB-E9A0-4577-A7B0-32B07AF3AB46}" uniqueName="23" name="Tax Load" queryTableFieldId="25" dataDxfId="108" dataCellStyle="Percent"/>
    <tableColumn id="24" xr3:uid="{9016A946-9217-4DB3-8411-74D6960FC542}" uniqueName="24" name="Loaded Cap" queryTableFieldId="26" dataDxfId="107" dataCellStyle="Percent"/>
    <tableColumn id="18" xr3:uid="{65815713-02A5-478B-9E8A-D77BF53F31C3}" uniqueName="18" name="L:B Ratio" queryTableFieldId="18" dataDxfId="106"/>
    <tableColumn id="19" xr3:uid="{7BDDE8E0-20CB-4588-BD26-EDE3F769F597}" uniqueName="19" name="Excess Land Area" queryTableFieldId="19" dataDxfId="105"/>
    <tableColumn id="20" xr3:uid="{72E84475-1356-484C-A636-2B15AEDFB887}" uniqueName="20" name="Excess Land Value" queryTableFieldId="20" dataDxfId="104"/>
    <tableColumn id="21" xr3:uid="{6ABBE6BF-FBD1-4587-9EEF-F1DDD40FBDD6}" uniqueName="21" name="Market Value" queryTableFieldId="21" dataDxfId="103" dataCellStyle="Currency"/>
    <tableColumn id="22" xr3:uid="{4EB9AF8A-43DF-4414-A51E-71DE479FFE5D}" uniqueName="22" name="Final MV / SF" queryTableFieldId="22" dataDxfId="102" dataCellStyle="Currency"/>
    <tableColumn id="25" xr3:uid="{9D78081B-039F-4B97-8AD9-623F8BED6201}" uniqueName="25" name="2026 Partial Value" queryTableFieldId="27"/>
    <tableColumn id="26" xr3:uid="{4742AAEF-2CC7-412E-A8A9-86C7763FB205}" uniqueName="26" name="2026 Partial Value Reason" queryTableFieldId="28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B2EFF98-EC86-4158-8272-20DA7E1D60DD}" name="Multifamily" displayName="Multifamily" ref="A1:AC44" tableType="queryTable" totalsRowShown="0" headerRowDxfId="183" dataDxfId="182">
  <autoFilter ref="A1:AC44" xr:uid="{9B2EFF98-EC86-4158-8272-20DA7E1D60DD}"/>
  <tableColumns count="29">
    <tableColumn id="1" xr3:uid="{7C60C362-E7D9-4F34-9B3D-DA53B1372160}" uniqueName="1" name="KeyPIN" queryTableFieldId="1" dataDxfId="77"/>
    <tableColumn id="2" xr3:uid="{D2293A11-1234-44A3-83A6-5EDF0397DD09}" uniqueName="2" name="PINs" queryTableFieldId="2" dataDxfId="76"/>
    <tableColumn id="5" xr3:uid="{54E2EA26-086B-4727-9988-399F73ACEF03}" uniqueName="5" name="Classes" queryTableFieldId="5" dataDxfId="75"/>
    <tableColumn id="3" xr3:uid="{9D131CBB-21E0-4C25-B97E-83FD4265EDCA}" uniqueName="3" name="Address" queryTableFieldId="3" dataDxfId="74"/>
    <tableColumn id="4" xr3:uid="{95F3114E-62E4-4FFB-92CB-535A8FEF6BEB}" uniqueName="4" name="Tax District" queryTableFieldId="4" dataDxfId="73"/>
    <tableColumn id="7" xr3:uid="{97124941-F044-4CE4-BA91-BDC5B7B33365}" uniqueName="7" name="Land.Total SF" queryTableFieldId="7" dataDxfId="72"/>
    <tableColumn id="6" xr3:uid="{CAECA12F-95C3-4B1D-8FD4-80809413F039}" uniqueName="6" name="Subclass2" queryTableFieldId="6" dataDxfId="71"/>
    <tableColumn id="8" xr3:uid="{BC031DA9-4C3A-4196-912B-B1AFC904981C}" uniqueName="8" name="BldgSF" queryTableFieldId="8" dataDxfId="70"/>
    <tableColumn id="9" xr3:uid="{5369EA49-6BA4-44AA-A85B-8AFBE01370B3}" uniqueName="9" name="Studios" queryTableFieldId="9" dataDxfId="69"/>
    <tableColumn id="10" xr3:uid="{2D6E7865-9FDA-4244-9FA8-302F7FD3100E}" uniqueName="10" name="1BR" queryTableFieldId="10" dataDxfId="68"/>
    <tableColumn id="11" xr3:uid="{35C7F3D8-E4C4-46B1-B631-F5CC2CE26935}" uniqueName="11" name="2BR" queryTableFieldId="11" dataDxfId="67"/>
    <tableColumn id="12" xr3:uid="{70C270D8-E329-41C9-8610-756337194D1E}" uniqueName="12" name="3BR" queryTableFieldId="12" dataDxfId="66"/>
    <tableColumn id="13" xr3:uid="{D854A32B-35FB-4022-8210-3491A86724CD}" uniqueName="13" name="4BR" queryTableFieldId="13" dataDxfId="65"/>
    <tableColumn id="14" xr3:uid="{5AB64758-10AA-4462-94CB-A13EEA327676}" uniqueName="14" name="MobileHomePads" queryTableFieldId="14" dataDxfId="64"/>
    <tableColumn id="15" xr3:uid="{F75B8C28-90AF-421F-B538-F755B745052E}" uniqueName="15" name="CommSF" queryTableFieldId="15" dataDxfId="63"/>
    <tableColumn id="16" xr3:uid="{DA82CA34-0E34-4D16-AEF1-805A8C998127}" uniqueName="16" name="YearBlt" queryTableFieldId="16" dataDxfId="62"/>
    <tableColumn id="17" xr3:uid="{7909001C-842F-4302-946B-79AB12502AAB}" uniqueName="17" name="Investment Rating" queryTableFieldId="17" dataDxfId="61"/>
    <tableColumn id="18" xr3:uid="{7BDDE970-79D1-4DF3-AC9C-E7F50EADDB96}" uniqueName="18" name="Adjusted PGI" queryTableFieldId="18" dataDxfId="60" dataCellStyle="Currency"/>
    <tableColumn id="19" xr3:uid="{D09BFC34-C4BE-493E-944D-68AD48CB1877}" uniqueName="19" name="V/C" queryTableFieldId="19" dataDxfId="59" dataCellStyle="Percent"/>
    <tableColumn id="20" xr3:uid="{72554946-0318-4361-8A35-585D87A0B764}" uniqueName="20" name="EGI" queryTableFieldId="20" dataDxfId="58" dataCellStyle="Currency"/>
    <tableColumn id="21" xr3:uid="{2A0ED62F-72B2-4758-8505-0045288C5C8D}" uniqueName="21" name="% Exp." queryTableFieldId="21" dataDxfId="57" dataCellStyle="Percent"/>
    <tableColumn id="22" xr3:uid="{7286398A-03BE-4C64-8FFF-9BE48D978F02}" uniqueName="22" name="NOI" queryTableFieldId="22" dataDxfId="56" dataCellStyle="Currency"/>
    <tableColumn id="23" xr3:uid="{20462864-DEA9-4195-B193-FBFDE5D28AC5}" uniqueName="23" name="Cap Rate" queryTableFieldId="23" dataDxfId="55" dataCellStyle="Percent"/>
    <tableColumn id="28" xr3:uid="{626880C8-B668-419F-8ED5-B703CD1749A2}" uniqueName="28" name="Tax Load" queryTableFieldId="30" dataDxfId="54" dataCellStyle="Percent"/>
    <tableColumn id="29" xr3:uid="{B0E50CBA-A7E6-4A8D-A1F5-A69D20602A81}" uniqueName="29" name="Loaded Cap" queryTableFieldId="31" dataDxfId="53" dataCellStyle="Percent"/>
    <tableColumn id="25" xr3:uid="{64E42569-2C6B-4702-BCB3-06A6DB93BB45}" uniqueName="25" name="Market Value" queryTableFieldId="25" dataDxfId="52" dataCellStyle="Currency"/>
    <tableColumn id="24" xr3:uid="{A6CC00AC-56A1-41C8-A82B-F355DEC6AB85}" uniqueName="24" name="Final MV / Unit" queryTableFieldId="24" dataDxfId="51" dataCellStyle="Currency"/>
    <tableColumn id="26" xr3:uid="{6D06B787-ACCC-45A3-83A6-91414405D3ED}" uniqueName="26" name="2026 Partial Value" queryTableFieldId="28" dataDxfId="50" dataCellStyle="Currency"/>
    <tableColumn id="27" xr3:uid="{C110C2AA-15A1-4241-AEA7-45049E219909}" uniqueName="27" name="2026 Partial Value Reason" queryTableFieldId="29" dataDxfId="49" dataCellStyle="Currency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5539B22-AE3B-4BCB-8499-271EAFFBDA7A}" name="Industrials" displayName="Industrials" ref="A1:Z61" tableType="queryTable" totalsRowShown="0" headerRowDxfId="181" dataDxfId="180">
  <autoFilter ref="A1:Z61" xr:uid="{75539B22-AE3B-4BCB-8499-271EAFFBDA7A}"/>
  <tableColumns count="26">
    <tableColumn id="1" xr3:uid="{B5DFE1C5-AC11-44F7-926C-25F21A08924B}" uniqueName="1" name="KeyPIN" queryTableFieldId="1" dataDxfId="101"/>
    <tableColumn id="2" xr3:uid="{5EDECC08-D2BB-48CF-BDBE-9F712B6D253D}" uniqueName="2" name="PINs" queryTableFieldId="2" dataDxfId="100"/>
    <tableColumn id="5" xr3:uid="{1266C22B-8D10-4804-9FD2-A3E13D232C13}" uniqueName="5" name="Classes" queryTableFieldId="5" dataDxfId="99"/>
    <tableColumn id="3" xr3:uid="{A22EE2C5-D1E9-412B-A273-A7C4CF46CE6E}" uniqueName="3" name="Address" queryTableFieldId="3" dataDxfId="98"/>
    <tableColumn id="4" xr3:uid="{90B0AD7E-4D82-4BA9-B26E-1915E6FF46BC}" uniqueName="4" name="Tax District" queryTableFieldId="4" dataDxfId="97"/>
    <tableColumn id="7" xr3:uid="{903F7486-6B7D-417E-B541-ABB13BD029F7}" uniqueName="7" name="Land.Total SF" queryTableFieldId="7" dataDxfId="96"/>
    <tableColumn id="6" xr3:uid="{D993BE4E-E8A0-4D13-A9AE-7DB8CFA9C28E}" uniqueName="6" name="Subclass2" queryTableFieldId="6" dataDxfId="95"/>
    <tableColumn id="8" xr3:uid="{EB3551E1-20DB-4A5F-80E6-F08B3B06B17F}" uniqueName="8" name="BldgSF" queryTableFieldId="8" dataDxfId="94"/>
    <tableColumn id="9" xr3:uid="{AD9E5220-C364-4FB0-9E94-2F330B955A67}" uniqueName="9" name="YearBlt" queryTableFieldId="9" dataDxfId="93"/>
    <tableColumn id="10" xr3:uid="{CB63296E-A48B-41AE-87A3-473FB956CCD7}" uniqueName="10" name="Investment Rating" queryTableFieldId="10" dataDxfId="92"/>
    <tableColumn id="11" xr3:uid="{9C9741D5-6605-480F-B742-E6FD3D99C314}" uniqueName="11" name="Adj Rent $/SF" queryTableFieldId="11" dataDxfId="91" dataCellStyle="Currency"/>
    <tableColumn id="12" xr3:uid="{8922C825-96C9-4046-8C12-E4B33411488C}" uniqueName="12" name="PGI" queryTableFieldId="12" dataDxfId="90" dataCellStyle="Currency"/>
    <tableColumn id="13" xr3:uid="{B4F99994-349A-435C-A04B-A0F6B214897B}" uniqueName="13" name="V/C" queryTableFieldId="13" dataDxfId="89" dataCellStyle="Percent"/>
    <tableColumn id="14" xr3:uid="{FC1D4D36-3D99-4DDA-9C7D-AD93176E654F}" uniqueName="14" name="EGI" queryTableFieldId="14" dataDxfId="88" dataCellStyle="Currency"/>
    <tableColumn id="15" xr3:uid="{E5570960-1359-4B47-8CBC-24DAD667C359}" uniqueName="15" name="% Exp." queryTableFieldId="15" dataDxfId="87" dataCellStyle="Percent"/>
    <tableColumn id="16" xr3:uid="{4A68CE70-81E6-4161-9BF6-E6A467D89C1C}" uniqueName="16" name="NOI" queryTableFieldId="16" dataDxfId="86" dataCellStyle="Currency"/>
    <tableColumn id="17" xr3:uid="{4A1D9B7E-E13F-4C4D-A53D-16EA554DFFE4}" uniqueName="17" name="Cap Rate" queryTableFieldId="17" dataDxfId="85" dataCellStyle="Percent"/>
    <tableColumn id="25" xr3:uid="{98E2A0A0-3E7A-468E-8DDD-E9E1E49F4C6F}" uniqueName="25" name="Tax Load" queryTableFieldId="27" dataDxfId="84" dataCellStyle="Percent"/>
    <tableColumn id="26" xr3:uid="{ED10247D-1C73-4725-813A-FDABADECF228}" uniqueName="26" name="Loaded Cap" queryTableFieldId="28" dataDxfId="83" dataCellStyle="Percent"/>
    <tableColumn id="18" xr3:uid="{D7EFD490-2B10-4D45-862B-978FB4827049}" uniqueName="18" name="L:B Ratio" queryTableFieldId="18" dataDxfId="82"/>
    <tableColumn id="19" xr3:uid="{AEF50D79-A2C2-4872-9487-E76613DE1BEB}" uniqueName="19" name="Excess Land Area" queryTableFieldId="19" dataDxfId="81"/>
    <tableColumn id="20" xr3:uid="{14374C41-10FA-4A26-B922-304E219CEBF4}" uniqueName="20" name="Excess Land Value" queryTableFieldId="20" dataDxfId="80"/>
    <tableColumn id="21" xr3:uid="{82FAD0CA-6982-4644-A604-1A24017D3CD8}" uniqueName="21" name="Market Value" queryTableFieldId="21" dataDxfId="79" dataCellStyle="Currency"/>
    <tableColumn id="22" xr3:uid="{2A22B97C-DB48-4A5A-A69E-2BC23AAD5F9F}" uniqueName="22" name="Final MV / SF" queryTableFieldId="22" dataDxfId="78" dataCellStyle="Currency"/>
    <tableColumn id="23" xr3:uid="{C6303242-9270-4CA1-AA73-E31EB36E8360}" uniqueName="23" name="2026 Partial Value" queryTableFieldId="25"/>
    <tableColumn id="24" xr3:uid="{C1168A5C-6365-4774-A2CF-DA4FEE11C527}" uniqueName="24" name="2026 Partial Value Reason" queryTableFieldId="26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E7EAA5-49B4-4B69-8C9E-3A016817F9BE}" name="Condos" displayName="Condos" ref="A1:X213" tableType="queryTable" totalsRowShown="0" headerRowDxfId="179" dataDxfId="178">
  <autoFilter ref="A1:X213" xr:uid="{6FE7EAA5-49B4-4B69-8C9E-3A016817F9BE}"/>
  <tableColumns count="24">
    <tableColumn id="1" xr3:uid="{71131CF3-CFEC-4511-885E-13444B31AEBD}" uniqueName="1" name="KeyPIN" queryTableFieldId="1" dataDxfId="48"/>
    <tableColumn id="2" xr3:uid="{564619BC-25D0-421C-9DF1-D7322826749C}" uniqueName="2" name="PINs" queryTableFieldId="2" dataDxfId="47"/>
    <tableColumn id="3" xr3:uid="{723F6CD0-DF33-4229-93B9-36D8D0DFC751}" uniqueName="3" name="NBHD" queryTableFieldId="3" dataDxfId="46"/>
    <tableColumn id="4" xr3:uid="{FFDBF598-E99E-454D-8317-8AA1066D95C4}" uniqueName="4" name="Classes" queryTableFieldId="4" dataDxfId="45"/>
    <tableColumn id="5" xr3:uid="{09259AC4-B4DC-465E-AD24-65E000BB3DB3}" uniqueName="5" name="Town Region" queryTableFieldId="5" dataDxfId="44"/>
    <tableColumn id="6" xr3:uid="{6DDC17B8-1E40-4E17-B629-CE292C15AE94}" uniqueName="6" name="Subclass2" queryTableFieldId="6" dataDxfId="43"/>
    <tableColumn id="11" xr3:uid="{C9617941-C697-4E9D-9D13-7946A2FB837B}" uniqueName="11" name="BldgSF" queryTableFieldId="44"/>
    <tableColumn id="17" xr3:uid="{7C2FCCB6-9347-4536-86A4-467A3C4E8D1E}" uniqueName="17" name="Adj Rent $/SF" queryTableFieldId="18" dataDxfId="42" dataCellStyle="Currency"/>
    <tableColumn id="18" xr3:uid="{4BF0D7D1-0BA0-4181-AA5D-749EA29ADD5A}" uniqueName="18" name="PGI" queryTableFieldId="19" dataDxfId="41" dataCellStyle="Currency"/>
    <tableColumn id="19" xr3:uid="{44D1E241-30B5-47A7-960C-3680E3D6239A}" uniqueName="19" name="V/C" queryTableFieldId="20" dataDxfId="40" dataCellStyle="Percent"/>
    <tableColumn id="20" xr3:uid="{6C23E46F-EA39-4B86-A613-DC4948401262}" uniqueName="20" name="EGI" queryTableFieldId="21" dataDxfId="39" dataCellStyle="Currency"/>
    <tableColumn id="21" xr3:uid="{7E5830A9-6678-4591-89F4-FD004732725B}" uniqueName="21" name="% Exp." queryTableFieldId="22" dataDxfId="38" dataCellStyle="Percent"/>
    <tableColumn id="22" xr3:uid="{84936A29-B726-493E-B9D2-444A5A592916}" uniqueName="22" name="NOI" queryTableFieldId="23" dataDxfId="37" dataCellStyle="Currency"/>
    <tableColumn id="23" xr3:uid="{8768DD63-2BC2-4142-9683-D513D11EB5EC}" uniqueName="23" name="Cap Rate" queryTableFieldId="24" dataDxfId="36" dataCellStyle="Percent"/>
    <tableColumn id="12" xr3:uid="{33EE51DD-22BB-4B5D-AF27-4AD0DA00F964}" uniqueName="12" name="Tax Load" queryTableFieldId="45" dataDxfId="35" dataCellStyle="Percent"/>
    <tableColumn id="13" xr3:uid="{0E00B1FD-4B0D-40F8-83DF-93BB3E25E9FD}" uniqueName="13" name="Loaded Cap" queryTableFieldId="46" dataDxfId="34" dataCellStyle="Percent"/>
    <tableColumn id="24" xr3:uid="{D28C8B4B-B8A0-42B1-A017-A313A49F5226}" uniqueName="24" name="L:B Ratio" queryTableFieldId="32" dataDxfId="33" dataCellStyle="Currency"/>
    <tableColumn id="25" xr3:uid="{E0069B5C-BF5D-4C14-800A-B3808DDA5E5C}" uniqueName="25" name="Excess Land Area" queryTableFieldId="33" dataDxfId="32" dataCellStyle="Comma"/>
    <tableColumn id="26" xr3:uid="{CD288ECC-5AFD-4B60-94E8-50D656C1855B}" uniqueName="26" name="Excess Land Value" queryTableFieldId="34" dataDxfId="31" dataCellStyle="Currency"/>
    <tableColumn id="7" xr3:uid="{A3C5FC63-15DE-4993-9ABC-E931D68959DA}" uniqueName="7" name="Total Land Val" queryTableFieldId="40" dataDxfId="30" dataCellStyle="Currency"/>
    <tableColumn id="8" xr3:uid="{03393B18-2791-4449-811E-A6C715B49AFD}" uniqueName="8" name="Market Value" queryTableFieldId="8" dataDxfId="29" dataCellStyle="Currency"/>
    <tableColumn id="16" xr3:uid="{74FF6038-682A-4767-8CA3-926B3F042844}" uniqueName="16" name="Final MV / SF" queryTableFieldId="16" dataDxfId="28" dataCellStyle="Currency"/>
    <tableColumn id="9" xr3:uid="{4D7ECDD4-32BD-47F3-B6B1-DDB5A775DBAC}" uniqueName="9" name="2026 Partial Value" queryTableFieldId="41"/>
    <tableColumn id="10" xr3:uid="{B102766A-E022-44F5-990D-EE9BD076AF4C}" uniqueName="10" name="2026 Partial Value Reason" queryTableFieldId="42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F615FA1-1775-442F-83D6-D07FC536D19F}" name="Comm517" displayName="Comm517" ref="A1:Z274" tableType="queryTable" totalsRowShown="0" headerRowDxfId="177" dataDxfId="176">
  <autoFilter ref="A1:Z274" xr:uid="{DF615FA1-1775-442F-83D6-D07FC536D19F}"/>
  <tableColumns count="26">
    <tableColumn id="1" xr3:uid="{C99E4F18-BD32-46B0-912A-8F79FB1A7B19}" uniqueName="1" name="KeyPIN" queryTableFieldId="1" dataDxfId="27"/>
    <tableColumn id="2" xr3:uid="{996CF0E8-FC91-4805-B9CE-A7575F4F0951}" uniqueName="2" name="PINs" queryTableFieldId="2" dataDxfId="26"/>
    <tableColumn id="5" xr3:uid="{A14F40BE-5C1D-4DF8-9664-7EAF958D0038}" uniqueName="5" name="Classes" queryTableFieldId="5" dataDxfId="25"/>
    <tableColumn id="3" xr3:uid="{D40FF7A6-58BF-4D76-AD88-619687EDA6C3}" uniqueName="3" name="Address" queryTableFieldId="3" dataDxfId="24"/>
    <tableColumn id="4" xr3:uid="{DFA7C90D-8BF4-4FA1-8100-3F6E35C94F63}" uniqueName="4" name="Tax District" queryTableFieldId="4" dataDxfId="23"/>
    <tableColumn id="7" xr3:uid="{C3C85BE2-7432-4E0B-B040-6CA3CF1ECDE6}" uniqueName="7" name="Land.Total SF" queryTableFieldId="7" dataDxfId="22"/>
    <tableColumn id="6" xr3:uid="{0BA47580-E01F-40A2-98EB-54F59E6A4B89}" uniqueName="6" name="Subclass2" queryTableFieldId="6" dataDxfId="21"/>
    <tableColumn id="8" xr3:uid="{3917ED07-6823-4530-8977-4230E6A5ABF4}" uniqueName="8" name="BldgSF" queryTableFieldId="8" dataDxfId="20"/>
    <tableColumn id="9" xr3:uid="{5AA22AAA-C9DE-4E06-9DD2-BF3D87B4B759}" uniqueName="9" name="Investment Rating" queryTableFieldId="9" dataDxfId="19"/>
    <tableColumn id="10" xr3:uid="{314A2F40-6FCD-4020-B342-148536744C00}" uniqueName="10" name="Adj Rent $/SF" queryTableFieldId="10" dataDxfId="18" dataCellStyle="Currency"/>
    <tableColumn id="11" xr3:uid="{205052FA-548A-4423-9820-808F79B942F1}" uniqueName="11" name="PGI" queryTableFieldId="11" dataDxfId="17" dataCellStyle="Currency"/>
    <tableColumn id="12" xr3:uid="{B406378D-7B55-4E6D-BED2-7B5F3658D981}" uniqueName="12" name="V/C" queryTableFieldId="12" dataDxfId="16" dataCellStyle="Percent"/>
    <tableColumn id="13" xr3:uid="{338469A7-6D89-433E-8405-168A03C9DDCF}" uniqueName="13" name="EGI" queryTableFieldId="13" dataDxfId="15" dataCellStyle="Currency"/>
    <tableColumn id="14" xr3:uid="{D735BF2E-FF98-49D0-B5A4-D12AF2053FA8}" uniqueName="14" name="% Exp." queryTableFieldId="14" dataDxfId="14" dataCellStyle="Percent"/>
    <tableColumn id="15" xr3:uid="{66324BA8-6479-4B4E-92FF-CC363D852DE2}" uniqueName="15" name="NOI" queryTableFieldId="15" dataDxfId="13" dataCellStyle="Currency"/>
    <tableColumn id="16" xr3:uid="{77B780E4-371A-46EC-94B6-12BDD7C67B3F}" uniqueName="16" name="Cap Rate" queryTableFieldId="16" dataDxfId="12" dataCellStyle="Percent"/>
    <tableColumn id="25" xr3:uid="{2D5F1395-7CC2-4CF6-83AA-AFD06BE9C7E9}" uniqueName="25" name="Tax Load" queryTableFieldId="46" dataDxfId="11" dataCellStyle="Percent"/>
    <tableColumn id="26" xr3:uid="{ECDB60A3-77A8-4DE1-8CC9-D84A108707F0}" uniqueName="26" name="Loaded Cap" queryTableFieldId="47" dataDxfId="10" dataCellStyle="Percent"/>
    <tableColumn id="23" xr3:uid="{F5032985-7F32-4B99-A9EB-AFD6CF6C1D4F}" uniqueName="23" name="L:B Ratio" queryTableFieldId="23" dataDxfId="9" dataCellStyle="Comma"/>
    <tableColumn id="17" xr3:uid="{5737352D-4167-4DCA-A9C5-C7E5BCB4891B}" uniqueName="17" name="Excess Land Area" queryTableFieldId="17" dataDxfId="8" dataCellStyle="Comma"/>
    <tableColumn id="18" xr3:uid="{F3E28DCD-067C-4ED9-BAA2-7669ADBDC4B9}" uniqueName="18" name="Excess Land Value" queryTableFieldId="18" dataDxfId="7" dataCellStyle="Currency"/>
    <tableColumn id="24" xr3:uid="{7E1E28AC-ECA6-48D6-8F45-41FE74BAD460}" uniqueName="24" name="Total Land Val" queryTableFieldId="27" dataDxfId="6" dataCellStyle="Currency"/>
    <tableColumn id="19" xr3:uid="{F2BC22DE-D88F-4C13-9394-75EEE4FB770A}" uniqueName="19" name="Market Value" queryTableFieldId="19" dataDxfId="5" dataCellStyle="Currency"/>
    <tableColumn id="20" xr3:uid="{0AF998BE-CDC9-435D-9824-3739D35E9EB2}" uniqueName="20" name="Final MV / SF" queryTableFieldId="20" dataDxfId="4" dataCellStyle="Currency"/>
    <tableColumn id="21" xr3:uid="{73E3DFFB-6C12-4CB3-8ACD-EB0BB81D8637}" uniqueName="21" name="2026 Partial Value" queryTableFieldId="25" dataDxfId="3" dataCellStyle="Currency"/>
    <tableColumn id="22" xr3:uid="{065513A2-8AED-4F9A-A223-7239E5E015C1}" uniqueName="22" name="2026 Partial Value Reason" queryTableFieldId="26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A7D2825-0FCE-4DAA-BEE9-755198C8EB65}" name="Summary" displayName="Summary" ref="A1:C56" tableType="queryTable" totalsRowShown="0">
  <autoFilter ref="A1:C56" xr:uid="{4A7D2825-0FCE-4DAA-BEE9-755198C8EB65}"/>
  <sortState xmlns:xlrd2="http://schemas.microsoft.com/office/spreadsheetml/2017/richdata2" ref="A2:C56">
    <sortCondition ref="A1:A28"/>
  </sortState>
  <tableColumns count="3">
    <tableColumn id="1" xr3:uid="{4438CC7A-E59E-4CDC-9F73-D9EBD12DC1A8}" uniqueName="1" name="Subclass2" queryTableFieldId="1" dataDxfId="2"/>
    <tableColumn id="2" xr3:uid="{60D97281-7DB7-4BF5-8577-FD2A0FCEE030}" uniqueName="2" name="Total Market Value" queryTableFieldId="2" dataDxfId="1" dataCellStyle="Currency"/>
    <tableColumn id="3" xr3:uid="{729DD94E-4E1C-4B21-9DE2-5AF8DDD63A8F}" uniqueName="3" name="# of Properties" queryTableFieldId="3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076383-C835-4F6B-8990-E74092E58481}" name="SplitClassProperties" displayName="SplitClassProperties" ref="A1:G4" tableType="queryTable" totalsRowShown="0">
  <autoFilter ref="A1:G4" xr:uid="{9D076383-C835-4F6B-8990-E74092E58481}"/>
  <tableColumns count="7">
    <tableColumn id="1" xr3:uid="{6679555C-39B9-4ED9-A8BE-16D119A1D8BB}" uniqueName="1" name="KeyPIN" queryTableFieldId="1"/>
    <tableColumn id="2" xr3:uid="{78390D09-30BE-4AA6-8FA7-2D109EF773CD}" uniqueName="2" name="PINs" queryTableFieldId="2"/>
    <tableColumn id="3" xr3:uid="{6865EC62-E9FC-4DE4-9D93-5F1F07C3424C}" uniqueName="3" name="Address" queryTableFieldId="3"/>
    <tableColumn id="9" xr3:uid="{DEB36D9C-0D02-4A90-A34D-D389E521F3C0}" uniqueName="9" name="Tax District" queryTableFieldId="9"/>
    <tableColumn id="10" xr3:uid="{725ACDAE-FE47-4EA1-B1CF-93548846FE0A}" uniqueName="10" name="Classes" queryTableFieldId="10"/>
    <tableColumn id="4" xr3:uid="{C21B5487-8BA1-4DFD-B984-6B443528BC4C}" uniqueName="4" name="Subclass2" queryTableFieldId="4"/>
    <tableColumn id="5" xr3:uid="{45DFDF68-A262-4FFB-8E16-722B940CB092}" uniqueName="5" name="Market Value" queryTableFieldId="5" dataDxfId="0" dataCellStyle="Currency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8F05-C788-4801-B73A-D46045578EE3}">
  <dimension ref="A1:C18"/>
  <sheetViews>
    <sheetView workbookViewId="0">
      <selection activeCell="B1" sqref="B1"/>
    </sheetView>
  </sheetViews>
  <sheetFormatPr defaultRowHeight="15" x14ac:dyDescent="0.25"/>
  <cols>
    <col min="1" max="1" width="11.85546875" bestFit="1" customWidth="1"/>
    <col min="2" max="2" width="13.42578125" bestFit="1" customWidth="1"/>
    <col min="3" max="3" width="15.28515625" bestFit="1" customWidth="1"/>
  </cols>
  <sheetData>
    <row r="1" spans="1:3" x14ac:dyDescent="0.25">
      <c r="A1" t="s">
        <v>109</v>
      </c>
      <c r="B1" t="s">
        <v>112</v>
      </c>
      <c r="C1" t="s">
        <v>113</v>
      </c>
    </row>
    <row r="2" spans="1:3" x14ac:dyDescent="0.25">
      <c r="A2" t="s">
        <v>114</v>
      </c>
      <c r="B2" t="s">
        <v>115</v>
      </c>
      <c r="C2" t="str">
        <f>TownIDs[[#This Row],[Township]]&amp;"_"&amp;TownIDs[[#This Row],[TownName]]</f>
        <v>T11_Berwyn</v>
      </c>
    </row>
    <row r="3" spans="1:3" x14ac:dyDescent="0.25">
      <c r="A3" t="s">
        <v>116</v>
      </c>
      <c r="B3" t="s">
        <v>117</v>
      </c>
      <c r="C3" t="str">
        <f>TownIDs[[#This Row],[Township]]&amp;"_"&amp;TownIDs[[#This Row],[TownName]]</f>
        <v>T12_Bloom</v>
      </c>
    </row>
    <row r="4" spans="1:3" x14ac:dyDescent="0.25">
      <c r="A4" t="s">
        <v>118</v>
      </c>
      <c r="B4" t="s">
        <v>119</v>
      </c>
      <c r="C4" t="str">
        <f>TownIDs[[#This Row],[Township]]&amp;"_"&amp;TownIDs[[#This Row],[TownName]]</f>
        <v>T13_Bremen</v>
      </c>
    </row>
    <row r="5" spans="1:3" x14ac:dyDescent="0.25">
      <c r="A5" t="s">
        <v>120</v>
      </c>
      <c r="B5" t="s">
        <v>121</v>
      </c>
      <c r="C5" t="str">
        <f>TownIDs[[#This Row],[Township]]&amp;"_"&amp;TownIDs[[#This Row],[TownName]]</f>
        <v>T14_Calumet</v>
      </c>
    </row>
    <row r="6" spans="1:3" x14ac:dyDescent="0.25">
      <c r="A6" t="s">
        <v>122</v>
      </c>
      <c r="B6" t="s">
        <v>123</v>
      </c>
      <c r="C6" t="str">
        <f>TownIDs[[#This Row],[Township]]&amp;"_"&amp;TownIDs[[#This Row],[TownName]]</f>
        <v>T15_Cicero</v>
      </c>
    </row>
    <row r="7" spans="1:3" x14ac:dyDescent="0.25">
      <c r="A7" t="s">
        <v>124</v>
      </c>
      <c r="B7" t="s">
        <v>125</v>
      </c>
      <c r="C7" t="str">
        <f>TownIDs[[#This Row],[Township]]&amp;"_"&amp;TownIDs[[#This Row],[TownName]]</f>
        <v>T19_Lemont</v>
      </c>
    </row>
    <row r="8" spans="1:3" x14ac:dyDescent="0.25">
      <c r="A8" t="s">
        <v>126</v>
      </c>
      <c r="B8" t="s">
        <v>127</v>
      </c>
      <c r="C8" t="str">
        <f>TownIDs[[#This Row],[Township]]&amp;"_"&amp;TownIDs[[#This Row],[TownName]]</f>
        <v>T21_Lyons</v>
      </c>
    </row>
    <row r="9" spans="1:3" x14ac:dyDescent="0.25">
      <c r="A9" t="s">
        <v>128</v>
      </c>
      <c r="B9" t="s">
        <v>129</v>
      </c>
      <c r="C9" t="str">
        <f>TownIDs[[#This Row],[Township]]&amp;"_"&amp;TownIDs[[#This Row],[TownName]]</f>
        <v>T27_OakPark</v>
      </c>
    </row>
    <row r="10" spans="1:3" x14ac:dyDescent="0.25">
      <c r="A10" t="s">
        <v>130</v>
      </c>
      <c r="B10" t="s">
        <v>131</v>
      </c>
      <c r="C10" t="str">
        <f>TownIDs[[#This Row],[Township]]&amp;"_"&amp;TownIDs[[#This Row],[TownName]]</f>
        <v>T28_Orland</v>
      </c>
    </row>
    <row r="11" spans="1:3" x14ac:dyDescent="0.25">
      <c r="A11" t="s">
        <v>132</v>
      </c>
      <c r="B11" t="s">
        <v>133</v>
      </c>
      <c r="C11" t="str">
        <f>TownIDs[[#This Row],[Township]]&amp;"_"&amp;TownIDs[[#This Row],[TownName]]</f>
        <v>T30_Palos</v>
      </c>
    </row>
    <row r="12" spans="1:3" x14ac:dyDescent="0.25">
      <c r="A12" t="s">
        <v>134</v>
      </c>
      <c r="B12" t="s">
        <v>135</v>
      </c>
      <c r="C12" t="str">
        <f>TownIDs[[#This Row],[Township]]&amp;"_"&amp;TownIDs[[#This Row],[TownName]]</f>
        <v>T31_Proviso</v>
      </c>
    </row>
    <row r="13" spans="1:3" x14ac:dyDescent="0.25">
      <c r="A13" t="s">
        <v>136</v>
      </c>
      <c r="B13" t="s">
        <v>137</v>
      </c>
      <c r="C13" t="str">
        <f>TownIDs[[#This Row],[Township]]&amp;"_"&amp;TownIDs[[#This Row],[TownName]]</f>
        <v>T32_Rich</v>
      </c>
    </row>
    <row r="14" spans="1:3" x14ac:dyDescent="0.25">
      <c r="A14" t="s">
        <v>110</v>
      </c>
      <c r="B14" t="s">
        <v>138</v>
      </c>
      <c r="C14" t="str">
        <f>TownIDs[[#This Row],[Township]]&amp;"_"&amp;TownIDs[[#This Row],[TownName]]</f>
        <v>T33_RiverForest</v>
      </c>
    </row>
    <row r="15" spans="1:3" x14ac:dyDescent="0.25">
      <c r="A15" t="s">
        <v>139</v>
      </c>
      <c r="B15" t="s">
        <v>140</v>
      </c>
      <c r="C15" t="str">
        <f>TownIDs[[#This Row],[Township]]&amp;"_"&amp;TownIDs[[#This Row],[TownName]]</f>
        <v>T34_Riverside</v>
      </c>
    </row>
    <row r="16" spans="1:3" x14ac:dyDescent="0.25">
      <c r="A16" t="s">
        <v>141</v>
      </c>
      <c r="B16" t="s">
        <v>142</v>
      </c>
      <c r="C16" t="str">
        <f>TownIDs[[#This Row],[Township]]&amp;"_"&amp;TownIDs[[#This Row],[TownName]]</f>
        <v>T36_Stickney</v>
      </c>
    </row>
    <row r="17" spans="1:3" x14ac:dyDescent="0.25">
      <c r="A17" t="s">
        <v>143</v>
      </c>
      <c r="B17" t="s">
        <v>144</v>
      </c>
      <c r="C17" t="str">
        <f>TownIDs[[#This Row],[Township]]&amp;"_"&amp;TownIDs[[#This Row],[TownName]]</f>
        <v>T37_Thornton</v>
      </c>
    </row>
    <row r="18" spans="1:3" x14ac:dyDescent="0.25">
      <c r="A18" t="s">
        <v>145</v>
      </c>
      <c r="B18" t="s">
        <v>146</v>
      </c>
      <c r="C18" t="str">
        <f>TownIDs[[#This Row],[Township]]&amp;"_"&amp;TownIDs[[#This Row],[TownName]]</f>
        <v>T39_Worth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A92A4-BC4F-43FD-BE03-33ECE107ED5E}">
  <dimension ref="A1:C2"/>
  <sheetViews>
    <sheetView workbookViewId="0">
      <selection activeCell="B7" sqref="B7"/>
    </sheetView>
  </sheetViews>
  <sheetFormatPr defaultRowHeight="15" x14ac:dyDescent="0.25"/>
  <cols>
    <col min="1" max="1" width="11.7109375" customWidth="1"/>
    <col min="3" max="3" width="15.28515625" bestFit="1" customWidth="1"/>
  </cols>
  <sheetData>
    <row r="1" spans="1:3" x14ac:dyDescent="0.25">
      <c r="A1" t="s">
        <v>109</v>
      </c>
      <c r="C1" t="s">
        <v>111</v>
      </c>
    </row>
    <row r="2" spans="1:3" x14ac:dyDescent="0.25">
      <c r="A2" t="s">
        <v>130</v>
      </c>
      <c r="C2" t="str">
        <f>VLOOKUP(Township[[#This Row],[Township]],TownIDs[],3,FALSE)</f>
        <v>T28_Orland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F570-0026-4C88-B2B8-1827404C76DF}">
  <dimension ref="A1:K15"/>
  <sheetViews>
    <sheetView workbookViewId="0">
      <selection sqref="A1:K4"/>
    </sheetView>
  </sheetViews>
  <sheetFormatPr defaultRowHeight="15" x14ac:dyDescent="0.25"/>
  <cols>
    <col min="1" max="1" width="18.140625" bestFit="1" customWidth="1"/>
    <col min="2" max="2" width="36" bestFit="1" customWidth="1"/>
    <col min="3" max="3" width="31.5703125" bestFit="1" customWidth="1"/>
    <col min="4" max="4" width="15.28515625" bestFit="1" customWidth="1"/>
    <col min="5" max="5" width="12" bestFit="1" customWidth="1"/>
    <col min="6" max="6" width="45.42578125" bestFit="1" customWidth="1"/>
    <col min="7" max="7" width="17.140625" bestFit="1" customWidth="1"/>
    <col min="8" max="8" width="9.42578125" bestFit="1" customWidth="1"/>
    <col min="9" max="9" width="17.7109375" bestFit="1" customWidth="1"/>
    <col min="10" max="10" width="19.140625" bestFit="1" customWidth="1"/>
    <col min="11" max="11" width="26.28515625" bestFit="1" customWidth="1"/>
    <col min="12" max="12" width="21.42578125" bestFit="1" customWidth="1"/>
    <col min="13" max="13" width="28.5703125" bestFit="1" customWidth="1"/>
  </cols>
  <sheetData>
    <row r="1" spans="1:11" x14ac:dyDescent="0.25">
      <c r="A1" s="2" t="s">
        <v>0</v>
      </c>
      <c r="B1" s="2" t="s">
        <v>10</v>
      </c>
      <c r="C1" s="2" t="s">
        <v>28</v>
      </c>
      <c r="D1" s="2" t="s">
        <v>29</v>
      </c>
      <c r="E1" s="2" t="s">
        <v>11</v>
      </c>
      <c r="F1" s="2" t="s">
        <v>1</v>
      </c>
      <c r="G1" s="2" t="s">
        <v>30</v>
      </c>
      <c r="H1" s="2" t="s">
        <v>46</v>
      </c>
      <c r="I1" s="2" t="s">
        <v>42</v>
      </c>
      <c r="J1" t="s">
        <v>147</v>
      </c>
      <c r="K1" t="s">
        <v>148</v>
      </c>
    </row>
    <row r="2" spans="1:11" x14ac:dyDescent="0.25">
      <c r="A2" s="3" t="s">
        <v>332</v>
      </c>
      <c r="B2" s="4" t="s">
        <v>332</v>
      </c>
      <c r="C2" s="3" t="s">
        <v>333</v>
      </c>
      <c r="D2" s="3" t="s">
        <v>303</v>
      </c>
      <c r="E2" s="4" t="s">
        <v>95</v>
      </c>
      <c r="F2" s="3" t="s">
        <v>96</v>
      </c>
      <c r="G2" s="10">
        <v>57481</v>
      </c>
      <c r="H2" s="10">
        <v>4128</v>
      </c>
      <c r="I2" s="7">
        <v>2253000</v>
      </c>
    </row>
    <row r="3" spans="1:11" x14ac:dyDescent="0.25">
      <c r="A3" s="3" t="s">
        <v>334</v>
      </c>
      <c r="B3" s="4" t="s">
        <v>334</v>
      </c>
      <c r="C3" s="3" t="s">
        <v>335</v>
      </c>
      <c r="D3" s="3" t="s">
        <v>303</v>
      </c>
      <c r="E3" s="4" t="s">
        <v>95</v>
      </c>
      <c r="F3" s="3" t="s">
        <v>96</v>
      </c>
      <c r="G3" s="10">
        <v>44347</v>
      </c>
      <c r="H3" s="10">
        <v>2873</v>
      </c>
      <c r="I3" s="7">
        <v>1581000</v>
      </c>
    </row>
    <row r="4" spans="1:11" x14ac:dyDescent="0.25">
      <c r="A4" s="3" t="s">
        <v>336</v>
      </c>
      <c r="B4" s="4" t="s">
        <v>336</v>
      </c>
      <c r="C4" s="3" t="s">
        <v>337</v>
      </c>
      <c r="D4" s="3" t="s">
        <v>303</v>
      </c>
      <c r="E4" s="4" t="s">
        <v>95</v>
      </c>
      <c r="F4" s="3" t="s">
        <v>96</v>
      </c>
      <c r="G4" s="10">
        <v>16057</v>
      </c>
      <c r="H4" s="10">
        <v>950</v>
      </c>
      <c r="I4" s="7">
        <v>572000</v>
      </c>
    </row>
    <row r="5" spans="1:11" x14ac:dyDescent="0.25">
      <c r="A5" s="3" t="s">
        <v>338</v>
      </c>
      <c r="B5" s="4" t="s">
        <v>338</v>
      </c>
      <c r="C5" s="3" t="s">
        <v>339</v>
      </c>
      <c r="D5" s="3" t="s">
        <v>340</v>
      </c>
      <c r="E5" s="4" t="s">
        <v>95</v>
      </c>
      <c r="F5" s="3" t="s">
        <v>96</v>
      </c>
      <c r="G5" s="10">
        <v>30019</v>
      </c>
      <c r="H5" s="10">
        <v>1108</v>
      </c>
      <c r="I5" s="7">
        <v>973000</v>
      </c>
    </row>
    <row r="6" spans="1:11" x14ac:dyDescent="0.25">
      <c r="A6" s="3" t="s">
        <v>341</v>
      </c>
      <c r="B6" s="4" t="s">
        <v>341</v>
      </c>
      <c r="C6" s="3" t="s">
        <v>342</v>
      </c>
      <c r="D6" s="3" t="s">
        <v>340</v>
      </c>
      <c r="E6" s="4" t="s">
        <v>95</v>
      </c>
      <c r="F6" s="3" t="s">
        <v>96</v>
      </c>
      <c r="G6" s="10">
        <v>48972</v>
      </c>
      <c r="H6" s="10">
        <v>2400</v>
      </c>
      <c r="I6" s="7">
        <v>1571000</v>
      </c>
    </row>
    <row r="7" spans="1:11" x14ac:dyDescent="0.25">
      <c r="A7" s="3" t="s">
        <v>343</v>
      </c>
      <c r="B7" s="4" t="s">
        <v>343</v>
      </c>
      <c r="C7" s="3" t="s">
        <v>344</v>
      </c>
      <c r="D7" s="3" t="s">
        <v>303</v>
      </c>
      <c r="E7" s="4" t="s">
        <v>95</v>
      </c>
      <c r="F7" s="3" t="s">
        <v>96</v>
      </c>
      <c r="G7" s="10">
        <v>49770</v>
      </c>
      <c r="H7" s="10">
        <v>2656</v>
      </c>
      <c r="I7" s="7">
        <v>2129000</v>
      </c>
    </row>
    <row r="8" spans="1:11" x14ac:dyDescent="0.25">
      <c r="A8" s="3" t="s">
        <v>345</v>
      </c>
      <c r="B8" s="4" t="s">
        <v>345</v>
      </c>
      <c r="C8" s="3" t="s">
        <v>346</v>
      </c>
      <c r="D8" s="3" t="s">
        <v>303</v>
      </c>
      <c r="E8" s="4" t="s">
        <v>95</v>
      </c>
      <c r="F8" s="3" t="s">
        <v>96</v>
      </c>
      <c r="G8" s="10">
        <v>40692</v>
      </c>
      <c r="H8" s="10">
        <v>903</v>
      </c>
      <c r="I8" s="7">
        <v>1187000</v>
      </c>
    </row>
    <row r="9" spans="1:11" x14ac:dyDescent="0.25">
      <c r="A9" s="3" t="s">
        <v>347</v>
      </c>
      <c r="B9" s="4" t="s">
        <v>348</v>
      </c>
      <c r="C9" s="3" t="s">
        <v>349</v>
      </c>
      <c r="D9" s="3" t="s">
        <v>318</v>
      </c>
      <c r="E9" s="4" t="s">
        <v>221</v>
      </c>
      <c r="F9" s="3" t="s">
        <v>96</v>
      </c>
      <c r="G9" s="10">
        <v>55317</v>
      </c>
      <c r="H9" s="10">
        <v>4095</v>
      </c>
      <c r="I9" s="7">
        <v>1971000</v>
      </c>
    </row>
    <row r="10" spans="1:11" x14ac:dyDescent="0.25">
      <c r="A10" s="3" t="s">
        <v>350</v>
      </c>
      <c r="B10" s="4" t="s">
        <v>350</v>
      </c>
      <c r="C10" s="3" t="s">
        <v>351</v>
      </c>
      <c r="D10" s="3" t="s">
        <v>318</v>
      </c>
      <c r="E10" s="4" t="s">
        <v>95</v>
      </c>
      <c r="F10" s="3" t="s">
        <v>96</v>
      </c>
      <c r="G10" s="10">
        <v>30917</v>
      </c>
      <c r="H10" s="10">
        <v>2881</v>
      </c>
      <c r="I10" s="7">
        <v>1224000</v>
      </c>
    </row>
    <row r="11" spans="1:11" x14ac:dyDescent="0.25">
      <c r="A11" s="3" t="s">
        <v>352</v>
      </c>
      <c r="B11" s="4" t="s">
        <v>352</v>
      </c>
      <c r="C11" s="3" t="s">
        <v>353</v>
      </c>
      <c r="D11" s="3" t="s">
        <v>318</v>
      </c>
      <c r="E11" s="4" t="s">
        <v>95</v>
      </c>
      <c r="F11" s="3" t="s">
        <v>96</v>
      </c>
      <c r="G11" s="10">
        <v>42307</v>
      </c>
      <c r="H11" s="10">
        <v>3502</v>
      </c>
      <c r="I11" s="7">
        <v>1843000</v>
      </c>
    </row>
    <row r="12" spans="1:11" x14ac:dyDescent="0.25">
      <c r="A12" s="3" t="s">
        <v>354</v>
      </c>
      <c r="B12" s="4" t="s">
        <v>354</v>
      </c>
      <c r="C12" s="3" t="s">
        <v>355</v>
      </c>
      <c r="D12" s="3" t="s">
        <v>356</v>
      </c>
      <c r="E12" s="4" t="s">
        <v>95</v>
      </c>
      <c r="F12" s="3" t="s">
        <v>96</v>
      </c>
      <c r="G12" s="10">
        <v>37619</v>
      </c>
      <c r="H12" s="10">
        <v>3460</v>
      </c>
      <c r="I12" s="7">
        <v>1490000</v>
      </c>
    </row>
    <row r="13" spans="1:11" x14ac:dyDescent="0.25">
      <c r="A13" s="3" t="s">
        <v>357</v>
      </c>
      <c r="B13" s="4" t="s">
        <v>357</v>
      </c>
      <c r="C13" s="3" t="s">
        <v>358</v>
      </c>
      <c r="D13" s="3" t="s">
        <v>356</v>
      </c>
      <c r="E13" s="4" t="s">
        <v>95</v>
      </c>
      <c r="F13" s="3" t="s">
        <v>96</v>
      </c>
      <c r="G13" s="10">
        <v>49728</v>
      </c>
      <c r="H13" s="10">
        <v>7170</v>
      </c>
      <c r="I13" s="7">
        <v>2144000</v>
      </c>
    </row>
    <row r="14" spans="1:11" x14ac:dyDescent="0.25">
      <c r="A14" s="3" t="s">
        <v>359</v>
      </c>
      <c r="B14" s="4" t="s">
        <v>359</v>
      </c>
      <c r="C14" s="3" t="s">
        <v>360</v>
      </c>
      <c r="D14" s="3" t="s">
        <v>361</v>
      </c>
      <c r="E14" s="4" t="s">
        <v>95</v>
      </c>
      <c r="F14" s="3" t="s">
        <v>96</v>
      </c>
      <c r="G14" s="10">
        <v>42907</v>
      </c>
      <c r="H14" s="10">
        <v>2000</v>
      </c>
      <c r="I14" s="7">
        <v>1699000</v>
      </c>
    </row>
    <row r="15" spans="1:11" x14ac:dyDescent="0.25">
      <c r="A15" s="3" t="s">
        <v>362</v>
      </c>
      <c r="B15" s="4" t="s">
        <v>362</v>
      </c>
      <c r="C15" s="3" t="s">
        <v>363</v>
      </c>
      <c r="D15" s="3" t="s">
        <v>364</v>
      </c>
      <c r="E15" s="4" t="s">
        <v>365</v>
      </c>
      <c r="F15" s="3" t="s">
        <v>366</v>
      </c>
      <c r="G15" s="10">
        <v>282825</v>
      </c>
      <c r="H15" s="10">
        <v>12100</v>
      </c>
      <c r="I15" s="7">
        <v>8944000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A0371-C3A0-4EF8-9E8A-5B486C970773}">
  <dimension ref="A1:V3"/>
  <sheetViews>
    <sheetView workbookViewId="0">
      <selection sqref="A1:V4"/>
    </sheetView>
  </sheetViews>
  <sheetFormatPr defaultRowHeight="15" x14ac:dyDescent="0.25"/>
  <cols>
    <col min="1" max="2" width="18.140625" bestFit="1" customWidth="1"/>
    <col min="3" max="3" width="12" bestFit="1" customWidth="1"/>
    <col min="4" max="4" width="35.85546875" bestFit="1" customWidth="1"/>
    <col min="5" max="5" width="15.28515625" bestFit="1" customWidth="1"/>
    <col min="6" max="6" width="17.140625" bestFit="1" customWidth="1"/>
    <col min="7" max="7" width="26.85546875" bestFit="1" customWidth="1"/>
    <col min="8" max="8" width="10.85546875" bestFit="1" customWidth="1"/>
    <col min="9" max="9" width="11.42578125" bestFit="1" customWidth="1"/>
    <col min="10" max="10" width="16.28515625" bestFit="1" customWidth="1"/>
    <col min="11" max="11" width="23.42578125" bestFit="1" customWidth="1"/>
    <col min="12" max="12" width="12.5703125" bestFit="1" customWidth="1"/>
    <col min="13" max="13" width="18.42578125" bestFit="1" customWidth="1"/>
    <col min="14" max="14" width="10.7109375" bestFit="1" customWidth="1"/>
    <col min="15" max="15" width="11.5703125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7.7109375" bestFit="1" customWidth="1"/>
    <col min="20" max="20" width="18.7109375" bestFit="1" customWidth="1"/>
    <col min="21" max="21" width="19.140625" bestFit="1" customWidth="1"/>
    <col min="22" max="22" width="26.28515625" bestFit="1" customWidth="1"/>
    <col min="23" max="23" width="21.42578125" bestFit="1" customWidth="1"/>
    <col min="24" max="24" width="28.5703125" bestFit="1" customWidth="1"/>
  </cols>
  <sheetData>
    <row r="1" spans="1:22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67</v>
      </c>
      <c r="I1" s="2" t="s">
        <v>31</v>
      </c>
      <c r="J1" s="2" t="s">
        <v>68</v>
      </c>
      <c r="K1" s="2" t="s">
        <v>69</v>
      </c>
      <c r="L1" s="2" t="s">
        <v>70</v>
      </c>
      <c r="M1" s="2" t="s">
        <v>71</v>
      </c>
      <c r="N1" s="2" t="s">
        <v>72</v>
      </c>
      <c r="O1" s="2" t="s">
        <v>38</v>
      </c>
      <c r="P1" s="2" t="s">
        <v>39</v>
      </c>
      <c r="Q1" s="20" t="s">
        <v>153</v>
      </c>
      <c r="R1" s="20" t="s">
        <v>154</v>
      </c>
      <c r="S1" s="2" t="s">
        <v>42</v>
      </c>
      <c r="T1" s="2" t="s">
        <v>73</v>
      </c>
      <c r="U1" t="s">
        <v>147</v>
      </c>
      <c r="V1" t="s">
        <v>148</v>
      </c>
    </row>
    <row r="2" spans="1:22" x14ac:dyDescent="0.25">
      <c r="A2" s="3" t="s">
        <v>325</v>
      </c>
      <c r="B2" s="4" t="s">
        <v>325</v>
      </c>
      <c r="C2" s="4" t="s">
        <v>4</v>
      </c>
      <c r="D2" s="3" t="s">
        <v>326</v>
      </c>
      <c r="E2" s="3" t="s">
        <v>303</v>
      </c>
      <c r="F2" s="10">
        <v>154876</v>
      </c>
      <c r="G2" s="3" t="s">
        <v>223</v>
      </c>
      <c r="H2" s="3" t="s">
        <v>327</v>
      </c>
      <c r="I2" s="10">
        <v>104589</v>
      </c>
      <c r="J2" s="3">
        <v>275</v>
      </c>
      <c r="K2" s="7">
        <v>425.27746645608818</v>
      </c>
      <c r="L2" s="7">
        <v>43650160.26883401</v>
      </c>
      <c r="M2" s="8">
        <v>0.32500000000000001</v>
      </c>
      <c r="N2" s="8">
        <v>0.88</v>
      </c>
      <c r="O2" s="7">
        <v>3535662.9817755562</v>
      </c>
      <c r="P2" s="9">
        <v>0.09</v>
      </c>
      <c r="Q2" s="19">
        <v>6.2565602750000004E-2</v>
      </c>
      <c r="R2" s="19">
        <v>0.15256560275</v>
      </c>
      <c r="S2" s="7">
        <v>23175000</v>
      </c>
      <c r="T2" s="7">
        <v>84272.727272727279</v>
      </c>
    </row>
    <row r="3" spans="1:22" x14ac:dyDescent="0.25">
      <c r="A3" s="3" t="s">
        <v>328</v>
      </c>
      <c r="B3" s="4" t="s">
        <v>328</v>
      </c>
      <c r="C3" s="4" t="s">
        <v>4</v>
      </c>
      <c r="D3" s="3" t="s">
        <v>329</v>
      </c>
      <c r="E3" s="3" t="s">
        <v>330</v>
      </c>
      <c r="F3" s="10">
        <v>292841</v>
      </c>
      <c r="G3" s="3" t="s">
        <v>223</v>
      </c>
      <c r="H3" s="3" t="s">
        <v>331</v>
      </c>
      <c r="I3" s="10">
        <v>67394</v>
      </c>
      <c r="J3" s="3">
        <v>200</v>
      </c>
      <c r="K3" s="7">
        <v>374.20400888136095</v>
      </c>
      <c r="L3" s="7">
        <v>27871073.043910936</v>
      </c>
      <c r="M3" s="8">
        <v>0.25</v>
      </c>
      <c r="N3" s="8">
        <v>0.88</v>
      </c>
      <c r="O3" s="7">
        <v>2508396.5739519857</v>
      </c>
      <c r="P3" s="9">
        <v>0.09</v>
      </c>
      <c r="Q3" s="19">
        <v>6.8552958250000004E-2</v>
      </c>
      <c r="R3" s="19">
        <v>0.15855295824999999</v>
      </c>
      <c r="S3" s="7">
        <v>15821000</v>
      </c>
      <c r="T3" s="7">
        <v>79105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C6610-62D8-4F30-8E38-0BB6B8B46B4E}">
  <dimension ref="A1:W7"/>
  <sheetViews>
    <sheetView workbookViewId="0">
      <selection sqref="A1:W2"/>
    </sheetView>
  </sheetViews>
  <sheetFormatPr defaultRowHeight="15" x14ac:dyDescent="0.25"/>
  <cols>
    <col min="1" max="1" width="18.140625" bestFit="1" customWidth="1"/>
    <col min="2" max="2" width="36" bestFit="1" customWidth="1"/>
    <col min="3" max="3" width="12" bestFit="1" customWidth="1"/>
    <col min="4" max="4" width="30.5703125" bestFit="1" customWidth="1"/>
    <col min="5" max="5" width="15.28515625" bestFit="1" customWidth="1"/>
    <col min="6" max="6" width="17.140625" bestFit="1" customWidth="1"/>
    <col min="7" max="7" width="40.85546875" bestFit="1" customWidth="1"/>
    <col min="8" max="8" width="28.85546875" bestFit="1" customWidth="1"/>
    <col min="9" max="9" width="12" bestFit="1" customWidth="1"/>
    <col min="10" max="10" width="16.140625" bestFit="1" customWidth="1"/>
    <col min="11" max="11" width="20.5703125" bestFit="1" customWidth="1"/>
    <col min="12" max="12" width="15" bestFit="1" customWidth="1"/>
    <col min="13" max="13" width="12.140625" bestFit="1" customWidth="1"/>
    <col min="14" max="14" width="13.7109375" bestFit="1" customWidth="1"/>
    <col min="15" max="15" width="17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7.7109375" bestFit="1" customWidth="1"/>
    <col min="20" max="20" width="18.5703125" bestFit="1" customWidth="1"/>
    <col min="21" max="21" width="19.140625" bestFit="1" customWidth="1"/>
    <col min="22" max="22" width="26.28515625" bestFit="1" customWidth="1"/>
    <col min="23" max="23" width="11.42578125" bestFit="1" customWidth="1"/>
    <col min="24" max="24" width="21.42578125" bestFit="1" customWidth="1"/>
    <col min="25" max="25" width="28.5703125" bestFit="1" customWidth="1"/>
  </cols>
  <sheetData>
    <row r="1" spans="1:23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39</v>
      </c>
      <c r="Q1" s="20" t="s">
        <v>153</v>
      </c>
      <c r="R1" s="20" t="s">
        <v>154</v>
      </c>
      <c r="S1" s="2" t="s">
        <v>42</v>
      </c>
      <c r="T1" s="2" t="s">
        <v>56</v>
      </c>
      <c r="U1" t="s">
        <v>147</v>
      </c>
      <c r="V1" t="s">
        <v>148</v>
      </c>
      <c r="W1" s="2" t="s">
        <v>31</v>
      </c>
    </row>
    <row r="2" spans="1:23" x14ac:dyDescent="0.25">
      <c r="A2" s="3" t="s">
        <v>301</v>
      </c>
      <c r="B2" s="4" t="s">
        <v>301</v>
      </c>
      <c r="C2" s="4" t="s">
        <v>224</v>
      </c>
      <c r="D2" s="3" t="s">
        <v>302</v>
      </c>
      <c r="E2" s="3" t="s">
        <v>303</v>
      </c>
      <c r="F2" s="10">
        <v>68334</v>
      </c>
      <c r="G2" s="3" t="s">
        <v>225</v>
      </c>
      <c r="H2" s="3" t="s">
        <v>304</v>
      </c>
      <c r="I2" s="3" t="s">
        <v>57</v>
      </c>
      <c r="J2" s="3">
        <v>36</v>
      </c>
      <c r="K2" s="6">
        <v>167.364</v>
      </c>
      <c r="L2" s="8">
        <v>0.85079999999999989</v>
      </c>
      <c r="M2" s="6">
        <v>142.39329119999999</v>
      </c>
      <c r="N2" s="7">
        <v>1871047.8463679999</v>
      </c>
      <c r="O2" s="7">
        <v>609961.59791596804</v>
      </c>
      <c r="P2" s="9">
        <v>0.1</v>
      </c>
      <c r="Q2" s="9">
        <v>6.2565602750000004E-2</v>
      </c>
      <c r="R2" s="9">
        <v>0.16256560275000001</v>
      </c>
      <c r="S2" s="7">
        <v>3564000</v>
      </c>
      <c r="T2" s="7">
        <v>104224.86327531548</v>
      </c>
      <c r="W2" s="10">
        <v>0</v>
      </c>
    </row>
    <row r="3" spans="1:23" x14ac:dyDescent="0.25">
      <c r="A3" s="3" t="s">
        <v>305</v>
      </c>
      <c r="B3" s="4" t="s">
        <v>305</v>
      </c>
      <c r="C3" s="4" t="s">
        <v>224</v>
      </c>
      <c r="D3" s="3" t="s">
        <v>306</v>
      </c>
      <c r="E3" s="3" t="s">
        <v>307</v>
      </c>
      <c r="F3" s="10">
        <v>402799</v>
      </c>
      <c r="G3" s="3" t="s">
        <v>226</v>
      </c>
      <c r="H3" s="3" t="s">
        <v>308</v>
      </c>
      <c r="I3" s="3" t="s">
        <v>162</v>
      </c>
      <c r="J3" s="3">
        <v>159</v>
      </c>
      <c r="K3" s="6">
        <v>135.77600000000001</v>
      </c>
      <c r="L3" s="8">
        <v>0.58079999999999998</v>
      </c>
      <c r="M3" s="6">
        <v>78.858700799999994</v>
      </c>
      <c r="N3" s="7">
        <v>4576564.7009280007</v>
      </c>
      <c r="O3" s="7">
        <v>1656716.4217359363</v>
      </c>
      <c r="P3" s="9">
        <v>9.5000000000000001E-2</v>
      </c>
      <c r="Q3" s="9">
        <v>6.3772139623177251E-2</v>
      </c>
      <c r="R3" s="9">
        <v>0.15877213962317727</v>
      </c>
      <c r="S3" s="7">
        <v>9391000</v>
      </c>
      <c r="T3" s="7">
        <v>65626.124088479351</v>
      </c>
      <c r="W3" s="10">
        <v>85290</v>
      </c>
    </row>
    <row r="4" spans="1:23" x14ac:dyDescent="0.25">
      <c r="A4" s="3" t="s">
        <v>309</v>
      </c>
      <c r="B4" s="4" t="s">
        <v>309</v>
      </c>
      <c r="C4" s="4" t="s">
        <v>224</v>
      </c>
      <c r="D4" s="3" t="s">
        <v>310</v>
      </c>
      <c r="E4" s="3" t="s">
        <v>303</v>
      </c>
      <c r="F4" s="10">
        <v>108900</v>
      </c>
      <c r="G4" s="3" t="s">
        <v>225</v>
      </c>
      <c r="H4" s="3" t="s">
        <v>311</v>
      </c>
      <c r="I4" s="3" t="s">
        <v>228</v>
      </c>
      <c r="J4" s="3">
        <v>10</v>
      </c>
      <c r="K4" s="6">
        <v>167.364</v>
      </c>
      <c r="L4" s="8">
        <v>0.85079999999999989</v>
      </c>
      <c r="M4" s="6">
        <v>142.39329119999999</v>
      </c>
      <c r="N4" s="7">
        <v>519735.51287999999</v>
      </c>
      <c r="O4" s="7">
        <v>169433.77719888001</v>
      </c>
      <c r="P4" s="9">
        <v>0.1</v>
      </c>
      <c r="Q4" s="9">
        <v>5.3334538067417059E-2</v>
      </c>
      <c r="R4" s="9">
        <v>0.15333453806741706</v>
      </c>
      <c r="S4" s="7">
        <v>1390312.5</v>
      </c>
      <c r="T4" s="7">
        <v>110499.42128784092</v>
      </c>
      <c r="W4" s="10">
        <v>4625</v>
      </c>
    </row>
    <row r="5" spans="1:23" x14ac:dyDescent="0.25">
      <c r="A5" s="3" t="s">
        <v>312</v>
      </c>
      <c r="B5" s="4" t="s">
        <v>312</v>
      </c>
      <c r="C5" s="4" t="s">
        <v>313</v>
      </c>
      <c r="D5" s="3" t="s">
        <v>314</v>
      </c>
      <c r="E5" s="3" t="s">
        <v>303</v>
      </c>
      <c r="F5" s="10">
        <v>168736</v>
      </c>
      <c r="G5" s="3" t="s">
        <v>230</v>
      </c>
      <c r="H5" s="3" t="s">
        <v>315</v>
      </c>
      <c r="I5" s="3" t="s">
        <v>249</v>
      </c>
      <c r="J5" s="3">
        <v>158</v>
      </c>
      <c r="K5" s="6">
        <v>143.5412</v>
      </c>
      <c r="L5" s="8">
        <v>0.49096000000000001</v>
      </c>
      <c r="M5" s="6">
        <v>70.472987552000006</v>
      </c>
      <c r="N5" s="7">
        <v>4064177.192123841</v>
      </c>
      <c r="O5" s="7">
        <v>1430590.3716275918</v>
      </c>
      <c r="P5" s="9">
        <v>8.5000000000000006E-2</v>
      </c>
      <c r="Q5" s="9">
        <v>2.5026225417589813E-2</v>
      </c>
      <c r="R5" s="9">
        <v>0.11002622541758982</v>
      </c>
      <c r="S5" s="7">
        <v>11702000</v>
      </c>
      <c r="T5" s="7">
        <v>82292.829789591648</v>
      </c>
      <c r="W5" s="10">
        <v>0</v>
      </c>
    </row>
    <row r="6" spans="1:23" x14ac:dyDescent="0.25">
      <c r="A6" s="3" t="s">
        <v>316</v>
      </c>
      <c r="B6" s="4" t="s">
        <v>316</v>
      </c>
      <c r="C6" s="4" t="s">
        <v>224</v>
      </c>
      <c r="D6" s="3" t="s">
        <v>317</v>
      </c>
      <c r="E6" s="3" t="s">
        <v>318</v>
      </c>
      <c r="F6" s="10">
        <v>271844</v>
      </c>
      <c r="G6" s="3" t="s">
        <v>234</v>
      </c>
      <c r="H6" s="3" t="s">
        <v>319</v>
      </c>
      <c r="I6" s="3" t="s">
        <v>282</v>
      </c>
      <c r="J6" s="3">
        <v>118</v>
      </c>
      <c r="K6" s="6">
        <v>199.04400000000001</v>
      </c>
      <c r="L6" s="8">
        <v>0.81120000000000003</v>
      </c>
      <c r="M6" s="6">
        <v>161.46449280000002</v>
      </c>
      <c r="N6" s="7">
        <v>6954275.7048960002</v>
      </c>
      <c r="O6" s="7">
        <v>2023694.230124736</v>
      </c>
      <c r="P6" s="9">
        <v>0.09</v>
      </c>
      <c r="Q6" s="9">
        <v>2.7765216590176719E-2</v>
      </c>
      <c r="R6" s="9">
        <v>0.11776521659017672</v>
      </c>
      <c r="S6" s="7">
        <v>15466000</v>
      </c>
      <c r="T6" s="7">
        <v>145628.32387456033</v>
      </c>
      <c r="V6" t="s">
        <v>320</v>
      </c>
      <c r="W6" s="10">
        <v>87875</v>
      </c>
    </row>
    <row r="7" spans="1:23" x14ac:dyDescent="0.25">
      <c r="A7" s="3" t="s">
        <v>321</v>
      </c>
      <c r="B7" s="4" t="s">
        <v>322</v>
      </c>
      <c r="C7" s="4" t="s">
        <v>227</v>
      </c>
      <c r="D7" s="3" t="s">
        <v>323</v>
      </c>
      <c r="E7" s="3" t="s">
        <v>303</v>
      </c>
      <c r="F7" s="10">
        <v>222522</v>
      </c>
      <c r="G7" s="3" t="s">
        <v>234</v>
      </c>
      <c r="H7" s="3" t="s">
        <v>324</v>
      </c>
      <c r="I7" s="3" t="s">
        <v>209</v>
      </c>
      <c r="J7" s="3">
        <v>81</v>
      </c>
      <c r="K7" s="6">
        <v>199.04400000000001</v>
      </c>
      <c r="L7" s="8">
        <v>0.81120000000000003</v>
      </c>
      <c r="M7" s="6">
        <v>161.46449280000002</v>
      </c>
      <c r="N7" s="7">
        <v>4773697.7296320004</v>
      </c>
      <c r="O7" s="7">
        <v>1389146.039322912</v>
      </c>
      <c r="P7" s="9">
        <v>0.09</v>
      </c>
      <c r="Q7" s="9">
        <v>6.2452900903754389E-2</v>
      </c>
      <c r="R7" s="9">
        <v>0.15245290090375438</v>
      </c>
      <c r="S7" s="7">
        <v>8201000</v>
      </c>
      <c r="T7" s="7">
        <v>112493.43896433301</v>
      </c>
      <c r="W7" s="10">
        <v>80714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C678F-A1F4-40D3-AE5E-2331F19DA8CB}">
  <dimension ref="A1:Z205"/>
  <sheetViews>
    <sheetView workbookViewId="0">
      <selection activeCell="A2" sqref="A2"/>
    </sheetView>
  </sheetViews>
  <sheetFormatPr defaultRowHeight="15" x14ac:dyDescent="0.25"/>
  <cols>
    <col min="1" max="1" width="18.140625" bestFit="1" customWidth="1"/>
    <col min="2" max="2" width="81.140625" style="12" bestFit="1" customWidth="1"/>
    <col min="3" max="3" width="21.7109375" bestFit="1" customWidth="1"/>
    <col min="4" max="4" width="35.85546875" bestFit="1" customWidth="1"/>
    <col min="5" max="5" width="15.28515625" bestFit="1" customWidth="1"/>
    <col min="6" max="6" width="17.140625" bestFit="1" customWidth="1"/>
    <col min="7" max="7" width="46" bestFit="1" customWidth="1"/>
    <col min="8" max="8" width="11.42578125" bestFit="1" customWidth="1"/>
    <col min="9" max="9" width="12" bestFit="1" customWidth="1"/>
    <col min="10" max="10" width="22" bestFit="1" customWidth="1"/>
    <col min="11" max="11" width="17.42578125" bestFit="1" customWidth="1"/>
    <col min="12" max="12" width="12.5703125" bestFit="1" customWidth="1"/>
    <col min="13" max="13" width="8.85546875" bestFit="1" customWidth="1"/>
    <col min="14" max="14" width="12.5703125" bestFit="1" customWidth="1"/>
    <col min="15" max="15" width="11.28515625" bestFit="1" customWidth="1"/>
    <col min="16" max="16" width="12.5703125" bestFit="1" customWidth="1"/>
    <col min="17" max="17" width="13.28515625" bestFit="1" customWidth="1"/>
    <col min="18" max="18" width="13.140625" bestFit="1" customWidth="1"/>
    <col min="19" max="19" width="15.7109375" bestFit="1" customWidth="1"/>
    <col min="20" max="20" width="13.140625" bestFit="1" customWidth="1"/>
    <col min="21" max="21" width="20.5703125" bestFit="1" customWidth="1"/>
    <col min="22" max="22" width="21.570312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26.28515625" bestFit="1" customWidth="1"/>
    <col min="27" max="27" width="21.42578125" bestFit="1" customWidth="1"/>
    <col min="28" max="28" width="28.5703125" bestFit="1" customWidth="1"/>
  </cols>
  <sheetData>
    <row r="1" spans="1:26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31</v>
      </c>
      <c r="I1" s="2" t="s">
        <v>49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36</v>
      </c>
      <c r="O1" s="2" t="s">
        <v>37</v>
      </c>
      <c r="P1" s="2" t="s">
        <v>38</v>
      </c>
      <c r="Q1" s="2" t="s">
        <v>39</v>
      </c>
      <c r="R1" s="5" t="s">
        <v>153</v>
      </c>
      <c r="S1" s="5" t="s">
        <v>154</v>
      </c>
      <c r="T1" s="2" t="s">
        <v>47</v>
      </c>
      <c r="U1" s="2" t="s">
        <v>40</v>
      </c>
      <c r="V1" s="2" t="s">
        <v>41</v>
      </c>
      <c r="W1" s="2" t="s">
        <v>42</v>
      </c>
      <c r="X1" s="2" t="s">
        <v>43</v>
      </c>
      <c r="Y1" t="s">
        <v>147</v>
      </c>
      <c r="Z1" t="s">
        <v>148</v>
      </c>
    </row>
    <row r="2" spans="1:26" x14ac:dyDescent="0.25">
      <c r="A2" s="3" t="s">
        <v>492</v>
      </c>
      <c r="B2" s="4" t="s">
        <v>492</v>
      </c>
      <c r="C2" s="4" t="s">
        <v>3</v>
      </c>
      <c r="D2" s="3" t="s">
        <v>493</v>
      </c>
      <c r="E2" s="3" t="s">
        <v>494</v>
      </c>
      <c r="F2" s="3">
        <v>25787</v>
      </c>
      <c r="G2" s="3" t="s">
        <v>13</v>
      </c>
      <c r="H2" s="3">
        <v>3490</v>
      </c>
      <c r="I2" s="3" t="s">
        <v>247</v>
      </c>
      <c r="J2" s="5" t="s">
        <v>74</v>
      </c>
      <c r="K2" s="7">
        <v>20</v>
      </c>
      <c r="L2" s="7">
        <v>69800</v>
      </c>
      <c r="M2" s="8">
        <v>0.05</v>
      </c>
      <c r="N2" s="7">
        <v>66310</v>
      </c>
      <c r="O2" s="8">
        <v>0.24</v>
      </c>
      <c r="P2" s="7">
        <v>50395.6</v>
      </c>
      <c r="Q2" s="9">
        <v>0.1</v>
      </c>
      <c r="R2" s="9">
        <v>5.7325778470060339E-2</v>
      </c>
      <c r="S2" s="9">
        <v>0.15732577847006035</v>
      </c>
      <c r="T2" s="3">
        <v>4</v>
      </c>
      <c r="U2" s="3">
        <v>11827</v>
      </c>
      <c r="V2" s="3">
        <v>165578</v>
      </c>
      <c r="W2" s="7">
        <v>486000</v>
      </c>
      <c r="X2" s="7">
        <v>91.784068322585682</v>
      </c>
    </row>
    <row r="3" spans="1:26" x14ac:dyDescent="0.25">
      <c r="A3" s="3" t="s">
        <v>495</v>
      </c>
      <c r="B3" s="4" t="s">
        <v>495</v>
      </c>
      <c r="C3" s="4" t="s">
        <v>9</v>
      </c>
      <c r="D3" s="3" t="s">
        <v>496</v>
      </c>
      <c r="E3" s="3" t="s">
        <v>303</v>
      </c>
      <c r="F3" s="3">
        <v>29748</v>
      </c>
      <c r="G3" s="3" t="s">
        <v>24</v>
      </c>
      <c r="H3" s="3">
        <v>3361</v>
      </c>
      <c r="I3" s="3" t="s">
        <v>280</v>
      </c>
      <c r="J3" s="5" t="s">
        <v>45</v>
      </c>
      <c r="K3" s="7">
        <v>46.2</v>
      </c>
      <c r="L3" s="7">
        <v>155278.20000000001</v>
      </c>
      <c r="M3" s="8">
        <v>0.05</v>
      </c>
      <c r="N3" s="7">
        <v>147514.29</v>
      </c>
      <c r="O3" s="8">
        <v>0.18000000000000002</v>
      </c>
      <c r="P3" s="7">
        <v>120961.7178</v>
      </c>
      <c r="Q3" s="9">
        <v>7.4999999999999997E-2</v>
      </c>
      <c r="R3" s="9">
        <v>6.2565778467940522E-2</v>
      </c>
      <c r="S3" s="9">
        <v>0.13756577846794052</v>
      </c>
      <c r="T3" s="3">
        <v>10</v>
      </c>
      <c r="U3" s="3">
        <v>0</v>
      </c>
      <c r="V3" s="3">
        <v>0</v>
      </c>
      <c r="W3" s="7">
        <v>879000</v>
      </c>
      <c r="X3" s="7">
        <v>261.61884445983316</v>
      </c>
    </row>
    <row r="4" spans="1:26" x14ac:dyDescent="0.25">
      <c r="A4" s="3" t="s">
        <v>497</v>
      </c>
      <c r="B4" s="4" t="s">
        <v>498</v>
      </c>
      <c r="C4" s="4" t="s">
        <v>241</v>
      </c>
      <c r="D4" s="3" t="s">
        <v>499</v>
      </c>
      <c r="E4" s="3" t="s">
        <v>303</v>
      </c>
      <c r="F4" s="3">
        <v>131380</v>
      </c>
      <c r="G4" s="3" t="s">
        <v>236</v>
      </c>
      <c r="H4" s="3">
        <v>40800</v>
      </c>
      <c r="I4" s="3" t="s">
        <v>176</v>
      </c>
      <c r="J4" s="5" t="s">
        <v>44</v>
      </c>
      <c r="K4" s="7">
        <v>16.2</v>
      </c>
      <c r="L4" s="7">
        <v>660960</v>
      </c>
      <c r="M4" s="8">
        <v>7.0000000000000007E-2</v>
      </c>
      <c r="N4" s="7">
        <v>614692.80000000005</v>
      </c>
      <c r="O4" s="8">
        <v>0.27500000000000002</v>
      </c>
      <c r="P4" s="7">
        <v>445652.28</v>
      </c>
      <c r="Q4" s="9">
        <v>6.5000000000000002E-2</v>
      </c>
      <c r="R4" s="9">
        <v>6.2565562991400814E-2</v>
      </c>
      <c r="S4" s="9">
        <v>0.12756556299140082</v>
      </c>
      <c r="T4" s="3">
        <v>4</v>
      </c>
      <c r="U4" s="3">
        <v>0</v>
      </c>
      <c r="V4" s="3">
        <v>0</v>
      </c>
      <c r="W4" s="7">
        <v>3494000</v>
      </c>
      <c r="X4" s="7">
        <v>85.625381520374034</v>
      </c>
    </row>
    <row r="5" spans="1:26" x14ac:dyDescent="0.25">
      <c r="A5" s="3" t="s">
        <v>500</v>
      </c>
      <c r="B5" s="4" t="s">
        <v>501</v>
      </c>
      <c r="C5" s="4" t="s">
        <v>167</v>
      </c>
      <c r="D5" s="3" t="s">
        <v>502</v>
      </c>
      <c r="E5" s="3" t="s">
        <v>303</v>
      </c>
      <c r="F5" s="3">
        <v>22020</v>
      </c>
      <c r="G5" s="3" t="s">
        <v>25</v>
      </c>
      <c r="H5" s="3">
        <v>2800</v>
      </c>
      <c r="I5" s="3" t="s">
        <v>166</v>
      </c>
      <c r="J5" s="5" t="s">
        <v>44</v>
      </c>
      <c r="K5" s="7">
        <v>19.8</v>
      </c>
      <c r="L5" s="7">
        <v>55440</v>
      </c>
      <c r="M5" s="8">
        <v>0.05</v>
      </c>
      <c r="N5" s="7">
        <v>52668</v>
      </c>
      <c r="O5" s="8">
        <v>0.22000000000000003</v>
      </c>
      <c r="P5" s="7">
        <v>41081.040000000001</v>
      </c>
      <c r="Q5" s="9">
        <v>9.5000000000000001E-2</v>
      </c>
      <c r="R5" s="9">
        <v>6.2565915573321404E-2</v>
      </c>
      <c r="S5" s="9">
        <v>0.15756591557332139</v>
      </c>
      <c r="T5" s="3">
        <v>8</v>
      </c>
      <c r="U5" s="3">
        <v>0</v>
      </c>
      <c r="V5" s="3">
        <v>0</v>
      </c>
      <c r="W5" s="7">
        <v>261000</v>
      </c>
      <c r="X5" s="7">
        <v>93.115315876628515</v>
      </c>
    </row>
    <row r="6" spans="1:26" x14ac:dyDescent="0.25">
      <c r="A6" s="3" t="s">
        <v>503</v>
      </c>
      <c r="B6" s="4" t="s">
        <v>504</v>
      </c>
      <c r="C6" s="4" t="s">
        <v>169</v>
      </c>
      <c r="D6" s="3" t="s">
        <v>505</v>
      </c>
      <c r="E6" s="3" t="s">
        <v>303</v>
      </c>
      <c r="F6" s="3">
        <v>19331</v>
      </c>
      <c r="G6" s="3" t="s">
        <v>25</v>
      </c>
      <c r="H6" s="3">
        <v>3546</v>
      </c>
      <c r="I6" s="3" t="s">
        <v>209</v>
      </c>
      <c r="J6" s="5" t="s">
        <v>44</v>
      </c>
      <c r="K6" s="7">
        <v>24.200000000000003</v>
      </c>
      <c r="L6" s="7">
        <v>85813.200000000012</v>
      </c>
      <c r="M6" s="8">
        <v>0.05</v>
      </c>
      <c r="N6" s="7">
        <v>81522.539999999994</v>
      </c>
      <c r="O6" s="8">
        <v>0.18000000000000002</v>
      </c>
      <c r="P6" s="7">
        <v>66848.482799999998</v>
      </c>
      <c r="Q6" s="9">
        <v>9.5000000000000001E-2</v>
      </c>
      <c r="R6" s="9">
        <v>6.2566235780836754E-2</v>
      </c>
      <c r="S6" s="9">
        <v>0.15756623578083676</v>
      </c>
      <c r="T6" s="3">
        <v>8</v>
      </c>
      <c r="U6" s="3">
        <v>0</v>
      </c>
      <c r="V6" s="3">
        <v>0</v>
      </c>
      <c r="W6" s="7">
        <v>424000</v>
      </c>
      <c r="X6" s="7">
        <v>119.64365275706332</v>
      </c>
    </row>
    <row r="7" spans="1:26" x14ac:dyDescent="0.25">
      <c r="A7" s="3" t="s">
        <v>506</v>
      </c>
      <c r="B7" s="4" t="s">
        <v>507</v>
      </c>
      <c r="C7" s="4" t="s">
        <v>246</v>
      </c>
      <c r="D7" s="3" t="s">
        <v>508</v>
      </c>
      <c r="E7" s="3" t="s">
        <v>303</v>
      </c>
      <c r="F7" s="3">
        <v>54398</v>
      </c>
      <c r="G7" s="3" t="s">
        <v>25</v>
      </c>
      <c r="H7" s="3">
        <v>10000</v>
      </c>
      <c r="I7" s="3" t="s">
        <v>191</v>
      </c>
      <c r="J7" s="5" t="s">
        <v>44</v>
      </c>
      <c r="K7" s="7">
        <v>18</v>
      </c>
      <c r="L7" s="7">
        <v>180000</v>
      </c>
      <c r="M7" s="8">
        <v>0.05</v>
      </c>
      <c r="N7" s="7">
        <v>171000</v>
      </c>
      <c r="O7" s="8">
        <v>0.2</v>
      </c>
      <c r="P7" s="7">
        <v>136800</v>
      </c>
      <c r="Q7" s="9">
        <v>9.5000000000000001E-2</v>
      </c>
      <c r="R7" s="9">
        <v>6.2565848088307605E-2</v>
      </c>
      <c r="S7" s="9">
        <v>0.15756584808830759</v>
      </c>
      <c r="T7" s="3">
        <v>8</v>
      </c>
      <c r="U7" s="3">
        <v>0</v>
      </c>
      <c r="V7" s="3">
        <v>0</v>
      </c>
      <c r="W7" s="7">
        <v>868000</v>
      </c>
      <c r="X7" s="7">
        <v>86.820844529285694</v>
      </c>
    </row>
    <row r="8" spans="1:26" x14ac:dyDescent="0.25">
      <c r="A8" s="3" t="s">
        <v>509</v>
      </c>
      <c r="B8" s="4" t="s">
        <v>509</v>
      </c>
      <c r="C8" s="4" t="s">
        <v>3</v>
      </c>
      <c r="D8" s="3" t="s">
        <v>510</v>
      </c>
      <c r="E8" s="3" t="s">
        <v>303</v>
      </c>
      <c r="F8" s="3">
        <v>44150</v>
      </c>
      <c r="G8" s="3" t="s">
        <v>14</v>
      </c>
      <c r="H8" s="3">
        <v>11648</v>
      </c>
      <c r="I8" s="3" t="s">
        <v>231</v>
      </c>
      <c r="J8" s="5" t="s">
        <v>45</v>
      </c>
      <c r="K8" s="7">
        <v>23.760000000000005</v>
      </c>
      <c r="L8" s="7">
        <v>276756.48000000004</v>
      </c>
      <c r="M8" s="8">
        <v>0.1</v>
      </c>
      <c r="N8" s="7">
        <v>249080.83199999999</v>
      </c>
      <c r="O8" s="8">
        <v>0.18000000000000002</v>
      </c>
      <c r="P8" s="7">
        <v>204246.28224000003</v>
      </c>
      <c r="Q8" s="9">
        <v>8.5000000000000006E-2</v>
      </c>
      <c r="R8" s="9">
        <v>6.2565652093864832E-2</v>
      </c>
      <c r="S8" s="9">
        <v>0.14756565209386485</v>
      </c>
      <c r="T8" s="3">
        <v>4</v>
      </c>
      <c r="U8" s="3">
        <v>0</v>
      </c>
      <c r="V8" s="3">
        <v>0</v>
      </c>
      <c r="W8" s="7">
        <v>1384000</v>
      </c>
      <c r="X8" s="7">
        <v>118.82765231062214</v>
      </c>
    </row>
    <row r="9" spans="1:26" x14ac:dyDescent="0.25">
      <c r="A9" s="3" t="s">
        <v>511</v>
      </c>
      <c r="B9" s="4" t="s">
        <v>512</v>
      </c>
      <c r="C9" s="4" t="s">
        <v>513</v>
      </c>
      <c r="D9" s="3" t="s">
        <v>514</v>
      </c>
      <c r="E9" s="3" t="s">
        <v>303</v>
      </c>
      <c r="F9" s="3">
        <v>300523</v>
      </c>
      <c r="G9" s="3" t="s">
        <v>21</v>
      </c>
      <c r="H9" s="3">
        <v>48842</v>
      </c>
      <c r="I9" s="3" t="s">
        <v>212</v>
      </c>
      <c r="J9" s="5" t="s">
        <v>45</v>
      </c>
      <c r="K9" s="7">
        <v>38.4</v>
      </c>
      <c r="L9" s="7">
        <v>1875532.8</v>
      </c>
      <c r="M9" s="8">
        <v>0.1</v>
      </c>
      <c r="N9" s="7">
        <v>1687979.52</v>
      </c>
      <c r="O9" s="8">
        <v>0.24</v>
      </c>
      <c r="P9" s="7">
        <v>1282864.4351999999</v>
      </c>
      <c r="Q9" s="9">
        <v>0.08</v>
      </c>
      <c r="R9" s="9">
        <v>6.2565617298695461E-2</v>
      </c>
      <c r="S9" s="9">
        <v>0.14256561729869546</v>
      </c>
      <c r="T9" s="3">
        <v>8</v>
      </c>
      <c r="U9" s="3">
        <v>0</v>
      </c>
      <c r="V9" s="3">
        <v>0</v>
      </c>
      <c r="W9" s="7">
        <v>8998000</v>
      </c>
      <c r="X9" s="7">
        <v>184.23516481515873</v>
      </c>
    </row>
    <row r="10" spans="1:26" x14ac:dyDescent="0.25">
      <c r="A10" s="3" t="s">
        <v>515</v>
      </c>
      <c r="B10" s="4" t="s">
        <v>515</v>
      </c>
      <c r="C10" s="4" t="s">
        <v>3</v>
      </c>
      <c r="D10" s="3" t="s">
        <v>516</v>
      </c>
      <c r="E10" s="3" t="s">
        <v>303</v>
      </c>
      <c r="F10" s="3">
        <v>329498</v>
      </c>
      <c r="G10" s="3" t="s">
        <v>21</v>
      </c>
      <c r="H10" s="3">
        <v>59525</v>
      </c>
      <c r="I10" s="3" t="s">
        <v>212</v>
      </c>
      <c r="J10" s="5" t="s">
        <v>45</v>
      </c>
      <c r="K10" s="7">
        <v>35.200000000000003</v>
      </c>
      <c r="L10" s="7">
        <v>2095280</v>
      </c>
      <c r="M10" s="8">
        <v>0.1</v>
      </c>
      <c r="N10" s="7">
        <v>1885752</v>
      </c>
      <c r="O10" s="8">
        <v>0.27</v>
      </c>
      <c r="P10" s="7">
        <v>1376598.9600000002</v>
      </c>
      <c r="Q10" s="9">
        <v>0.08</v>
      </c>
      <c r="R10" s="9">
        <v>6.2389472614400691E-2</v>
      </c>
      <c r="S10" s="9">
        <v>0.14238947261440069</v>
      </c>
      <c r="T10" s="3">
        <v>8</v>
      </c>
      <c r="U10" s="3">
        <v>0</v>
      </c>
      <c r="V10" s="3">
        <v>0</v>
      </c>
      <c r="W10" s="7">
        <v>9668000</v>
      </c>
      <c r="X10" s="7">
        <v>162.41650155294622</v>
      </c>
    </row>
    <row r="11" spans="1:26" x14ac:dyDescent="0.25">
      <c r="A11" s="3" t="s">
        <v>517</v>
      </c>
      <c r="B11" s="4" t="s">
        <v>517</v>
      </c>
      <c r="C11" s="4" t="s">
        <v>9</v>
      </c>
      <c r="D11" s="3" t="s">
        <v>518</v>
      </c>
      <c r="E11" s="3" t="s">
        <v>303</v>
      </c>
      <c r="F11" s="3">
        <v>42539</v>
      </c>
      <c r="G11" s="3" t="s">
        <v>24</v>
      </c>
      <c r="H11" s="3">
        <v>4520</v>
      </c>
      <c r="I11" s="3" t="s">
        <v>231</v>
      </c>
      <c r="J11" s="5" t="s">
        <v>44</v>
      </c>
      <c r="K11" s="7">
        <v>42</v>
      </c>
      <c r="L11" s="7">
        <v>189840</v>
      </c>
      <c r="M11" s="8">
        <v>0.05</v>
      </c>
      <c r="N11" s="7">
        <v>180348</v>
      </c>
      <c r="O11" s="8">
        <v>0.2</v>
      </c>
      <c r="P11" s="7">
        <v>144278.39999999999</v>
      </c>
      <c r="Q11" s="9">
        <v>0.08</v>
      </c>
      <c r="R11" s="9">
        <v>6.2565753311312255E-2</v>
      </c>
      <c r="S11" s="9">
        <v>0.14256575331131227</v>
      </c>
      <c r="T11" s="3">
        <v>10</v>
      </c>
      <c r="U11" s="3">
        <v>0</v>
      </c>
      <c r="V11" s="3">
        <v>0</v>
      </c>
      <c r="W11" s="7">
        <v>1012000</v>
      </c>
      <c r="X11" s="7">
        <v>223.89668807976773</v>
      </c>
    </row>
    <row r="12" spans="1:26" x14ac:dyDescent="0.25">
      <c r="A12" s="3" t="s">
        <v>519</v>
      </c>
      <c r="B12" s="4" t="s">
        <v>519</v>
      </c>
      <c r="C12" s="4" t="s">
        <v>9</v>
      </c>
      <c r="D12" s="3" t="s">
        <v>520</v>
      </c>
      <c r="E12" s="3">
        <v>28041</v>
      </c>
      <c r="F12" s="3">
        <v>135000</v>
      </c>
      <c r="G12" s="3" t="s">
        <v>269</v>
      </c>
      <c r="H12" s="3">
        <v>9725</v>
      </c>
      <c r="I12" s="3">
        <v>1999</v>
      </c>
      <c r="J12" s="5" t="s">
        <v>44</v>
      </c>
      <c r="K12" s="7">
        <v>17.82</v>
      </c>
      <c r="L12" s="7">
        <v>173299.5</v>
      </c>
      <c r="M12" s="8">
        <v>0.05</v>
      </c>
      <c r="N12" s="7">
        <v>164634.52499999999</v>
      </c>
      <c r="O12" s="8">
        <v>0.18000000000000002</v>
      </c>
      <c r="P12" s="7">
        <v>135000.31049999999</v>
      </c>
      <c r="Q12" s="9">
        <v>0.09</v>
      </c>
      <c r="R12" s="9">
        <v>6.2600000000000003E-2</v>
      </c>
      <c r="S12" s="9">
        <v>0.15260000000000001</v>
      </c>
      <c r="T12" s="3">
        <v>6</v>
      </c>
      <c r="U12" s="3">
        <v>76650</v>
      </c>
      <c r="V12" s="3">
        <v>1073100</v>
      </c>
      <c r="W12" s="7">
        <v>1958000</v>
      </c>
      <c r="X12" s="7">
        <v>90.968414154652677</v>
      </c>
    </row>
    <row r="13" spans="1:26" x14ac:dyDescent="0.25">
      <c r="A13" s="3" t="s">
        <v>521</v>
      </c>
      <c r="B13" s="4" t="s">
        <v>521</v>
      </c>
      <c r="C13" s="4" t="s">
        <v>522</v>
      </c>
      <c r="D13" s="3" t="s">
        <v>523</v>
      </c>
      <c r="E13" s="3" t="s">
        <v>524</v>
      </c>
      <c r="F13" s="3">
        <v>1760797</v>
      </c>
      <c r="G13" s="3" t="s">
        <v>256</v>
      </c>
      <c r="H13" s="3">
        <v>8000</v>
      </c>
      <c r="I13" s="3" t="s">
        <v>285</v>
      </c>
      <c r="J13" s="5" t="s">
        <v>44</v>
      </c>
      <c r="K13" s="7">
        <v>18</v>
      </c>
      <c r="L13" s="7">
        <v>144000</v>
      </c>
      <c r="M13" s="8">
        <v>0.05</v>
      </c>
      <c r="N13" s="7">
        <v>136800</v>
      </c>
      <c r="O13" s="8">
        <v>0.2</v>
      </c>
      <c r="P13" s="7">
        <v>109440</v>
      </c>
      <c r="Q13" s="9">
        <v>8.5000000000000006E-2</v>
      </c>
      <c r="R13" s="9">
        <v>6.855290225718258E-2</v>
      </c>
      <c r="S13" s="9">
        <v>0.1535529022571826</v>
      </c>
      <c r="T13" s="3">
        <v>6</v>
      </c>
      <c r="U13" s="3">
        <v>1712797</v>
      </c>
      <c r="V13" s="3">
        <v>521959</v>
      </c>
      <c r="W13" s="7">
        <v>1235000</v>
      </c>
      <c r="X13" s="7">
        <v>89.089817248049471</v>
      </c>
    </row>
    <row r="14" spans="1:26" x14ac:dyDescent="0.25">
      <c r="A14" s="3" t="s">
        <v>525</v>
      </c>
      <c r="B14" s="4" t="s">
        <v>526</v>
      </c>
      <c r="C14" s="4" t="s">
        <v>264</v>
      </c>
      <c r="D14" s="3" t="s">
        <v>527</v>
      </c>
      <c r="E14" s="3" t="s">
        <v>528</v>
      </c>
      <c r="F14" s="3">
        <v>375678</v>
      </c>
      <c r="G14" s="3" t="s">
        <v>26</v>
      </c>
      <c r="H14" s="3">
        <v>73180</v>
      </c>
      <c r="I14" s="3" t="s">
        <v>529</v>
      </c>
      <c r="J14" s="5" t="s">
        <v>45</v>
      </c>
      <c r="K14" s="7">
        <v>28.512000000000004</v>
      </c>
      <c r="L14" s="7">
        <v>2086508.1600000004</v>
      </c>
      <c r="M14" s="8">
        <v>0.05</v>
      </c>
      <c r="N14" s="7">
        <v>1982182.7520000003</v>
      </c>
      <c r="O14" s="8">
        <v>0.16000000000000003</v>
      </c>
      <c r="P14" s="7">
        <v>1665033.5116800002</v>
      </c>
      <c r="Q14" s="9">
        <v>7.4999999999999997E-2</v>
      </c>
      <c r="R14" s="9">
        <v>6.2565634191698291E-2</v>
      </c>
      <c r="S14" s="9">
        <v>0.13756563419169829</v>
      </c>
      <c r="T14" s="3">
        <v>8</v>
      </c>
      <c r="U14" s="3">
        <v>0</v>
      </c>
      <c r="V14" s="3">
        <v>0</v>
      </c>
      <c r="W14" s="7">
        <v>12104000</v>
      </c>
      <c r="X14" s="7">
        <v>165.3943307402937</v>
      </c>
    </row>
    <row r="15" spans="1:26" x14ac:dyDescent="0.25">
      <c r="A15" s="3" t="s">
        <v>530</v>
      </c>
      <c r="B15" s="4" t="s">
        <v>530</v>
      </c>
      <c r="C15" s="4" t="s">
        <v>3</v>
      </c>
      <c r="D15" s="3" t="s">
        <v>531</v>
      </c>
      <c r="E15" s="3" t="s">
        <v>303</v>
      </c>
      <c r="F15" s="3">
        <v>21780</v>
      </c>
      <c r="G15" s="3" t="s">
        <v>14</v>
      </c>
      <c r="H15" s="3">
        <v>1600</v>
      </c>
      <c r="I15" s="3" t="s">
        <v>239</v>
      </c>
      <c r="J15" s="5" t="s">
        <v>44</v>
      </c>
      <c r="K15" s="7">
        <v>23.76</v>
      </c>
      <c r="L15" s="7">
        <v>38016</v>
      </c>
      <c r="M15" s="8">
        <v>0.1</v>
      </c>
      <c r="N15" s="7">
        <v>34214.400000000001</v>
      </c>
      <c r="O15" s="8">
        <v>0.22000000000000003</v>
      </c>
      <c r="P15" s="7">
        <v>26687.232</v>
      </c>
      <c r="Q15" s="9">
        <v>9.5000000000000001E-2</v>
      </c>
      <c r="R15" s="9">
        <v>4.0745553262201528E-2</v>
      </c>
      <c r="S15" s="9">
        <v>0.13574555326220153</v>
      </c>
      <c r="T15" s="3">
        <v>4</v>
      </c>
      <c r="U15" s="3">
        <v>13030</v>
      </c>
      <c r="V15" s="3">
        <v>162875</v>
      </c>
      <c r="W15" s="7">
        <v>359000</v>
      </c>
      <c r="X15" s="7">
        <v>122.87341720713609</v>
      </c>
    </row>
    <row r="16" spans="1:26" x14ac:dyDescent="0.25">
      <c r="A16" s="3" t="s">
        <v>532</v>
      </c>
      <c r="B16" s="4" t="s">
        <v>532</v>
      </c>
      <c r="C16" s="4" t="s">
        <v>3</v>
      </c>
      <c r="D16" s="3" t="s">
        <v>533</v>
      </c>
      <c r="E16" s="3" t="s">
        <v>303</v>
      </c>
      <c r="F16" s="3">
        <v>44369</v>
      </c>
      <c r="G16" s="3" t="s">
        <v>14</v>
      </c>
      <c r="H16" s="3">
        <v>4568</v>
      </c>
      <c r="I16" s="3" t="s">
        <v>175</v>
      </c>
      <c r="J16" s="5" t="s">
        <v>44</v>
      </c>
      <c r="K16" s="7">
        <v>23.760000000000005</v>
      </c>
      <c r="L16" s="7">
        <v>108535.68000000002</v>
      </c>
      <c r="M16" s="8">
        <v>0.1</v>
      </c>
      <c r="N16" s="7">
        <v>97682.112000000023</v>
      </c>
      <c r="O16" s="8">
        <v>0.18000000000000002</v>
      </c>
      <c r="P16" s="7">
        <v>80099.331840000013</v>
      </c>
      <c r="Q16" s="9">
        <v>9.5000000000000001E-2</v>
      </c>
      <c r="R16" s="9">
        <v>6.2565703123644567E-2</v>
      </c>
      <c r="S16" s="9">
        <v>0.15756570312364457</v>
      </c>
      <c r="T16" s="3">
        <v>4</v>
      </c>
      <c r="U16" s="3">
        <v>17601</v>
      </c>
      <c r="V16" s="3">
        <v>140808</v>
      </c>
      <c r="W16" s="7">
        <v>649000</v>
      </c>
      <c r="X16" s="7">
        <v>111.28614700015063</v>
      </c>
    </row>
    <row r="17" spans="1:24" x14ac:dyDescent="0.25">
      <c r="A17" s="3" t="s">
        <v>534</v>
      </c>
      <c r="B17" s="4" t="s">
        <v>534</v>
      </c>
      <c r="C17" s="4" t="s">
        <v>9</v>
      </c>
      <c r="D17" s="3" t="s">
        <v>535</v>
      </c>
      <c r="E17" s="3" t="s">
        <v>303</v>
      </c>
      <c r="F17" s="3">
        <v>59617</v>
      </c>
      <c r="G17" s="3" t="s">
        <v>24</v>
      </c>
      <c r="H17" s="3">
        <v>4604</v>
      </c>
      <c r="I17" s="3" t="s">
        <v>186</v>
      </c>
      <c r="J17" s="5" t="s">
        <v>44</v>
      </c>
      <c r="K17" s="7">
        <v>42</v>
      </c>
      <c r="L17" s="7">
        <v>193368</v>
      </c>
      <c r="M17" s="8">
        <v>0.05</v>
      </c>
      <c r="N17" s="7">
        <v>183699.6</v>
      </c>
      <c r="O17" s="8">
        <v>0.2</v>
      </c>
      <c r="P17" s="7">
        <v>146959.67999999999</v>
      </c>
      <c r="Q17" s="9">
        <v>0.08</v>
      </c>
      <c r="R17" s="9">
        <v>6.2565530489076954E-2</v>
      </c>
      <c r="S17" s="9">
        <v>0.14256553048907694</v>
      </c>
      <c r="T17" s="3">
        <v>10</v>
      </c>
      <c r="U17" s="3">
        <v>12267</v>
      </c>
      <c r="V17" s="3">
        <v>153337.5</v>
      </c>
      <c r="W17" s="7">
        <v>1184000</v>
      </c>
      <c r="X17" s="7">
        <v>223.89703801821599</v>
      </c>
    </row>
    <row r="18" spans="1:24" x14ac:dyDescent="0.25">
      <c r="A18" s="3" t="s">
        <v>536</v>
      </c>
      <c r="B18" s="4" t="s">
        <v>536</v>
      </c>
      <c r="C18" s="4" t="s">
        <v>9</v>
      </c>
      <c r="D18" s="3" t="s">
        <v>537</v>
      </c>
      <c r="E18" s="3" t="s">
        <v>303</v>
      </c>
      <c r="F18" s="3">
        <v>64494</v>
      </c>
      <c r="G18" s="3" t="s">
        <v>24</v>
      </c>
      <c r="H18" s="3">
        <v>4220</v>
      </c>
      <c r="I18" s="3" t="s">
        <v>162</v>
      </c>
      <c r="J18" s="5" t="s">
        <v>44</v>
      </c>
      <c r="K18" s="7">
        <v>42</v>
      </c>
      <c r="L18" s="7">
        <v>177240</v>
      </c>
      <c r="M18" s="8">
        <v>0.05</v>
      </c>
      <c r="N18" s="7">
        <v>168378</v>
      </c>
      <c r="O18" s="8">
        <v>0.2</v>
      </c>
      <c r="P18" s="7">
        <v>134702.39999999999</v>
      </c>
      <c r="Q18" s="9">
        <v>0.08</v>
      </c>
      <c r="R18" s="9">
        <v>6.2565602750000004E-2</v>
      </c>
      <c r="S18" s="9">
        <v>0.14256560275000002</v>
      </c>
      <c r="T18" s="3">
        <v>10</v>
      </c>
      <c r="U18" s="3">
        <v>21244</v>
      </c>
      <c r="V18" s="3">
        <v>265550</v>
      </c>
      <c r="W18" s="7">
        <v>1210000</v>
      </c>
      <c r="X18" s="7">
        <v>223.89692453357227</v>
      </c>
    </row>
    <row r="19" spans="1:24" x14ac:dyDescent="0.25">
      <c r="A19" s="3" t="s">
        <v>538</v>
      </c>
      <c r="B19" s="4" t="s">
        <v>538</v>
      </c>
      <c r="C19" s="4" t="s">
        <v>4</v>
      </c>
      <c r="D19" s="3" t="s">
        <v>539</v>
      </c>
      <c r="E19" s="3" t="s">
        <v>494</v>
      </c>
      <c r="F19" s="3">
        <v>40060</v>
      </c>
      <c r="G19" s="3" t="s">
        <v>240</v>
      </c>
      <c r="H19" s="3">
        <v>6480</v>
      </c>
      <c r="I19" s="3" t="s">
        <v>199</v>
      </c>
      <c r="J19" s="5" t="s">
        <v>45</v>
      </c>
      <c r="K19" s="7">
        <v>26.4</v>
      </c>
      <c r="L19" s="7">
        <v>171072</v>
      </c>
      <c r="M19" s="8">
        <v>0.05</v>
      </c>
      <c r="N19" s="7">
        <v>162518.39999999999</v>
      </c>
      <c r="O19" s="8">
        <v>0.18000000000000002</v>
      </c>
      <c r="P19" s="7">
        <v>133265.08799999999</v>
      </c>
      <c r="Q19" s="9">
        <v>7.4999999999999997E-2</v>
      </c>
      <c r="R19" s="9">
        <v>5.7324707779953986E-2</v>
      </c>
      <c r="S19" s="9">
        <v>0.13232470777995398</v>
      </c>
      <c r="T19" s="3">
        <v>12</v>
      </c>
      <c r="U19" s="3">
        <v>0</v>
      </c>
      <c r="V19" s="3">
        <v>0</v>
      </c>
      <c r="W19" s="7">
        <v>1007000</v>
      </c>
      <c r="X19" s="7">
        <v>155.41768687824381</v>
      </c>
    </row>
    <row r="20" spans="1:24" x14ac:dyDescent="0.25">
      <c r="A20" s="3" t="s">
        <v>540</v>
      </c>
      <c r="B20" s="4" t="s">
        <v>540</v>
      </c>
      <c r="C20" s="4" t="s">
        <v>3</v>
      </c>
      <c r="D20" s="3" t="s">
        <v>541</v>
      </c>
      <c r="E20" s="3" t="s">
        <v>303</v>
      </c>
      <c r="F20" s="3">
        <v>183827</v>
      </c>
      <c r="G20" s="3" t="s">
        <v>15</v>
      </c>
      <c r="H20" s="3">
        <v>23250</v>
      </c>
      <c r="I20" s="3" t="s">
        <v>284</v>
      </c>
      <c r="J20" s="5" t="s">
        <v>45</v>
      </c>
      <c r="K20" s="7">
        <v>22.4</v>
      </c>
      <c r="L20" s="7">
        <v>520800.00000000006</v>
      </c>
      <c r="M20" s="8">
        <v>0.05</v>
      </c>
      <c r="N20" s="7">
        <v>494760.00000000006</v>
      </c>
      <c r="O20" s="8">
        <v>0.2</v>
      </c>
      <c r="P20" s="7">
        <v>395808.00000000006</v>
      </c>
      <c r="Q20" s="9">
        <v>0.08</v>
      </c>
      <c r="R20" s="9">
        <v>6.2565602750000004E-2</v>
      </c>
      <c r="S20" s="9">
        <v>0.14256560275000002</v>
      </c>
      <c r="T20" s="3">
        <v>4</v>
      </c>
      <c r="U20" s="3">
        <v>107593</v>
      </c>
      <c r="V20" s="3">
        <v>53796.5</v>
      </c>
      <c r="W20" s="7">
        <v>2830000</v>
      </c>
      <c r="X20" s="7">
        <v>119.41169308457192</v>
      </c>
    </row>
    <row r="21" spans="1:24" x14ac:dyDescent="0.25">
      <c r="A21" s="3" t="s">
        <v>542</v>
      </c>
      <c r="B21" s="4" t="s">
        <v>542</v>
      </c>
      <c r="C21" s="4" t="s">
        <v>3</v>
      </c>
      <c r="D21" s="3" t="s">
        <v>543</v>
      </c>
      <c r="E21" s="3" t="s">
        <v>303</v>
      </c>
      <c r="F21" s="3">
        <v>100329</v>
      </c>
      <c r="G21" s="3" t="s">
        <v>15</v>
      </c>
      <c r="H21" s="3">
        <v>24296</v>
      </c>
      <c r="I21" s="3" t="s">
        <v>219</v>
      </c>
      <c r="J21" s="5" t="s">
        <v>45</v>
      </c>
      <c r="K21" s="7">
        <v>22.4</v>
      </c>
      <c r="L21" s="7">
        <v>544230.40000000002</v>
      </c>
      <c r="M21" s="8">
        <v>0.05</v>
      </c>
      <c r="N21" s="7">
        <v>517018.88</v>
      </c>
      <c r="O21" s="8">
        <v>0.2</v>
      </c>
      <c r="P21" s="7">
        <v>413615.10399999999</v>
      </c>
      <c r="Q21" s="9">
        <v>0.08</v>
      </c>
      <c r="R21" s="9">
        <v>6.2565660952888819E-2</v>
      </c>
      <c r="S21" s="9">
        <v>0.14256566095288881</v>
      </c>
      <c r="T21" s="3">
        <v>4</v>
      </c>
      <c r="U21" s="3"/>
      <c r="V21" s="3">
        <v>0</v>
      </c>
      <c r="W21" s="7">
        <v>2901000</v>
      </c>
      <c r="X21" s="7">
        <v>119.41164433436482</v>
      </c>
    </row>
    <row r="22" spans="1:24" x14ac:dyDescent="0.25">
      <c r="A22" s="3" t="s">
        <v>544</v>
      </c>
      <c r="B22" s="4" t="s">
        <v>544</v>
      </c>
      <c r="C22" s="4" t="s">
        <v>3</v>
      </c>
      <c r="D22" s="3" t="s">
        <v>545</v>
      </c>
      <c r="E22" s="3" t="s">
        <v>303</v>
      </c>
      <c r="F22" s="3">
        <v>4259</v>
      </c>
      <c r="G22" s="3" t="s">
        <v>13</v>
      </c>
      <c r="H22" s="3">
        <v>914</v>
      </c>
      <c r="I22" s="3" t="s">
        <v>155</v>
      </c>
      <c r="J22" s="5" t="s">
        <v>44</v>
      </c>
      <c r="K22" s="7">
        <v>39.6</v>
      </c>
      <c r="L22" s="7">
        <v>36194.400000000001</v>
      </c>
      <c r="M22" s="8">
        <v>0.05</v>
      </c>
      <c r="N22" s="7">
        <v>34384.68</v>
      </c>
      <c r="O22" s="8">
        <v>0.16000000000000003</v>
      </c>
      <c r="P22" s="7">
        <v>28883.1312</v>
      </c>
      <c r="Q22" s="9">
        <v>8.5000000000000006E-2</v>
      </c>
      <c r="R22" s="9">
        <v>6.2566643723042117E-2</v>
      </c>
      <c r="S22" s="9">
        <v>0.14756664372304212</v>
      </c>
      <c r="T22" s="3">
        <v>4</v>
      </c>
      <c r="U22" s="3"/>
      <c r="V22" s="3">
        <v>0</v>
      </c>
      <c r="W22" s="7">
        <v>196000</v>
      </c>
      <c r="X22" s="7">
        <v>214.14595604213517</v>
      </c>
    </row>
    <row r="23" spans="1:24" x14ac:dyDescent="0.25">
      <c r="A23" s="3" t="s">
        <v>546</v>
      </c>
      <c r="B23" s="4" t="s">
        <v>547</v>
      </c>
      <c r="C23" s="4" t="s">
        <v>548</v>
      </c>
      <c r="D23" s="3" t="s">
        <v>549</v>
      </c>
      <c r="E23" s="3" t="s">
        <v>303</v>
      </c>
      <c r="F23" s="3">
        <v>7601</v>
      </c>
      <c r="G23" s="3" t="s">
        <v>13</v>
      </c>
      <c r="H23" s="3">
        <v>1512</v>
      </c>
      <c r="I23" s="3" t="s">
        <v>550</v>
      </c>
      <c r="J23" s="5" t="s">
        <v>44</v>
      </c>
      <c r="K23" s="7">
        <v>24.750000000000004</v>
      </c>
      <c r="L23" s="7">
        <v>37422.000000000007</v>
      </c>
      <c r="M23" s="8">
        <v>0.05</v>
      </c>
      <c r="N23" s="7">
        <v>35550.900000000009</v>
      </c>
      <c r="O23" s="8">
        <v>0.22000000000000003</v>
      </c>
      <c r="P23" s="7">
        <v>27729.702000000005</v>
      </c>
      <c r="Q23" s="9">
        <v>8.5000000000000006E-2</v>
      </c>
      <c r="R23" s="9">
        <v>6.2567271210565614E-2</v>
      </c>
      <c r="S23" s="9">
        <v>0.14756727121056562</v>
      </c>
      <c r="T23" s="3">
        <v>4</v>
      </c>
      <c r="U23" s="3"/>
      <c r="V23" s="3">
        <v>0</v>
      </c>
      <c r="W23" s="7">
        <v>188000</v>
      </c>
      <c r="X23" s="7">
        <v>124.28060673312024</v>
      </c>
    </row>
    <row r="24" spans="1:24" x14ac:dyDescent="0.25">
      <c r="A24" s="3" t="s">
        <v>551</v>
      </c>
      <c r="B24" s="4" t="s">
        <v>552</v>
      </c>
      <c r="C24" s="4" t="s">
        <v>266</v>
      </c>
      <c r="D24" s="3" t="s">
        <v>553</v>
      </c>
      <c r="E24" s="3" t="s">
        <v>303</v>
      </c>
      <c r="F24" s="3">
        <v>6069</v>
      </c>
      <c r="G24" s="3" t="s">
        <v>14</v>
      </c>
      <c r="H24" s="3">
        <v>1952</v>
      </c>
      <c r="I24" s="3" t="s">
        <v>554</v>
      </c>
      <c r="J24" s="5" t="s">
        <v>44</v>
      </c>
      <c r="K24" s="7">
        <v>29.040000000000006</v>
      </c>
      <c r="L24" s="7">
        <v>56686.080000000009</v>
      </c>
      <c r="M24" s="8">
        <v>0.1</v>
      </c>
      <c r="N24" s="7">
        <v>51017.472000000009</v>
      </c>
      <c r="O24" s="8">
        <v>0.18000000000000002</v>
      </c>
      <c r="P24" s="7">
        <v>41834.327039999996</v>
      </c>
      <c r="Q24" s="9">
        <v>9.5000000000000001E-2</v>
      </c>
      <c r="R24" s="9">
        <v>6.2566589293508265E-2</v>
      </c>
      <c r="S24" s="9">
        <v>0.15756658929350825</v>
      </c>
      <c r="T24" s="3">
        <v>4</v>
      </c>
      <c r="U24" s="3">
        <v>0</v>
      </c>
      <c r="V24" s="3">
        <v>0</v>
      </c>
      <c r="W24" s="7">
        <v>266000</v>
      </c>
      <c r="X24" s="7">
        <v>136.01563691956477</v>
      </c>
    </row>
    <row r="25" spans="1:24" x14ac:dyDescent="0.25">
      <c r="A25" s="3" t="s">
        <v>555</v>
      </c>
      <c r="B25" s="4" t="s">
        <v>556</v>
      </c>
      <c r="C25" s="4" t="s">
        <v>255</v>
      </c>
      <c r="D25" s="3" t="s">
        <v>557</v>
      </c>
      <c r="E25" s="3" t="s">
        <v>303</v>
      </c>
      <c r="F25" s="3">
        <v>12515</v>
      </c>
      <c r="G25" s="3" t="s">
        <v>13</v>
      </c>
      <c r="H25" s="3">
        <v>4410</v>
      </c>
      <c r="I25" s="3" t="s">
        <v>558</v>
      </c>
      <c r="J25" s="5" t="s">
        <v>44</v>
      </c>
      <c r="K25" s="7">
        <v>25</v>
      </c>
      <c r="L25" s="7">
        <v>110250</v>
      </c>
      <c r="M25" s="8">
        <v>0.05</v>
      </c>
      <c r="N25" s="7">
        <v>104737.5</v>
      </c>
      <c r="O25" s="8">
        <v>0.2</v>
      </c>
      <c r="P25" s="7">
        <v>83790</v>
      </c>
      <c r="Q25" s="9">
        <v>8.5000000000000006E-2</v>
      </c>
      <c r="R25" s="9">
        <v>6.2565466950670806E-2</v>
      </c>
      <c r="S25" s="9">
        <v>0.1475654669506708</v>
      </c>
      <c r="T25" s="3">
        <v>4</v>
      </c>
      <c r="U25" s="3">
        <v>0</v>
      </c>
      <c r="V25" s="3">
        <v>0</v>
      </c>
      <c r="W25" s="7">
        <v>568000</v>
      </c>
      <c r="X25" s="7">
        <v>128.7564115956171</v>
      </c>
    </row>
    <row r="26" spans="1:24" x14ac:dyDescent="0.25">
      <c r="A26" s="3" t="s">
        <v>559</v>
      </c>
      <c r="B26" s="4" t="s">
        <v>559</v>
      </c>
      <c r="C26" s="4" t="s">
        <v>3</v>
      </c>
      <c r="D26" s="3" t="s">
        <v>560</v>
      </c>
      <c r="E26" s="3" t="s">
        <v>303</v>
      </c>
      <c r="F26" s="3">
        <v>17023</v>
      </c>
      <c r="G26" s="3" t="s">
        <v>17</v>
      </c>
      <c r="H26" s="3">
        <v>2600</v>
      </c>
      <c r="I26" s="3" t="s">
        <v>199</v>
      </c>
      <c r="J26" s="5" t="s">
        <v>44</v>
      </c>
      <c r="K26" s="7">
        <v>26.4</v>
      </c>
      <c r="L26" s="7">
        <v>68640</v>
      </c>
      <c r="M26" s="8">
        <v>0.05</v>
      </c>
      <c r="N26" s="7">
        <v>65208</v>
      </c>
      <c r="O26" s="8">
        <v>0.18000000000000002</v>
      </c>
      <c r="P26" s="7">
        <v>53470.559999999998</v>
      </c>
      <c r="Q26" s="9">
        <v>0.09</v>
      </c>
      <c r="R26" s="9">
        <v>6.2565812496867171E-2</v>
      </c>
      <c r="S26" s="9">
        <v>0.15256581249686718</v>
      </c>
      <c r="T26" s="3">
        <v>4</v>
      </c>
      <c r="U26" s="3">
        <v>0</v>
      </c>
      <c r="V26" s="3">
        <v>0</v>
      </c>
      <c r="W26" s="7">
        <v>350000</v>
      </c>
      <c r="X26" s="7">
        <v>134.79822027901761</v>
      </c>
    </row>
    <row r="27" spans="1:24" x14ac:dyDescent="0.25">
      <c r="A27" s="3" t="s">
        <v>561</v>
      </c>
      <c r="B27" s="4" t="s">
        <v>561</v>
      </c>
      <c r="C27" s="4" t="s">
        <v>3</v>
      </c>
      <c r="D27" s="3" t="s">
        <v>562</v>
      </c>
      <c r="E27" s="3" t="s">
        <v>303</v>
      </c>
      <c r="F27" s="3">
        <v>31703</v>
      </c>
      <c r="G27" s="3" t="s">
        <v>14</v>
      </c>
      <c r="H27" s="3">
        <v>11718</v>
      </c>
      <c r="I27" s="3" t="s">
        <v>171</v>
      </c>
      <c r="J27" s="5" t="s">
        <v>44</v>
      </c>
      <c r="K27" s="7">
        <v>21.6</v>
      </c>
      <c r="L27" s="7">
        <v>253108.8</v>
      </c>
      <c r="M27" s="8">
        <v>0.1</v>
      </c>
      <c r="N27" s="7">
        <v>227797.92</v>
      </c>
      <c r="O27" s="8">
        <v>0.2</v>
      </c>
      <c r="P27" s="7">
        <v>182238.33600000001</v>
      </c>
      <c r="Q27" s="9">
        <v>9.5000000000000001E-2</v>
      </c>
      <c r="R27" s="9">
        <v>6.2565721069996583E-2</v>
      </c>
      <c r="S27" s="9">
        <v>0.15756572106999658</v>
      </c>
      <c r="T27" s="3">
        <v>4</v>
      </c>
      <c r="U27" s="3">
        <v>0</v>
      </c>
      <c r="V27" s="3">
        <v>0</v>
      </c>
      <c r="W27" s="7">
        <v>1157000</v>
      </c>
      <c r="X27" s="7">
        <v>98.701671241622535</v>
      </c>
    </row>
    <row r="28" spans="1:24" x14ac:dyDescent="0.25">
      <c r="A28" s="3" t="s">
        <v>563</v>
      </c>
      <c r="B28" s="4" t="s">
        <v>564</v>
      </c>
      <c r="C28" s="4" t="s">
        <v>255</v>
      </c>
      <c r="D28" s="3" t="s">
        <v>565</v>
      </c>
      <c r="E28" s="3" t="s">
        <v>303</v>
      </c>
      <c r="F28" s="3">
        <v>63852</v>
      </c>
      <c r="G28" s="3" t="s">
        <v>14</v>
      </c>
      <c r="H28" s="3">
        <v>17100</v>
      </c>
      <c r="I28" s="3" t="s">
        <v>186</v>
      </c>
      <c r="J28" s="5" t="s">
        <v>44</v>
      </c>
      <c r="K28" s="7">
        <v>21.6</v>
      </c>
      <c r="L28" s="7">
        <v>369360</v>
      </c>
      <c r="M28" s="8">
        <v>0.1</v>
      </c>
      <c r="N28" s="7">
        <v>332424</v>
      </c>
      <c r="O28" s="8">
        <v>0.2</v>
      </c>
      <c r="P28" s="7">
        <v>265939.20000000001</v>
      </c>
      <c r="Q28" s="9">
        <v>9.5000000000000001E-2</v>
      </c>
      <c r="R28" s="9">
        <v>6.2565781508865007E-2</v>
      </c>
      <c r="S28" s="9">
        <v>0.15756578150886502</v>
      </c>
      <c r="T28" s="3">
        <v>4</v>
      </c>
      <c r="U28" s="3">
        <v>0</v>
      </c>
      <c r="V28" s="3">
        <v>0</v>
      </c>
      <c r="W28" s="7">
        <v>1688000</v>
      </c>
      <c r="X28" s="7">
        <v>98.701633381769568</v>
      </c>
    </row>
    <row r="29" spans="1:24" x14ac:dyDescent="0.25">
      <c r="A29" s="3" t="s">
        <v>566</v>
      </c>
      <c r="B29" s="4" t="s">
        <v>566</v>
      </c>
      <c r="C29" s="4" t="s">
        <v>3</v>
      </c>
      <c r="D29" s="3" t="s">
        <v>567</v>
      </c>
      <c r="E29" s="3" t="s">
        <v>303</v>
      </c>
      <c r="F29" s="3">
        <v>8552</v>
      </c>
      <c r="G29" s="3" t="s">
        <v>12</v>
      </c>
      <c r="H29" s="3">
        <v>2597</v>
      </c>
      <c r="I29" s="3" t="s">
        <v>57</v>
      </c>
      <c r="J29" s="5" t="s">
        <v>44</v>
      </c>
      <c r="K29" s="7">
        <v>27.500000000000004</v>
      </c>
      <c r="L29" s="7">
        <v>71417.500000000015</v>
      </c>
      <c r="M29" s="8">
        <v>0.05</v>
      </c>
      <c r="N29" s="7">
        <v>67846.625000000015</v>
      </c>
      <c r="O29" s="8">
        <v>0.2</v>
      </c>
      <c r="P29" s="7">
        <v>54277.30000000001</v>
      </c>
      <c r="Q29" s="9">
        <v>8.7499999999999994E-2</v>
      </c>
      <c r="R29" s="9">
        <v>6.2565602750000004E-2</v>
      </c>
      <c r="S29" s="9">
        <v>0.15006560275</v>
      </c>
      <c r="T29" s="3">
        <v>4</v>
      </c>
      <c r="U29" s="3">
        <v>0</v>
      </c>
      <c r="V29" s="3">
        <v>0</v>
      </c>
      <c r="W29" s="7">
        <v>362000</v>
      </c>
      <c r="X29" s="7">
        <v>139.27242230731656</v>
      </c>
    </row>
    <row r="30" spans="1:24" x14ac:dyDescent="0.25">
      <c r="A30" s="3" t="s">
        <v>568</v>
      </c>
      <c r="B30" s="4" t="s">
        <v>568</v>
      </c>
      <c r="C30" s="4" t="s">
        <v>4</v>
      </c>
      <c r="D30" s="3" t="s">
        <v>569</v>
      </c>
      <c r="E30" s="3" t="s">
        <v>303</v>
      </c>
      <c r="F30" s="3">
        <v>119325</v>
      </c>
      <c r="G30" s="3" t="s">
        <v>238</v>
      </c>
      <c r="H30" s="3">
        <v>13812</v>
      </c>
      <c r="I30" s="3" t="s">
        <v>160</v>
      </c>
      <c r="J30" s="5" t="s">
        <v>44</v>
      </c>
      <c r="K30" s="7">
        <v>21.12</v>
      </c>
      <c r="L30" s="7">
        <v>291709.44</v>
      </c>
      <c r="M30" s="8">
        <v>0.05</v>
      </c>
      <c r="N30" s="7">
        <v>277123.96799999999</v>
      </c>
      <c r="O30" s="8">
        <v>0.22500000000000001</v>
      </c>
      <c r="P30" s="7">
        <v>214771.07519999999</v>
      </c>
      <c r="Q30" s="9">
        <v>8.5000000000000006E-2</v>
      </c>
      <c r="R30" s="9">
        <v>6.2565602750000004E-2</v>
      </c>
      <c r="S30" s="9">
        <v>0.14756560275000002</v>
      </c>
      <c r="T30" s="3">
        <v>6</v>
      </c>
      <c r="U30" s="3">
        <v>36453</v>
      </c>
      <c r="V30" s="3">
        <v>510342</v>
      </c>
      <c r="W30" s="7">
        <v>1966000</v>
      </c>
      <c r="X30" s="7">
        <v>105.37415027771434</v>
      </c>
    </row>
    <row r="31" spans="1:24" x14ac:dyDescent="0.25">
      <c r="A31" s="3" t="s">
        <v>570</v>
      </c>
      <c r="B31" s="4" t="s">
        <v>570</v>
      </c>
      <c r="C31" s="4" t="s">
        <v>3</v>
      </c>
      <c r="D31" s="3" t="s">
        <v>571</v>
      </c>
      <c r="E31" s="3" t="s">
        <v>303</v>
      </c>
      <c r="F31" s="3">
        <v>39763</v>
      </c>
      <c r="G31" s="3" t="s">
        <v>14</v>
      </c>
      <c r="H31" s="3">
        <v>16802</v>
      </c>
      <c r="I31" s="3" t="s">
        <v>160</v>
      </c>
      <c r="J31" s="5" t="s">
        <v>44</v>
      </c>
      <c r="K31" s="7">
        <v>21.6</v>
      </c>
      <c r="L31" s="7">
        <v>362923.2</v>
      </c>
      <c r="M31" s="8">
        <v>0.1</v>
      </c>
      <c r="N31" s="7">
        <v>326630.88</v>
      </c>
      <c r="O31" s="8">
        <v>0.2</v>
      </c>
      <c r="P31" s="7">
        <v>261304.704</v>
      </c>
      <c r="Q31" s="9">
        <v>9.5000000000000001E-2</v>
      </c>
      <c r="R31" s="9">
        <v>6.2565641812120293E-2</v>
      </c>
      <c r="S31" s="9">
        <v>0.15756564181212027</v>
      </c>
      <c r="T31" s="3">
        <v>4</v>
      </c>
      <c r="U31" s="3"/>
      <c r="V31" s="3">
        <v>0</v>
      </c>
      <c r="W31" s="7">
        <v>1658000</v>
      </c>
      <c r="X31" s="7">
        <v>98.701720890040548</v>
      </c>
    </row>
    <row r="32" spans="1:24" x14ac:dyDescent="0.25">
      <c r="A32" s="3" t="s">
        <v>572</v>
      </c>
      <c r="B32" s="4" t="s">
        <v>572</v>
      </c>
      <c r="C32" s="4" t="s">
        <v>270</v>
      </c>
      <c r="D32" s="3" t="s">
        <v>573</v>
      </c>
      <c r="E32" s="3" t="s">
        <v>303</v>
      </c>
      <c r="F32" s="3">
        <v>249753</v>
      </c>
      <c r="G32" s="3" t="s">
        <v>21</v>
      </c>
      <c r="H32" s="3">
        <v>55636</v>
      </c>
      <c r="I32" s="3" t="s">
        <v>210</v>
      </c>
      <c r="J32" s="5" t="s">
        <v>44</v>
      </c>
      <c r="K32" s="7">
        <v>32</v>
      </c>
      <c r="L32" s="7">
        <v>1780352</v>
      </c>
      <c r="M32" s="8">
        <v>0.1</v>
      </c>
      <c r="N32" s="7">
        <v>1602316.8</v>
      </c>
      <c r="O32" s="8">
        <v>0.3</v>
      </c>
      <c r="P32" s="7">
        <v>1121621.76</v>
      </c>
      <c r="Q32" s="9">
        <v>8.5000000000000006E-2</v>
      </c>
      <c r="R32" s="9">
        <v>6.2565591415653737E-2</v>
      </c>
      <c r="S32" s="9">
        <v>0.14756559141565373</v>
      </c>
      <c r="T32" s="3">
        <v>8</v>
      </c>
      <c r="U32" s="3">
        <v>0</v>
      </c>
      <c r="V32" s="3">
        <v>0</v>
      </c>
      <c r="W32" s="7">
        <v>7601000</v>
      </c>
      <c r="X32" s="7">
        <v>136.61721412557853</v>
      </c>
    </row>
    <row r="33" spans="1:24" x14ac:dyDescent="0.25">
      <c r="A33" s="3" t="s">
        <v>574</v>
      </c>
      <c r="B33" s="4" t="s">
        <v>574</v>
      </c>
      <c r="C33" s="4" t="s">
        <v>8</v>
      </c>
      <c r="D33" s="3" t="s">
        <v>575</v>
      </c>
      <c r="E33" s="3" t="s">
        <v>303</v>
      </c>
      <c r="F33" s="3">
        <v>27888</v>
      </c>
      <c r="G33" s="3" t="s">
        <v>25</v>
      </c>
      <c r="H33" s="3">
        <v>4725</v>
      </c>
      <c r="I33" s="3" t="s">
        <v>166</v>
      </c>
      <c r="J33" s="5" t="s">
        <v>45</v>
      </c>
      <c r="K33" s="7">
        <v>28.799999999999997</v>
      </c>
      <c r="L33" s="7">
        <v>136080</v>
      </c>
      <c r="M33" s="8">
        <v>0.05</v>
      </c>
      <c r="N33" s="7">
        <v>129276</v>
      </c>
      <c r="O33" s="8">
        <v>0.16000000000000003</v>
      </c>
      <c r="P33" s="7">
        <v>108591.84</v>
      </c>
      <c r="Q33" s="9">
        <v>8.5000000000000006E-2</v>
      </c>
      <c r="R33" s="9">
        <v>6.2565692432431E-2</v>
      </c>
      <c r="S33" s="9">
        <v>0.14756569243243101</v>
      </c>
      <c r="T33" s="3">
        <v>8</v>
      </c>
      <c r="U33" s="3">
        <v>0</v>
      </c>
      <c r="V33" s="3">
        <v>0</v>
      </c>
      <c r="W33" s="7">
        <v>736000</v>
      </c>
      <c r="X33" s="7">
        <v>155.74351748814132</v>
      </c>
    </row>
    <row r="34" spans="1:24" x14ac:dyDescent="0.25">
      <c r="A34" s="3" t="s">
        <v>576</v>
      </c>
      <c r="B34" s="4" t="s">
        <v>576</v>
      </c>
      <c r="C34" s="4" t="s">
        <v>270</v>
      </c>
      <c r="D34" s="3" t="s">
        <v>577</v>
      </c>
      <c r="E34" s="3" t="s">
        <v>303</v>
      </c>
      <c r="F34" s="3">
        <v>337365</v>
      </c>
      <c r="G34" s="3" t="s">
        <v>21</v>
      </c>
      <c r="H34" s="3">
        <v>94932</v>
      </c>
      <c r="I34" s="3" t="s">
        <v>208</v>
      </c>
      <c r="J34" s="5" t="s">
        <v>45</v>
      </c>
      <c r="K34" s="7">
        <v>35.200000000000003</v>
      </c>
      <c r="L34" s="7">
        <v>3341606.4000000004</v>
      </c>
      <c r="M34" s="8">
        <v>0.1</v>
      </c>
      <c r="N34" s="7">
        <v>3007445.76</v>
      </c>
      <c r="O34" s="8">
        <v>0.27</v>
      </c>
      <c r="P34" s="7">
        <v>2195435.4048000001</v>
      </c>
      <c r="Q34" s="9">
        <v>0.08</v>
      </c>
      <c r="R34" s="9">
        <v>6.2565602750000004E-2</v>
      </c>
      <c r="S34" s="9">
        <v>0.14256560275000002</v>
      </c>
      <c r="T34" s="3">
        <v>8</v>
      </c>
      <c r="U34" s="3">
        <v>0</v>
      </c>
      <c r="V34" s="3">
        <v>0</v>
      </c>
      <c r="W34" s="7">
        <v>15399000</v>
      </c>
      <c r="X34" s="7">
        <v>162.21584697785735</v>
      </c>
    </row>
    <row r="35" spans="1:24" x14ac:dyDescent="0.25">
      <c r="A35" s="3" t="s">
        <v>578</v>
      </c>
      <c r="B35" s="4" t="s">
        <v>579</v>
      </c>
      <c r="C35" s="4" t="s">
        <v>580</v>
      </c>
      <c r="D35" s="3" t="s">
        <v>581</v>
      </c>
      <c r="E35" s="3" t="s">
        <v>303</v>
      </c>
      <c r="F35" s="3">
        <v>338153</v>
      </c>
      <c r="G35" s="3" t="s">
        <v>21</v>
      </c>
      <c r="H35" s="3">
        <v>95031</v>
      </c>
      <c r="I35" s="3" t="s">
        <v>232</v>
      </c>
      <c r="J35" s="5" t="s">
        <v>45</v>
      </c>
      <c r="K35" s="7">
        <v>35.200000000000003</v>
      </c>
      <c r="L35" s="7">
        <v>3345091.2</v>
      </c>
      <c r="M35" s="8">
        <v>0.1</v>
      </c>
      <c r="N35" s="7">
        <v>3010582.08</v>
      </c>
      <c r="O35" s="8">
        <v>0.27</v>
      </c>
      <c r="P35" s="7">
        <v>2197724.9183999998</v>
      </c>
      <c r="Q35" s="9">
        <v>0.08</v>
      </c>
      <c r="R35" s="9">
        <v>5.0213299715006349E-2</v>
      </c>
      <c r="S35" s="9">
        <v>0.13021329971500634</v>
      </c>
      <c r="T35" s="3">
        <v>8</v>
      </c>
      <c r="U35" s="3">
        <v>0</v>
      </c>
      <c r="V35" s="3">
        <v>0</v>
      </c>
      <c r="W35" s="7">
        <v>16878000</v>
      </c>
      <c r="X35" s="7">
        <v>177.60397786259935</v>
      </c>
    </row>
    <row r="36" spans="1:24" x14ac:dyDescent="0.25">
      <c r="A36" s="3" t="s">
        <v>582</v>
      </c>
      <c r="B36" s="4" t="s">
        <v>582</v>
      </c>
      <c r="C36" s="4" t="s">
        <v>3</v>
      </c>
      <c r="D36" s="3" t="s">
        <v>583</v>
      </c>
      <c r="E36" s="3" t="s">
        <v>303</v>
      </c>
      <c r="F36" s="3">
        <v>55200</v>
      </c>
      <c r="G36" s="3" t="s">
        <v>17</v>
      </c>
      <c r="H36" s="3">
        <v>2835</v>
      </c>
      <c r="I36" s="3" t="s">
        <v>278</v>
      </c>
      <c r="J36" s="5" t="s">
        <v>44</v>
      </c>
      <c r="K36" s="7">
        <v>26.4</v>
      </c>
      <c r="L36" s="7">
        <v>74844</v>
      </c>
      <c r="M36" s="8">
        <v>0.05</v>
      </c>
      <c r="N36" s="7">
        <v>71101.8</v>
      </c>
      <c r="O36" s="8">
        <v>0.18000000000000002</v>
      </c>
      <c r="P36" s="7">
        <v>58303.476000000002</v>
      </c>
      <c r="Q36" s="9">
        <v>0.09</v>
      </c>
      <c r="R36" s="9">
        <v>6.2565602750000004E-2</v>
      </c>
      <c r="S36" s="9">
        <v>0.15256560275</v>
      </c>
      <c r="T36" s="3">
        <v>4</v>
      </c>
      <c r="U36" s="3">
        <v>40584</v>
      </c>
      <c r="V36" s="3">
        <v>568176</v>
      </c>
      <c r="W36" s="7">
        <v>950000</v>
      </c>
      <c r="X36" s="7">
        <v>134.79840559932504</v>
      </c>
    </row>
    <row r="37" spans="1:24" x14ac:dyDescent="0.25">
      <c r="A37" s="3" t="s">
        <v>584</v>
      </c>
      <c r="B37" s="4" t="s">
        <v>584</v>
      </c>
      <c r="C37" s="4" t="s">
        <v>4</v>
      </c>
      <c r="D37" s="3" t="s">
        <v>585</v>
      </c>
      <c r="E37" s="3" t="s">
        <v>303</v>
      </c>
      <c r="F37" s="3">
        <v>35404</v>
      </c>
      <c r="G37" s="3" t="s">
        <v>240</v>
      </c>
      <c r="H37" s="3">
        <v>6219</v>
      </c>
      <c r="I37" s="3" t="s">
        <v>249</v>
      </c>
      <c r="J37" s="5" t="s">
        <v>45</v>
      </c>
      <c r="K37" s="7">
        <v>28.799999999999997</v>
      </c>
      <c r="L37" s="7">
        <v>179107.19999999998</v>
      </c>
      <c r="M37" s="8">
        <v>0.05</v>
      </c>
      <c r="N37" s="7">
        <v>170151.84</v>
      </c>
      <c r="O37" s="8">
        <v>0.16000000000000003</v>
      </c>
      <c r="P37" s="7">
        <v>142927.54559999998</v>
      </c>
      <c r="Q37" s="9">
        <v>7.4999999999999997E-2</v>
      </c>
      <c r="R37" s="9">
        <v>6.2565863543242131E-2</v>
      </c>
      <c r="S37" s="9">
        <v>0.13756586354324213</v>
      </c>
      <c r="T37" s="3">
        <v>12</v>
      </c>
      <c r="U37" s="3">
        <v>0</v>
      </c>
      <c r="V37" s="3">
        <v>0</v>
      </c>
      <c r="W37" s="7">
        <v>1039000</v>
      </c>
      <c r="X37" s="7">
        <v>167.06470201290716</v>
      </c>
    </row>
    <row r="38" spans="1:24" x14ac:dyDescent="0.25">
      <c r="A38" s="3" t="s">
        <v>586</v>
      </c>
      <c r="B38" s="4" t="s">
        <v>586</v>
      </c>
      <c r="C38" s="4" t="s">
        <v>4</v>
      </c>
      <c r="D38" s="3" t="s">
        <v>587</v>
      </c>
      <c r="E38" s="3" t="s">
        <v>303</v>
      </c>
      <c r="F38" s="3">
        <v>35182</v>
      </c>
      <c r="G38" s="3" t="s">
        <v>240</v>
      </c>
      <c r="H38" s="3">
        <v>8144</v>
      </c>
      <c r="I38" s="3" t="s">
        <v>166</v>
      </c>
      <c r="J38" s="5" t="s">
        <v>45</v>
      </c>
      <c r="K38" s="7">
        <v>26.4</v>
      </c>
      <c r="L38" s="7">
        <v>215001.60000000001</v>
      </c>
      <c r="M38" s="8">
        <v>0.05</v>
      </c>
      <c r="N38" s="7">
        <v>204251.51999999999</v>
      </c>
      <c r="O38" s="8">
        <v>0.18000000000000002</v>
      </c>
      <c r="P38" s="7">
        <v>167486.2464</v>
      </c>
      <c r="Q38" s="9">
        <v>7.4999999999999997E-2</v>
      </c>
      <c r="R38" s="9">
        <v>6.2565735205182355E-2</v>
      </c>
      <c r="S38" s="9">
        <v>0.13756573520518234</v>
      </c>
      <c r="T38" s="3">
        <v>12</v>
      </c>
      <c r="U38" s="3">
        <v>0</v>
      </c>
      <c r="V38" s="3">
        <v>0</v>
      </c>
      <c r="W38" s="7">
        <v>1217000</v>
      </c>
      <c r="X38" s="7">
        <v>149.49652956330988</v>
      </c>
    </row>
    <row r="39" spans="1:24" x14ac:dyDescent="0.25">
      <c r="A39" s="3" t="s">
        <v>588</v>
      </c>
      <c r="B39" s="4" t="s">
        <v>588</v>
      </c>
      <c r="C39" s="4" t="s">
        <v>4</v>
      </c>
      <c r="D39" s="3" t="s">
        <v>589</v>
      </c>
      <c r="E39" s="3" t="s">
        <v>303</v>
      </c>
      <c r="F39" s="3">
        <v>37701</v>
      </c>
      <c r="G39" s="3" t="s">
        <v>17</v>
      </c>
      <c r="H39" s="3">
        <v>4836</v>
      </c>
      <c r="I39" s="3" t="s">
        <v>202</v>
      </c>
      <c r="J39" s="5" t="s">
        <v>44</v>
      </c>
      <c r="K39" s="7">
        <v>24</v>
      </c>
      <c r="L39" s="7">
        <v>116064</v>
      </c>
      <c r="M39" s="8">
        <v>0.05</v>
      </c>
      <c r="N39" s="7">
        <v>110260.8</v>
      </c>
      <c r="O39" s="8">
        <v>0.2</v>
      </c>
      <c r="P39" s="7">
        <v>88208.639999999999</v>
      </c>
      <c r="Q39" s="9">
        <v>0.09</v>
      </c>
      <c r="R39" s="9">
        <v>6.2565503198224903E-2</v>
      </c>
      <c r="S39" s="9">
        <v>0.1525655031982249</v>
      </c>
      <c r="T39" s="3">
        <v>4</v>
      </c>
      <c r="U39" s="3">
        <v>18357</v>
      </c>
      <c r="V39" s="3">
        <v>256998</v>
      </c>
      <c r="W39" s="7">
        <v>835000</v>
      </c>
      <c r="X39" s="7">
        <v>119.5552049292636</v>
      </c>
    </row>
    <row r="40" spans="1:24" x14ac:dyDescent="0.25">
      <c r="A40" s="3" t="s">
        <v>590</v>
      </c>
      <c r="B40" s="4" t="s">
        <v>590</v>
      </c>
      <c r="C40" s="4" t="s">
        <v>9</v>
      </c>
      <c r="D40" s="3" t="s">
        <v>591</v>
      </c>
      <c r="E40" s="3" t="s">
        <v>303</v>
      </c>
      <c r="F40" s="3">
        <v>33676</v>
      </c>
      <c r="G40" s="3" t="s">
        <v>24</v>
      </c>
      <c r="H40" s="3">
        <v>4920</v>
      </c>
      <c r="I40" s="3" t="s">
        <v>232</v>
      </c>
      <c r="J40" s="5" t="s">
        <v>44</v>
      </c>
      <c r="K40" s="7">
        <v>42</v>
      </c>
      <c r="L40" s="7">
        <v>206640</v>
      </c>
      <c r="M40" s="8">
        <v>0.05</v>
      </c>
      <c r="N40" s="7">
        <v>196308</v>
      </c>
      <c r="O40" s="8">
        <v>0.2</v>
      </c>
      <c r="P40" s="7">
        <v>157046.39999999999</v>
      </c>
      <c r="Q40" s="9">
        <v>0.08</v>
      </c>
      <c r="R40" s="9">
        <v>6.2565675415952093E-2</v>
      </c>
      <c r="S40" s="9">
        <v>0.14256567541595211</v>
      </c>
      <c r="T40" s="3">
        <v>10</v>
      </c>
      <c r="U40" s="3">
        <v>0</v>
      </c>
      <c r="V40" s="3">
        <v>0</v>
      </c>
      <c r="W40" s="7">
        <v>1102000</v>
      </c>
      <c r="X40" s="7">
        <v>223.89681041295285</v>
      </c>
    </row>
    <row r="41" spans="1:24" x14ac:dyDescent="0.25">
      <c r="A41" s="3" t="s">
        <v>592</v>
      </c>
      <c r="B41" s="4" t="s">
        <v>592</v>
      </c>
      <c r="C41" s="4" t="s">
        <v>3</v>
      </c>
      <c r="D41" s="3" t="s">
        <v>593</v>
      </c>
      <c r="E41" s="3" t="s">
        <v>303</v>
      </c>
      <c r="F41" s="3">
        <v>62904</v>
      </c>
      <c r="G41" s="3" t="s">
        <v>15</v>
      </c>
      <c r="H41" s="3">
        <v>12590</v>
      </c>
      <c r="I41" s="3" t="s">
        <v>199</v>
      </c>
      <c r="J41" s="5" t="s">
        <v>45</v>
      </c>
      <c r="K41" s="7">
        <v>22.4</v>
      </c>
      <c r="L41" s="7">
        <v>282016</v>
      </c>
      <c r="M41" s="8">
        <v>0.05</v>
      </c>
      <c r="N41" s="7">
        <v>267915.2</v>
      </c>
      <c r="O41" s="8">
        <v>0.2</v>
      </c>
      <c r="P41" s="7">
        <v>214332.16</v>
      </c>
      <c r="Q41" s="9">
        <v>0.08</v>
      </c>
      <c r="R41" s="9">
        <v>6.2565558500033605E-2</v>
      </c>
      <c r="S41" s="9">
        <v>0.14256555850003361</v>
      </c>
      <c r="T41" s="3">
        <v>4</v>
      </c>
      <c r="U41" s="3">
        <v>104</v>
      </c>
      <c r="V41" s="3">
        <v>1456</v>
      </c>
      <c r="W41" s="7">
        <v>1505000</v>
      </c>
      <c r="X41" s="7">
        <v>119.4117301479655</v>
      </c>
    </row>
    <row r="42" spans="1:24" x14ac:dyDescent="0.25">
      <c r="A42" s="3" t="s">
        <v>594</v>
      </c>
      <c r="B42" s="4" t="s">
        <v>594</v>
      </c>
      <c r="C42" s="4" t="s">
        <v>3</v>
      </c>
      <c r="D42" s="3" t="s">
        <v>595</v>
      </c>
      <c r="E42" s="3" t="s">
        <v>303</v>
      </c>
      <c r="F42" s="3">
        <v>11328</v>
      </c>
      <c r="G42" s="3" t="s">
        <v>14</v>
      </c>
      <c r="H42" s="3">
        <v>4335</v>
      </c>
      <c r="I42" s="3" t="s">
        <v>186</v>
      </c>
      <c r="J42" s="5" t="s">
        <v>44</v>
      </c>
      <c r="K42" s="7">
        <v>24</v>
      </c>
      <c r="L42" s="7">
        <v>104040</v>
      </c>
      <c r="M42" s="8">
        <v>0.1</v>
      </c>
      <c r="N42" s="7">
        <v>93636</v>
      </c>
      <c r="O42" s="8">
        <v>0.2</v>
      </c>
      <c r="P42" s="7">
        <v>74908.800000000003</v>
      </c>
      <c r="Q42" s="9">
        <v>9.5000000000000001E-2</v>
      </c>
      <c r="R42" s="9">
        <v>6.2565602750000004E-2</v>
      </c>
      <c r="S42" s="9">
        <v>0.15756560275000001</v>
      </c>
      <c r="T42" s="3">
        <v>4</v>
      </c>
      <c r="U42" s="3">
        <v>0</v>
      </c>
      <c r="V42" s="3">
        <v>0</v>
      </c>
      <c r="W42" s="7">
        <v>475000</v>
      </c>
      <c r="X42" s="7">
        <v>109.66860595467116</v>
      </c>
    </row>
    <row r="43" spans="1:24" x14ac:dyDescent="0.25">
      <c r="A43" s="3" t="s">
        <v>596</v>
      </c>
      <c r="B43" s="4" t="s">
        <v>596</v>
      </c>
      <c r="C43" s="4" t="s">
        <v>3</v>
      </c>
      <c r="D43" s="3" t="s">
        <v>597</v>
      </c>
      <c r="E43" s="3" t="s">
        <v>303</v>
      </c>
      <c r="F43" s="3">
        <v>44338</v>
      </c>
      <c r="G43" s="3" t="s">
        <v>14</v>
      </c>
      <c r="H43" s="3">
        <v>12106</v>
      </c>
      <c r="I43" s="3" t="s">
        <v>244</v>
      </c>
      <c r="J43" s="5" t="s">
        <v>44</v>
      </c>
      <c r="K43" s="7">
        <v>23.760000000000005</v>
      </c>
      <c r="L43" s="7">
        <v>287638.56000000006</v>
      </c>
      <c r="M43" s="8">
        <v>0.1</v>
      </c>
      <c r="N43" s="7">
        <v>258874.70400000009</v>
      </c>
      <c r="O43" s="8">
        <v>0.18000000000000002</v>
      </c>
      <c r="P43" s="7">
        <v>212277.25728000005</v>
      </c>
      <c r="Q43" s="9">
        <v>9.5000000000000001E-2</v>
      </c>
      <c r="R43" s="9">
        <v>6.2565701714106192E-2</v>
      </c>
      <c r="S43" s="9">
        <v>0.15756570171410619</v>
      </c>
      <c r="T43" s="3">
        <v>4</v>
      </c>
      <c r="U43" s="3">
        <v>0</v>
      </c>
      <c r="V43" s="3">
        <v>0</v>
      </c>
      <c r="W43" s="7">
        <v>1347000</v>
      </c>
      <c r="X43" s="7">
        <v>111.28614799568516</v>
      </c>
    </row>
    <row r="44" spans="1:24" x14ac:dyDescent="0.25">
      <c r="A44" s="3" t="s">
        <v>598</v>
      </c>
      <c r="B44" s="4" t="s">
        <v>598</v>
      </c>
      <c r="C44" s="4" t="s">
        <v>3</v>
      </c>
      <c r="D44" s="3" t="s">
        <v>599</v>
      </c>
      <c r="E44" s="3" t="s">
        <v>303</v>
      </c>
      <c r="F44" s="3">
        <v>79366</v>
      </c>
      <c r="G44" s="3" t="s">
        <v>254</v>
      </c>
      <c r="H44" s="3">
        <v>34491</v>
      </c>
      <c r="I44" s="3" t="s">
        <v>210</v>
      </c>
      <c r="J44" s="5" t="s">
        <v>45</v>
      </c>
      <c r="K44" s="7">
        <v>24.5</v>
      </c>
      <c r="L44" s="7">
        <v>845029.5</v>
      </c>
      <c r="M44" s="8">
        <v>0.21</v>
      </c>
      <c r="N44" s="7">
        <v>667573.30499999993</v>
      </c>
      <c r="O44" s="8">
        <v>0.2</v>
      </c>
      <c r="P44" s="7">
        <v>534058.64399999997</v>
      </c>
      <c r="Q44" s="9">
        <v>0.09</v>
      </c>
      <c r="R44" s="9">
        <v>6.2565665719341176E-2</v>
      </c>
      <c r="S44" s="9">
        <v>0.15256566571934116</v>
      </c>
      <c r="T44" s="3">
        <v>6</v>
      </c>
      <c r="U44" s="3">
        <v>0</v>
      </c>
      <c r="V44" s="3">
        <v>0</v>
      </c>
      <c r="W44" s="7">
        <v>3501000</v>
      </c>
      <c r="X44" s="7">
        <v>101.4907248429294</v>
      </c>
    </row>
    <row r="45" spans="1:24" x14ac:dyDescent="0.25">
      <c r="A45" s="3" t="s">
        <v>600</v>
      </c>
      <c r="B45" s="4" t="s">
        <v>600</v>
      </c>
      <c r="C45" s="4" t="s">
        <v>3</v>
      </c>
      <c r="D45" s="3" t="s">
        <v>601</v>
      </c>
      <c r="E45" s="3" t="s">
        <v>303</v>
      </c>
      <c r="F45" s="3">
        <v>66362</v>
      </c>
      <c r="G45" s="3" t="s">
        <v>14</v>
      </c>
      <c r="H45" s="3">
        <v>12890</v>
      </c>
      <c r="I45" s="3" t="s">
        <v>212</v>
      </c>
      <c r="J45" s="5" t="s">
        <v>45</v>
      </c>
      <c r="K45" s="7">
        <v>23.760000000000005</v>
      </c>
      <c r="L45" s="7">
        <v>306266.40000000008</v>
      </c>
      <c r="M45" s="8">
        <v>0.1</v>
      </c>
      <c r="N45" s="7">
        <v>275639.76000000007</v>
      </c>
      <c r="O45" s="8">
        <v>0.18000000000000002</v>
      </c>
      <c r="P45" s="7">
        <v>226024.60320000004</v>
      </c>
      <c r="Q45" s="9">
        <v>8.5000000000000006E-2</v>
      </c>
      <c r="R45" s="9">
        <v>6.2565707026178377E-2</v>
      </c>
      <c r="S45" s="9">
        <v>0.14756570702617838</v>
      </c>
      <c r="T45" s="3">
        <v>4</v>
      </c>
      <c r="U45" s="3">
        <v>14282</v>
      </c>
      <c r="V45" s="3">
        <v>199948</v>
      </c>
      <c r="W45" s="7">
        <v>1732000</v>
      </c>
      <c r="X45" s="7">
        <v>118.82760807624015</v>
      </c>
    </row>
    <row r="46" spans="1:24" x14ac:dyDescent="0.25">
      <c r="A46" s="3" t="s">
        <v>602</v>
      </c>
      <c r="B46" s="4" t="s">
        <v>602</v>
      </c>
      <c r="C46" s="4" t="s">
        <v>3</v>
      </c>
      <c r="D46" s="3" t="s">
        <v>603</v>
      </c>
      <c r="E46" s="3" t="s">
        <v>303</v>
      </c>
      <c r="F46" s="3">
        <v>80386</v>
      </c>
      <c r="G46" s="3" t="s">
        <v>17</v>
      </c>
      <c r="H46" s="3">
        <v>18466</v>
      </c>
      <c r="I46" s="3" t="s">
        <v>212</v>
      </c>
      <c r="J46" s="5" t="s">
        <v>45</v>
      </c>
      <c r="K46" s="7">
        <v>23.760000000000005</v>
      </c>
      <c r="L46" s="7">
        <v>438752.16000000009</v>
      </c>
      <c r="M46" s="8">
        <v>0.05</v>
      </c>
      <c r="N46" s="7">
        <v>416814.55200000008</v>
      </c>
      <c r="O46" s="8">
        <v>0.18000000000000002</v>
      </c>
      <c r="P46" s="7">
        <v>341787.93264000007</v>
      </c>
      <c r="Q46" s="9">
        <v>8.5000000000000006E-2</v>
      </c>
      <c r="R46" s="9">
        <v>6.2565719596114872E-2</v>
      </c>
      <c r="S46" s="9">
        <v>0.14756571959611486</v>
      </c>
      <c r="T46" s="3">
        <v>4</v>
      </c>
      <c r="U46" s="3">
        <v>6522</v>
      </c>
      <c r="V46" s="3">
        <v>91308</v>
      </c>
      <c r="W46" s="7">
        <v>2407000</v>
      </c>
      <c r="X46" s="7">
        <v>125.429131173954</v>
      </c>
    </row>
    <row r="47" spans="1:24" x14ac:dyDescent="0.25">
      <c r="A47" s="3" t="s">
        <v>604</v>
      </c>
      <c r="B47" s="4" t="s">
        <v>605</v>
      </c>
      <c r="C47" s="4" t="s">
        <v>606</v>
      </c>
      <c r="D47" s="3" t="s">
        <v>607</v>
      </c>
      <c r="E47" s="3" t="s">
        <v>608</v>
      </c>
      <c r="F47" s="3">
        <v>121350</v>
      </c>
      <c r="G47" s="3" t="s">
        <v>163</v>
      </c>
      <c r="H47" s="3">
        <v>12074</v>
      </c>
      <c r="I47" s="3" t="s">
        <v>248</v>
      </c>
      <c r="J47" s="5" t="s">
        <v>45</v>
      </c>
      <c r="K47" s="7">
        <v>39.6</v>
      </c>
      <c r="L47" s="7">
        <v>478130.4</v>
      </c>
      <c r="M47" s="8">
        <v>0.05</v>
      </c>
      <c r="N47" s="7">
        <v>454223.88</v>
      </c>
      <c r="O47" s="8">
        <v>0.16000000000000003</v>
      </c>
      <c r="P47" s="7">
        <v>381548.05920000002</v>
      </c>
      <c r="Q47" s="9">
        <v>7.4999999999999997E-2</v>
      </c>
      <c r="R47" s="9">
        <v>6.2565650105097945E-2</v>
      </c>
      <c r="S47" s="9">
        <v>0.13756565010509794</v>
      </c>
      <c r="T47" s="3">
        <v>10</v>
      </c>
      <c r="U47" s="3">
        <v>0</v>
      </c>
      <c r="V47" s="3">
        <v>0</v>
      </c>
      <c r="W47" s="7">
        <v>2774000</v>
      </c>
      <c r="X47" s="7">
        <v>229.71432167737728</v>
      </c>
    </row>
    <row r="48" spans="1:24" x14ac:dyDescent="0.25">
      <c r="A48" s="3" t="s">
        <v>609</v>
      </c>
      <c r="B48" s="4" t="s">
        <v>609</v>
      </c>
      <c r="C48" s="4" t="s">
        <v>4</v>
      </c>
      <c r="D48" s="3" t="s">
        <v>610</v>
      </c>
      <c r="E48" s="3" t="s">
        <v>303</v>
      </c>
      <c r="F48" s="3">
        <v>352451</v>
      </c>
      <c r="G48" s="3" t="s">
        <v>256</v>
      </c>
      <c r="H48" s="3">
        <v>86530</v>
      </c>
      <c r="I48" s="3" t="s">
        <v>171</v>
      </c>
      <c r="J48" s="5" t="s">
        <v>44</v>
      </c>
      <c r="K48" s="7">
        <v>12.96</v>
      </c>
      <c r="L48" s="7">
        <v>1121428.8</v>
      </c>
      <c r="M48" s="8">
        <v>0.05</v>
      </c>
      <c r="N48" s="7">
        <v>1065357.3600000001</v>
      </c>
      <c r="O48" s="8">
        <v>0.22000000000000003</v>
      </c>
      <c r="P48" s="7">
        <v>830978.74080000003</v>
      </c>
      <c r="Q48" s="9">
        <v>8.5000000000000006E-2</v>
      </c>
      <c r="R48" s="9">
        <v>6.2565582098948497E-2</v>
      </c>
      <c r="S48" s="9">
        <v>0.14756558209894849</v>
      </c>
      <c r="T48" s="3">
        <v>6</v>
      </c>
      <c r="U48" s="3">
        <v>0</v>
      </c>
      <c r="V48" s="3">
        <v>0</v>
      </c>
      <c r="W48" s="7">
        <v>5631000</v>
      </c>
      <c r="X48" s="7">
        <v>65.078589894766736</v>
      </c>
    </row>
    <row r="49" spans="1:24" x14ac:dyDescent="0.25">
      <c r="A49" s="3" t="s">
        <v>611</v>
      </c>
      <c r="B49" s="4" t="s">
        <v>611</v>
      </c>
      <c r="C49" s="4" t="s">
        <v>270</v>
      </c>
      <c r="D49" s="3" t="s">
        <v>612</v>
      </c>
      <c r="E49" s="3" t="s">
        <v>303</v>
      </c>
      <c r="F49" s="3">
        <v>686790</v>
      </c>
      <c r="G49" s="3" t="s">
        <v>214</v>
      </c>
      <c r="H49" s="3">
        <v>200649</v>
      </c>
      <c r="I49" s="3" t="s">
        <v>176</v>
      </c>
      <c r="J49" s="5" t="s">
        <v>44</v>
      </c>
      <c r="K49" s="7">
        <v>11.52</v>
      </c>
      <c r="L49" s="7">
        <v>2311476.4800000004</v>
      </c>
      <c r="M49" s="8">
        <v>0.05</v>
      </c>
      <c r="N49" s="7">
        <v>2195902.6560000004</v>
      </c>
      <c r="O49" s="8">
        <v>0.22000000000000003</v>
      </c>
      <c r="P49" s="7">
        <v>1712804.0716800003</v>
      </c>
      <c r="Q49" s="9">
        <v>8.5000000000000006E-2</v>
      </c>
      <c r="R49" s="9">
        <v>6.2565609731347741E-2</v>
      </c>
      <c r="S49" s="9">
        <v>0.14756560973134775</v>
      </c>
      <c r="T49" s="3">
        <v>4</v>
      </c>
      <c r="U49" s="3">
        <v>0</v>
      </c>
      <c r="V49" s="3">
        <v>0</v>
      </c>
      <c r="W49" s="7">
        <v>11607000</v>
      </c>
      <c r="X49" s="7">
        <v>57.847624629755515</v>
      </c>
    </row>
    <row r="50" spans="1:24" x14ac:dyDescent="0.25">
      <c r="A50" s="3" t="s">
        <v>613</v>
      </c>
      <c r="B50" s="4" t="s">
        <v>613</v>
      </c>
      <c r="C50" s="4" t="s">
        <v>270</v>
      </c>
      <c r="D50" s="3" t="s">
        <v>614</v>
      </c>
      <c r="E50" s="3" t="s">
        <v>303</v>
      </c>
      <c r="F50" s="3">
        <v>563770</v>
      </c>
      <c r="G50" s="3" t="s">
        <v>214</v>
      </c>
      <c r="H50" s="3">
        <v>160014</v>
      </c>
      <c r="I50" s="3" t="s">
        <v>176</v>
      </c>
      <c r="J50" s="5" t="s">
        <v>45</v>
      </c>
      <c r="K50" s="7">
        <v>14.080000000000002</v>
      </c>
      <c r="L50" s="7">
        <v>2252997.12</v>
      </c>
      <c r="M50" s="8">
        <v>0.05</v>
      </c>
      <c r="N50" s="7">
        <v>2140347.264</v>
      </c>
      <c r="O50" s="8">
        <v>0.18000000000000002</v>
      </c>
      <c r="P50" s="7">
        <v>1755084.75648</v>
      </c>
      <c r="Q50" s="9">
        <v>7.4999999999999997E-2</v>
      </c>
      <c r="R50" s="9">
        <v>6.2565608544360912E-2</v>
      </c>
      <c r="S50" s="9">
        <v>0.1375656085443609</v>
      </c>
      <c r="T50" s="3">
        <v>4</v>
      </c>
      <c r="U50" s="3">
        <v>0</v>
      </c>
      <c r="V50" s="3">
        <v>0</v>
      </c>
      <c r="W50" s="7">
        <v>12758000</v>
      </c>
      <c r="X50" s="7">
        <v>79.731555844955523</v>
      </c>
    </row>
    <row r="51" spans="1:24" x14ac:dyDescent="0.25">
      <c r="A51" s="3" t="s">
        <v>615</v>
      </c>
      <c r="B51" s="4" t="s">
        <v>615</v>
      </c>
      <c r="C51" s="4" t="s">
        <v>9</v>
      </c>
      <c r="D51" s="3" t="s">
        <v>616</v>
      </c>
      <c r="E51" s="3" t="s">
        <v>303</v>
      </c>
      <c r="F51" s="3">
        <v>57314</v>
      </c>
      <c r="G51" s="3" t="s">
        <v>24</v>
      </c>
      <c r="H51" s="3">
        <v>4469</v>
      </c>
      <c r="I51" s="3" t="s">
        <v>105</v>
      </c>
      <c r="J51" s="5" t="s">
        <v>44</v>
      </c>
      <c r="K51" s="7">
        <v>46.2</v>
      </c>
      <c r="L51" s="7">
        <v>206467.8</v>
      </c>
      <c r="M51" s="8">
        <v>0.05</v>
      </c>
      <c r="N51" s="7">
        <v>196144.41</v>
      </c>
      <c r="O51" s="8">
        <v>0.18000000000000002</v>
      </c>
      <c r="P51" s="7">
        <v>160838.41620000001</v>
      </c>
      <c r="Q51" s="9">
        <v>0.08</v>
      </c>
      <c r="R51" s="9">
        <v>6.2565546650081197E-2</v>
      </c>
      <c r="S51" s="9">
        <v>0.1425655466500812</v>
      </c>
      <c r="T51" s="3">
        <v>10</v>
      </c>
      <c r="U51" s="3">
        <v>12624</v>
      </c>
      <c r="V51" s="3">
        <v>176736</v>
      </c>
      <c r="W51" s="7">
        <v>1305000</v>
      </c>
      <c r="X51" s="7">
        <v>252.44388174889733</v>
      </c>
    </row>
    <row r="52" spans="1:24" x14ac:dyDescent="0.25">
      <c r="A52" s="3" t="s">
        <v>617</v>
      </c>
      <c r="B52" s="4" t="s">
        <v>617</v>
      </c>
      <c r="C52" s="4" t="s">
        <v>9</v>
      </c>
      <c r="D52" s="3" t="s">
        <v>618</v>
      </c>
      <c r="E52" s="3" t="s">
        <v>303</v>
      </c>
      <c r="F52" s="3">
        <v>66967</v>
      </c>
      <c r="G52" s="3" t="s">
        <v>163</v>
      </c>
      <c r="H52" s="3">
        <v>12960</v>
      </c>
      <c r="I52" s="3" t="s">
        <v>212</v>
      </c>
      <c r="J52" s="5" t="s">
        <v>44</v>
      </c>
      <c r="K52" s="7">
        <v>33</v>
      </c>
      <c r="L52" s="7">
        <v>427680</v>
      </c>
      <c r="M52" s="8">
        <v>0.05</v>
      </c>
      <c r="N52" s="7">
        <v>406296</v>
      </c>
      <c r="O52" s="8">
        <v>0.18000000000000002</v>
      </c>
      <c r="P52" s="7">
        <v>333162.71999999997</v>
      </c>
      <c r="Q52" s="9">
        <v>0.08</v>
      </c>
      <c r="R52" s="9">
        <v>6.2565602750000004E-2</v>
      </c>
      <c r="S52" s="9">
        <v>0.14256560275000002</v>
      </c>
      <c r="T52" s="3">
        <v>10</v>
      </c>
      <c r="U52" s="3">
        <v>0</v>
      </c>
      <c r="V52" s="3">
        <v>0</v>
      </c>
      <c r="W52" s="7">
        <v>2337000</v>
      </c>
      <c r="X52" s="7">
        <v>180.31698743685908</v>
      </c>
    </row>
    <row r="53" spans="1:24" x14ac:dyDescent="0.25">
      <c r="A53" s="3" t="s">
        <v>619</v>
      </c>
      <c r="B53" s="4" t="s">
        <v>619</v>
      </c>
      <c r="C53" s="4" t="s">
        <v>9</v>
      </c>
      <c r="D53" s="3" t="s">
        <v>620</v>
      </c>
      <c r="E53" s="3" t="s">
        <v>303</v>
      </c>
      <c r="F53" s="3">
        <v>63177</v>
      </c>
      <c r="G53" s="3" t="s">
        <v>24</v>
      </c>
      <c r="H53" s="3">
        <v>4375</v>
      </c>
      <c r="I53" s="3" t="s">
        <v>232</v>
      </c>
      <c r="J53" s="5" t="s">
        <v>45</v>
      </c>
      <c r="K53" s="7">
        <v>46.2</v>
      </c>
      <c r="L53" s="7">
        <v>202125</v>
      </c>
      <c r="M53" s="8">
        <v>0.05</v>
      </c>
      <c r="N53" s="7">
        <v>192018.75</v>
      </c>
      <c r="O53" s="8">
        <v>0.18000000000000002</v>
      </c>
      <c r="P53" s="7">
        <v>157455.375</v>
      </c>
      <c r="Q53" s="9">
        <v>7.4999999999999997E-2</v>
      </c>
      <c r="R53" s="9">
        <v>6.2565492056150515E-2</v>
      </c>
      <c r="S53" s="9">
        <v>0.13756549205615051</v>
      </c>
      <c r="T53" s="3">
        <v>10</v>
      </c>
      <c r="U53" s="3">
        <v>19427</v>
      </c>
      <c r="V53" s="3">
        <v>271978</v>
      </c>
      <c r="W53" s="7">
        <v>1417000</v>
      </c>
      <c r="X53" s="7">
        <v>261.61938915109567</v>
      </c>
    </row>
    <row r="54" spans="1:24" x14ac:dyDescent="0.25">
      <c r="A54" s="3" t="s">
        <v>621</v>
      </c>
      <c r="B54" s="4" t="s">
        <v>621</v>
      </c>
      <c r="C54" s="4" t="s">
        <v>9</v>
      </c>
      <c r="D54" s="3" t="s">
        <v>622</v>
      </c>
      <c r="E54" s="3" t="s">
        <v>303</v>
      </c>
      <c r="F54" s="3">
        <v>53378</v>
      </c>
      <c r="G54" s="3" t="s">
        <v>163</v>
      </c>
      <c r="H54" s="3">
        <v>11175</v>
      </c>
      <c r="I54" s="3" t="s">
        <v>206</v>
      </c>
      <c r="J54" s="5" t="s">
        <v>44</v>
      </c>
      <c r="K54" s="7">
        <v>30</v>
      </c>
      <c r="L54" s="7">
        <v>335250</v>
      </c>
      <c r="M54" s="8">
        <v>0.05</v>
      </c>
      <c r="N54" s="7">
        <v>318487.5</v>
      </c>
      <c r="O54" s="8">
        <v>0.2</v>
      </c>
      <c r="P54" s="7">
        <v>254790</v>
      </c>
      <c r="Q54" s="9">
        <v>0.08</v>
      </c>
      <c r="R54" s="9">
        <v>6.2565646327767274E-2</v>
      </c>
      <c r="S54" s="9">
        <v>0.14256564632776728</v>
      </c>
      <c r="T54" s="3">
        <v>10</v>
      </c>
      <c r="U54" s="3">
        <v>0</v>
      </c>
      <c r="V54" s="3">
        <v>0</v>
      </c>
      <c r="W54" s="7">
        <v>1787000</v>
      </c>
      <c r="X54" s="7">
        <v>159.9263257824496</v>
      </c>
    </row>
    <row r="55" spans="1:24" x14ac:dyDescent="0.25">
      <c r="A55" s="3" t="s">
        <v>623</v>
      </c>
      <c r="B55" s="4" t="s">
        <v>623</v>
      </c>
      <c r="C55" s="4" t="s">
        <v>3</v>
      </c>
      <c r="D55" s="3" t="s">
        <v>624</v>
      </c>
      <c r="E55" s="3" t="s">
        <v>303</v>
      </c>
      <c r="F55" s="3">
        <v>106621</v>
      </c>
      <c r="G55" s="3" t="s">
        <v>15</v>
      </c>
      <c r="H55" s="3">
        <v>35084</v>
      </c>
      <c r="I55" s="3" t="s">
        <v>171</v>
      </c>
      <c r="J55" s="5" t="s">
        <v>44</v>
      </c>
      <c r="K55" s="7">
        <v>22.4</v>
      </c>
      <c r="L55" s="7">
        <v>785881.60000000021</v>
      </c>
      <c r="M55" s="8">
        <v>0.05</v>
      </c>
      <c r="N55" s="7">
        <v>746587.52000000014</v>
      </c>
      <c r="O55" s="8">
        <v>0.2</v>
      </c>
      <c r="P55" s="7">
        <v>597270.01600000006</v>
      </c>
      <c r="Q55" s="9">
        <v>8.5000000000000006E-2</v>
      </c>
      <c r="R55" s="9">
        <v>6.2565642858958104E-2</v>
      </c>
      <c r="S55" s="9">
        <v>0.14756564285895812</v>
      </c>
      <c r="T55" s="3">
        <v>4</v>
      </c>
      <c r="U55" s="3">
        <v>0</v>
      </c>
      <c r="V55" s="3">
        <v>0</v>
      </c>
      <c r="W55" s="7">
        <v>4047000</v>
      </c>
      <c r="X55" s="7">
        <v>115.36560726585512</v>
      </c>
    </row>
    <row r="56" spans="1:24" x14ac:dyDescent="0.25">
      <c r="A56" s="3" t="s">
        <v>625</v>
      </c>
      <c r="B56" s="4" t="s">
        <v>625</v>
      </c>
      <c r="C56" s="4" t="s">
        <v>270</v>
      </c>
      <c r="D56" s="3" t="s">
        <v>626</v>
      </c>
      <c r="E56" s="3" t="s">
        <v>303</v>
      </c>
      <c r="F56" s="3">
        <v>697757</v>
      </c>
      <c r="G56" s="3" t="s">
        <v>214</v>
      </c>
      <c r="H56" s="3">
        <v>228981</v>
      </c>
      <c r="I56" s="3" t="s">
        <v>259</v>
      </c>
      <c r="J56" s="5" t="s">
        <v>44</v>
      </c>
      <c r="K56" s="7">
        <v>8.1920000000000019</v>
      </c>
      <c r="L56" s="7">
        <v>1875812.3520000004</v>
      </c>
      <c r="M56" s="8">
        <v>0.05</v>
      </c>
      <c r="N56" s="7">
        <v>1782021.7344000004</v>
      </c>
      <c r="O56" s="8">
        <v>0.24</v>
      </c>
      <c r="P56" s="7">
        <v>1354336.5181440003</v>
      </c>
      <c r="Q56" s="9">
        <v>8.5000000000000006E-2</v>
      </c>
      <c r="R56" s="9">
        <v>6.2565602750000004E-2</v>
      </c>
      <c r="S56" s="9">
        <v>0.14756560275000002</v>
      </c>
      <c r="T56" s="3">
        <v>4</v>
      </c>
      <c r="U56" s="3">
        <v>0</v>
      </c>
      <c r="V56" s="3">
        <v>0</v>
      </c>
      <c r="W56" s="7">
        <v>9178000</v>
      </c>
      <c r="X56" s="7">
        <v>40.081319018635597</v>
      </c>
    </row>
    <row r="57" spans="1:24" x14ac:dyDescent="0.25">
      <c r="A57" s="3" t="s">
        <v>627</v>
      </c>
      <c r="B57" s="4" t="s">
        <v>628</v>
      </c>
      <c r="C57" s="4" t="s">
        <v>271</v>
      </c>
      <c r="D57" s="3" t="s">
        <v>629</v>
      </c>
      <c r="E57" s="3" t="s">
        <v>303</v>
      </c>
      <c r="F57" s="3">
        <v>1790284</v>
      </c>
      <c r="G57" s="3" t="s">
        <v>21</v>
      </c>
      <c r="H57" s="3">
        <v>433154</v>
      </c>
      <c r="I57" s="3" t="s">
        <v>194</v>
      </c>
      <c r="J57" s="5" t="s">
        <v>45</v>
      </c>
      <c r="K57" s="7">
        <v>52.8</v>
      </c>
      <c r="L57" s="7">
        <v>22870531.199999999</v>
      </c>
      <c r="M57" s="8">
        <v>0.1</v>
      </c>
      <c r="N57" s="7">
        <v>20583478.079999998</v>
      </c>
      <c r="O57" s="8">
        <v>0.24</v>
      </c>
      <c r="P57" s="7">
        <v>15643443.340799998</v>
      </c>
      <c r="Q57" s="9">
        <v>0.08</v>
      </c>
      <c r="R57" s="9">
        <v>6.2565602750000004E-2</v>
      </c>
      <c r="S57" s="9">
        <v>0.14256560275000002</v>
      </c>
      <c r="T57" s="3">
        <v>8</v>
      </c>
      <c r="U57" s="3">
        <v>0</v>
      </c>
      <c r="V57" s="3">
        <v>0</v>
      </c>
      <c r="W57" s="7">
        <v>109728000</v>
      </c>
      <c r="X57" s="7">
        <v>253.32337747227032</v>
      </c>
    </row>
    <row r="58" spans="1:24" x14ac:dyDescent="0.25">
      <c r="A58" s="3" t="s">
        <v>630</v>
      </c>
      <c r="B58" s="4" t="s">
        <v>630</v>
      </c>
      <c r="C58" s="4" t="s">
        <v>270</v>
      </c>
      <c r="D58" s="3" t="s">
        <v>631</v>
      </c>
      <c r="E58" s="3" t="s">
        <v>303</v>
      </c>
      <c r="F58" s="3">
        <v>710801</v>
      </c>
      <c r="G58" s="3" t="s">
        <v>214</v>
      </c>
      <c r="H58" s="3">
        <v>199599</v>
      </c>
      <c r="I58" s="3" t="s">
        <v>176</v>
      </c>
      <c r="J58" s="5" t="s">
        <v>44</v>
      </c>
      <c r="K58" s="7">
        <v>10.240000000000002</v>
      </c>
      <c r="L58" s="7">
        <v>2043893.7600000005</v>
      </c>
      <c r="M58" s="8">
        <v>0.05</v>
      </c>
      <c r="N58" s="7">
        <v>1941699.0720000004</v>
      </c>
      <c r="O58" s="8">
        <v>0.24</v>
      </c>
      <c r="P58" s="7">
        <v>1475691.2947200004</v>
      </c>
      <c r="Q58" s="9">
        <v>8.5000000000000006E-2</v>
      </c>
      <c r="R58" s="9">
        <v>6.256561197286796E-2</v>
      </c>
      <c r="S58" s="9">
        <v>0.14756561197286797</v>
      </c>
      <c r="T58" s="3">
        <v>4</v>
      </c>
      <c r="U58" s="3">
        <v>0</v>
      </c>
      <c r="V58" s="3">
        <v>0</v>
      </c>
      <c r="W58" s="7">
        <v>10000000</v>
      </c>
      <c r="X58" s="7">
        <v>50.101645641935619</v>
      </c>
    </row>
    <row r="59" spans="1:24" x14ac:dyDescent="0.25">
      <c r="A59" s="3" t="s">
        <v>632</v>
      </c>
      <c r="B59" s="4" t="s">
        <v>632</v>
      </c>
      <c r="C59" s="4" t="s">
        <v>3</v>
      </c>
      <c r="D59" s="3" t="s">
        <v>633</v>
      </c>
      <c r="E59" s="3" t="s">
        <v>303</v>
      </c>
      <c r="F59" s="3">
        <v>4560</v>
      </c>
      <c r="G59" s="3" t="s">
        <v>14</v>
      </c>
      <c r="H59" s="3">
        <v>13269</v>
      </c>
      <c r="I59" s="3" t="s">
        <v>172</v>
      </c>
      <c r="J59" s="5" t="s">
        <v>45</v>
      </c>
      <c r="K59" s="7">
        <v>21.6</v>
      </c>
      <c r="L59" s="7">
        <v>286610.40000000002</v>
      </c>
      <c r="M59" s="8">
        <v>0.1</v>
      </c>
      <c r="N59" s="7">
        <v>257949.36</v>
      </c>
      <c r="O59" s="8">
        <v>0.2</v>
      </c>
      <c r="P59" s="7">
        <v>206359.48800000001</v>
      </c>
      <c r="Q59" s="9">
        <v>8.5000000000000006E-2</v>
      </c>
      <c r="R59" s="9">
        <v>6.2565602750000004E-2</v>
      </c>
      <c r="S59" s="9">
        <v>0.14756560275000002</v>
      </c>
      <c r="T59" s="3">
        <v>4</v>
      </c>
      <c r="U59" s="3">
        <v>0</v>
      </c>
      <c r="V59" s="3">
        <v>0</v>
      </c>
      <c r="W59" s="7">
        <v>1398000</v>
      </c>
      <c r="X59" s="7">
        <v>105.39041423052772</v>
      </c>
    </row>
    <row r="60" spans="1:24" x14ac:dyDescent="0.25">
      <c r="A60" s="3" t="s">
        <v>634</v>
      </c>
      <c r="B60" s="4" t="s">
        <v>634</v>
      </c>
      <c r="C60" s="4" t="s">
        <v>3</v>
      </c>
      <c r="D60" s="3" t="s">
        <v>635</v>
      </c>
      <c r="E60" s="3" t="s">
        <v>303</v>
      </c>
      <c r="F60" s="3">
        <v>4498</v>
      </c>
      <c r="G60" s="3" t="s">
        <v>14</v>
      </c>
      <c r="H60" s="3">
        <v>12822</v>
      </c>
      <c r="I60" s="3" t="s">
        <v>164</v>
      </c>
      <c r="J60" s="5" t="s">
        <v>45</v>
      </c>
      <c r="K60" s="7">
        <v>21.6</v>
      </c>
      <c r="L60" s="7">
        <v>276955.2</v>
      </c>
      <c r="M60" s="8">
        <v>0.1</v>
      </c>
      <c r="N60" s="7">
        <v>249259.68</v>
      </c>
      <c r="O60" s="8">
        <v>0.2</v>
      </c>
      <c r="P60" s="7">
        <v>199407.74400000001</v>
      </c>
      <c r="Q60" s="9">
        <v>8.5000000000000006E-2</v>
      </c>
      <c r="R60" s="9">
        <v>6.2565652014758416E-2</v>
      </c>
      <c r="S60" s="9">
        <v>0.14756565201475841</v>
      </c>
      <c r="T60" s="3">
        <v>4</v>
      </c>
      <c r="U60" s="3">
        <v>0</v>
      </c>
      <c r="V60" s="3">
        <v>0</v>
      </c>
      <c r="W60" s="7">
        <v>1351000</v>
      </c>
      <c r="X60" s="7">
        <v>105.39037904596258</v>
      </c>
    </row>
    <row r="61" spans="1:24" x14ac:dyDescent="0.25">
      <c r="A61" s="3" t="s">
        <v>636</v>
      </c>
      <c r="B61" s="4" t="s">
        <v>636</v>
      </c>
      <c r="C61" s="4" t="s">
        <v>3</v>
      </c>
      <c r="D61" s="3" t="s">
        <v>637</v>
      </c>
      <c r="E61" s="3" t="s">
        <v>303</v>
      </c>
      <c r="F61" s="3">
        <v>4527</v>
      </c>
      <c r="G61" s="3" t="s">
        <v>14</v>
      </c>
      <c r="H61" s="3">
        <v>12891</v>
      </c>
      <c r="I61" s="3" t="s">
        <v>164</v>
      </c>
      <c r="J61" s="5" t="s">
        <v>45</v>
      </c>
      <c r="K61" s="7">
        <v>21.6</v>
      </c>
      <c r="L61" s="7">
        <v>278445.60000000003</v>
      </c>
      <c r="M61" s="8">
        <v>0.1</v>
      </c>
      <c r="N61" s="7">
        <v>250601.04000000004</v>
      </c>
      <c r="O61" s="8">
        <v>0.2</v>
      </c>
      <c r="P61" s="7">
        <v>200480.83199999999</v>
      </c>
      <c r="Q61" s="9">
        <v>8.5000000000000006E-2</v>
      </c>
      <c r="R61" s="9">
        <v>6.2565602750000004E-2</v>
      </c>
      <c r="S61" s="9">
        <v>0.14756560275000002</v>
      </c>
      <c r="T61" s="3">
        <v>4</v>
      </c>
      <c r="U61" s="3">
        <v>0</v>
      </c>
      <c r="V61" s="3">
        <v>0</v>
      </c>
      <c r="W61" s="7">
        <v>1359000</v>
      </c>
      <c r="X61" s="7">
        <v>105.39041423052772</v>
      </c>
    </row>
    <row r="62" spans="1:24" x14ac:dyDescent="0.25">
      <c r="A62" s="3" t="s">
        <v>638</v>
      </c>
      <c r="B62" s="4" t="s">
        <v>638</v>
      </c>
      <c r="C62" s="4" t="s">
        <v>3</v>
      </c>
      <c r="D62" s="3" t="s">
        <v>639</v>
      </c>
      <c r="E62" s="3" t="s">
        <v>303</v>
      </c>
      <c r="F62" s="3">
        <v>263581</v>
      </c>
      <c r="G62" s="3" t="s">
        <v>254</v>
      </c>
      <c r="H62" s="3">
        <v>47000</v>
      </c>
      <c r="I62" s="3" t="s">
        <v>201</v>
      </c>
      <c r="J62" s="5" t="s">
        <v>45</v>
      </c>
      <c r="K62" s="7">
        <v>26.950000000000003</v>
      </c>
      <c r="L62" s="7">
        <v>1266650.0000000002</v>
      </c>
      <c r="M62" s="8">
        <v>0.21</v>
      </c>
      <c r="N62" s="7">
        <v>1000653.5000000002</v>
      </c>
      <c r="O62" s="8">
        <v>0.18000000000000002</v>
      </c>
      <c r="P62" s="7">
        <v>820535.87000000011</v>
      </c>
      <c r="Q62" s="9">
        <v>0.09</v>
      </c>
      <c r="R62" s="9">
        <v>6.2565639848035995E-2</v>
      </c>
      <c r="S62" s="9">
        <v>0.15256563984803601</v>
      </c>
      <c r="T62" s="3">
        <v>6</v>
      </c>
      <c r="U62" s="3">
        <v>0</v>
      </c>
      <c r="V62" s="3">
        <v>0</v>
      </c>
      <c r="W62" s="7">
        <v>5378000</v>
      </c>
      <c r="X62" s="7">
        <v>114.43081166499459</v>
      </c>
    </row>
    <row r="63" spans="1:24" x14ac:dyDescent="0.25">
      <c r="A63" s="3" t="s">
        <v>640</v>
      </c>
      <c r="B63" s="4" t="s">
        <v>640</v>
      </c>
      <c r="C63" s="4" t="s">
        <v>4</v>
      </c>
      <c r="D63" s="3" t="s">
        <v>641</v>
      </c>
      <c r="E63" s="3" t="s">
        <v>303</v>
      </c>
      <c r="F63" s="3">
        <v>81354</v>
      </c>
      <c r="G63" s="3" t="s">
        <v>13</v>
      </c>
      <c r="H63" s="3">
        <v>11300</v>
      </c>
      <c r="I63" s="3" t="s">
        <v>280</v>
      </c>
      <c r="J63" s="5" t="s">
        <v>45</v>
      </c>
      <c r="K63" s="7">
        <v>24.750000000000004</v>
      </c>
      <c r="L63" s="7">
        <v>279675.00000000006</v>
      </c>
      <c r="M63" s="8">
        <v>0.05</v>
      </c>
      <c r="N63" s="7">
        <v>265691.25000000006</v>
      </c>
      <c r="O63" s="8">
        <v>0.18000000000000002</v>
      </c>
      <c r="P63" s="7">
        <v>217866.82500000004</v>
      </c>
      <c r="Q63" s="9">
        <v>7.7499999999999999E-2</v>
      </c>
      <c r="R63" s="9">
        <v>6.2565524039346773E-2</v>
      </c>
      <c r="S63" s="9">
        <v>0.14006552403934677</v>
      </c>
      <c r="T63" s="3">
        <v>4</v>
      </c>
      <c r="U63" s="3">
        <v>35630</v>
      </c>
      <c r="V63" s="3">
        <v>498820</v>
      </c>
      <c r="W63" s="7">
        <v>2054000</v>
      </c>
      <c r="X63" s="7">
        <v>137.65164648642485</v>
      </c>
    </row>
    <row r="64" spans="1:24" x14ac:dyDescent="0.25">
      <c r="A64" s="3" t="s">
        <v>642</v>
      </c>
      <c r="B64" s="4" t="s">
        <v>642</v>
      </c>
      <c r="C64" s="4" t="s">
        <v>8</v>
      </c>
      <c r="D64" s="3" t="s">
        <v>643</v>
      </c>
      <c r="E64" s="3" t="s">
        <v>303</v>
      </c>
      <c r="F64" s="3">
        <v>44269</v>
      </c>
      <c r="G64" s="3" t="s">
        <v>25</v>
      </c>
      <c r="H64" s="3">
        <v>9087</v>
      </c>
      <c r="I64" s="3" t="s">
        <v>244</v>
      </c>
      <c r="J64" s="5" t="s">
        <v>45</v>
      </c>
      <c r="K64" s="7">
        <v>28.799999999999997</v>
      </c>
      <c r="L64" s="7">
        <v>261705.60000000001</v>
      </c>
      <c r="M64" s="8">
        <v>0.05</v>
      </c>
      <c r="N64" s="7">
        <v>248620.32</v>
      </c>
      <c r="O64" s="8">
        <v>0.16000000000000003</v>
      </c>
      <c r="P64" s="7">
        <v>208841.06880000001</v>
      </c>
      <c r="Q64" s="9">
        <v>8.5000000000000006E-2</v>
      </c>
      <c r="R64" s="9">
        <v>6.2565742647581801E-2</v>
      </c>
      <c r="S64" s="9">
        <v>0.14756574264758182</v>
      </c>
      <c r="T64" s="3">
        <v>8</v>
      </c>
      <c r="U64" s="3">
        <v>0</v>
      </c>
      <c r="V64" s="3">
        <v>0</v>
      </c>
      <c r="W64" s="7">
        <v>1415000</v>
      </c>
      <c r="X64" s="7">
        <v>155.74346449017523</v>
      </c>
    </row>
    <row r="65" spans="1:24" x14ac:dyDescent="0.25">
      <c r="A65" s="3" t="s">
        <v>644</v>
      </c>
      <c r="B65" s="4" t="s">
        <v>645</v>
      </c>
      <c r="C65" s="4" t="s">
        <v>222</v>
      </c>
      <c r="D65" s="3" t="s">
        <v>646</v>
      </c>
      <c r="E65" s="3" t="s">
        <v>303</v>
      </c>
      <c r="F65" s="3">
        <v>335659</v>
      </c>
      <c r="G65" s="3" t="s">
        <v>256</v>
      </c>
      <c r="H65" s="3">
        <v>126900</v>
      </c>
      <c r="I65" s="3" t="s">
        <v>164</v>
      </c>
      <c r="J65" s="5" t="s">
        <v>45</v>
      </c>
      <c r="K65" s="7">
        <v>15.840000000000002</v>
      </c>
      <c r="L65" s="7">
        <v>2010096</v>
      </c>
      <c r="M65" s="8">
        <v>0.05</v>
      </c>
      <c r="N65" s="7">
        <v>1909591.2</v>
      </c>
      <c r="O65" s="8">
        <v>0.18000000000000002</v>
      </c>
      <c r="P65" s="7">
        <v>1565864.784</v>
      </c>
      <c r="Q65" s="9">
        <v>7.4999999999999997E-2</v>
      </c>
      <c r="R65" s="9">
        <v>6.2565602750000004E-2</v>
      </c>
      <c r="S65" s="9">
        <v>0.13756560275000002</v>
      </c>
      <c r="T65" s="3">
        <v>6</v>
      </c>
      <c r="U65" s="3">
        <v>0</v>
      </c>
      <c r="V65" s="3">
        <v>0</v>
      </c>
      <c r="W65" s="7">
        <v>11383000</v>
      </c>
      <c r="X65" s="7">
        <v>89.698004103718418</v>
      </c>
    </row>
    <row r="66" spans="1:24" x14ac:dyDescent="0.25">
      <c r="A66" s="3" t="s">
        <v>647</v>
      </c>
      <c r="B66" s="4" t="s">
        <v>647</v>
      </c>
      <c r="C66" s="4" t="s">
        <v>4</v>
      </c>
      <c r="D66" s="3" t="s">
        <v>648</v>
      </c>
      <c r="E66" s="3" t="s">
        <v>303</v>
      </c>
      <c r="F66" s="3">
        <v>38095</v>
      </c>
      <c r="G66" s="3" t="s">
        <v>240</v>
      </c>
      <c r="H66" s="3">
        <v>3540</v>
      </c>
      <c r="I66" s="3" t="s">
        <v>107</v>
      </c>
      <c r="J66" s="5" t="s">
        <v>44</v>
      </c>
      <c r="K66" s="7">
        <v>26.4</v>
      </c>
      <c r="L66" s="7">
        <v>93456.000000000015</v>
      </c>
      <c r="M66" s="8">
        <v>0.05</v>
      </c>
      <c r="N66" s="7">
        <v>88783.200000000012</v>
      </c>
      <c r="O66" s="8">
        <v>0.2</v>
      </c>
      <c r="P66" s="7">
        <v>71026.560000000012</v>
      </c>
      <c r="Q66" s="9">
        <v>0.08</v>
      </c>
      <c r="R66" s="9">
        <v>6.2565743219648279E-2</v>
      </c>
      <c r="S66" s="9">
        <v>0.14256574321964827</v>
      </c>
      <c r="T66" s="3">
        <v>12</v>
      </c>
      <c r="U66" s="3">
        <v>0</v>
      </c>
      <c r="V66" s="3">
        <v>0</v>
      </c>
      <c r="W66" s="7">
        <v>498000</v>
      </c>
      <c r="X66" s="7">
        <v>140.73507104078843</v>
      </c>
    </row>
    <row r="67" spans="1:24" x14ac:dyDescent="0.25">
      <c r="A67" s="3" t="s">
        <v>649</v>
      </c>
      <c r="B67" s="4" t="s">
        <v>649</v>
      </c>
      <c r="C67" s="4" t="s">
        <v>8</v>
      </c>
      <c r="D67" s="3" t="s">
        <v>650</v>
      </c>
      <c r="E67" s="3" t="s">
        <v>340</v>
      </c>
      <c r="F67" s="3">
        <v>35743</v>
      </c>
      <c r="G67" s="3" t="s">
        <v>237</v>
      </c>
      <c r="H67" s="3">
        <v>4516</v>
      </c>
      <c r="I67" s="3" t="s">
        <v>172</v>
      </c>
      <c r="J67" s="5" t="s">
        <v>44</v>
      </c>
      <c r="K67" s="7">
        <v>22</v>
      </c>
      <c r="L67" s="7">
        <v>99352</v>
      </c>
      <c r="M67" s="8">
        <v>0.05</v>
      </c>
      <c r="N67" s="7">
        <v>94384.4</v>
      </c>
      <c r="O67" s="8">
        <v>0.2</v>
      </c>
      <c r="P67" s="7">
        <v>75507.51999999999</v>
      </c>
      <c r="Q67" s="9">
        <v>7.4999999999999997E-2</v>
      </c>
      <c r="R67" s="9">
        <v>7.5701589250000006E-2</v>
      </c>
      <c r="S67" s="9">
        <v>0.15070158924999999</v>
      </c>
      <c r="T67" s="3">
        <v>12</v>
      </c>
      <c r="U67" s="3">
        <v>0</v>
      </c>
      <c r="V67" s="3">
        <v>0</v>
      </c>
      <c r="W67" s="7">
        <v>501000</v>
      </c>
      <c r="X67" s="7">
        <v>110.94773507838106</v>
      </c>
    </row>
    <row r="68" spans="1:24" x14ac:dyDescent="0.25">
      <c r="A68" s="3" t="s">
        <v>651</v>
      </c>
      <c r="B68" s="4" t="s">
        <v>651</v>
      </c>
      <c r="C68" s="4" t="s">
        <v>9</v>
      </c>
      <c r="D68" s="3" t="s">
        <v>652</v>
      </c>
      <c r="E68" s="3" t="s">
        <v>340</v>
      </c>
      <c r="F68" s="3">
        <v>166964</v>
      </c>
      <c r="G68" s="3" t="s">
        <v>163</v>
      </c>
      <c r="H68" s="3">
        <v>9111</v>
      </c>
      <c r="I68" s="3" t="s">
        <v>171</v>
      </c>
      <c r="J68" s="5" t="s">
        <v>44</v>
      </c>
      <c r="K68" s="7">
        <v>33</v>
      </c>
      <c r="L68" s="7">
        <v>300663</v>
      </c>
      <c r="M68" s="8">
        <v>0.05</v>
      </c>
      <c r="N68" s="7">
        <v>285629.84999999998</v>
      </c>
      <c r="O68" s="8">
        <v>0.2</v>
      </c>
      <c r="P68" s="7">
        <v>228503.88</v>
      </c>
      <c r="Q68" s="9">
        <v>0.08</v>
      </c>
      <c r="R68" s="9">
        <v>7.570154665777501E-2</v>
      </c>
      <c r="S68" s="9">
        <v>0.15570154665777505</v>
      </c>
      <c r="T68" s="3">
        <v>10</v>
      </c>
      <c r="U68" s="3">
        <v>75854</v>
      </c>
      <c r="V68" s="3">
        <v>1061956</v>
      </c>
      <c r="W68" s="7">
        <v>2530000</v>
      </c>
      <c r="X68" s="7">
        <v>161.07739799865126</v>
      </c>
    </row>
    <row r="69" spans="1:24" x14ac:dyDescent="0.25">
      <c r="A69" s="3" t="s">
        <v>653</v>
      </c>
      <c r="B69" s="4" t="s">
        <v>654</v>
      </c>
      <c r="C69" s="4" t="s">
        <v>250</v>
      </c>
      <c r="D69" s="3" t="s">
        <v>655</v>
      </c>
      <c r="E69" s="3" t="s">
        <v>340</v>
      </c>
      <c r="F69" s="3">
        <v>26931</v>
      </c>
      <c r="G69" s="3" t="s">
        <v>251</v>
      </c>
      <c r="H69" s="3">
        <v>1920</v>
      </c>
      <c r="I69" s="3" t="s">
        <v>166</v>
      </c>
      <c r="J69" s="5" t="s">
        <v>45</v>
      </c>
      <c r="K69" s="7">
        <v>42.24</v>
      </c>
      <c r="L69" s="7">
        <v>81100.800000000003</v>
      </c>
      <c r="M69" s="8">
        <v>0.05</v>
      </c>
      <c r="N69" s="7">
        <v>77045.760000000009</v>
      </c>
      <c r="O69" s="8">
        <v>0.16000000000000003</v>
      </c>
      <c r="P69" s="7">
        <v>64718.438400000006</v>
      </c>
      <c r="Q69" s="9">
        <v>8.2500000000000004E-2</v>
      </c>
      <c r="R69" s="9">
        <v>6.9557171254408065E-2</v>
      </c>
      <c r="S69" s="9">
        <v>0.15205717125440807</v>
      </c>
      <c r="T69" s="3">
        <v>8</v>
      </c>
      <c r="U69" s="3">
        <v>11571</v>
      </c>
      <c r="V69" s="3">
        <v>161994</v>
      </c>
      <c r="W69" s="7">
        <v>588000</v>
      </c>
      <c r="X69" s="7">
        <v>221.67662150970625</v>
      </c>
    </row>
    <row r="70" spans="1:24" x14ac:dyDescent="0.25">
      <c r="A70" s="3" t="s">
        <v>656</v>
      </c>
      <c r="B70" s="4" t="s">
        <v>656</v>
      </c>
      <c r="C70" s="4" t="s">
        <v>657</v>
      </c>
      <c r="D70" s="3" t="s">
        <v>658</v>
      </c>
      <c r="E70" s="3" t="s">
        <v>340</v>
      </c>
      <c r="F70" s="3">
        <v>74688</v>
      </c>
      <c r="G70" s="3" t="s">
        <v>188</v>
      </c>
      <c r="H70" s="3">
        <v>4934</v>
      </c>
      <c r="I70" s="3" t="s">
        <v>281</v>
      </c>
      <c r="J70" s="5" t="s">
        <v>45</v>
      </c>
      <c r="K70" s="7">
        <v>38.4</v>
      </c>
      <c r="L70" s="7">
        <v>189465.60000000001</v>
      </c>
      <c r="M70" s="8">
        <v>0.05</v>
      </c>
      <c r="N70" s="7">
        <v>179992.32000000001</v>
      </c>
      <c r="O70" s="8">
        <v>0.16000000000000003</v>
      </c>
      <c r="P70" s="7">
        <v>151193.54879999999</v>
      </c>
      <c r="Q70" s="9">
        <v>7.0000000000000007E-2</v>
      </c>
      <c r="R70" s="9">
        <v>3.0280538039747017E-2</v>
      </c>
      <c r="S70" s="9">
        <v>0.10028053803974704</v>
      </c>
      <c r="T70" s="3">
        <v>12</v>
      </c>
      <c r="U70" s="3">
        <v>15480</v>
      </c>
      <c r="V70" s="3">
        <v>216720</v>
      </c>
      <c r="W70" s="7">
        <v>1724000</v>
      </c>
      <c r="X70" s="7">
        <v>305.57474659593777</v>
      </c>
    </row>
    <row r="71" spans="1:24" x14ac:dyDescent="0.25">
      <c r="A71" s="3" t="s">
        <v>659</v>
      </c>
      <c r="B71" s="4" t="s">
        <v>659</v>
      </c>
      <c r="C71" s="4" t="s">
        <v>8</v>
      </c>
      <c r="D71" s="3" t="s">
        <v>660</v>
      </c>
      <c r="E71" s="3" t="s">
        <v>340</v>
      </c>
      <c r="F71" s="3">
        <v>48558</v>
      </c>
      <c r="G71" s="3" t="s">
        <v>25</v>
      </c>
      <c r="H71" s="3">
        <v>3720</v>
      </c>
      <c r="I71" s="3" t="s">
        <v>211</v>
      </c>
      <c r="J71" s="5" t="s">
        <v>45</v>
      </c>
      <c r="K71" s="7">
        <v>29.040000000000003</v>
      </c>
      <c r="L71" s="7">
        <v>108028.8</v>
      </c>
      <c r="M71" s="8">
        <v>0.05</v>
      </c>
      <c r="N71" s="7">
        <v>102627.36</v>
      </c>
      <c r="O71" s="8">
        <v>0.16000000000000003</v>
      </c>
      <c r="P71" s="7">
        <v>86206.982399999994</v>
      </c>
      <c r="Q71" s="9">
        <v>8.5000000000000006E-2</v>
      </c>
      <c r="R71" s="9">
        <v>7.5701955724747916E-2</v>
      </c>
      <c r="S71" s="9">
        <v>0.16070195572474794</v>
      </c>
      <c r="T71" s="3">
        <v>8</v>
      </c>
      <c r="U71" s="3">
        <v>18798</v>
      </c>
      <c r="V71" s="3">
        <v>263172</v>
      </c>
      <c r="W71" s="7">
        <v>800000</v>
      </c>
      <c r="X71" s="7">
        <v>144.20434334783417</v>
      </c>
    </row>
    <row r="72" spans="1:24" x14ac:dyDescent="0.25">
      <c r="A72" s="3" t="s">
        <v>661</v>
      </c>
      <c r="B72" s="4" t="s">
        <v>661</v>
      </c>
      <c r="C72" s="4" t="s">
        <v>260</v>
      </c>
      <c r="D72" s="3" t="s">
        <v>662</v>
      </c>
      <c r="E72" s="3" t="s">
        <v>340</v>
      </c>
      <c r="F72" s="3">
        <v>91497</v>
      </c>
      <c r="G72" s="3" t="s">
        <v>26</v>
      </c>
      <c r="H72" s="3">
        <v>13806</v>
      </c>
      <c r="I72" s="3" t="s">
        <v>162</v>
      </c>
      <c r="J72" s="5" t="s">
        <v>44</v>
      </c>
      <c r="K72" s="7">
        <v>23.76</v>
      </c>
      <c r="L72" s="7">
        <v>328030.56</v>
      </c>
      <c r="M72" s="8">
        <v>0.05</v>
      </c>
      <c r="N72" s="7">
        <v>311629.03200000001</v>
      </c>
      <c r="O72" s="8">
        <v>0.22000000000000003</v>
      </c>
      <c r="P72" s="7">
        <v>243070.64496000001</v>
      </c>
      <c r="Q72" s="9">
        <v>0.08</v>
      </c>
      <c r="R72" s="9">
        <v>7.5701589250000006E-2</v>
      </c>
      <c r="S72" s="9">
        <v>0.15570158924999999</v>
      </c>
      <c r="T72" s="3">
        <v>8</v>
      </c>
      <c r="U72" s="3">
        <v>0</v>
      </c>
      <c r="V72" s="3">
        <v>0</v>
      </c>
      <c r="W72" s="7">
        <v>1561000</v>
      </c>
      <c r="X72" s="7">
        <v>113.0763024629821</v>
      </c>
    </row>
    <row r="73" spans="1:24" x14ac:dyDescent="0.25">
      <c r="A73" s="3" t="s">
        <v>663</v>
      </c>
      <c r="B73" s="4" t="s">
        <v>663</v>
      </c>
      <c r="C73" s="4" t="s">
        <v>8</v>
      </c>
      <c r="D73" s="3" t="s">
        <v>664</v>
      </c>
      <c r="E73" s="3" t="s">
        <v>340</v>
      </c>
      <c r="F73" s="3">
        <v>55521</v>
      </c>
      <c r="G73" s="3" t="s">
        <v>188</v>
      </c>
      <c r="H73" s="3">
        <v>5537</v>
      </c>
      <c r="I73" s="3" t="s">
        <v>206</v>
      </c>
      <c r="J73" s="5" t="s">
        <v>45</v>
      </c>
      <c r="K73" s="7">
        <v>32</v>
      </c>
      <c r="L73" s="7">
        <v>177184</v>
      </c>
      <c r="M73" s="8">
        <v>0.05</v>
      </c>
      <c r="N73" s="7">
        <v>168324.8</v>
      </c>
      <c r="O73" s="8">
        <v>0.2</v>
      </c>
      <c r="P73" s="7">
        <v>134659.84</v>
      </c>
      <c r="Q73" s="9">
        <v>7.0000000000000007E-2</v>
      </c>
      <c r="R73" s="9">
        <v>7.570168702851017E-2</v>
      </c>
      <c r="S73" s="9">
        <v>0.14570168702851019</v>
      </c>
      <c r="T73" s="3">
        <v>12</v>
      </c>
      <c r="U73" s="3">
        <v>0</v>
      </c>
      <c r="V73" s="3">
        <v>0</v>
      </c>
      <c r="W73" s="7">
        <v>924000</v>
      </c>
      <c r="X73" s="7">
        <v>166.91639263752094</v>
      </c>
    </row>
    <row r="74" spans="1:24" x14ac:dyDescent="0.25">
      <c r="A74" s="3" t="s">
        <v>665</v>
      </c>
      <c r="B74" s="4" t="s">
        <v>665</v>
      </c>
      <c r="C74" s="4" t="s">
        <v>9</v>
      </c>
      <c r="D74" s="3" t="s">
        <v>666</v>
      </c>
      <c r="E74" s="3" t="s">
        <v>340</v>
      </c>
      <c r="F74" s="3">
        <v>39981</v>
      </c>
      <c r="G74" s="3" t="s">
        <v>24</v>
      </c>
      <c r="H74" s="3">
        <v>4035</v>
      </c>
      <c r="I74" s="3" t="s">
        <v>212</v>
      </c>
      <c r="J74" s="5" t="s">
        <v>45</v>
      </c>
      <c r="K74" s="7">
        <v>50.820000000000007</v>
      </c>
      <c r="L74" s="7">
        <v>205058.70000000004</v>
      </c>
      <c r="M74" s="8">
        <v>0.05</v>
      </c>
      <c r="N74" s="7">
        <v>194805.76500000004</v>
      </c>
      <c r="O74" s="8">
        <v>0.18000000000000002</v>
      </c>
      <c r="P74" s="7">
        <v>159740.72730000003</v>
      </c>
      <c r="Q74" s="9">
        <v>7.4999999999999997E-2</v>
      </c>
      <c r="R74" s="9">
        <v>7.5701667119875943E-2</v>
      </c>
      <c r="S74" s="9">
        <v>0.15070166711987593</v>
      </c>
      <c r="T74" s="3">
        <v>10</v>
      </c>
      <c r="U74" s="3">
        <v>0</v>
      </c>
      <c r="V74" s="3">
        <v>0</v>
      </c>
      <c r="W74" s="7">
        <v>1060000</v>
      </c>
      <c r="X74" s="7">
        <v>262.69636399250339</v>
      </c>
    </row>
    <row r="75" spans="1:24" x14ac:dyDescent="0.25">
      <c r="A75" s="3" t="s">
        <v>667</v>
      </c>
      <c r="B75" s="4" t="s">
        <v>667</v>
      </c>
      <c r="C75" s="4" t="s">
        <v>9</v>
      </c>
      <c r="D75" s="3" t="s">
        <v>668</v>
      </c>
      <c r="E75" s="3" t="s">
        <v>340</v>
      </c>
      <c r="F75" s="3">
        <v>76028</v>
      </c>
      <c r="G75" s="3" t="s">
        <v>24</v>
      </c>
      <c r="H75" s="3">
        <v>3990</v>
      </c>
      <c r="I75" s="3" t="s">
        <v>280</v>
      </c>
      <c r="J75" s="5" t="s">
        <v>44</v>
      </c>
      <c r="K75" s="7">
        <v>46.2</v>
      </c>
      <c r="L75" s="7">
        <v>184338</v>
      </c>
      <c r="M75" s="8">
        <v>0.05</v>
      </c>
      <c r="N75" s="7">
        <v>175121.1</v>
      </c>
      <c r="O75" s="8">
        <v>0.18000000000000002</v>
      </c>
      <c r="P75" s="7">
        <v>143599.302</v>
      </c>
      <c r="Q75" s="9">
        <v>0.08</v>
      </c>
      <c r="R75" s="9">
        <v>7.5701776004420837E-2</v>
      </c>
      <c r="S75" s="9">
        <v>0.15570177600442084</v>
      </c>
      <c r="T75" s="3">
        <v>10</v>
      </c>
      <c r="U75" s="3">
        <v>36128</v>
      </c>
      <c r="V75" s="3">
        <v>505792</v>
      </c>
      <c r="W75" s="7">
        <v>1428000</v>
      </c>
      <c r="X75" s="7">
        <v>231.14572565298255</v>
      </c>
    </row>
    <row r="76" spans="1:24" x14ac:dyDescent="0.25">
      <c r="A76" s="3" t="s">
        <v>669</v>
      </c>
      <c r="B76" s="4" t="s">
        <v>669</v>
      </c>
      <c r="C76" s="4" t="s">
        <v>670</v>
      </c>
      <c r="D76" s="3" t="s">
        <v>671</v>
      </c>
      <c r="E76" s="3" t="s">
        <v>303</v>
      </c>
      <c r="F76" s="3">
        <v>245317</v>
      </c>
      <c r="G76" s="3" t="s">
        <v>257</v>
      </c>
      <c r="H76" s="3">
        <v>16331</v>
      </c>
      <c r="I76" s="3" t="s">
        <v>261</v>
      </c>
      <c r="J76" s="5" t="s">
        <v>44</v>
      </c>
      <c r="K76" s="7">
        <v>26.4</v>
      </c>
      <c r="L76" s="7">
        <v>431138.4</v>
      </c>
      <c r="M76" s="8">
        <v>0.05</v>
      </c>
      <c r="N76" s="7">
        <v>409581.48</v>
      </c>
      <c r="O76" s="8">
        <v>0.2</v>
      </c>
      <c r="P76" s="7">
        <v>327665.18400000001</v>
      </c>
      <c r="Q76" s="9">
        <v>7.0000000000000007E-2</v>
      </c>
      <c r="R76" s="9">
        <v>3.7539393411768845E-2</v>
      </c>
      <c r="S76" s="9">
        <v>0.10753939341176884</v>
      </c>
      <c r="T76" s="3">
        <v>10</v>
      </c>
      <c r="U76" s="3">
        <v>71707</v>
      </c>
      <c r="V76" s="3">
        <v>1003898</v>
      </c>
      <c r="W76" s="7">
        <v>4051000</v>
      </c>
      <c r="X76" s="7">
        <v>186.57349054569099</v>
      </c>
    </row>
    <row r="77" spans="1:24" x14ac:dyDescent="0.25">
      <c r="A77" s="3" t="s">
        <v>672</v>
      </c>
      <c r="B77" s="4" t="s">
        <v>672</v>
      </c>
      <c r="C77" s="4" t="s">
        <v>9</v>
      </c>
      <c r="D77" s="3" t="s">
        <v>673</v>
      </c>
      <c r="E77" s="3" t="s">
        <v>303</v>
      </c>
      <c r="F77" s="3">
        <v>98272</v>
      </c>
      <c r="G77" s="3" t="s">
        <v>163</v>
      </c>
      <c r="H77" s="3">
        <v>10158</v>
      </c>
      <c r="I77" s="3" t="s">
        <v>199</v>
      </c>
      <c r="J77" s="5" t="s">
        <v>45</v>
      </c>
      <c r="K77" s="7">
        <v>33</v>
      </c>
      <c r="L77" s="7">
        <v>335214</v>
      </c>
      <c r="M77" s="8">
        <v>0.05</v>
      </c>
      <c r="N77" s="7">
        <v>318453.3</v>
      </c>
      <c r="O77" s="8">
        <v>0.18000000000000002</v>
      </c>
      <c r="P77" s="7">
        <v>261131.70600000001</v>
      </c>
      <c r="Q77" s="9">
        <v>7.4999999999999997E-2</v>
      </c>
      <c r="R77" s="9">
        <v>6.2565602750000004E-2</v>
      </c>
      <c r="S77" s="9">
        <v>0.13756560275000002</v>
      </c>
      <c r="T77" s="3">
        <v>10</v>
      </c>
      <c r="U77" s="3">
        <v>0</v>
      </c>
      <c r="V77" s="3">
        <v>0</v>
      </c>
      <c r="W77" s="7">
        <v>1898000</v>
      </c>
      <c r="X77" s="7">
        <v>186.8708418827467</v>
      </c>
    </row>
    <row r="78" spans="1:24" x14ac:dyDescent="0.25">
      <c r="A78" s="3" t="s">
        <v>674</v>
      </c>
      <c r="B78" s="4" t="s">
        <v>675</v>
      </c>
      <c r="C78" s="4" t="s">
        <v>676</v>
      </c>
      <c r="D78" s="3" t="s">
        <v>677</v>
      </c>
      <c r="E78" s="3" t="s">
        <v>303</v>
      </c>
      <c r="F78" s="3">
        <v>283856</v>
      </c>
      <c r="G78" s="3" t="s">
        <v>257</v>
      </c>
      <c r="H78" s="3">
        <v>72037</v>
      </c>
      <c r="I78" s="3" t="s">
        <v>259</v>
      </c>
      <c r="J78" s="5" t="s">
        <v>45</v>
      </c>
      <c r="K78" s="7">
        <v>27.648000000000003</v>
      </c>
      <c r="L78" s="7">
        <v>1991678.9760000005</v>
      </c>
      <c r="M78" s="8">
        <v>0.05</v>
      </c>
      <c r="N78" s="7">
        <v>1892095.0272000004</v>
      </c>
      <c r="O78" s="8">
        <v>0.16000000000000003</v>
      </c>
      <c r="P78" s="7">
        <v>1589359.8228480003</v>
      </c>
      <c r="Q78" s="9">
        <v>6.5000000000000002E-2</v>
      </c>
      <c r="R78" s="9">
        <v>6.2565597615891824E-2</v>
      </c>
      <c r="S78" s="9">
        <v>0.12756559761589181</v>
      </c>
      <c r="T78" s="3">
        <v>10</v>
      </c>
      <c r="U78" s="3">
        <v>0</v>
      </c>
      <c r="V78" s="3">
        <v>0</v>
      </c>
      <c r="W78" s="7">
        <v>12459000</v>
      </c>
      <c r="X78" s="7">
        <v>172.95496914797849</v>
      </c>
    </row>
    <row r="79" spans="1:24" x14ac:dyDescent="0.25">
      <c r="A79" s="3" t="s">
        <v>678</v>
      </c>
      <c r="B79" s="4" t="s">
        <v>678</v>
      </c>
      <c r="C79" s="4" t="s">
        <v>8</v>
      </c>
      <c r="D79" s="3" t="s">
        <v>679</v>
      </c>
      <c r="E79" s="3" t="s">
        <v>303</v>
      </c>
      <c r="F79" s="3">
        <v>114818</v>
      </c>
      <c r="G79" s="3" t="s">
        <v>257</v>
      </c>
      <c r="H79" s="3">
        <v>27640</v>
      </c>
      <c r="I79" s="3" t="s">
        <v>259</v>
      </c>
      <c r="J79" s="5" t="s">
        <v>44</v>
      </c>
      <c r="K79" s="7">
        <v>21.6</v>
      </c>
      <c r="L79" s="7">
        <v>597024</v>
      </c>
      <c r="M79" s="8">
        <v>0.05</v>
      </c>
      <c r="N79" s="7">
        <v>567172.80000000005</v>
      </c>
      <c r="O79" s="8">
        <v>0.22000000000000003</v>
      </c>
      <c r="P79" s="7">
        <v>442394.78399999999</v>
      </c>
      <c r="Q79" s="9">
        <v>7.0000000000000007E-2</v>
      </c>
      <c r="R79" s="9">
        <v>6.2565573242279807E-2</v>
      </c>
      <c r="S79" s="9">
        <v>0.1325655732422798</v>
      </c>
      <c r="T79" s="3">
        <v>10</v>
      </c>
      <c r="U79" s="3">
        <v>0</v>
      </c>
      <c r="V79" s="3">
        <v>0</v>
      </c>
      <c r="W79" s="7">
        <v>3337000</v>
      </c>
      <c r="X79" s="7">
        <v>120.73722919560576</v>
      </c>
    </row>
    <row r="80" spans="1:24" x14ac:dyDescent="0.25">
      <c r="A80" s="3" t="s">
        <v>680</v>
      </c>
      <c r="B80" s="4" t="s">
        <v>681</v>
      </c>
      <c r="C80" s="4" t="s">
        <v>250</v>
      </c>
      <c r="D80" s="3" t="s">
        <v>682</v>
      </c>
      <c r="E80" s="3" t="s">
        <v>303</v>
      </c>
      <c r="F80" s="3">
        <v>78441</v>
      </c>
      <c r="G80" s="3" t="s">
        <v>257</v>
      </c>
      <c r="H80" s="3">
        <v>18345</v>
      </c>
      <c r="I80" s="3" t="s">
        <v>105</v>
      </c>
      <c r="J80" s="5" t="s">
        <v>44</v>
      </c>
      <c r="K80" s="7">
        <v>23.76</v>
      </c>
      <c r="L80" s="7">
        <v>435877.2</v>
      </c>
      <c r="M80" s="8">
        <v>0.05</v>
      </c>
      <c r="N80" s="7">
        <v>414083.34</v>
      </c>
      <c r="O80" s="8">
        <v>0.22000000000000003</v>
      </c>
      <c r="P80" s="7">
        <v>322985.00520000001</v>
      </c>
      <c r="Q80" s="9">
        <v>7.0000000000000007E-2</v>
      </c>
      <c r="R80" s="9">
        <v>6.2565748602805255E-2</v>
      </c>
      <c r="S80" s="9">
        <v>0.13256574860280526</v>
      </c>
      <c r="T80" s="3">
        <v>10</v>
      </c>
      <c r="U80" s="3">
        <v>0</v>
      </c>
      <c r="V80" s="3">
        <v>0</v>
      </c>
      <c r="W80" s="7">
        <v>2436000</v>
      </c>
      <c r="X80" s="7">
        <v>132.81077643028098</v>
      </c>
    </row>
    <row r="81" spans="1:24" ht="30" x14ac:dyDescent="0.25">
      <c r="A81" s="3" t="s">
        <v>683</v>
      </c>
      <c r="B81" s="4" t="s">
        <v>684</v>
      </c>
      <c r="C81" s="4" t="s">
        <v>685</v>
      </c>
      <c r="D81" s="3" t="s">
        <v>686</v>
      </c>
      <c r="E81" s="3" t="s">
        <v>687</v>
      </c>
      <c r="F81" s="3">
        <v>316326</v>
      </c>
      <c r="G81" s="3" t="s">
        <v>257</v>
      </c>
      <c r="H81" s="3">
        <v>74667</v>
      </c>
      <c r="I81" s="3" t="s">
        <v>267</v>
      </c>
      <c r="J81" s="5" t="s">
        <v>45</v>
      </c>
      <c r="K81" s="7">
        <v>19.200000000000003</v>
      </c>
      <c r="L81" s="7">
        <v>1433606.4</v>
      </c>
      <c r="M81" s="8">
        <v>0.05</v>
      </c>
      <c r="N81" s="7">
        <v>1361926.08</v>
      </c>
      <c r="O81" s="8">
        <v>0.2</v>
      </c>
      <c r="P81" s="7">
        <v>1089540.8640000001</v>
      </c>
      <c r="Q81" s="9">
        <v>6.5000000000000002E-2</v>
      </c>
      <c r="R81" s="9">
        <v>6.5257659862884912E-2</v>
      </c>
      <c r="S81" s="9">
        <v>0.1302576598628849</v>
      </c>
      <c r="T81" s="3">
        <v>10</v>
      </c>
      <c r="U81" s="3">
        <v>0</v>
      </c>
      <c r="V81" s="3">
        <v>0</v>
      </c>
      <c r="W81" s="7">
        <v>8365000</v>
      </c>
      <c r="X81" s="7">
        <v>112.0241221541996</v>
      </c>
    </row>
    <row r="82" spans="1:24" x14ac:dyDescent="0.25">
      <c r="A82" s="3" t="s">
        <v>688</v>
      </c>
      <c r="B82" s="4" t="s">
        <v>688</v>
      </c>
      <c r="C82" s="4" t="s">
        <v>8</v>
      </c>
      <c r="D82" s="3" t="s">
        <v>689</v>
      </c>
      <c r="E82" s="3" t="s">
        <v>687</v>
      </c>
      <c r="F82" s="3">
        <v>216243</v>
      </c>
      <c r="G82" s="3" t="s">
        <v>257</v>
      </c>
      <c r="H82" s="3">
        <v>31640</v>
      </c>
      <c r="I82" s="3" t="s">
        <v>213</v>
      </c>
      <c r="J82" s="5" t="s">
        <v>45</v>
      </c>
      <c r="K82" s="7">
        <v>31.68</v>
      </c>
      <c r="L82" s="7">
        <v>1002355.2</v>
      </c>
      <c r="M82" s="8">
        <v>0.05</v>
      </c>
      <c r="N82" s="7">
        <v>952237.44</v>
      </c>
      <c r="O82" s="8">
        <v>0.16000000000000003</v>
      </c>
      <c r="P82" s="7">
        <v>799879.44960000005</v>
      </c>
      <c r="Q82" s="9">
        <v>6.5000000000000002E-2</v>
      </c>
      <c r="R82" s="9">
        <v>6.5257661691005345E-2</v>
      </c>
      <c r="S82" s="9">
        <v>0.13025766169100533</v>
      </c>
      <c r="T82" s="3">
        <v>10</v>
      </c>
      <c r="U82" s="3">
        <v>0</v>
      </c>
      <c r="V82" s="3">
        <v>0</v>
      </c>
      <c r="W82" s="7">
        <v>6141000</v>
      </c>
      <c r="X82" s="7">
        <v>194.08178890828117</v>
      </c>
    </row>
    <row r="83" spans="1:24" x14ac:dyDescent="0.25">
      <c r="A83" s="3" t="s">
        <v>690</v>
      </c>
      <c r="B83" s="4" t="s">
        <v>691</v>
      </c>
      <c r="C83" s="4" t="s">
        <v>266</v>
      </c>
      <c r="D83" s="3" t="s">
        <v>692</v>
      </c>
      <c r="E83" s="3" t="s">
        <v>687</v>
      </c>
      <c r="F83" s="3">
        <v>87276</v>
      </c>
      <c r="G83" s="3" t="s">
        <v>14</v>
      </c>
      <c r="H83" s="3">
        <v>9791</v>
      </c>
      <c r="I83" s="3" t="s">
        <v>244</v>
      </c>
      <c r="J83" s="5" t="s">
        <v>45</v>
      </c>
      <c r="K83" s="7">
        <v>23.760000000000005</v>
      </c>
      <c r="L83" s="7">
        <v>232634.16000000009</v>
      </c>
      <c r="M83" s="8">
        <v>0.1</v>
      </c>
      <c r="N83" s="7">
        <v>209370.74400000009</v>
      </c>
      <c r="O83" s="8">
        <v>0.18000000000000002</v>
      </c>
      <c r="P83" s="7">
        <v>171684.01008000004</v>
      </c>
      <c r="Q83" s="9">
        <v>8.5000000000000006E-2</v>
      </c>
      <c r="R83" s="9">
        <v>6.5257830981145057E-2</v>
      </c>
      <c r="S83" s="9">
        <v>0.15025783098114506</v>
      </c>
      <c r="T83" s="3">
        <v>4</v>
      </c>
      <c r="U83" s="3">
        <v>45732</v>
      </c>
      <c r="V83" s="3">
        <v>640248</v>
      </c>
      <c r="W83" s="7">
        <v>1783000</v>
      </c>
      <c r="X83" s="7">
        <v>116.69860988609872</v>
      </c>
    </row>
    <row r="84" spans="1:24" x14ac:dyDescent="0.25">
      <c r="A84" s="3" t="s">
        <v>693</v>
      </c>
      <c r="B84" s="4" t="s">
        <v>694</v>
      </c>
      <c r="C84" s="4" t="s">
        <v>169</v>
      </c>
      <c r="D84" s="3" t="s">
        <v>695</v>
      </c>
      <c r="E84" s="3" t="s">
        <v>687</v>
      </c>
      <c r="F84" s="3">
        <v>516631</v>
      </c>
      <c r="G84" s="3" t="s">
        <v>257</v>
      </c>
      <c r="H84" s="3">
        <v>98812</v>
      </c>
      <c r="I84" s="3" t="s">
        <v>212</v>
      </c>
      <c r="J84" s="5" t="s">
        <v>44</v>
      </c>
      <c r="K84" s="7">
        <v>19.200000000000003</v>
      </c>
      <c r="L84" s="7">
        <v>1897190.4000000004</v>
      </c>
      <c r="M84" s="8">
        <v>0.05</v>
      </c>
      <c r="N84" s="7">
        <v>1802330.8800000004</v>
      </c>
      <c r="O84" s="8">
        <v>0.2</v>
      </c>
      <c r="P84" s="7">
        <v>1441864.7040000004</v>
      </c>
      <c r="Q84" s="9">
        <v>7.0000000000000007E-2</v>
      </c>
      <c r="R84" s="9">
        <v>6.5257666039345075E-2</v>
      </c>
      <c r="S84" s="9">
        <v>0.13525766603934508</v>
      </c>
      <c r="T84" s="3">
        <v>10</v>
      </c>
      <c r="U84" s="3">
        <v>0</v>
      </c>
      <c r="V84" s="3">
        <v>0</v>
      </c>
      <c r="W84" s="7">
        <v>10660000</v>
      </c>
      <c r="X84" s="7">
        <v>107.88297940728432</v>
      </c>
    </row>
    <row r="85" spans="1:24" x14ac:dyDescent="0.25">
      <c r="A85" s="3" t="s">
        <v>696</v>
      </c>
      <c r="B85" s="4" t="s">
        <v>697</v>
      </c>
      <c r="C85" s="4" t="s">
        <v>698</v>
      </c>
      <c r="D85" s="3" t="s">
        <v>699</v>
      </c>
      <c r="E85" s="3" t="s">
        <v>303</v>
      </c>
      <c r="F85" s="3">
        <v>288306</v>
      </c>
      <c r="G85" s="3" t="s">
        <v>214</v>
      </c>
      <c r="H85" s="3">
        <v>108402</v>
      </c>
      <c r="I85" s="3" t="s">
        <v>171</v>
      </c>
      <c r="J85" s="5" t="s">
        <v>44</v>
      </c>
      <c r="K85" s="7">
        <v>10.368000000000002</v>
      </c>
      <c r="L85" s="7">
        <v>1123911.9360000002</v>
      </c>
      <c r="M85" s="8">
        <v>0.05</v>
      </c>
      <c r="N85" s="7">
        <v>1067716.3392000005</v>
      </c>
      <c r="O85" s="8">
        <v>0.22000000000000003</v>
      </c>
      <c r="P85" s="7">
        <v>832818.74457600014</v>
      </c>
      <c r="Q85" s="9">
        <v>8.5000000000000006E-2</v>
      </c>
      <c r="R85" s="9">
        <v>6.2565648923774336E-2</v>
      </c>
      <c r="S85" s="9">
        <v>0.14756564892377433</v>
      </c>
      <c r="T85" s="3">
        <v>4</v>
      </c>
      <c r="U85" s="3">
        <v>0</v>
      </c>
      <c r="V85" s="3">
        <v>0</v>
      </c>
      <c r="W85" s="7">
        <v>5644000</v>
      </c>
      <c r="X85" s="7">
        <v>52.062848339240027</v>
      </c>
    </row>
    <row r="86" spans="1:24" x14ac:dyDescent="0.25">
      <c r="A86" s="3" t="s">
        <v>700</v>
      </c>
      <c r="B86" s="4" t="s">
        <v>700</v>
      </c>
      <c r="C86" s="4" t="s">
        <v>9</v>
      </c>
      <c r="D86" s="3" t="s">
        <v>701</v>
      </c>
      <c r="E86" s="3" t="s">
        <v>303</v>
      </c>
      <c r="F86" s="3">
        <v>55396</v>
      </c>
      <c r="G86" s="3" t="s">
        <v>24</v>
      </c>
      <c r="H86" s="3">
        <v>3475</v>
      </c>
      <c r="I86" s="3" t="s">
        <v>213</v>
      </c>
      <c r="J86" s="5" t="s">
        <v>44</v>
      </c>
      <c r="K86" s="7">
        <v>46.2</v>
      </c>
      <c r="L86" s="7">
        <v>160545</v>
      </c>
      <c r="M86" s="8">
        <v>0.05</v>
      </c>
      <c r="N86" s="7">
        <v>152517.75</v>
      </c>
      <c r="O86" s="8">
        <v>0.18000000000000002</v>
      </c>
      <c r="P86" s="7">
        <v>125064.55499999999</v>
      </c>
      <c r="Q86" s="9">
        <v>0.08</v>
      </c>
      <c r="R86" s="9">
        <v>6.2565729443334314E-2</v>
      </c>
      <c r="S86" s="9">
        <v>0.14256572944333432</v>
      </c>
      <c r="T86" s="3">
        <v>10</v>
      </c>
      <c r="U86" s="3">
        <v>19706</v>
      </c>
      <c r="V86" s="3">
        <v>275884</v>
      </c>
      <c r="W86" s="7">
        <v>1153000</v>
      </c>
      <c r="X86" s="7">
        <v>252.44355807336493</v>
      </c>
    </row>
    <row r="87" spans="1:24" x14ac:dyDescent="0.25">
      <c r="A87" s="3" t="s">
        <v>702</v>
      </c>
      <c r="B87" s="4" t="s">
        <v>702</v>
      </c>
      <c r="C87" s="4" t="s">
        <v>270</v>
      </c>
      <c r="D87" s="3" t="s">
        <v>703</v>
      </c>
      <c r="E87" s="3" t="s">
        <v>303</v>
      </c>
      <c r="F87" s="3">
        <v>183233</v>
      </c>
      <c r="G87" s="3" t="s">
        <v>21</v>
      </c>
      <c r="H87" s="3">
        <v>33588</v>
      </c>
      <c r="I87" s="3" t="s">
        <v>267</v>
      </c>
      <c r="J87" s="5" t="s">
        <v>45</v>
      </c>
      <c r="K87" s="7">
        <v>35.200000000000003</v>
      </c>
      <c r="L87" s="7">
        <v>1182297.6000000001</v>
      </c>
      <c r="M87" s="8">
        <v>0.1</v>
      </c>
      <c r="N87" s="7">
        <v>1064067.8400000001</v>
      </c>
      <c r="O87" s="8">
        <v>0.27</v>
      </c>
      <c r="P87" s="7">
        <v>776769.52320000005</v>
      </c>
      <c r="Q87" s="9">
        <v>0.08</v>
      </c>
      <c r="R87" s="9">
        <v>6.2565643640795809E-2</v>
      </c>
      <c r="S87" s="9">
        <v>0.14256564364079582</v>
      </c>
      <c r="T87" s="3">
        <v>8</v>
      </c>
      <c r="U87" s="3">
        <v>0</v>
      </c>
      <c r="V87" s="3">
        <v>0</v>
      </c>
      <c r="W87" s="7">
        <v>5449000</v>
      </c>
      <c r="X87" s="7">
        <v>162.21580045097397</v>
      </c>
    </row>
    <row r="88" spans="1:24" x14ac:dyDescent="0.25">
      <c r="A88" s="3" t="s">
        <v>704</v>
      </c>
      <c r="B88" s="4" t="s">
        <v>705</v>
      </c>
      <c r="C88" s="4" t="s">
        <v>706</v>
      </c>
      <c r="D88" s="3" t="s">
        <v>707</v>
      </c>
      <c r="E88" s="3" t="s">
        <v>303</v>
      </c>
      <c r="F88" s="3">
        <v>1359242</v>
      </c>
      <c r="G88" s="3" t="s">
        <v>21</v>
      </c>
      <c r="H88" s="3">
        <v>419109</v>
      </c>
      <c r="I88" s="3" t="s">
        <v>191</v>
      </c>
      <c r="J88" s="5" t="s">
        <v>45</v>
      </c>
      <c r="K88" s="7">
        <v>25.6</v>
      </c>
      <c r="L88" s="7">
        <v>10729190.4</v>
      </c>
      <c r="M88" s="8">
        <v>0.1</v>
      </c>
      <c r="N88" s="7">
        <v>9656271.3599999994</v>
      </c>
      <c r="O88" s="8">
        <v>0.3</v>
      </c>
      <c r="P88" s="7">
        <v>6759389.9519999996</v>
      </c>
      <c r="Q88" s="9">
        <v>0.08</v>
      </c>
      <c r="R88" s="9">
        <v>6.2565602750000004E-2</v>
      </c>
      <c r="S88" s="9">
        <v>0.14256560275000002</v>
      </c>
      <c r="T88" s="3">
        <v>8</v>
      </c>
      <c r="U88" s="3">
        <v>0</v>
      </c>
      <c r="V88" s="3">
        <v>0</v>
      </c>
      <c r="W88" s="7">
        <v>47412000</v>
      </c>
      <c r="X88" s="7">
        <v>113.12686713275232</v>
      </c>
    </row>
    <row r="89" spans="1:24" x14ac:dyDescent="0.25">
      <c r="A89" s="3" t="s">
        <v>708</v>
      </c>
      <c r="B89" s="4" t="s">
        <v>708</v>
      </c>
      <c r="C89" s="4" t="s">
        <v>270</v>
      </c>
      <c r="D89" s="3" t="s">
        <v>709</v>
      </c>
      <c r="E89" s="3" t="s">
        <v>303</v>
      </c>
      <c r="F89" s="3">
        <v>339554</v>
      </c>
      <c r="G89" s="3" t="s">
        <v>21</v>
      </c>
      <c r="H89" s="3">
        <v>154221</v>
      </c>
      <c r="I89" s="3" t="s">
        <v>232</v>
      </c>
      <c r="J89" s="5" t="s">
        <v>45</v>
      </c>
      <c r="K89" s="7">
        <v>28.8</v>
      </c>
      <c r="L89" s="7">
        <v>4441564.8</v>
      </c>
      <c r="M89" s="8">
        <v>0.1</v>
      </c>
      <c r="N89" s="7">
        <v>3997408.32</v>
      </c>
      <c r="O89" s="8">
        <v>0.33</v>
      </c>
      <c r="P89" s="7">
        <v>2678263.5743999998</v>
      </c>
      <c r="Q89" s="9">
        <v>0.08</v>
      </c>
      <c r="R89" s="9">
        <v>6.2565602750000004E-2</v>
      </c>
      <c r="S89" s="9">
        <v>0.14256560275000002</v>
      </c>
      <c r="T89" s="3">
        <v>8</v>
      </c>
      <c r="U89" s="3">
        <v>0</v>
      </c>
      <c r="V89" s="3">
        <v>0</v>
      </c>
      <c r="W89" s="7">
        <v>18786000</v>
      </c>
      <c r="X89" s="7">
        <v>121.81339443044578</v>
      </c>
    </row>
    <row r="90" spans="1:24" x14ac:dyDescent="0.25">
      <c r="A90" s="3" t="s">
        <v>710</v>
      </c>
      <c r="B90" s="4" t="s">
        <v>710</v>
      </c>
      <c r="C90" s="4" t="s">
        <v>220</v>
      </c>
      <c r="D90" s="3" t="s">
        <v>711</v>
      </c>
      <c r="E90" s="3" t="s">
        <v>303</v>
      </c>
      <c r="F90" s="3">
        <v>155180</v>
      </c>
      <c r="G90" s="3" t="s">
        <v>254</v>
      </c>
      <c r="H90" s="3">
        <v>73648</v>
      </c>
      <c r="I90" s="3" t="s">
        <v>199</v>
      </c>
      <c r="J90" s="5" t="s">
        <v>268</v>
      </c>
      <c r="K90" s="7">
        <v>33</v>
      </c>
      <c r="L90" s="7">
        <v>2430384</v>
      </c>
      <c r="M90" s="8">
        <v>0.22</v>
      </c>
      <c r="N90" s="7">
        <v>1895699.52</v>
      </c>
      <c r="O90" s="8">
        <v>0.18000000000000002</v>
      </c>
      <c r="P90" s="7">
        <v>1554473.6063999999</v>
      </c>
      <c r="Q90" s="9">
        <v>0.08</v>
      </c>
      <c r="R90" s="9">
        <v>6.2565602750000004E-2</v>
      </c>
      <c r="S90" s="9">
        <v>0.14256560275000002</v>
      </c>
      <c r="T90" s="3">
        <v>6</v>
      </c>
      <c r="U90" s="3">
        <v>0</v>
      </c>
      <c r="V90" s="3">
        <v>0</v>
      </c>
      <c r="W90" s="7">
        <v>10904000</v>
      </c>
      <c r="X90" s="7">
        <v>148.04973705342115</v>
      </c>
    </row>
    <row r="91" spans="1:24" x14ac:dyDescent="0.25">
      <c r="A91" s="3" t="s">
        <v>712</v>
      </c>
      <c r="B91" s="4" t="s">
        <v>712</v>
      </c>
      <c r="C91" s="4" t="s">
        <v>3</v>
      </c>
      <c r="D91" s="3" t="s">
        <v>713</v>
      </c>
      <c r="E91" s="3" t="s">
        <v>303</v>
      </c>
      <c r="F91" s="3">
        <v>93345</v>
      </c>
      <c r="G91" s="3" t="s">
        <v>254</v>
      </c>
      <c r="H91" s="3">
        <v>29766</v>
      </c>
      <c r="I91" s="3" t="s">
        <v>219</v>
      </c>
      <c r="J91" s="5" t="s">
        <v>45</v>
      </c>
      <c r="K91" s="7">
        <v>26.950000000000003</v>
      </c>
      <c r="L91" s="7">
        <v>802193.7</v>
      </c>
      <c r="M91" s="8">
        <v>0.21</v>
      </c>
      <c r="N91" s="7">
        <v>633733.02300000004</v>
      </c>
      <c r="O91" s="8">
        <v>0.18000000000000002</v>
      </c>
      <c r="P91" s="7">
        <v>519661.07886000001</v>
      </c>
      <c r="Q91" s="9">
        <v>0.09</v>
      </c>
      <c r="R91" s="9">
        <v>6.2565602750000004E-2</v>
      </c>
      <c r="S91" s="9">
        <v>0.15256560275</v>
      </c>
      <c r="T91" s="3">
        <v>6</v>
      </c>
      <c r="U91" s="3">
        <v>0</v>
      </c>
      <c r="V91" s="3">
        <v>0</v>
      </c>
      <c r="W91" s="7">
        <v>3406000</v>
      </c>
      <c r="X91" s="7">
        <v>114.4308394901288</v>
      </c>
    </row>
    <row r="92" spans="1:24" x14ac:dyDescent="0.25">
      <c r="A92" s="3" t="s">
        <v>714</v>
      </c>
      <c r="B92" s="4" t="s">
        <v>714</v>
      </c>
      <c r="C92" s="4" t="s">
        <v>3</v>
      </c>
      <c r="D92" s="3" t="s">
        <v>715</v>
      </c>
      <c r="E92" s="3" t="s">
        <v>303</v>
      </c>
      <c r="F92" s="3">
        <v>104023</v>
      </c>
      <c r="G92" s="3" t="s">
        <v>254</v>
      </c>
      <c r="H92" s="3">
        <v>28290</v>
      </c>
      <c r="I92" s="3" t="s">
        <v>284</v>
      </c>
      <c r="J92" s="5" t="s">
        <v>45</v>
      </c>
      <c r="K92" s="7">
        <v>26.950000000000003</v>
      </c>
      <c r="L92" s="7">
        <v>762415.50000000012</v>
      </c>
      <c r="M92" s="8">
        <v>0.21</v>
      </c>
      <c r="N92" s="7">
        <v>602308.24500000011</v>
      </c>
      <c r="O92" s="8">
        <v>0.18000000000000002</v>
      </c>
      <c r="P92" s="7">
        <v>493892.76090000005</v>
      </c>
      <c r="Q92" s="9">
        <v>0.09</v>
      </c>
      <c r="R92" s="9">
        <v>6.2483738115423203E-2</v>
      </c>
      <c r="S92" s="9">
        <v>0.15248373811542321</v>
      </c>
      <c r="T92" s="3">
        <v>6</v>
      </c>
      <c r="U92" s="3">
        <v>0</v>
      </c>
      <c r="V92" s="3">
        <v>0</v>
      </c>
      <c r="W92" s="7">
        <v>3239000</v>
      </c>
      <c r="X92" s="7">
        <v>114.49227449280484</v>
      </c>
    </row>
    <row r="93" spans="1:24" x14ac:dyDescent="0.25">
      <c r="A93" s="3" t="s">
        <v>716</v>
      </c>
      <c r="B93" s="4" t="s">
        <v>716</v>
      </c>
      <c r="C93" s="4" t="s">
        <v>3</v>
      </c>
      <c r="D93" s="3" t="s">
        <v>717</v>
      </c>
      <c r="E93" s="3" t="s">
        <v>303</v>
      </c>
      <c r="F93" s="3">
        <v>104222</v>
      </c>
      <c r="G93" s="3" t="s">
        <v>254</v>
      </c>
      <c r="H93" s="3">
        <v>30462</v>
      </c>
      <c r="I93" s="3" t="s">
        <v>201</v>
      </c>
      <c r="J93" s="5" t="s">
        <v>45</v>
      </c>
      <c r="K93" s="7">
        <v>26.950000000000003</v>
      </c>
      <c r="L93" s="7">
        <v>820950.90000000014</v>
      </c>
      <c r="M93" s="8">
        <v>0.21</v>
      </c>
      <c r="N93" s="7">
        <v>648551.21100000013</v>
      </c>
      <c r="O93" s="8">
        <v>0.18000000000000002</v>
      </c>
      <c r="P93" s="7">
        <v>531811.99302000005</v>
      </c>
      <c r="Q93" s="9">
        <v>0.09</v>
      </c>
      <c r="R93" s="9">
        <v>6.2531709977688768E-2</v>
      </c>
      <c r="S93" s="9">
        <v>0.15253170997768878</v>
      </c>
      <c r="T93" s="3">
        <v>6</v>
      </c>
      <c r="U93" s="3">
        <v>0</v>
      </c>
      <c r="V93" s="3">
        <v>0</v>
      </c>
      <c r="W93" s="7">
        <v>3487000</v>
      </c>
      <c r="X93" s="7">
        <v>114.4562661924767</v>
      </c>
    </row>
    <row r="94" spans="1:24" x14ac:dyDescent="0.25">
      <c r="A94" s="3" t="s">
        <v>718</v>
      </c>
      <c r="B94" s="4" t="s">
        <v>718</v>
      </c>
      <c r="C94" s="4" t="s">
        <v>3</v>
      </c>
      <c r="D94" s="3" t="s">
        <v>719</v>
      </c>
      <c r="E94" s="3" t="s">
        <v>303</v>
      </c>
      <c r="F94" s="3">
        <v>37139</v>
      </c>
      <c r="G94" s="3" t="s">
        <v>14</v>
      </c>
      <c r="H94" s="3">
        <v>19113</v>
      </c>
      <c r="I94" s="3" t="s">
        <v>166</v>
      </c>
      <c r="J94" s="5" t="s">
        <v>45</v>
      </c>
      <c r="K94" s="7">
        <v>19.200000000000003</v>
      </c>
      <c r="L94" s="7">
        <v>366969.59999999998</v>
      </c>
      <c r="M94" s="8">
        <v>0.1</v>
      </c>
      <c r="N94" s="7">
        <v>330272.64000000001</v>
      </c>
      <c r="O94" s="8">
        <v>0.2</v>
      </c>
      <c r="P94" s="7">
        <v>264218.11200000002</v>
      </c>
      <c r="Q94" s="9">
        <v>8.5000000000000006E-2</v>
      </c>
      <c r="R94" s="9">
        <v>6.2565602750000004E-2</v>
      </c>
      <c r="S94" s="9">
        <v>0.14756560275000002</v>
      </c>
      <c r="T94" s="3">
        <v>4</v>
      </c>
      <c r="U94" s="3">
        <v>0</v>
      </c>
      <c r="V94" s="3">
        <v>0</v>
      </c>
      <c r="W94" s="7">
        <v>1791000</v>
      </c>
      <c r="X94" s="7">
        <v>93.68036820491352</v>
      </c>
    </row>
    <row r="95" spans="1:24" x14ac:dyDescent="0.25">
      <c r="A95" s="3" t="s">
        <v>720</v>
      </c>
      <c r="B95" s="4" t="s">
        <v>720</v>
      </c>
      <c r="C95" s="4" t="s">
        <v>8</v>
      </c>
      <c r="D95" s="3" t="s">
        <v>721</v>
      </c>
      <c r="E95" s="3" t="s">
        <v>303</v>
      </c>
      <c r="F95" s="3">
        <v>96212</v>
      </c>
      <c r="G95" s="3" t="s">
        <v>25</v>
      </c>
      <c r="H95" s="3">
        <v>21965</v>
      </c>
      <c r="I95" s="3" t="s">
        <v>206</v>
      </c>
      <c r="J95" s="5" t="s">
        <v>45</v>
      </c>
      <c r="K95" s="7">
        <v>26.4</v>
      </c>
      <c r="L95" s="7">
        <v>579876</v>
      </c>
      <c r="M95" s="8">
        <v>0.05</v>
      </c>
      <c r="N95" s="7">
        <v>550882.19999999995</v>
      </c>
      <c r="O95" s="8">
        <v>0.16000000000000003</v>
      </c>
      <c r="P95" s="7">
        <v>462741.04799999989</v>
      </c>
      <c r="Q95" s="9">
        <v>8.5000000000000006E-2</v>
      </c>
      <c r="R95" s="9">
        <v>6.2565602750000004E-2</v>
      </c>
      <c r="S95" s="9">
        <v>0.14756560275000002</v>
      </c>
      <c r="T95" s="3">
        <v>8</v>
      </c>
      <c r="U95" s="3">
        <v>0</v>
      </c>
      <c r="V95" s="3">
        <v>0</v>
      </c>
      <c r="W95" s="7">
        <v>3136000</v>
      </c>
      <c r="X95" s="7">
        <v>142.76497779561296</v>
      </c>
    </row>
    <row r="96" spans="1:24" x14ac:dyDescent="0.25">
      <c r="A96" s="3" t="s">
        <v>722</v>
      </c>
      <c r="B96" s="4" t="s">
        <v>723</v>
      </c>
      <c r="C96" s="4" t="s">
        <v>252</v>
      </c>
      <c r="D96" s="3" t="s">
        <v>724</v>
      </c>
      <c r="E96" s="3" t="s">
        <v>303</v>
      </c>
      <c r="F96" s="3">
        <v>263395</v>
      </c>
      <c r="G96" s="3" t="s">
        <v>21</v>
      </c>
      <c r="H96" s="3">
        <v>61121</v>
      </c>
      <c r="I96" s="3" t="s">
        <v>210</v>
      </c>
      <c r="J96" s="5" t="s">
        <v>44</v>
      </c>
      <c r="K96" s="7">
        <v>28.8</v>
      </c>
      <c r="L96" s="7">
        <v>1760284.8</v>
      </c>
      <c r="M96" s="8">
        <v>0.1</v>
      </c>
      <c r="N96" s="7">
        <v>1584256.32</v>
      </c>
      <c r="O96" s="8">
        <v>0.33</v>
      </c>
      <c r="P96" s="7">
        <v>1061451.7344</v>
      </c>
      <c r="Q96" s="9">
        <v>8.5000000000000006E-2</v>
      </c>
      <c r="R96" s="9">
        <v>6.2565623333031506E-2</v>
      </c>
      <c r="S96" s="9">
        <v>0.14756562333303153</v>
      </c>
      <c r="T96" s="3">
        <v>8</v>
      </c>
      <c r="U96" s="3">
        <v>0</v>
      </c>
      <c r="V96" s="3">
        <v>0</v>
      </c>
      <c r="W96" s="7">
        <v>7193000</v>
      </c>
      <c r="X96" s="7">
        <v>117.68594614212329</v>
      </c>
    </row>
    <row r="97" spans="1:24" x14ac:dyDescent="0.25">
      <c r="A97" s="3" t="s">
        <v>725</v>
      </c>
      <c r="B97" s="4" t="s">
        <v>725</v>
      </c>
      <c r="C97" s="4" t="s">
        <v>8</v>
      </c>
      <c r="D97" s="3" t="s">
        <v>726</v>
      </c>
      <c r="E97" s="3" t="s">
        <v>303</v>
      </c>
      <c r="F97" s="3">
        <v>48321</v>
      </c>
      <c r="G97" s="3" t="s">
        <v>251</v>
      </c>
      <c r="H97" s="3">
        <v>1925</v>
      </c>
      <c r="I97" s="3" t="s">
        <v>244</v>
      </c>
      <c r="J97" s="5" t="s">
        <v>45</v>
      </c>
      <c r="K97" s="7">
        <v>46.464000000000006</v>
      </c>
      <c r="L97" s="7">
        <v>89443.200000000012</v>
      </c>
      <c r="M97" s="8">
        <v>0.05</v>
      </c>
      <c r="N97" s="7">
        <v>84971.04</v>
      </c>
      <c r="O97" s="8">
        <v>0.16000000000000003</v>
      </c>
      <c r="P97" s="7">
        <v>71375.673600000009</v>
      </c>
      <c r="Q97" s="9">
        <v>8.2500000000000004E-2</v>
      </c>
      <c r="R97" s="9">
        <v>6.2565748234146651E-2</v>
      </c>
      <c r="S97" s="9">
        <v>0.14506574823414664</v>
      </c>
      <c r="T97" s="3">
        <v>8</v>
      </c>
      <c r="U97" s="3">
        <v>32129</v>
      </c>
      <c r="V97" s="3">
        <v>449806</v>
      </c>
      <c r="W97" s="7">
        <v>942000</v>
      </c>
      <c r="X97" s="7">
        <v>255.59632408990839</v>
      </c>
    </row>
    <row r="98" spans="1:24" x14ac:dyDescent="0.25">
      <c r="A98" s="3" t="s">
        <v>727</v>
      </c>
      <c r="B98" s="4" t="s">
        <v>727</v>
      </c>
      <c r="C98" s="4" t="s">
        <v>260</v>
      </c>
      <c r="D98" s="3" t="s">
        <v>728</v>
      </c>
      <c r="E98" s="3" t="s">
        <v>303</v>
      </c>
      <c r="F98" s="3">
        <v>537036</v>
      </c>
      <c r="G98" s="3" t="s">
        <v>26</v>
      </c>
      <c r="H98" s="3">
        <v>92955</v>
      </c>
      <c r="I98" s="3" t="s">
        <v>258</v>
      </c>
      <c r="J98" s="5" t="s">
        <v>45</v>
      </c>
      <c r="K98" s="7">
        <v>19.200000000000003</v>
      </c>
      <c r="L98" s="7">
        <v>1784736.0000000002</v>
      </c>
      <c r="M98" s="8">
        <v>0.05</v>
      </c>
      <c r="N98" s="7">
        <v>1695499.2000000002</v>
      </c>
      <c r="O98" s="8">
        <v>0.2</v>
      </c>
      <c r="P98" s="7">
        <v>1356399.36</v>
      </c>
      <c r="Q98" s="9">
        <v>7.4999999999999997E-2</v>
      </c>
      <c r="R98" s="9">
        <v>6.2565602750000004E-2</v>
      </c>
      <c r="S98" s="9">
        <v>0.13756560275000002</v>
      </c>
      <c r="T98" s="3">
        <v>8</v>
      </c>
      <c r="U98" s="3">
        <v>0</v>
      </c>
      <c r="V98" s="3">
        <v>0</v>
      </c>
      <c r="W98" s="7">
        <v>9860000</v>
      </c>
      <c r="X98" s="7">
        <v>106.07302776492941</v>
      </c>
    </row>
    <row r="99" spans="1:24" x14ac:dyDescent="0.25">
      <c r="A99" s="3" t="s">
        <v>729</v>
      </c>
      <c r="B99" s="4" t="s">
        <v>729</v>
      </c>
      <c r="C99" s="4" t="s">
        <v>9</v>
      </c>
      <c r="D99" s="3" t="s">
        <v>730</v>
      </c>
      <c r="E99" s="3" t="s">
        <v>303</v>
      </c>
      <c r="F99" s="3">
        <v>86919</v>
      </c>
      <c r="G99" s="3" t="s">
        <v>24</v>
      </c>
      <c r="H99" s="3">
        <v>4030</v>
      </c>
      <c r="I99" s="3" t="s">
        <v>233</v>
      </c>
      <c r="J99" s="5" t="s">
        <v>44</v>
      </c>
      <c r="K99" s="7">
        <v>42</v>
      </c>
      <c r="L99" s="7">
        <v>169260</v>
      </c>
      <c r="M99" s="8">
        <v>0.05</v>
      </c>
      <c r="N99" s="7">
        <v>160797</v>
      </c>
      <c r="O99" s="8">
        <v>0.2</v>
      </c>
      <c r="P99" s="7">
        <v>128637.6</v>
      </c>
      <c r="Q99" s="9">
        <v>0.08</v>
      </c>
      <c r="R99" s="9">
        <v>6.2565602750000004E-2</v>
      </c>
      <c r="S99" s="9">
        <v>0.14256560275000002</v>
      </c>
      <c r="T99" s="3">
        <v>10</v>
      </c>
      <c r="U99" s="3">
        <v>46619</v>
      </c>
      <c r="V99" s="3">
        <v>652666</v>
      </c>
      <c r="W99" s="7">
        <v>1555000</v>
      </c>
      <c r="X99" s="7">
        <v>223.8969245335723</v>
      </c>
    </row>
    <row r="100" spans="1:24" x14ac:dyDescent="0.25">
      <c r="A100" s="3" t="s">
        <v>731</v>
      </c>
      <c r="B100" s="4" t="s">
        <v>732</v>
      </c>
      <c r="C100" s="4" t="s">
        <v>187</v>
      </c>
      <c r="D100" s="3" t="s">
        <v>733</v>
      </c>
      <c r="E100" s="3" t="s">
        <v>303</v>
      </c>
      <c r="F100" s="3">
        <v>34440</v>
      </c>
      <c r="G100" s="3" t="s">
        <v>25</v>
      </c>
      <c r="H100" s="3">
        <v>6991</v>
      </c>
      <c r="I100" s="3" t="s">
        <v>280</v>
      </c>
      <c r="J100" s="5" t="s">
        <v>45</v>
      </c>
      <c r="K100" s="7">
        <v>31.679999999999996</v>
      </c>
      <c r="L100" s="7">
        <v>221474.88</v>
      </c>
      <c r="M100" s="8">
        <v>0.05</v>
      </c>
      <c r="N100" s="7">
        <v>210401.13599999997</v>
      </c>
      <c r="O100" s="8">
        <v>0.16000000000000003</v>
      </c>
      <c r="P100" s="7">
        <v>176736.95423999996</v>
      </c>
      <c r="Q100" s="9">
        <v>8.5000000000000006E-2</v>
      </c>
      <c r="R100" s="9">
        <v>6.2565853219398906E-2</v>
      </c>
      <c r="S100" s="9">
        <v>0.14756585321939891</v>
      </c>
      <c r="T100" s="3">
        <v>8</v>
      </c>
      <c r="U100" s="3">
        <v>0</v>
      </c>
      <c r="V100" s="3">
        <v>0</v>
      </c>
      <c r="W100" s="7">
        <v>1198000</v>
      </c>
      <c r="X100" s="7">
        <v>171.31768256991731</v>
      </c>
    </row>
    <row r="101" spans="1:24" x14ac:dyDescent="0.25">
      <c r="A101" s="3" t="s">
        <v>734</v>
      </c>
      <c r="B101" s="4" t="s">
        <v>734</v>
      </c>
      <c r="C101" s="4" t="s">
        <v>8</v>
      </c>
      <c r="D101" s="3" t="s">
        <v>735</v>
      </c>
      <c r="E101" s="3" t="s">
        <v>303</v>
      </c>
      <c r="F101" s="3">
        <v>54426</v>
      </c>
      <c r="G101" s="3" t="s">
        <v>25</v>
      </c>
      <c r="H101" s="3">
        <v>10133</v>
      </c>
      <c r="I101" s="3" t="s">
        <v>275</v>
      </c>
      <c r="J101" s="5" t="s">
        <v>45</v>
      </c>
      <c r="K101" s="7">
        <v>21.12</v>
      </c>
      <c r="L101" s="7">
        <v>214008.95999999999</v>
      </c>
      <c r="M101" s="8">
        <v>0.05</v>
      </c>
      <c r="N101" s="7">
        <v>203308.51199999999</v>
      </c>
      <c r="O101" s="8">
        <v>0.16000000000000003</v>
      </c>
      <c r="P101" s="7">
        <v>170779.15007999999</v>
      </c>
      <c r="Q101" s="9">
        <v>8.5000000000000006E-2</v>
      </c>
      <c r="R101" s="9">
        <v>6.2565602750000004E-2</v>
      </c>
      <c r="S101" s="9">
        <v>0.14756560275000002</v>
      </c>
      <c r="T101" s="3">
        <v>8</v>
      </c>
      <c r="U101" s="3">
        <v>0</v>
      </c>
      <c r="V101" s="3">
        <v>0</v>
      </c>
      <c r="W101" s="7">
        <v>1157000</v>
      </c>
      <c r="X101" s="7">
        <v>114.2119822364904</v>
      </c>
    </row>
    <row r="102" spans="1:24" x14ac:dyDescent="0.25">
      <c r="A102" s="3" t="s">
        <v>736</v>
      </c>
      <c r="B102" s="4" t="s">
        <v>736</v>
      </c>
      <c r="C102" s="4" t="s">
        <v>8</v>
      </c>
      <c r="D102" s="3" t="s">
        <v>735</v>
      </c>
      <c r="E102" s="3" t="s">
        <v>303</v>
      </c>
      <c r="F102" s="3">
        <v>54465</v>
      </c>
      <c r="G102" s="3" t="s">
        <v>25</v>
      </c>
      <c r="H102" s="3">
        <v>10260</v>
      </c>
      <c r="I102" s="3" t="s">
        <v>57</v>
      </c>
      <c r="J102" s="5" t="s">
        <v>44</v>
      </c>
      <c r="K102" s="7">
        <v>19.360000000000003</v>
      </c>
      <c r="L102" s="7">
        <v>198633.60000000003</v>
      </c>
      <c r="M102" s="8">
        <v>0.05</v>
      </c>
      <c r="N102" s="7">
        <v>188701.92000000004</v>
      </c>
      <c r="O102" s="8">
        <v>0.18000000000000002</v>
      </c>
      <c r="P102" s="7">
        <v>154735.57440000004</v>
      </c>
      <c r="Q102" s="9">
        <v>9.5000000000000001E-2</v>
      </c>
      <c r="R102" s="9">
        <v>6.2565536891540124E-2</v>
      </c>
      <c r="S102" s="9">
        <v>0.15756553689154013</v>
      </c>
      <c r="T102" s="3">
        <v>8</v>
      </c>
      <c r="U102" s="3">
        <v>0</v>
      </c>
      <c r="V102" s="3">
        <v>0</v>
      </c>
      <c r="W102" s="7">
        <v>982000</v>
      </c>
      <c r="X102" s="7">
        <v>95.715346753657684</v>
      </c>
    </row>
    <row r="103" spans="1:24" x14ac:dyDescent="0.25">
      <c r="A103" s="3" t="s">
        <v>737</v>
      </c>
      <c r="B103" s="4" t="s">
        <v>737</v>
      </c>
      <c r="C103" s="4" t="s">
        <v>3</v>
      </c>
      <c r="D103" s="3" t="s">
        <v>738</v>
      </c>
      <c r="E103" s="3" t="s">
        <v>303</v>
      </c>
      <c r="F103" s="3">
        <v>750854</v>
      </c>
      <c r="G103" s="3" t="s">
        <v>15</v>
      </c>
      <c r="H103" s="3">
        <v>74988</v>
      </c>
      <c r="I103" s="3" t="s">
        <v>210</v>
      </c>
      <c r="J103" s="5" t="s">
        <v>44</v>
      </c>
      <c r="K103" s="7">
        <v>22.4</v>
      </c>
      <c r="L103" s="7">
        <v>1679731.2000000002</v>
      </c>
      <c r="M103" s="8">
        <v>0.05</v>
      </c>
      <c r="N103" s="7">
        <v>1595744.64</v>
      </c>
      <c r="O103" s="8">
        <v>0.2</v>
      </c>
      <c r="P103" s="7">
        <v>1276595.7120000001</v>
      </c>
      <c r="Q103" s="9">
        <v>8.5000000000000006E-2</v>
      </c>
      <c r="R103" s="9">
        <v>6.2565588068804551E-2</v>
      </c>
      <c r="S103" s="9">
        <v>0.14756558806880454</v>
      </c>
      <c r="T103" s="3">
        <v>4</v>
      </c>
      <c r="U103" s="3">
        <v>0</v>
      </c>
      <c r="V103" s="3">
        <v>0</v>
      </c>
      <c r="W103" s="7">
        <v>8651000</v>
      </c>
      <c r="X103" s="7">
        <v>115.36565010036296</v>
      </c>
    </row>
    <row r="104" spans="1:24" x14ac:dyDescent="0.25">
      <c r="A104" s="3" t="s">
        <v>739</v>
      </c>
      <c r="B104" s="4" t="s">
        <v>740</v>
      </c>
      <c r="C104" s="4" t="s">
        <v>606</v>
      </c>
      <c r="D104" s="3" t="s">
        <v>741</v>
      </c>
      <c r="E104" s="3" t="s">
        <v>303</v>
      </c>
      <c r="F104" s="3">
        <v>75949</v>
      </c>
      <c r="G104" s="3" t="s">
        <v>163</v>
      </c>
      <c r="H104" s="3">
        <v>11642</v>
      </c>
      <c r="I104" s="3" t="s">
        <v>191</v>
      </c>
      <c r="J104" s="5" t="s">
        <v>45</v>
      </c>
      <c r="K104" s="7">
        <v>33</v>
      </c>
      <c r="L104" s="7">
        <v>384186</v>
      </c>
      <c r="M104" s="8">
        <v>0.05</v>
      </c>
      <c r="N104" s="7">
        <v>364976.7</v>
      </c>
      <c r="O104" s="8">
        <v>0.18000000000000002</v>
      </c>
      <c r="P104" s="7">
        <v>299280.89399999997</v>
      </c>
      <c r="Q104" s="9">
        <v>7.4999999999999997E-2</v>
      </c>
      <c r="R104" s="9">
        <v>6.2565570163561873E-2</v>
      </c>
      <c r="S104" s="9">
        <v>0.13756557016356186</v>
      </c>
      <c r="T104" s="3">
        <v>10</v>
      </c>
      <c r="U104" s="3">
        <v>0</v>
      </c>
      <c r="V104" s="3">
        <v>0</v>
      </c>
      <c r="W104" s="7">
        <v>2176000</v>
      </c>
      <c r="X104" s="7">
        <v>186.87088614858391</v>
      </c>
    </row>
    <row r="105" spans="1:24" x14ac:dyDescent="0.25">
      <c r="A105" s="3" t="s">
        <v>742</v>
      </c>
      <c r="B105" s="4" t="s">
        <v>743</v>
      </c>
      <c r="C105" s="4" t="s">
        <v>165</v>
      </c>
      <c r="D105" s="3" t="s">
        <v>744</v>
      </c>
      <c r="E105" s="3" t="s">
        <v>303</v>
      </c>
      <c r="F105" s="3">
        <v>405659</v>
      </c>
      <c r="G105" s="3" t="s">
        <v>214</v>
      </c>
      <c r="H105" s="3">
        <v>162762</v>
      </c>
      <c r="I105" s="3" t="s">
        <v>206</v>
      </c>
      <c r="J105" s="5" t="s">
        <v>45</v>
      </c>
      <c r="K105" s="7">
        <v>12.8</v>
      </c>
      <c r="L105" s="7">
        <v>2083353.6000000001</v>
      </c>
      <c r="M105" s="8">
        <v>0.05</v>
      </c>
      <c r="N105" s="7">
        <v>1979185.92</v>
      </c>
      <c r="O105" s="8">
        <v>0.2</v>
      </c>
      <c r="P105" s="7">
        <v>1583348.736</v>
      </c>
      <c r="Q105" s="9">
        <v>7.4999999999999997E-2</v>
      </c>
      <c r="R105" s="9">
        <v>6.2565614179442522E-2</v>
      </c>
      <c r="S105" s="9">
        <v>0.13756561417944252</v>
      </c>
      <c r="T105" s="3">
        <v>4</v>
      </c>
      <c r="U105" s="3">
        <v>0</v>
      </c>
      <c r="V105" s="3">
        <v>0</v>
      </c>
      <c r="W105" s="7">
        <v>11510000</v>
      </c>
      <c r="X105" s="7">
        <v>70.715345968002296</v>
      </c>
    </row>
    <row r="106" spans="1:24" x14ac:dyDescent="0.25">
      <c r="A106" s="3" t="s">
        <v>745</v>
      </c>
      <c r="B106" s="4" t="s">
        <v>745</v>
      </c>
      <c r="C106" s="4" t="s">
        <v>9</v>
      </c>
      <c r="D106" s="3" t="s">
        <v>746</v>
      </c>
      <c r="E106" s="3" t="s">
        <v>303</v>
      </c>
      <c r="F106" s="3">
        <v>82182</v>
      </c>
      <c r="G106" s="3" t="s">
        <v>163</v>
      </c>
      <c r="H106" s="3">
        <v>17850</v>
      </c>
      <c r="I106" s="3" t="s">
        <v>168</v>
      </c>
      <c r="J106" s="5" t="s">
        <v>45</v>
      </c>
      <c r="K106" s="7">
        <v>30</v>
      </c>
      <c r="L106" s="7">
        <v>535500</v>
      </c>
      <c r="M106" s="8">
        <v>0.05</v>
      </c>
      <c r="N106" s="7">
        <v>508725</v>
      </c>
      <c r="O106" s="8">
        <v>0.2</v>
      </c>
      <c r="P106" s="7">
        <v>406980</v>
      </c>
      <c r="Q106" s="9">
        <v>7.4999999999999997E-2</v>
      </c>
      <c r="R106" s="9">
        <v>6.2565629505148074E-2</v>
      </c>
      <c r="S106" s="9">
        <v>0.13756562950514806</v>
      </c>
      <c r="T106" s="3">
        <v>10</v>
      </c>
      <c r="U106" s="3">
        <v>0</v>
      </c>
      <c r="V106" s="3">
        <v>0</v>
      </c>
      <c r="W106" s="7">
        <v>2958000</v>
      </c>
      <c r="X106" s="7">
        <v>165.73907364809293</v>
      </c>
    </row>
    <row r="107" spans="1:24" x14ac:dyDescent="0.25">
      <c r="A107" s="3" t="s">
        <v>747</v>
      </c>
      <c r="B107" s="4" t="s">
        <v>747</v>
      </c>
      <c r="C107" s="4" t="s">
        <v>270</v>
      </c>
      <c r="D107" s="3" t="s">
        <v>748</v>
      </c>
      <c r="E107" s="3" t="s">
        <v>303</v>
      </c>
      <c r="F107" s="3">
        <v>379092</v>
      </c>
      <c r="G107" s="3" t="s">
        <v>21</v>
      </c>
      <c r="H107" s="3">
        <v>101605</v>
      </c>
      <c r="I107" s="3" t="s">
        <v>199</v>
      </c>
      <c r="J107" s="5" t="s">
        <v>45</v>
      </c>
      <c r="K107" s="7">
        <v>38.4</v>
      </c>
      <c r="L107" s="7">
        <v>3901632</v>
      </c>
      <c r="M107" s="8">
        <v>0.1</v>
      </c>
      <c r="N107" s="7">
        <v>3511468.8</v>
      </c>
      <c r="O107" s="8">
        <v>0.24</v>
      </c>
      <c r="P107" s="7">
        <v>2668716.2879999997</v>
      </c>
      <c r="Q107" s="9">
        <v>0.08</v>
      </c>
      <c r="R107" s="9">
        <v>6.2565602750000004E-2</v>
      </c>
      <c r="S107" s="9">
        <v>0.14256560275000002</v>
      </c>
      <c r="T107" s="3">
        <v>8</v>
      </c>
      <c r="U107" s="3">
        <v>0</v>
      </c>
      <c r="V107" s="3">
        <v>0</v>
      </c>
      <c r="W107" s="7">
        <v>18719000</v>
      </c>
      <c r="X107" s="7">
        <v>184.23518361619665</v>
      </c>
    </row>
    <row r="108" spans="1:24" x14ac:dyDescent="0.25">
      <c r="A108" s="3" t="s">
        <v>749</v>
      </c>
      <c r="B108" s="4" t="s">
        <v>749</v>
      </c>
      <c r="C108" s="4" t="s">
        <v>3</v>
      </c>
      <c r="D108" s="3" t="s">
        <v>750</v>
      </c>
      <c r="E108" s="3" t="s">
        <v>303</v>
      </c>
      <c r="F108" s="3">
        <v>3651</v>
      </c>
      <c r="G108" s="3" t="s">
        <v>14</v>
      </c>
      <c r="H108" s="3">
        <v>3200</v>
      </c>
      <c r="I108" s="3" t="s">
        <v>232</v>
      </c>
      <c r="J108" s="5" t="s">
        <v>45</v>
      </c>
      <c r="K108" s="7">
        <v>24</v>
      </c>
      <c r="L108" s="7">
        <v>76800</v>
      </c>
      <c r="M108" s="8">
        <v>0.1</v>
      </c>
      <c r="N108" s="7">
        <v>69120</v>
      </c>
      <c r="O108" s="8">
        <v>0.2</v>
      </c>
      <c r="P108" s="7">
        <v>55296</v>
      </c>
      <c r="Q108" s="9">
        <v>8.5000000000000006E-2</v>
      </c>
      <c r="R108" s="9">
        <v>6.2565779453550283E-2</v>
      </c>
      <c r="S108" s="9">
        <v>0.14756577945355029</v>
      </c>
      <c r="T108" s="3">
        <v>4</v>
      </c>
      <c r="U108" s="3">
        <v>0</v>
      </c>
      <c r="V108" s="3">
        <v>0</v>
      </c>
      <c r="W108" s="7">
        <v>375000</v>
      </c>
      <c r="X108" s="7">
        <v>117.1003200334755</v>
      </c>
    </row>
    <row r="109" spans="1:24" x14ac:dyDescent="0.25">
      <c r="A109" s="3" t="s">
        <v>751</v>
      </c>
      <c r="B109" s="4" t="s">
        <v>751</v>
      </c>
      <c r="C109" s="4" t="s">
        <v>3</v>
      </c>
      <c r="D109" s="3" t="s">
        <v>752</v>
      </c>
      <c r="E109" s="3" t="s">
        <v>303</v>
      </c>
      <c r="F109" s="3">
        <v>3400</v>
      </c>
      <c r="G109" s="3" t="s">
        <v>17</v>
      </c>
      <c r="H109" s="3">
        <v>3564</v>
      </c>
      <c r="I109" s="3" t="s">
        <v>202</v>
      </c>
      <c r="J109" s="5" t="s">
        <v>44</v>
      </c>
      <c r="K109" s="7">
        <v>24</v>
      </c>
      <c r="L109" s="7">
        <v>85536</v>
      </c>
      <c r="M109" s="8">
        <v>0.05</v>
      </c>
      <c r="N109" s="7">
        <v>81259.199999999997</v>
      </c>
      <c r="O109" s="8">
        <v>0.2</v>
      </c>
      <c r="P109" s="7">
        <v>65007.360000000001</v>
      </c>
      <c r="Q109" s="9">
        <v>0.09</v>
      </c>
      <c r="R109" s="9">
        <v>6.2565443449873082E-2</v>
      </c>
      <c r="S109" s="9">
        <v>0.15256544344987308</v>
      </c>
      <c r="T109" s="3">
        <v>4</v>
      </c>
      <c r="U109" s="3">
        <v>0</v>
      </c>
      <c r="V109" s="3">
        <v>0</v>
      </c>
      <c r="W109" s="7">
        <v>426000</v>
      </c>
      <c r="X109" s="7">
        <v>119.55525175000024</v>
      </c>
    </row>
    <row r="110" spans="1:24" x14ac:dyDescent="0.25">
      <c r="A110" s="3" t="s">
        <v>753</v>
      </c>
      <c r="B110" s="4" t="s">
        <v>753</v>
      </c>
      <c r="C110" s="4" t="s">
        <v>270</v>
      </c>
      <c r="D110" s="3" t="s">
        <v>754</v>
      </c>
      <c r="E110" s="3" t="s">
        <v>303</v>
      </c>
      <c r="F110" s="3">
        <v>1540977</v>
      </c>
      <c r="G110" s="3" t="s">
        <v>21</v>
      </c>
      <c r="H110" s="3">
        <v>387127</v>
      </c>
      <c r="I110" s="3" t="s">
        <v>244</v>
      </c>
      <c r="J110" s="5" t="s">
        <v>44</v>
      </c>
      <c r="K110" s="7">
        <v>25.6</v>
      </c>
      <c r="L110" s="7">
        <v>9910451.2000000011</v>
      </c>
      <c r="M110" s="8">
        <v>0.1</v>
      </c>
      <c r="N110" s="7">
        <v>8919406.0800000019</v>
      </c>
      <c r="O110" s="8">
        <v>0.3</v>
      </c>
      <c r="P110" s="7">
        <v>6243584.256000001</v>
      </c>
      <c r="Q110" s="9">
        <v>8.5000000000000006E-2</v>
      </c>
      <c r="R110" s="9">
        <v>6.2565606531203868E-2</v>
      </c>
      <c r="S110" s="9">
        <v>0.14756560653120387</v>
      </c>
      <c r="T110" s="3">
        <v>8</v>
      </c>
      <c r="U110" s="3">
        <v>0</v>
      </c>
      <c r="V110" s="3">
        <v>0</v>
      </c>
      <c r="W110" s="7">
        <v>42311000</v>
      </c>
      <c r="X110" s="7">
        <v>109.29376010520184</v>
      </c>
    </row>
    <row r="111" spans="1:24" x14ac:dyDescent="0.25">
      <c r="A111" s="3" t="s">
        <v>755</v>
      </c>
      <c r="B111" s="4" t="s">
        <v>755</v>
      </c>
      <c r="C111" s="4" t="s">
        <v>9</v>
      </c>
      <c r="D111" s="3" t="s">
        <v>754</v>
      </c>
      <c r="E111" s="3" t="s">
        <v>303</v>
      </c>
      <c r="F111" s="3">
        <v>55171</v>
      </c>
      <c r="G111" s="3" t="s">
        <v>24</v>
      </c>
      <c r="H111" s="3">
        <v>5160</v>
      </c>
      <c r="I111" s="3" t="s">
        <v>244</v>
      </c>
      <c r="J111" s="5" t="s">
        <v>45</v>
      </c>
      <c r="K111" s="7">
        <v>54.432000000000009</v>
      </c>
      <c r="L111" s="7">
        <v>280869.12000000005</v>
      </c>
      <c r="M111" s="8">
        <v>0.05</v>
      </c>
      <c r="N111" s="7">
        <v>266825.66400000005</v>
      </c>
      <c r="O111" s="8">
        <v>0.16000000000000003</v>
      </c>
      <c r="P111" s="7">
        <v>224133.55776000005</v>
      </c>
      <c r="Q111" s="9">
        <v>7.4999999999999997E-2</v>
      </c>
      <c r="R111" s="9">
        <v>6.2565561176872633E-2</v>
      </c>
      <c r="S111" s="9">
        <v>0.13756556117687263</v>
      </c>
      <c r="T111" s="3">
        <v>10</v>
      </c>
      <c r="U111" s="3">
        <v>0</v>
      </c>
      <c r="V111" s="3">
        <v>0</v>
      </c>
      <c r="W111" s="7">
        <v>1629000</v>
      </c>
      <c r="X111" s="7">
        <v>315.75298082164579</v>
      </c>
    </row>
    <row r="112" spans="1:24" x14ac:dyDescent="0.25">
      <c r="A112" s="3" t="s">
        <v>756</v>
      </c>
      <c r="B112" s="4" t="s">
        <v>756</v>
      </c>
      <c r="C112" s="4" t="s">
        <v>265</v>
      </c>
      <c r="D112" s="3" t="s">
        <v>757</v>
      </c>
      <c r="E112" s="3" t="s">
        <v>303</v>
      </c>
      <c r="F112" s="3">
        <v>65383</v>
      </c>
      <c r="G112" s="3" t="s">
        <v>24</v>
      </c>
      <c r="H112" s="3">
        <v>4785</v>
      </c>
      <c r="I112" s="3" t="s">
        <v>162</v>
      </c>
      <c r="J112" s="5" t="s">
        <v>44</v>
      </c>
      <c r="K112" s="7">
        <v>37.799999999999997</v>
      </c>
      <c r="L112" s="7">
        <v>180873.00000000003</v>
      </c>
      <c r="M112" s="8">
        <v>0.05</v>
      </c>
      <c r="N112" s="7">
        <v>171829.35000000003</v>
      </c>
      <c r="O112" s="8">
        <v>0.22000000000000003</v>
      </c>
      <c r="P112" s="7">
        <v>134026.89300000004</v>
      </c>
      <c r="Q112" s="9">
        <v>0.08</v>
      </c>
      <c r="R112" s="9">
        <v>5.0052538973048608E-2</v>
      </c>
      <c r="S112" s="9">
        <v>0.13005253897304861</v>
      </c>
      <c r="T112" s="3">
        <v>10</v>
      </c>
      <c r="U112" s="3">
        <v>17533</v>
      </c>
      <c r="V112" s="3">
        <v>245462</v>
      </c>
      <c r="W112" s="7">
        <v>1276000</v>
      </c>
      <c r="X112" s="7">
        <v>215.3729578920763</v>
      </c>
    </row>
    <row r="113" spans="1:24" x14ac:dyDescent="0.25">
      <c r="A113" s="3" t="s">
        <v>758</v>
      </c>
      <c r="B113" s="4" t="s">
        <v>758</v>
      </c>
      <c r="C113" s="4" t="s">
        <v>8</v>
      </c>
      <c r="D113" s="3" t="s">
        <v>759</v>
      </c>
      <c r="E113" s="3" t="s">
        <v>303</v>
      </c>
      <c r="F113" s="3">
        <v>66991</v>
      </c>
      <c r="G113" s="3" t="s">
        <v>188</v>
      </c>
      <c r="H113" s="3">
        <v>5767</v>
      </c>
      <c r="I113" s="3" t="s">
        <v>261</v>
      </c>
      <c r="J113" s="5" t="s">
        <v>45</v>
      </c>
      <c r="K113" s="7">
        <v>42.24</v>
      </c>
      <c r="L113" s="7">
        <v>243598.07999999999</v>
      </c>
      <c r="M113" s="8">
        <v>0.05</v>
      </c>
      <c r="N113" s="7">
        <v>231418.17600000001</v>
      </c>
      <c r="O113" s="8">
        <v>0.16000000000000003</v>
      </c>
      <c r="P113" s="7">
        <v>194391.26783999999</v>
      </c>
      <c r="Q113" s="9">
        <v>7.0000000000000007E-2</v>
      </c>
      <c r="R113" s="9">
        <v>6.2565691287692016E-2</v>
      </c>
      <c r="S113" s="9">
        <v>0.13256569128769202</v>
      </c>
      <c r="T113" s="3">
        <v>12</v>
      </c>
      <c r="U113" s="3">
        <v>0</v>
      </c>
      <c r="V113" s="3">
        <v>0</v>
      </c>
      <c r="W113" s="7">
        <v>1466000</v>
      </c>
      <c r="X113" s="7">
        <v>254.2703143820859</v>
      </c>
    </row>
    <row r="114" spans="1:24" x14ac:dyDescent="0.25">
      <c r="A114" s="3" t="s">
        <v>760</v>
      </c>
      <c r="B114" s="4" t="s">
        <v>760</v>
      </c>
      <c r="C114" s="4" t="s">
        <v>4</v>
      </c>
      <c r="D114" s="3" t="s">
        <v>761</v>
      </c>
      <c r="E114" s="3" t="s">
        <v>303</v>
      </c>
      <c r="F114" s="3">
        <v>375955</v>
      </c>
      <c r="G114" s="3" t="s">
        <v>257</v>
      </c>
      <c r="H114" s="3">
        <v>59168</v>
      </c>
      <c r="I114" s="3" t="s">
        <v>762</v>
      </c>
      <c r="J114" s="5" t="s">
        <v>45</v>
      </c>
      <c r="K114" s="7">
        <v>28.512000000000004</v>
      </c>
      <c r="L114" s="7">
        <v>1686998.0160000003</v>
      </c>
      <c r="M114" s="8">
        <v>0.05</v>
      </c>
      <c r="N114" s="7">
        <v>1602648.1152000003</v>
      </c>
      <c r="O114" s="8">
        <v>0.16000000000000003</v>
      </c>
      <c r="P114" s="7">
        <v>1346224.4167680002</v>
      </c>
      <c r="Q114" s="9">
        <v>6.5000000000000002E-2</v>
      </c>
      <c r="R114" s="9">
        <v>6.2565612514214816E-2</v>
      </c>
      <c r="S114" s="9">
        <v>0.12756561251421483</v>
      </c>
      <c r="T114" s="3">
        <v>10</v>
      </c>
      <c r="U114" s="3">
        <v>0</v>
      </c>
      <c r="V114" s="3">
        <v>0</v>
      </c>
      <c r="W114" s="7">
        <v>10553000</v>
      </c>
      <c r="X114" s="7">
        <v>178.35979110330106</v>
      </c>
    </row>
    <row r="115" spans="1:24" x14ac:dyDescent="0.25">
      <c r="A115" s="3" t="s">
        <v>763</v>
      </c>
      <c r="B115" s="4" t="s">
        <v>763</v>
      </c>
      <c r="C115" s="4" t="s">
        <v>4</v>
      </c>
      <c r="D115" s="3" t="s">
        <v>764</v>
      </c>
      <c r="E115" s="3" t="s">
        <v>303</v>
      </c>
      <c r="F115" s="3">
        <v>240012</v>
      </c>
      <c r="G115" s="3" t="s">
        <v>236</v>
      </c>
      <c r="H115" s="3">
        <v>48288</v>
      </c>
      <c r="I115" s="3" t="s">
        <v>57</v>
      </c>
      <c r="J115" s="5" t="s">
        <v>45</v>
      </c>
      <c r="K115" s="7">
        <v>19.8</v>
      </c>
      <c r="L115" s="7">
        <v>956102.4</v>
      </c>
      <c r="M115" s="8">
        <v>7.0000000000000007E-2</v>
      </c>
      <c r="N115" s="7">
        <v>889175.23199999996</v>
      </c>
      <c r="O115" s="8">
        <v>0.22500000000000001</v>
      </c>
      <c r="P115" s="7">
        <v>689110.80480000004</v>
      </c>
      <c r="Q115" s="9">
        <v>0.06</v>
      </c>
      <c r="R115" s="9">
        <v>6.2565589080664147E-2</v>
      </c>
      <c r="S115" s="9">
        <v>0.12256558908066414</v>
      </c>
      <c r="T115" s="3">
        <v>4</v>
      </c>
      <c r="U115" s="3">
        <v>0</v>
      </c>
      <c r="V115" s="3">
        <v>0</v>
      </c>
      <c r="W115" s="7">
        <v>5622000</v>
      </c>
      <c r="X115" s="7">
        <v>116.43439326684032</v>
      </c>
    </row>
    <row r="116" spans="1:24" x14ac:dyDescent="0.25">
      <c r="A116" s="3" t="s">
        <v>765</v>
      </c>
      <c r="B116" s="4" t="s">
        <v>765</v>
      </c>
      <c r="C116" s="4" t="s">
        <v>9</v>
      </c>
      <c r="D116" s="3" t="s">
        <v>766</v>
      </c>
      <c r="E116" s="3" t="s">
        <v>303</v>
      </c>
      <c r="F116" s="3">
        <v>81338</v>
      </c>
      <c r="G116" s="3" t="s">
        <v>163</v>
      </c>
      <c r="H116" s="3">
        <v>9994</v>
      </c>
      <c r="I116" s="3" t="s">
        <v>162</v>
      </c>
      <c r="J116" s="5" t="s">
        <v>44</v>
      </c>
      <c r="K116" s="7">
        <v>36.299999999999997</v>
      </c>
      <c r="L116" s="7">
        <v>362782.20000000007</v>
      </c>
      <c r="M116" s="8">
        <v>0.05</v>
      </c>
      <c r="N116" s="7">
        <v>344643.09000000008</v>
      </c>
      <c r="O116" s="8">
        <v>0.18000000000000002</v>
      </c>
      <c r="P116" s="7">
        <v>282607.33380000008</v>
      </c>
      <c r="Q116" s="9">
        <v>0.08</v>
      </c>
      <c r="R116" s="9">
        <v>6.2565706587751596E-2</v>
      </c>
      <c r="S116" s="9">
        <v>0.14256570658775158</v>
      </c>
      <c r="T116" s="3">
        <v>10</v>
      </c>
      <c r="U116" s="3">
        <v>0</v>
      </c>
      <c r="V116" s="3">
        <v>0</v>
      </c>
      <c r="W116" s="7">
        <v>1982000</v>
      </c>
      <c r="X116" s="7">
        <v>198.34854171325284</v>
      </c>
    </row>
    <row r="117" spans="1:24" x14ac:dyDescent="0.25">
      <c r="A117" s="3" t="s">
        <v>767</v>
      </c>
      <c r="B117" s="4" t="s">
        <v>768</v>
      </c>
      <c r="C117" s="4" t="s">
        <v>769</v>
      </c>
      <c r="D117" s="3" t="s">
        <v>770</v>
      </c>
      <c r="E117" s="3" t="s">
        <v>303</v>
      </c>
      <c r="F117" s="3">
        <v>410613</v>
      </c>
      <c r="G117" s="3" t="s">
        <v>21</v>
      </c>
      <c r="H117" s="3">
        <v>70195</v>
      </c>
      <c r="I117" s="3" t="s">
        <v>212</v>
      </c>
      <c r="J117" s="5" t="s">
        <v>45</v>
      </c>
      <c r="K117" s="7">
        <v>32</v>
      </c>
      <c r="L117" s="7">
        <v>2246240</v>
      </c>
      <c r="M117" s="8">
        <v>0.1</v>
      </c>
      <c r="N117" s="7">
        <v>2021616</v>
      </c>
      <c r="O117" s="8">
        <v>0.3</v>
      </c>
      <c r="P117" s="7">
        <v>1415131.2000000002</v>
      </c>
      <c r="Q117" s="9">
        <v>0.08</v>
      </c>
      <c r="R117" s="9">
        <v>6.2565609888884252E-2</v>
      </c>
      <c r="S117" s="9">
        <v>0.14256560988888425</v>
      </c>
      <c r="T117" s="3">
        <v>8</v>
      </c>
      <c r="U117" s="3">
        <v>0</v>
      </c>
      <c r="V117" s="3">
        <v>0</v>
      </c>
      <c r="W117" s="7">
        <v>9926000</v>
      </c>
      <c r="X117" s="7">
        <v>141.40857683499351</v>
      </c>
    </row>
    <row r="118" spans="1:24" x14ac:dyDescent="0.25">
      <c r="A118" s="3" t="s">
        <v>771</v>
      </c>
      <c r="B118" s="4" t="s">
        <v>771</v>
      </c>
      <c r="C118" s="4" t="s">
        <v>9</v>
      </c>
      <c r="D118" s="3" t="s">
        <v>772</v>
      </c>
      <c r="E118" s="3" t="s">
        <v>303</v>
      </c>
      <c r="F118" s="3">
        <v>50965</v>
      </c>
      <c r="G118" s="3" t="s">
        <v>24</v>
      </c>
      <c r="H118" s="3">
        <v>7030</v>
      </c>
      <c r="I118" s="3" t="s">
        <v>229</v>
      </c>
      <c r="J118" s="5" t="s">
        <v>45</v>
      </c>
      <c r="K118" s="7">
        <v>36.960000000000008</v>
      </c>
      <c r="L118" s="7">
        <v>259828.80000000005</v>
      </c>
      <c r="M118" s="8">
        <v>0.05</v>
      </c>
      <c r="N118" s="7">
        <v>246837.36000000004</v>
      </c>
      <c r="O118" s="8">
        <v>0.18000000000000002</v>
      </c>
      <c r="P118" s="7">
        <v>202406.63519999999</v>
      </c>
      <c r="Q118" s="9">
        <v>7.4999999999999997E-2</v>
      </c>
      <c r="R118" s="9">
        <v>6.2565651696870297E-2</v>
      </c>
      <c r="S118" s="9">
        <v>0.13756565169687027</v>
      </c>
      <c r="T118" s="3">
        <v>10</v>
      </c>
      <c r="U118" s="3">
        <v>0</v>
      </c>
      <c r="V118" s="3">
        <v>0</v>
      </c>
      <c r="W118" s="7">
        <v>1471000</v>
      </c>
      <c r="X118" s="7">
        <v>209.29526843985457</v>
      </c>
    </row>
    <row r="119" spans="1:24" x14ac:dyDescent="0.25">
      <c r="A119" s="3" t="s">
        <v>773</v>
      </c>
      <c r="B119" s="4" t="s">
        <v>773</v>
      </c>
      <c r="C119" s="4" t="s">
        <v>8</v>
      </c>
      <c r="D119" s="3" t="s">
        <v>774</v>
      </c>
      <c r="E119" s="3" t="s">
        <v>303</v>
      </c>
      <c r="F119" s="3">
        <v>166647</v>
      </c>
      <c r="G119" s="3" t="s">
        <v>25</v>
      </c>
      <c r="H119" s="3">
        <v>11100</v>
      </c>
      <c r="I119" s="3" t="s">
        <v>194</v>
      </c>
      <c r="J119" s="5" t="s">
        <v>44</v>
      </c>
      <c r="K119" s="7">
        <v>16</v>
      </c>
      <c r="L119" s="7">
        <v>177600</v>
      </c>
      <c r="M119" s="8">
        <v>0.05</v>
      </c>
      <c r="N119" s="7">
        <v>168720</v>
      </c>
      <c r="O119" s="8">
        <v>0.2</v>
      </c>
      <c r="P119" s="7">
        <v>134976</v>
      </c>
      <c r="Q119" s="9">
        <v>9.5000000000000001E-2</v>
      </c>
      <c r="R119" s="9">
        <v>6.2565602750000004E-2</v>
      </c>
      <c r="S119" s="9">
        <v>0.15756560275000001</v>
      </c>
      <c r="T119" s="3">
        <v>8</v>
      </c>
      <c r="U119" s="3">
        <v>72000</v>
      </c>
      <c r="V119" s="3">
        <v>360000</v>
      </c>
      <c r="W119" s="7">
        <v>1217000</v>
      </c>
      <c r="X119" s="7">
        <v>77.174204190324147</v>
      </c>
    </row>
    <row r="120" spans="1:24" x14ac:dyDescent="0.25">
      <c r="A120" s="3" t="s">
        <v>775</v>
      </c>
      <c r="B120" s="4" t="s">
        <v>775</v>
      </c>
      <c r="C120" s="4" t="s">
        <v>3</v>
      </c>
      <c r="D120" s="3" t="s">
        <v>776</v>
      </c>
      <c r="E120" s="3" t="s">
        <v>303</v>
      </c>
      <c r="F120" s="3">
        <v>123680</v>
      </c>
      <c r="G120" s="3" t="s">
        <v>254</v>
      </c>
      <c r="H120" s="3">
        <v>25950</v>
      </c>
      <c r="I120" s="3" t="s">
        <v>280</v>
      </c>
      <c r="J120" s="5" t="s">
        <v>45</v>
      </c>
      <c r="K120" s="7">
        <v>24.5</v>
      </c>
      <c r="L120" s="7">
        <v>635775</v>
      </c>
      <c r="M120" s="8">
        <v>0.21</v>
      </c>
      <c r="N120" s="7">
        <v>502262.25</v>
      </c>
      <c r="O120" s="8">
        <v>0.2</v>
      </c>
      <c r="P120" s="7">
        <v>401809.8</v>
      </c>
      <c r="Q120" s="9">
        <v>0.09</v>
      </c>
      <c r="R120" s="9">
        <v>6.2565574585780423E-2</v>
      </c>
      <c r="S120" s="9">
        <v>0.15256557458578041</v>
      </c>
      <c r="T120" s="3">
        <v>6</v>
      </c>
      <c r="U120" s="3">
        <v>0</v>
      </c>
      <c r="V120" s="3">
        <v>0</v>
      </c>
      <c r="W120" s="7">
        <v>2634000</v>
      </c>
      <c r="X120" s="7">
        <v>101.49078546742588</v>
      </c>
    </row>
    <row r="121" spans="1:24" x14ac:dyDescent="0.25">
      <c r="A121" s="3" t="s">
        <v>777</v>
      </c>
      <c r="B121" s="4" t="s">
        <v>777</v>
      </c>
      <c r="C121" s="4" t="s">
        <v>3</v>
      </c>
      <c r="D121" s="3" t="s">
        <v>778</v>
      </c>
      <c r="E121" s="3" t="s">
        <v>303</v>
      </c>
      <c r="F121" s="3">
        <v>75793</v>
      </c>
      <c r="G121" s="3" t="s">
        <v>15</v>
      </c>
      <c r="H121" s="3">
        <v>24140</v>
      </c>
      <c r="I121" s="3" t="s">
        <v>211</v>
      </c>
      <c r="J121" s="5" t="s">
        <v>45</v>
      </c>
      <c r="K121" s="7">
        <v>27.104000000000006</v>
      </c>
      <c r="L121" s="7">
        <v>654290.56000000017</v>
      </c>
      <c r="M121" s="8">
        <v>0.05</v>
      </c>
      <c r="N121" s="7">
        <v>621576.03200000012</v>
      </c>
      <c r="O121" s="8">
        <v>0.18000000000000002</v>
      </c>
      <c r="P121" s="7">
        <v>509692.3462400001</v>
      </c>
      <c r="Q121" s="9">
        <v>0.08</v>
      </c>
      <c r="R121" s="9">
        <v>6.2565602750000004E-2</v>
      </c>
      <c r="S121" s="9">
        <v>0.14256560275000002</v>
      </c>
      <c r="T121" s="3">
        <v>4</v>
      </c>
      <c r="U121" s="3">
        <v>0</v>
      </c>
      <c r="V121" s="3">
        <v>0</v>
      </c>
      <c r="W121" s="7">
        <v>3575000</v>
      </c>
      <c r="X121" s="7">
        <v>148.10035234814032</v>
      </c>
    </row>
    <row r="122" spans="1:24" x14ac:dyDescent="0.25">
      <c r="A122" s="3" t="s">
        <v>779</v>
      </c>
      <c r="B122" s="4" t="s">
        <v>780</v>
      </c>
      <c r="C122" s="4" t="s">
        <v>781</v>
      </c>
      <c r="D122" s="3" t="s">
        <v>782</v>
      </c>
      <c r="E122" s="3" t="s">
        <v>303</v>
      </c>
      <c r="F122" s="3">
        <v>318082</v>
      </c>
      <c r="G122" s="3" t="s">
        <v>256</v>
      </c>
      <c r="H122" s="3">
        <v>105575</v>
      </c>
      <c r="I122" s="3" t="s">
        <v>229</v>
      </c>
      <c r="J122" s="5" t="s">
        <v>44</v>
      </c>
      <c r="K122" s="7">
        <v>11.52</v>
      </c>
      <c r="L122" s="7">
        <v>1216224.0000000002</v>
      </c>
      <c r="M122" s="8">
        <v>0.05</v>
      </c>
      <c r="N122" s="7">
        <v>1155412.8000000005</v>
      </c>
      <c r="O122" s="8">
        <v>0.24</v>
      </c>
      <c r="P122" s="7">
        <v>878113.72800000035</v>
      </c>
      <c r="Q122" s="9">
        <v>8.5000000000000006E-2</v>
      </c>
      <c r="R122" s="9">
        <v>6.2565602750000004E-2</v>
      </c>
      <c r="S122" s="9">
        <v>0.14756560275000002</v>
      </c>
      <c r="T122" s="3">
        <v>6</v>
      </c>
      <c r="U122" s="3">
        <v>0</v>
      </c>
      <c r="V122" s="3">
        <v>0</v>
      </c>
      <c r="W122" s="7">
        <v>5951000</v>
      </c>
      <c r="X122" s="7">
        <v>56.364354869956301</v>
      </c>
    </row>
    <row r="123" spans="1:24" x14ac:dyDescent="0.25">
      <c r="A123" s="3" t="s">
        <v>783</v>
      </c>
      <c r="B123" s="4" t="s">
        <v>783</v>
      </c>
      <c r="C123" s="4" t="s">
        <v>9</v>
      </c>
      <c r="D123" s="3" t="s">
        <v>784</v>
      </c>
      <c r="E123" s="3" t="s">
        <v>303</v>
      </c>
      <c r="F123" s="3">
        <v>115553</v>
      </c>
      <c r="G123" s="3" t="s">
        <v>163</v>
      </c>
      <c r="H123" s="3">
        <v>12549</v>
      </c>
      <c r="I123" s="3" t="s">
        <v>229</v>
      </c>
      <c r="J123" s="5" t="s">
        <v>45</v>
      </c>
      <c r="K123" s="7">
        <v>39.6</v>
      </c>
      <c r="L123" s="7">
        <v>496940.4</v>
      </c>
      <c r="M123" s="8">
        <v>0.05</v>
      </c>
      <c r="N123" s="7">
        <v>472093.38</v>
      </c>
      <c r="O123" s="8">
        <v>0.16000000000000003</v>
      </c>
      <c r="P123" s="7">
        <v>396558.43920000002</v>
      </c>
      <c r="Q123" s="9">
        <v>7.4999999999999997E-2</v>
      </c>
      <c r="R123" s="9">
        <v>6.256557888385407E-2</v>
      </c>
      <c r="S123" s="9">
        <v>0.13756557888385407</v>
      </c>
      <c r="T123" s="3">
        <v>10</v>
      </c>
      <c r="U123" s="3">
        <v>0</v>
      </c>
      <c r="V123" s="3">
        <v>0</v>
      </c>
      <c r="W123" s="7">
        <v>2883000</v>
      </c>
      <c r="X123" s="7">
        <v>229.71444060639908</v>
      </c>
    </row>
    <row r="124" spans="1:24" x14ac:dyDescent="0.25">
      <c r="A124" s="3" t="s">
        <v>785</v>
      </c>
      <c r="B124" s="4" t="s">
        <v>785</v>
      </c>
      <c r="C124" s="4" t="s">
        <v>8</v>
      </c>
      <c r="D124" s="3" t="s">
        <v>786</v>
      </c>
      <c r="E124" s="3" t="s">
        <v>303</v>
      </c>
      <c r="F124" s="3">
        <v>42977</v>
      </c>
      <c r="G124" s="3" t="s">
        <v>25</v>
      </c>
      <c r="H124" s="3">
        <v>2786</v>
      </c>
      <c r="I124" s="3" t="s">
        <v>209</v>
      </c>
      <c r="J124" s="5" t="s">
        <v>44</v>
      </c>
      <c r="K124" s="7">
        <v>22</v>
      </c>
      <c r="L124" s="7">
        <v>61292</v>
      </c>
      <c r="M124" s="8">
        <v>0.05</v>
      </c>
      <c r="N124" s="7">
        <v>58227.4</v>
      </c>
      <c r="O124" s="8">
        <v>0.2</v>
      </c>
      <c r="P124" s="7">
        <v>46581.919999999998</v>
      </c>
      <c r="Q124" s="9">
        <v>9.5000000000000001E-2</v>
      </c>
      <c r="R124" s="9">
        <v>6.2565927531600563E-2</v>
      </c>
      <c r="S124" s="9">
        <v>0.15756592753160056</v>
      </c>
      <c r="T124" s="3">
        <v>8</v>
      </c>
      <c r="U124" s="3">
        <v>20689</v>
      </c>
      <c r="V124" s="3">
        <v>82756</v>
      </c>
      <c r="W124" s="7">
        <v>378000</v>
      </c>
      <c r="X124" s="7">
        <v>106.11431203390546</v>
      </c>
    </row>
    <row r="125" spans="1:24" x14ac:dyDescent="0.25">
      <c r="A125" s="3" t="s">
        <v>787</v>
      </c>
      <c r="B125" s="4" t="s">
        <v>787</v>
      </c>
      <c r="C125" s="4" t="s">
        <v>3</v>
      </c>
      <c r="D125" s="3" t="s">
        <v>788</v>
      </c>
      <c r="E125" s="3" t="s">
        <v>303</v>
      </c>
      <c r="F125" s="3">
        <v>107136</v>
      </c>
      <c r="G125" s="3" t="s">
        <v>15</v>
      </c>
      <c r="H125" s="3">
        <v>35000</v>
      </c>
      <c r="I125" s="3" t="s">
        <v>172</v>
      </c>
      <c r="J125" s="5" t="s">
        <v>44</v>
      </c>
      <c r="K125" s="7">
        <v>22.4</v>
      </c>
      <c r="L125" s="7">
        <v>784000.00000000012</v>
      </c>
      <c r="M125" s="8">
        <v>0.05</v>
      </c>
      <c r="N125" s="7">
        <v>744800.00000000012</v>
      </c>
      <c r="O125" s="8">
        <v>0.2</v>
      </c>
      <c r="P125" s="7">
        <v>595840.00000000012</v>
      </c>
      <c r="Q125" s="9">
        <v>8.5000000000000006E-2</v>
      </c>
      <c r="R125" s="9">
        <v>6.2565621603698565E-2</v>
      </c>
      <c r="S125" s="9">
        <v>0.14756562160369857</v>
      </c>
      <c r="T125" s="3">
        <v>4</v>
      </c>
      <c r="U125" s="3">
        <v>0</v>
      </c>
      <c r="V125" s="3">
        <v>0</v>
      </c>
      <c r="W125" s="7">
        <v>4038000</v>
      </c>
      <c r="X125" s="7">
        <v>115.36562388304483</v>
      </c>
    </row>
    <row r="126" spans="1:24" x14ac:dyDescent="0.25">
      <c r="A126" s="3" t="s">
        <v>789</v>
      </c>
      <c r="B126" s="4" t="s">
        <v>790</v>
      </c>
      <c r="C126" s="4" t="s">
        <v>242</v>
      </c>
      <c r="D126" s="3" t="s">
        <v>791</v>
      </c>
      <c r="E126" s="3" t="s">
        <v>303</v>
      </c>
      <c r="F126" s="3">
        <v>168591</v>
      </c>
      <c r="G126" s="3" t="s">
        <v>25</v>
      </c>
      <c r="H126" s="3">
        <v>16044</v>
      </c>
      <c r="I126" s="3" t="s">
        <v>175</v>
      </c>
      <c r="J126" s="5" t="s">
        <v>44</v>
      </c>
      <c r="K126" s="7">
        <v>16</v>
      </c>
      <c r="L126" s="7">
        <v>256704</v>
      </c>
      <c r="M126" s="8">
        <v>0.05</v>
      </c>
      <c r="N126" s="7">
        <v>243868.79999999999</v>
      </c>
      <c r="O126" s="8">
        <v>0.2</v>
      </c>
      <c r="P126" s="7">
        <v>195095.04000000001</v>
      </c>
      <c r="Q126" s="9">
        <v>9.5000000000000001E-2</v>
      </c>
      <c r="R126" s="9">
        <v>6.2565648627854381E-2</v>
      </c>
      <c r="S126" s="9">
        <v>0.15756564862785438</v>
      </c>
      <c r="T126" s="3">
        <v>8</v>
      </c>
      <c r="U126" s="3">
        <v>40239</v>
      </c>
      <c r="V126" s="3">
        <v>160956</v>
      </c>
      <c r="W126" s="7">
        <v>1399000</v>
      </c>
      <c r="X126" s="7">
        <v>77.174181719773415</v>
      </c>
    </row>
    <row r="127" spans="1:24" x14ac:dyDescent="0.25">
      <c r="A127" s="3" t="s">
        <v>792</v>
      </c>
      <c r="B127" s="4" t="s">
        <v>792</v>
      </c>
      <c r="C127" s="4" t="s">
        <v>8</v>
      </c>
      <c r="D127" s="3" t="s">
        <v>793</v>
      </c>
      <c r="E127" s="3" t="s">
        <v>303</v>
      </c>
      <c r="F127" s="3">
        <v>48525</v>
      </c>
      <c r="G127" s="3" t="s">
        <v>25</v>
      </c>
      <c r="H127" s="3">
        <v>14683</v>
      </c>
      <c r="I127" s="3" t="s">
        <v>201</v>
      </c>
      <c r="J127" s="5" t="s">
        <v>45</v>
      </c>
      <c r="K127" s="7">
        <v>21.12</v>
      </c>
      <c r="L127" s="7">
        <v>310104.96000000002</v>
      </c>
      <c r="M127" s="8">
        <v>0.05</v>
      </c>
      <c r="N127" s="7">
        <v>294599.712</v>
      </c>
      <c r="O127" s="8">
        <v>0.16000000000000003</v>
      </c>
      <c r="P127" s="7">
        <v>247463.75808</v>
      </c>
      <c r="Q127" s="9">
        <v>8.5000000000000006E-2</v>
      </c>
      <c r="R127" s="9">
        <v>6.2565602750000004E-2</v>
      </c>
      <c r="S127" s="9">
        <v>0.14756560275000002</v>
      </c>
      <c r="T127" s="3">
        <v>8</v>
      </c>
      <c r="U127" s="3">
        <v>0</v>
      </c>
      <c r="V127" s="3">
        <v>0</v>
      </c>
      <c r="W127" s="7">
        <v>1677000</v>
      </c>
      <c r="X127" s="7">
        <v>114.2119822364904</v>
      </c>
    </row>
    <row r="128" spans="1:24" x14ac:dyDescent="0.25">
      <c r="A128" s="3" t="s">
        <v>794</v>
      </c>
      <c r="B128" s="4" t="s">
        <v>794</v>
      </c>
      <c r="C128" s="4" t="s">
        <v>3</v>
      </c>
      <c r="D128" s="3" t="s">
        <v>795</v>
      </c>
      <c r="E128" s="3" t="s">
        <v>303</v>
      </c>
      <c r="F128" s="3">
        <v>140331</v>
      </c>
      <c r="G128" s="3" t="s">
        <v>254</v>
      </c>
      <c r="H128" s="3">
        <v>28243</v>
      </c>
      <c r="I128" s="3" t="s">
        <v>186</v>
      </c>
      <c r="J128" s="5" t="s">
        <v>44</v>
      </c>
      <c r="K128" s="7">
        <v>19</v>
      </c>
      <c r="L128" s="7">
        <v>536617</v>
      </c>
      <c r="M128" s="8">
        <v>0.14000000000000001</v>
      </c>
      <c r="N128" s="7">
        <v>461490.62</v>
      </c>
      <c r="O128" s="8">
        <v>0.2</v>
      </c>
      <c r="P128" s="7">
        <v>369192.49599999998</v>
      </c>
      <c r="Q128" s="9">
        <v>0.1</v>
      </c>
      <c r="R128" s="9">
        <v>6.2565667418292281E-2</v>
      </c>
      <c r="S128" s="9">
        <v>0.16256566741829229</v>
      </c>
      <c r="T128" s="3">
        <v>6</v>
      </c>
      <c r="U128" s="3">
        <v>0</v>
      </c>
      <c r="V128" s="3">
        <v>0</v>
      </c>
      <c r="W128" s="7">
        <v>2271000</v>
      </c>
      <c r="X128" s="7">
        <v>80.410582428606375</v>
      </c>
    </row>
    <row r="129" spans="1:24" x14ac:dyDescent="0.25">
      <c r="A129" s="3" t="s">
        <v>796</v>
      </c>
      <c r="B129" s="4" t="s">
        <v>796</v>
      </c>
      <c r="C129" s="4" t="s">
        <v>797</v>
      </c>
      <c r="D129" s="3" t="s">
        <v>798</v>
      </c>
      <c r="E129" s="3" t="s">
        <v>330</v>
      </c>
      <c r="F129" s="3">
        <v>495451</v>
      </c>
      <c r="G129" s="3" t="s">
        <v>799</v>
      </c>
      <c r="H129" s="3">
        <v>74735</v>
      </c>
      <c r="I129" s="3" t="s">
        <v>229</v>
      </c>
      <c r="J129" s="5" t="s">
        <v>45</v>
      </c>
      <c r="K129" s="7">
        <v>33.88000000000001</v>
      </c>
      <c r="L129" s="7">
        <v>2532021.8000000007</v>
      </c>
      <c r="M129" s="8">
        <v>0.05</v>
      </c>
      <c r="N129" s="7">
        <v>2405420.7100000009</v>
      </c>
      <c r="O129" s="8">
        <v>0.18000000000000002</v>
      </c>
      <c r="P129" s="7">
        <v>1972444.9822000009</v>
      </c>
      <c r="Q129" s="9">
        <v>7.4999999999999997E-2</v>
      </c>
      <c r="R129" s="9">
        <v>6.8552952976694309E-2</v>
      </c>
      <c r="S129" s="9">
        <v>0.14355295297669429</v>
      </c>
      <c r="T129" s="3">
        <v>10</v>
      </c>
      <c r="U129" s="3">
        <v>0</v>
      </c>
      <c r="V129" s="3">
        <v>0</v>
      </c>
      <c r="W129" s="7">
        <v>13740000</v>
      </c>
      <c r="X129" s="7">
        <v>183.85215666225139</v>
      </c>
    </row>
    <row r="130" spans="1:24" x14ac:dyDescent="0.25">
      <c r="A130" s="3" t="s">
        <v>800</v>
      </c>
      <c r="B130" s="4" t="s">
        <v>801</v>
      </c>
      <c r="C130" s="4" t="s">
        <v>167</v>
      </c>
      <c r="D130" s="3" t="s">
        <v>802</v>
      </c>
      <c r="E130" s="3" t="s">
        <v>803</v>
      </c>
      <c r="F130" s="3">
        <v>447124</v>
      </c>
      <c r="G130" s="3" t="s">
        <v>25</v>
      </c>
      <c r="H130" s="3">
        <v>6570</v>
      </c>
      <c r="I130" s="3" t="s">
        <v>253</v>
      </c>
      <c r="J130" s="5" t="s">
        <v>44</v>
      </c>
      <c r="K130" s="7">
        <v>31.679999999999996</v>
      </c>
      <c r="L130" s="7">
        <v>208137.60000000001</v>
      </c>
      <c r="M130" s="8">
        <v>0.05</v>
      </c>
      <c r="N130" s="7">
        <v>197730.71999999997</v>
      </c>
      <c r="O130" s="8">
        <v>0.16000000000000003</v>
      </c>
      <c r="P130" s="7">
        <v>166093.80479999998</v>
      </c>
      <c r="Q130" s="9">
        <v>9.5000000000000001E-2</v>
      </c>
      <c r="R130" s="9">
        <v>6.3312105616606121E-2</v>
      </c>
      <c r="S130" s="9">
        <v>0.15831210561660614</v>
      </c>
      <c r="T130" s="3">
        <v>8</v>
      </c>
      <c r="U130" s="3">
        <v>394564</v>
      </c>
      <c r="V130" s="3">
        <v>7102152</v>
      </c>
      <c r="W130" s="7">
        <v>8151000</v>
      </c>
      <c r="X130" s="7">
        <v>159.6886094183071</v>
      </c>
    </row>
    <row r="131" spans="1:24" x14ac:dyDescent="0.25">
      <c r="A131" s="3" t="s">
        <v>804</v>
      </c>
      <c r="B131" s="4" t="s">
        <v>804</v>
      </c>
      <c r="C131" s="4" t="s">
        <v>3</v>
      </c>
      <c r="D131" s="3" t="s">
        <v>805</v>
      </c>
      <c r="E131" s="3" t="s">
        <v>330</v>
      </c>
      <c r="F131" s="3">
        <v>133145</v>
      </c>
      <c r="G131" s="3" t="s">
        <v>13</v>
      </c>
      <c r="H131" s="3">
        <v>28665</v>
      </c>
      <c r="I131" s="3" t="s">
        <v>206</v>
      </c>
      <c r="J131" s="5" t="s">
        <v>44</v>
      </c>
      <c r="K131" s="7">
        <v>20</v>
      </c>
      <c r="L131" s="7">
        <v>573300</v>
      </c>
      <c r="M131" s="8">
        <v>0.05</v>
      </c>
      <c r="N131" s="7">
        <v>544635</v>
      </c>
      <c r="O131" s="8">
        <v>0.2</v>
      </c>
      <c r="P131" s="7">
        <v>435708</v>
      </c>
      <c r="Q131" s="9">
        <v>8.5000000000000006E-2</v>
      </c>
      <c r="R131" s="9">
        <v>6.8552958250000004E-2</v>
      </c>
      <c r="S131" s="9">
        <v>0.15355295825000001</v>
      </c>
      <c r="T131" s="3">
        <v>4</v>
      </c>
      <c r="U131" s="3"/>
      <c r="V131" s="3">
        <v>0</v>
      </c>
      <c r="W131" s="7">
        <v>2838000</v>
      </c>
      <c r="X131" s="7">
        <v>98.988649735115075</v>
      </c>
    </row>
    <row r="132" spans="1:24" x14ac:dyDescent="0.25">
      <c r="A132" s="3" t="s">
        <v>806</v>
      </c>
      <c r="B132" s="4" t="s">
        <v>807</v>
      </c>
      <c r="C132" s="4" t="s">
        <v>263</v>
      </c>
      <c r="D132" s="3" t="s">
        <v>808</v>
      </c>
      <c r="E132" s="3" t="s">
        <v>330</v>
      </c>
      <c r="F132" s="3">
        <v>47148</v>
      </c>
      <c r="G132" s="3" t="s">
        <v>24</v>
      </c>
      <c r="H132" s="3">
        <v>4135</v>
      </c>
      <c r="I132" s="3" t="s">
        <v>229</v>
      </c>
      <c r="J132" s="5" t="s">
        <v>44</v>
      </c>
      <c r="K132" s="7">
        <v>42</v>
      </c>
      <c r="L132" s="7">
        <v>173670</v>
      </c>
      <c r="M132" s="8">
        <v>0.05</v>
      </c>
      <c r="N132" s="7">
        <v>164986.5</v>
      </c>
      <c r="O132" s="8">
        <v>0.2</v>
      </c>
      <c r="P132" s="7">
        <v>131989.20000000001</v>
      </c>
      <c r="Q132" s="9">
        <v>0.08</v>
      </c>
      <c r="R132" s="9">
        <v>6.8553111524884011E-2</v>
      </c>
      <c r="S132" s="9">
        <v>0.14855311152488401</v>
      </c>
      <c r="T132" s="3">
        <v>10</v>
      </c>
      <c r="U132" s="3">
        <v>5798</v>
      </c>
      <c r="V132" s="3">
        <v>81172</v>
      </c>
      <c r="W132" s="7">
        <v>970000</v>
      </c>
      <c r="X132" s="7">
        <v>214.87264502469279</v>
      </c>
    </row>
    <row r="133" spans="1:24" x14ac:dyDescent="0.25">
      <c r="A133" s="3" t="s">
        <v>809</v>
      </c>
      <c r="B133" s="4" t="s">
        <v>810</v>
      </c>
      <c r="C133" s="4" t="s">
        <v>167</v>
      </c>
      <c r="D133" s="3" t="s">
        <v>811</v>
      </c>
      <c r="E133" s="3" t="s">
        <v>303</v>
      </c>
      <c r="F133" s="3">
        <v>105818</v>
      </c>
      <c r="G133" s="3" t="s">
        <v>25</v>
      </c>
      <c r="H133" s="3">
        <v>22462</v>
      </c>
      <c r="I133" s="3" t="s">
        <v>219</v>
      </c>
      <c r="J133" s="5" t="s">
        <v>45</v>
      </c>
      <c r="K133" s="7">
        <v>21.12</v>
      </c>
      <c r="L133" s="7">
        <v>474397.44</v>
      </c>
      <c r="M133" s="8">
        <v>0.05</v>
      </c>
      <c r="N133" s="7">
        <v>450677.56800000003</v>
      </c>
      <c r="O133" s="8">
        <v>0.16000000000000003</v>
      </c>
      <c r="P133" s="7">
        <v>378569.15711999999</v>
      </c>
      <c r="Q133" s="9">
        <v>8.5000000000000006E-2</v>
      </c>
      <c r="R133" s="9">
        <v>6.2565602750000004E-2</v>
      </c>
      <c r="S133" s="9">
        <v>0.14756560275000002</v>
      </c>
      <c r="T133" s="3">
        <v>8</v>
      </c>
      <c r="U133" s="3">
        <v>0</v>
      </c>
      <c r="V133" s="3">
        <v>0</v>
      </c>
      <c r="W133" s="7">
        <v>2565000</v>
      </c>
      <c r="X133" s="7">
        <v>114.2119822364904</v>
      </c>
    </row>
    <row r="134" spans="1:24" x14ac:dyDescent="0.25">
      <c r="A134" s="3" t="s">
        <v>812</v>
      </c>
      <c r="B134" s="4" t="s">
        <v>812</v>
      </c>
      <c r="C134" s="4" t="s">
        <v>8</v>
      </c>
      <c r="D134" s="3" t="s">
        <v>813</v>
      </c>
      <c r="E134" s="3" t="s">
        <v>303</v>
      </c>
      <c r="F134" s="3">
        <v>173501</v>
      </c>
      <c r="G134" s="3" t="s">
        <v>257</v>
      </c>
      <c r="H134" s="3">
        <v>26094</v>
      </c>
      <c r="I134" s="3" t="s">
        <v>199</v>
      </c>
      <c r="J134" s="5" t="s">
        <v>44</v>
      </c>
      <c r="K134" s="7">
        <v>24</v>
      </c>
      <c r="L134" s="7">
        <v>626256</v>
      </c>
      <c r="M134" s="8">
        <v>0.05</v>
      </c>
      <c r="N134" s="7">
        <v>594943.19999999995</v>
      </c>
      <c r="O134" s="8">
        <v>0.2</v>
      </c>
      <c r="P134" s="7">
        <v>475954.55999999994</v>
      </c>
      <c r="Q134" s="9">
        <v>7.0000000000000007E-2</v>
      </c>
      <c r="R134" s="9">
        <v>6.2565602750000004E-2</v>
      </c>
      <c r="S134" s="9">
        <v>0.13256560275000001</v>
      </c>
      <c r="T134" s="3">
        <v>10</v>
      </c>
      <c r="U134" s="3">
        <v>0</v>
      </c>
      <c r="V134" s="3">
        <v>0</v>
      </c>
      <c r="W134" s="7">
        <v>3590000</v>
      </c>
      <c r="X134" s="7">
        <v>137.59225335698929</v>
      </c>
    </row>
    <row r="135" spans="1:24" x14ac:dyDescent="0.25">
      <c r="A135" s="3" t="s">
        <v>814</v>
      </c>
      <c r="B135" s="4" t="s">
        <v>815</v>
      </c>
      <c r="C135" s="4" t="s">
        <v>252</v>
      </c>
      <c r="D135" s="3" t="s">
        <v>816</v>
      </c>
      <c r="E135" s="3" t="s">
        <v>817</v>
      </c>
      <c r="F135" s="3">
        <v>642552</v>
      </c>
      <c r="G135" s="3" t="s">
        <v>21</v>
      </c>
      <c r="H135" s="3">
        <v>137706</v>
      </c>
      <c r="I135" s="3" t="s">
        <v>219</v>
      </c>
      <c r="J135" s="5" t="s">
        <v>45</v>
      </c>
      <c r="K135" s="7">
        <v>32</v>
      </c>
      <c r="L135" s="7">
        <v>4406592</v>
      </c>
      <c r="M135" s="8">
        <v>0.1</v>
      </c>
      <c r="N135" s="7">
        <v>3965932.8</v>
      </c>
      <c r="O135" s="8">
        <v>0.3</v>
      </c>
      <c r="P135" s="7">
        <v>2776152.96</v>
      </c>
      <c r="Q135" s="9">
        <v>0.08</v>
      </c>
      <c r="R135" s="9">
        <v>6.3772122750000007E-2</v>
      </c>
      <c r="S135" s="9">
        <v>0.14377212275000001</v>
      </c>
      <c r="T135" s="3">
        <v>8</v>
      </c>
      <c r="U135" s="3">
        <v>0</v>
      </c>
      <c r="V135" s="3">
        <v>0</v>
      </c>
      <c r="W135" s="7">
        <v>19309000</v>
      </c>
      <c r="X135" s="7">
        <v>140.22189847649028</v>
      </c>
    </row>
    <row r="136" spans="1:24" x14ac:dyDescent="0.25">
      <c r="A136" s="3" t="s">
        <v>818</v>
      </c>
      <c r="B136" s="4" t="s">
        <v>818</v>
      </c>
      <c r="C136" s="4" t="s">
        <v>3</v>
      </c>
      <c r="D136" s="3" t="s">
        <v>819</v>
      </c>
      <c r="E136" s="3" t="s">
        <v>303</v>
      </c>
      <c r="F136" s="3">
        <v>62477</v>
      </c>
      <c r="G136" s="3" t="s">
        <v>15</v>
      </c>
      <c r="H136" s="3">
        <v>12965</v>
      </c>
      <c r="I136" s="3" t="s">
        <v>209</v>
      </c>
      <c r="J136" s="5" t="s">
        <v>44</v>
      </c>
      <c r="K136" s="7">
        <v>22.68</v>
      </c>
      <c r="L136" s="7">
        <v>294046.2</v>
      </c>
      <c r="M136" s="8">
        <v>0.05</v>
      </c>
      <c r="N136" s="7">
        <v>279343.89</v>
      </c>
      <c r="O136" s="8">
        <v>0.22000000000000003</v>
      </c>
      <c r="P136" s="7">
        <v>217888.23420000001</v>
      </c>
      <c r="Q136" s="9">
        <v>8.5000000000000006E-2</v>
      </c>
      <c r="R136" s="9">
        <v>6.2565654661710504E-2</v>
      </c>
      <c r="S136" s="9">
        <v>0.14756565466171051</v>
      </c>
      <c r="T136" s="3">
        <v>4</v>
      </c>
      <c r="U136" s="3"/>
      <c r="V136" s="3">
        <v>0</v>
      </c>
      <c r="W136" s="7">
        <v>1477000</v>
      </c>
      <c r="X136" s="7">
        <v>113.88747631369196</v>
      </c>
    </row>
    <row r="137" spans="1:24" x14ac:dyDescent="0.25">
      <c r="A137" s="3" t="s">
        <v>820</v>
      </c>
      <c r="B137" s="4" t="s">
        <v>820</v>
      </c>
      <c r="C137" s="4" t="s">
        <v>8</v>
      </c>
      <c r="D137" s="3" t="s">
        <v>821</v>
      </c>
      <c r="E137" s="3" t="s">
        <v>307</v>
      </c>
      <c r="F137" s="3">
        <v>102910</v>
      </c>
      <c r="G137" s="3" t="s">
        <v>257</v>
      </c>
      <c r="H137" s="3">
        <v>8995</v>
      </c>
      <c r="I137" s="3" t="s">
        <v>259</v>
      </c>
      <c r="J137" s="5" t="s">
        <v>44</v>
      </c>
      <c r="K137" s="7">
        <v>29.040000000000006</v>
      </c>
      <c r="L137" s="7">
        <v>261214.80000000005</v>
      </c>
      <c r="M137" s="8">
        <v>0.05</v>
      </c>
      <c r="N137" s="7">
        <v>248154.06000000008</v>
      </c>
      <c r="O137" s="8">
        <v>0.18000000000000002</v>
      </c>
      <c r="P137" s="7">
        <v>203486.32920000004</v>
      </c>
      <c r="Q137" s="9">
        <v>7.0000000000000007E-2</v>
      </c>
      <c r="R137" s="9">
        <v>6.3772122750000007E-2</v>
      </c>
      <c r="S137" s="9">
        <v>0.13377212275</v>
      </c>
      <c r="T137" s="3">
        <v>10</v>
      </c>
      <c r="U137" s="3">
        <v>12960</v>
      </c>
      <c r="V137" s="3">
        <v>181440</v>
      </c>
      <c r="W137" s="7">
        <v>1703000</v>
      </c>
      <c r="X137" s="7">
        <v>169.10967348763256</v>
      </c>
    </row>
    <row r="138" spans="1:24" x14ac:dyDescent="0.25">
      <c r="A138" s="3" t="s">
        <v>822</v>
      </c>
      <c r="B138" s="4" t="s">
        <v>822</v>
      </c>
      <c r="C138" s="4" t="s">
        <v>4</v>
      </c>
      <c r="D138" s="3" t="s">
        <v>823</v>
      </c>
      <c r="E138" s="3" t="s">
        <v>307</v>
      </c>
      <c r="F138" s="3">
        <v>169679</v>
      </c>
      <c r="G138" s="3" t="s">
        <v>236</v>
      </c>
      <c r="H138" s="3">
        <v>74315</v>
      </c>
      <c r="I138" s="3" t="s">
        <v>244</v>
      </c>
      <c r="J138" s="5" t="s">
        <v>45</v>
      </c>
      <c r="K138" s="7">
        <v>19.8</v>
      </c>
      <c r="L138" s="7">
        <v>1471437</v>
      </c>
      <c r="M138" s="8">
        <v>7.0000000000000007E-2</v>
      </c>
      <c r="N138" s="7">
        <v>1368436.41</v>
      </c>
      <c r="O138" s="8">
        <v>0.22500000000000001</v>
      </c>
      <c r="P138" s="7">
        <v>1060538.2177499998</v>
      </c>
      <c r="Q138" s="9">
        <v>0.06</v>
      </c>
      <c r="R138" s="9">
        <v>6.3772122750000007E-2</v>
      </c>
      <c r="S138" s="9">
        <v>0.12377212275</v>
      </c>
      <c r="T138" s="3">
        <v>4</v>
      </c>
      <c r="U138" s="3">
        <v>0</v>
      </c>
      <c r="V138" s="3">
        <v>0</v>
      </c>
      <c r="W138" s="7">
        <v>8568000</v>
      </c>
      <c r="X138" s="7">
        <v>115.29938796335296</v>
      </c>
    </row>
    <row r="139" spans="1:24" x14ac:dyDescent="0.25">
      <c r="A139" s="3" t="s">
        <v>824</v>
      </c>
      <c r="B139" s="4" t="s">
        <v>824</v>
      </c>
      <c r="C139" s="4" t="s">
        <v>9</v>
      </c>
      <c r="D139" s="3" t="s">
        <v>825</v>
      </c>
      <c r="E139" s="3" t="s">
        <v>307</v>
      </c>
      <c r="F139" s="3">
        <v>82682</v>
      </c>
      <c r="G139" s="3" t="s">
        <v>163</v>
      </c>
      <c r="H139" s="3">
        <v>19140</v>
      </c>
      <c r="I139" s="3" t="s">
        <v>210</v>
      </c>
      <c r="J139" s="5" t="s">
        <v>44</v>
      </c>
      <c r="K139" s="7">
        <v>30</v>
      </c>
      <c r="L139" s="7">
        <v>574200</v>
      </c>
      <c r="M139" s="8">
        <v>0.05</v>
      </c>
      <c r="N139" s="7">
        <v>545490</v>
      </c>
      <c r="O139" s="8">
        <v>0.2</v>
      </c>
      <c r="P139" s="7">
        <v>436392</v>
      </c>
      <c r="Q139" s="9">
        <v>0.08</v>
      </c>
      <c r="R139" s="9">
        <v>6.3772122750000007E-2</v>
      </c>
      <c r="S139" s="9">
        <v>0.14377212275000001</v>
      </c>
      <c r="T139" s="3">
        <v>10</v>
      </c>
      <c r="U139" s="3">
        <v>0</v>
      </c>
      <c r="V139" s="3">
        <v>0</v>
      </c>
      <c r="W139" s="7">
        <v>3035000</v>
      </c>
      <c r="X139" s="7">
        <v>158.58428994364974</v>
      </c>
    </row>
    <row r="140" spans="1:24" x14ac:dyDescent="0.25">
      <c r="A140" s="3" t="s">
        <v>826</v>
      </c>
      <c r="B140" s="4" t="s">
        <v>826</v>
      </c>
      <c r="C140" s="4" t="s">
        <v>827</v>
      </c>
      <c r="D140" s="3" t="s">
        <v>828</v>
      </c>
      <c r="E140" s="3" t="s">
        <v>330</v>
      </c>
      <c r="F140" s="3">
        <v>257062.804</v>
      </c>
      <c r="G140" s="3" t="s">
        <v>15</v>
      </c>
      <c r="H140" s="3">
        <v>13939</v>
      </c>
      <c r="I140" s="3" t="s">
        <v>190</v>
      </c>
      <c r="J140" s="5" t="s">
        <v>45</v>
      </c>
      <c r="K140" s="7">
        <v>32.256</v>
      </c>
      <c r="L140" s="7">
        <v>449616.38400000002</v>
      </c>
      <c r="M140" s="8">
        <v>0.05</v>
      </c>
      <c r="N140" s="7">
        <v>427135.56479999999</v>
      </c>
      <c r="O140" s="8">
        <v>0.16000000000000003</v>
      </c>
      <c r="P140" s="7">
        <v>358793.87443199998</v>
      </c>
      <c r="Q140" s="9">
        <v>0.08</v>
      </c>
      <c r="R140" s="9">
        <v>4.2472890311164045E-2</v>
      </c>
      <c r="S140" s="9">
        <v>0.12247289031116404</v>
      </c>
      <c r="T140" s="3">
        <v>4</v>
      </c>
      <c r="U140" s="3">
        <v>113354.804</v>
      </c>
      <c r="V140" s="3">
        <v>1416935.05</v>
      </c>
      <c r="W140" s="7">
        <v>4347000</v>
      </c>
      <c r="X140" s="7">
        <v>210.17131166417519</v>
      </c>
    </row>
    <row r="141" spans="1:24" x14ac:dyDescent="0.25">
      <c r="A141" s="3" t="s">
        <v>829</v>
      </c>
      <c r="B141" s="4" t="s">
        <v>829</v>
      </c>
      <c r="C141" s="4" t="s">
        <v>4</v>
      </c>
      <c r="D141" s="3" t="s">
        <v>830</v>
      </c>
      <c r="E141" s="3" t="s">
        <v>330</v>
      </c>
      <c r="F141" s="3">
        <v>487102</v>
      </c>
      <c r="G141" s="3" t="s">
        <v>256</v>
      </c>
      <c r="H141" s="3">
        <v>108890</v>
      </c>
      <c r="I141" s="3" t="s">
        <v>211</v>
      </c>
      <c r="J141" s="5" t="s">
        <v>45</v>
      </c>
      <c r="K141" s="7">
        <v>19.008000000000003</v>
      </c>
      <c r="L141" s="7">
        <v>2069781.1200000003</v>
      </c>
      <c r="M141" s="8">
        <v>0.05</v>
      </c>
      <c r="N141" s="7">
        <v>1966292.064</v>
      </c>
      <c r="O141" s="8">
        <v>0.16000000000000003</v>
      </c>
      <c r="P141" s="7">
        <v>1651685.3337600001</v>
      </c>
      <c r="Q141" s="9">
        <v>7.4999999999999997E-2</v>
      </c>
      <c r="R141" s="9">
        <v>6.8552951047852348E-2</v>
      </c>
      <c r="S141" s="9">
        <v>0.14355295104785237</v>
      </c>
      <c r="T141" s="3">
        <v>6</v>
      </c>
      <c r="U141" s="3">
        <v>0</v>
      </c>
      <c r="V141" s="3">
        <v>0</v>
      </c>
      <c r="W141" s="7">
        <v>11506000</v>
      </c>
      <c r="X141" s="7">
        <v>105.6640346943737</v>
      </c>
    </row>
    <row r="142" spans="1:24" x14ac:dyDescent="0.25">
      <c r="A142" s="3" t="s">
        <v>831</v>
      </c>
      <c r="B142" s="4" t="s">
        <v>831</v>
      </c>
      <c r="C142" s="4" t="s">
        <v>8</v>
      </c>
      <c r="D142" s="3" t="s">
        <v>832</v>
      </c>
      <c r="E142" s="3" t="s">
        <v>330</v>
      </c>
      <c r="F142" s="3">
        <v>257362</v>
      </c>
      <c r="G142" s="3" t="s">
        <v>257</v>
      </c>
      <c r="H142" s="3">
        <v>47125</v>
      </c>
      <c r="I142" s="3" t="s">
        <v>166</v>
      </c>
      <c r="J142" s="5" t="s">
        <v>45</v>
      </c>
      <c r="K142" s="7">
        <v>31.103999999999999</v>
      </c>
      <c r="L142" s="7">
        <v>1465776</v>
      </c>
      <c r="M142" s="8">
        <v>0.05</v>
      </c>
      <c r="N142" s="7">
        <v>1392487.2</v>
      </c>
      <c r="O142" s="8">
        <v>0.16000000000000003</v>
      </c>
      <c r="P142" s="7">
        <v>1169689.2479999999</v>
      </c>
      <c r="Q142" s="9">
        <v>6.5000000000000002E-2</v>
      </c>
      <c r="R142" s="9">
        <v>6.8552966429346329E-2</v>
      </c>
      <c r="S142" s="9">
        <v>0.13355296642934633</v>
      </c>
      <c r="T142" s="3">
        <v>10</v>
      </c>
      <c r="U142" s="3">
        <v>0</v>
      </c>
      <c r="V142" s="3">
        <v>0</v>
      </c>
      <c r="W142" s="7">
        <v>8758000</v>
      </c>
      <c r="X142" s="7">
        <v>185.85129678217271</v>
      </c>
    </row>
    <row r="143" spans="1:24" x14ac:dyDescent="0.25">
      <c r="A143" s="3" t="s">
        <v>833</v>
      </c>
      <c r="B143" s="4" t="s">
        <v>833</v>
      </c>
      <c r="C143" s="4" t="s">
        <v>8</v>
      </c>
      <c r="D143" s="3" t="s">
        <v>834</v>
      </c>
      <c r="E143" s="3" t="s">
        <v>330</v>
      </c>
      <c r="F143" s="3">
        <v>40807</v>
      </c>
      <c r="G143" s="3" t="s">
        <v>170</v>
      </c>
      <c r="H143" s="3">
        <v>5541</v>
      </c>
      <c r="I143" s="3" t="s">
        <v>171</v>
      </c>
      <c r="J143" s="5" t="s">
        <v>44</v>
      </c>
      <c r="K143" s="7">
        <v>26.136000000000006</v>
      </c>
      <c r="L143" s="7">
        <v>144819.57600000003</v>
      </c>
      <c r="M143" s="8">
        <v>0.05</v>
      </c>
      <c r="N143" s="7">
        <v>137578.59720000002</v>
      </c>
      <c r="O143" s="8">
        <v>0.18000000000000002</v>
      </c>
      <c r="P143" s="7">
        <v>112814.449704</v>
      </c>
      <c r="Q143" s="9">
        <v>0.08</v>
      </c>
      <c r="R143" s="9">
        <v>6.8552859274424116E-2</v>
      </c>
      <c r="S143" s="9">
        <v>0.14855285927442413</v>
      </c>
      <c r="T143" s="3">
        <v>12</v>
      </c>
      <c r="U143" s="3">
        <v>0</v>
      </c>
      <c r="V143" s="3">
        <v>0</v>
      </c>
      <c r="W143" s="7">
        <v>759000</v>
      </c>
      <c r="X143" s="7">
        <v>137.0552145508606</v>
      </c>
    </row>
    <row r="144" spans="1:24" x14ac:dyDescent="0.25">
      <c r="A144" s="3" t="s">
        <v>835</v>
      </c>
      <c r="B144" s="4" t="s">
        <v>835</v>
      </c>
      <c r="C144" s="4" t="s">
        <v>8</v>
      </c>
      <c r="D144" s="3" t="s">
        <v>836</v>
      </c>
      <c r="E144" s="3" t="s">
        <v>330</v>
      </c>
      <c r="F144" s="3">
        <v>254661</v>
      </c>
      <c r="G144" s="3" t="s">
        <v>257</v>
      </c>
      <c r="H144" s="3">
        <v>23570</v>
      </c>
      <c r="I144" s="3" t="s">
        <v>837</v>
      </c>
      <c r="J144" s="5" t="s">
        <v>45</v>
      </c>
      <c r="K144" s="7">
        <v>24</v>
      </c>
      <c r="L144" s="7">
        <v>565680</v>
      </c>
      <c r="M144" s="8">
        <v>0.05</v>
      </c>
      <c r="N144" s="7">
        <v>537396</v>
      </c>
      <c r="O144" s="8">
        <v>0.2</v>
      </c>
      <c r="P144" s="7">
        <v>429916.8</v>
      </c>
      <c r="Q144" s="9">
        <v>6.5000000000000002E-2</v>
      </c>
      <c r="R144" s="9">
        <v>6.8552958250000004E-2</v>
      </c>
      <c r="S144" s="9">
        <v>0.13355295825000002</v>
      </c>
      <c r="T144" s="3">
        <v>10</v>
      </c>
      <c r="U144" s="3">
        <v>0</v>
      </c>
      <c r="V144" s="3">
        <v>0</v>
      </c>
      <c r="W144" s="7">
        <v>3219000</v>
      </c>
      <c r="X144" s="7">
        <v>136.5750353942459</v>
      </c>
    </row>
    <row r="145" spans="1:24" x14ac:dyDescent="0.25">
      <c r="A145" s="3" t="s">
        <v>838</v>
      </c>
      <c r="B145" s="4" t="s">
        <v>839</v>
      </c>
      <c r="C145" s="4" t="s">
        <v>167</v>
      </c>
      <c r="D145" s="3" t="s">
        <v>840</v>
      </c>
      <c r="E145" s="3" t="s">
        <v>318</v>
      </c>
      <c r="F145" s="3">
        <v>216734</v>
      </c>
      <c r="G145" s="3" t="s">
        <v>257</v>
      </c>
      <c r="H145" s="3">
        <v>27937</v>
      </c>
      <c r="I145" s="3" t="s">
        <v>253</v>
      </c>
      <c r="J145" s="5" t="s">
        <v>44</v>
      </c>
      <c r="K145" s="7">
        <v>24</v>
      </c>
      <c r="L145" s="7">
        <v>670488</v>
      </c>
      <c r="M145" s="8">
        <v>0.05</v>
      </c>
      <c r="N145" s="7">
        <v>636963.6</v>
      </c>
      <c r="O145" s="8">
        <v>0.2</v>
      </c>
      <c r="P145" s="7">
        <v>509570.88</v>
      </c>
      <c r="Q145" s="9">
        <v>7.0000000000000007E-2</v>
      </c>
      <c r="R145" s="9">
        <v>6.9412645821278929E-2</v>
      </c>
      <c r="S145" s="9">
        <v>0.13941264582127894</v>
      </c>
      <c r="T145" s="3">
        <v>10</v>
      </c>
      <c r="U145" s="3">
        <v>0</v>
      </c>
      <c r="V145" s="3">
        <v>0</v>
      </c>
      <c r="W145" s="7">
        <v>3655000</v>
      </c>
      <c r="X145" s="7">
        <v>130.83461613219006</v>
      </c>
    </row>
    <row r="146" spans="1:24" x14ac:dyDescent="0.25">
      <c r="A146" s="3" t="s">
        <v>841</v>
      </c>
      <c r="B146" s="4" t="s">
        <v>841</v>
      </c>
      <c r="C146" s="4" t="s">
        <v>8</v>
      </c>
      <c r="D146" s="3" t="s">
        <v>842</v>
      </c>
      <c r="E146" s="3" t="s">
        <v>318</v>
      </c>
      <c r="F146" s="3">
        <v>218515</v>
      </c>
      <c r="G146" s="3" t="s">
        <v>257</v>
      </c>
      <c r="H146" s="3">
        <v>36178</v>
      </c>
      <c r="I146" s="3" t="s">
        <v>172</v>
      </c>
      <c r="J146" s="5" t="s">
        <v>44</v>
      </c>
      <c r="K146" s="7">
        <v>21.6</v>
      </c>
      <c r="L146" s="7">
        <v>781444.8</v>
      </c>
      <c r="M146" s="8">
        <v>0.05</v>
      </c>
      <c r="N146" s="7">
        <v>742372.56</v>
      </c>
      <c r="O146" s="8">
        <v>0.22000000000000003</v>
      </c>
      <c r="P146" s="7">
        <v>579050.59680000006</v>
      </c>
      <c r="Q146" s="9">
        <v>7.0000000000000007E-2</v>
      </c>
      <c r="R146" s="9">
        <v>6.941260375000001E-2</v>
      </c>
      <c r="S146" s="9">
        <v>0.13941260375000003</v>
      </c>
      <c r="T146" s="3">
        <v>10</v>
      </c>
      <c r="U146" s="3">
        <v>0</v>
      </c>
      <c r="V146" s="3">
        <v>0</v>
      </c>
      <c r="W146" s="7">
        <v>4154000</v>
      </c>
      <c r="X146" s="7">
        <v>114.80741030202586</v>
      </c>
    </row>
    <row r="147" spans="1:24" x14ac:dyDescent="0.25">
      <c r="A147" s="3" t="s">
        <v>843</v>
      </c>
      <c r="B147" s="4" t="s">
        <v>843</v>
      </c>
      <c r="C147" s="4" t="s">
        <v>8</v>
      </c>
      <c r="D147" s="3" t="s">
        <v>844</v>
      </c>
      <c r="E147" s="3" t="s">
        <v>318</v>
      </c>
      <c r="F147" s="3">
        <v>221536</v>
      </c>
      <c r="G147" s="3" t="s">
        <v>257</v>
      </c>
      <c r="H147" s="3">
        <v>42774</v>
      </c>
      <c r="I147" s="3" t="s">
        <v>245</v>
      </c>
      <c r="J147" s="5" t="s">
        <v>44</v>
      </c>
      <c r="K147" s="7">
        <v>21.6</v>
      </c>
      <c r="L147" s="7">
        <v>923918.4</v>
      </c>
      <c r="M147" s="8">
        <v>0.05</v>
      </c>
      <c r="N147" s="7">
        <v>877722.48</v>
      </c>
      <c r="O147" s="8">
        <v>0.2</v>
      </c>
      <c r="P147" s="7">
        <v>702177.98399999994</v>
      </c>
      <c r="Q147" s="9">
        <v>7.0000000000000007E-2</v>
      </c>
      <c r="R147" s="9">
        <v>6.941260375000001E-2</v>
      </c>
      <c r="S147" s="9">
        <v>0.13941260375000003</v>
      </c>
      <c r="T147" s="3">
        <v>10</v>
      </c>
      <c r="U147" s="3">
        <v>0</v>
      </c>
      <c r="V147" s="3">
        <v>0</v>
      </c>
      <c r="W147" s="7">
        <v>5037000</v>
      </c>
      <c r="X147" s="7">
        <v>117.75119005335984</v>
      </c>
    </row>
    <row r="148" spans="1:24" x14ac:dyDescent="0.25">
      <c r="A148" s="3" t="s">
        <v>845</v>
      </c>
      <c r="B148" s="4" t="s">
        <v>845</v>
      </c>
      <c r="C148" s="4" t="s">
        <v>8</v>
      </c>
      <c r="D148" s="3" t="s">
        <v>846</v>
      </c>
      <c r="E148" s="3" t="s">
        <v>318</v>
      </c>
      <c r="F148" s="3">
        <v>36085</v>
      </c>
      <c r="G148" s="3" t="s">
        <v>188</v>
      </c>
      <c r="H148" s="3">
        <v>4210</v>
      </c>
      <c r="I148" s="3" t="s">
        <v>244</v>
      </c>
      <c r="J148" s="5" t="s">
        <v>44</v>
      </c>
      <c r="K148" s="7">
        <v>28.8</v>
      </c>
      <c r="L148" s="7">
        <v>121248</v>
      </c>
      <c r="M148" s="8">
        <v>0.05</v>
      </c>
      <c r="N148" s="7">
        <v>115185.60000000001</v>
      </c>
      <c r="O148" s="8">
        <v>0.22000000000000003</v>
      </c>
      <c r="P148" s="7">
        <v>89844.767999999996</v>
      </c>
      <c r="Q148" s="9">
        <v>7.4999999999999997E-2</v>
      </c>
      <c r="R148" s="9">
        <v>6.9412438874848284E-2</v>
      </c>
      <c r="S148" s="9">
        <v>0.14441243887484828</v>
      </c>
      <c r="T148" s="3">
        <v>12</v>
      </c>
      <c r="U148" s="3">
        <v>0</v>
      </c>
      <c r="V148" s="3">
        <v>0</v>
      </c>
      <c r="W148" s="7">
        <v>622000</v>
      </c>
      <c r="X148" s="7">
        <v>147.77674393058695</v>
      </c>
    </row>
    <row r="149" spans="1:24" x14ac:dyDescent="0.25">
      <c r="A149" s="3" t="s">
        <v>847</v>
      </c>
      <c r="B149" s="4" t="s">
        <v>847</v>
      </c>
      <c r="C149" s="4" t="s">
        <v>9</v>
      </c>
      <c r="D149" s="3" t="s">
        <v>848</v>
      </c>
      <c r="E149" s="3" t="s">
        <v>318</v>
      </c>
      <c r="F149" s="3">
        <v>75879</v>
      </c>
      <c r="G149" s="3" t="s">
        <v>24</v>
      </c>
      <c r="H149" s="3">
        <v>5400</v>
      </c>
      <c r="I149" s="3" t="s">
        <v>212</v>
      </c>
      <c r="J149" s="5" t="s">
        <v>44</v>
      </c>
      <c r="K149" s="7">
        <v>41.580000000000005</v>
      </c>
      <c r="L149" s="7">
        <v>224532.00000000003</v>
      </c>
      <c r="M149" s="8">
        <v>0.05</v>
      </c>
      <c r="N149" s="7">
        <v>213305.4</v>
      </c>
      <c r="O149" s="8">
        <v>0.18000000000000002</v>
      </c>
      <c r="P149" s="7">
        <v>174910.42800000001</v>
      </c>
      <c r="Q149" s="9">
        <v>0.08</v>
      </c>
      <c r="R149" s="9">
        <v>6.9412552756802207E-2</v>
      </c>
      <c r="S149" s="9">
        <v>0.14941255275680221</v>
      </c>
      <c r="T149" s="3">
        <v>10</v>
      </c>
      <c r="U149" s="3">
        <v>21879</v>
      </c>
      <c r="V149" s="3">
        <v>306306</v>
      </c>
      <c r="W149" s="7">
        <v>1477000</v>
      </c>
      <c r="X149" s="7">
        <v>216.78780933970336</v>
      </c>
    </row>
    <row r="150" spans="1:24" x14ac:dyDescent="0.25">
      <c r="A150" s="3" t="s">
        <v>849</v>
      </c>
      <c r="B150" s="4" t="s">
        <v>849</v>
      </c>
      <c r="C150" s="4" t="s">
        <v>8</v>
      </c>
      <c r="D150" s="3" t="s">
        <v>850</v>
      </c>
      <c r="E150" s="3" t="s">
        <v>318</v>
      </c>
      <c r="F150" s="3">
        <v>139293</v>
      </c>
      <c r="G150" s="3" t="s">
        <v>257</v>
      </c>
      <c r="H150" s="3">
        <v>23868</v>
      </c>
      <c r="I150" s="3" t="s">
        <v>211</v>
      </c>
      <c r="J150" s="5" t="s">
        <v>44</v>
      </c>
      <c r="K150" s="7">
        <v>26.4</v>
      </c>
      <c r="L150" s="7">
        <v>630115.20000000007</v>
      </c>
      <c r="M150" s="8">
        <v>0.05</v>
      </c>
      <c r="N150" s="7">
        <v>598609.44000000006</v>
      </c>
      <c r="O150" s="8">
        <v>0.18000000000000002</v>
      </c>
      <c r="P150" s="7">
        <v>490859.74080000003</v>
      </c>
      <c r="Q150" s="9">
        <v>7.0000000000000007E-2</v>
      </c>
      <c r="R150" s="9">
        <v>6.9412581032712528E-2</v>
      </c>
      <c r="S150" s="9">
        <v>0.13941258103271251</v>
      </c>
      <c r="T150" s="3">
        <v>10</v>
      </c>
      <c r="U150" s="3">
        <v>0</v>
      </c>
      <c r="V150" s="3">
        <v>0</v>
      </c>
      <c r="W150" s="7">
        <v>3521000</v>
      </c>
      <c r="X150" s="7">
        <v>147.51609824348904</v>
      </c>
    </row>
    <row r="151" spans="1:24" x14ac:dyDescent="0.25">
      <c r="A151" s="3" t="s">
        <v>851</v>
      </c>
      <c r="B151" s="4" t="s">
        <v>851</v>
      </c>
      <c r="C151" s="4" t="s">
        <v>8</v>
      </c>
      <c r="D151" s="3" t="s">
        <v>852</v>
      </c>
      <c r="E151" s="3" t="s">
        <v>318</v>
      </c>
      <c r="F151" s="3">
        <v>174040</v>
      </c>
      <c r="G151" s="3" t="s">
        <v>257</v>
      </c>
      <c r="H151" s="3">
        <v>51339</v>
      </c>
      <c r="I151" s="3" t="s">
        <v>211</v>
      </c>
      <c r="J151" s="5" t="s">
        <v>45</v>
      </c>
      <c r="K151" s="7">
        <v>26.136000000000006</v>
      </c>
      <c r="L151" s="7">
        <v>1341796.1040000005</v>
      </c>
      <c r="M151" s="8">
        <v>0.05</v>
      </c>
      <c r="N151" s="7">
        <v>1274706.2988000002</v>
      </c>
      <c r="O151" s="8">
        <v>0.18000000000000002</v>
      </c>
      <c r="P151" s="7">
        <v>1045259.1650160002</v>
      </c>
      <c r="Q151" s="9">
        <v>6.5000000000000002E-2</v>
      </c>
      <c r="R151" s="9">
        <v>6.9412624872973255E-2</v>
      </c>
      <c r="S151" s="9">
        <v>0.13441262487297326</v>
      </c>
      <c r="T151" s="3">
        <v>10</v>
      </c>
      <c r="U151" s="3">
        <v>0</v>
      </c>
      <c r="V151" s="3">
        <v>0</v>
      </c>
      <c r="W151" s="7">
        <v>7776000</v>
      </c>
      <c r="X151" s="7">
        <v>151.47344990279879</v>
      </c>
    </row>
    <row r="152" spans="1:24" x14ac:dyDescent="0.25">
      <c r="A152" s="3" t="s">
        <v>853</v>
      </c>
      <c r="B152" s="4" t="s">
        <v>853</v>
      </c>
      <c r="C152" s="4" t="s">
        <v>8</v>
      </c>
      <c r="D152" s="3" t="s">
        <v>854</v>
      </c>
      <c r="E152" s="3" t="s">
        <v>318</v>
      </c>
      <c r="F152" s="3">
        <v>189922</v>
      </c>
      <c r="G152" s="3" t="s">
        <v>257</v>
      </c>
      <c r="H152" s="3">
        <v>38342</v>
      </c>
      <c r="I152" s="3" t="s">
        <v>259</v>
      </c>
      <c r="J152" s="5" t="s">
        <v>44</v>
      </c>
      <c r="K152" s="7">
        <v>24</v>
      </c>
      <c r="L152" s="7">
        <v>920208</v>
      </c>
      <c r="M152" s="8">
        <v>0.05</v>
      </c>
      <c r="N152" s="7">
        <v>874197.6</v>
      </c>
      <c r="O152" s="8">
        <v>0.2</v>
      </c>
      <c r="P152" s="7">
        <v>699358.08</v>
      </c>
      <c r="Q152" s="9">
        <v>7.0000000000000007E-2</v>
      </c>
      <c r="R152" s="9">
        <v>6.941260375000001E-2</v>
      </c>
      <c r="S152" s="9">
        <v>0.13941260375000003</v>
      </c>
      <c r="T152" s="3">
        <v>10</v>
      </c>
      <c r="U152" s="3">
        <v>0</v>
      </c>
      <c r="V152" s="3">
        <v>0</v>
      </c>
      <c r="W152" s="7">
        <v>5016000</v>
      </c>
      <c r="X152" s="7">
        <v>130.83465561484425</v>
      </c>
    </row>
    <row r="153" spans="1:24" x14ac:dyDescent="0.25">
      <c r="A153" s="3" t="s">
        <v>855</v>
      </c>
      <c r="B153" s="4" t="s">
        <v>856</v>
      </c>
      <c r="C153" s="4" t="s">
        <v>222</v>
      </c>
      <c r="D153" s="3" t="s">
        <v>857</v>
      </c>
      <c r="E153" s="3" t="s">
        <v>318</v>
      </c>
      <c r="F153" s="3">
        <v>113566</v>
      </c>
      <c r="G153" s="3" t="s">
        <v>236</v>
      </c>
      <c r="H153" s="3">
        <v>79931</v>
      </c>
      <c r="I153" s="3" t="s">
        <v>231</v>
      </c>
      <c r="J153" s="5" t="s">
        <v>45</v>
      </c>
      <c r="K153" s="7">
        <v>19.8</v>
      </c>
      <c r="L153" s="7">
        <v>1582633.8</v>
      </c>
      <c r="M153" s="8">
        <v>7.0000000000000007E-2</v>
      </c>
      <c r="N153" s="7">
        <v>1471849.4339999999</v>
      </c>
      <c r="O153" s="8">
        <v>0.22500000000000001</v>
      </c>
      <c r="P153" s="7">
        <v>1140683.3113500001</v>
      </c>
      <c r="Q153" s="9">
        <v>0.06</v>
      </c>
      <c r="R153" s="9">
        <v>6.9412631109029857E-2</v>
      </c>
      <c r="S153" s="9">
        <v>0.12941263110902984</v>
      </c>
      <c r="T153" s="3">
        <v>4</v>
      </c>
      <c r="U153" s="3">
        <v>0</v>
      </c>
      <c r="V153" s="3">
        <v>0</v>
      </c>
      <c r="W153" s="7">
        <v>8814000</v>
      </c>
      <c r="X153" s="7">
        <v>110.27401172283442</v>
      </c>
    </row>
    <row r="154" spans="1:24" x14ac:dyDescent="0.25">
      <c r="A154" s="3" t="s">
        <v>858</v>
      </c>
      <c r="B154" s="4" t="s">
        <v>858</v>
      </c>
      <c r="C154" s="4" t="s">
        <v>4</v>
      </c>
      <c r="D154" s="3" t="s">
        <v>859</v>
      </c>
      <c r="E154" s="3" t="s">
        <v>318</v>
      </c>
      <c r="F154" s="3">
        <v>112026</v>
      </c>
      <c r="G154" s="3" t="s">
        <v>236</v>
      </c>
      <c r="H154" s="3">
        <v>64344</v>
      </c>
      <c r="I154" s="3" t="s">
        <v>211</v>
      </c>
      <c r="J154" s="5" t="s">
        <v>45</v>
      </c>
      <c r="K154" s="7">
        <v>19.8</v>
      </c>
      <c r="L154" s="7">
        <v>1274011.2</v>
      </c>
      <c r="M154" s="8">
        <v>7.0000000000000007E-2</v>
      </c>
      <c r="N154" s="7">
        <v>1184830.416</v>
      </c>
      <c r="O154" s="8">
        <v>0.22500000000000001</v>
      </c>
      <c r="P154" s="7">
        <v>918243.57239999995</v>
      </c>
      <c r="Q154" s="9">
        <v>0.06</v>
      </c>
      <c r="R154" s="9">
        <v>6.941260375000001E-2</v>
      </c>
      <c r="S154" s="9">
        <v>0.12941260375000002</v>
      </c>
      <c r="T154" s="3">
        <v>4</v>
      </c>
      <c r="U154" s="3">
        <v>0</v>
      </c>
      <c r="V154" s="3">
        <v>0</v>
      </c>
      <c r="W154" s="7">
        <v>7095000</v>
      </c>
      <c r="X154" s="7">
        <v>110.27403503578761</v>
      </c>
    </row>
    <row r="155" spans="1:24" x14ac:dyDescent="0.25">
      <c r="A155" s="3" t="s">
        <v>860</v>
      </c>
      <c r="B155" s="4" t="s">
        <v>860</v>
      </c>
      <c r="C155" s="4" t="s">
        <v>8</v>
      </c>
      <c r="D155" s="3" t="s">
        <v>861</v>
      </c>
      <c r="E155" s="3" t="s">
        <v>318</v>
      </c>
      <c r="F155" s="3">
        <v>131440</v>
      </c>
      <c r="G155" s="3" t="s">
        <v>257</v>
      </c>
      <c r="H155" s="3">
        <v>26012</v>
      </c>
      <c r="I155" s="3" t="s">
        <v>201</v>
      </c>
      <c r="J155" s="5" t="s">
        <v>45</v>
      </c>
      <c r="K155" s="7">
        <v>29.040000000000006</v>
      </c>
      <c r="L155" s="7">
        <v>755388.48000000021</v>
      </c>
      <c r="M155" s="8">
        <v>0.05</v>
      </c>
      <c r="N155" s="7">
        <v>717619.05600000022</v>
      </c>
      <c r="O155" s="8">
        <v>0.18000000000000002</v>
      </c>
      <c r="P155" s="7">
        <v>588447.62592000014</v>
      </c>
      <c r="Q155" s="9">
        <v>6.5000000000000002E-2</v>
      </c>
      <c r="R155" s="9">
        <v>6.9412586522852732E-2</v>
      </c>
      <c r="S155" s="9">
        <v>0.13441258652285271</v>
      </c>
      <c r="T155" s="3">
        <v>10</v>
      </c>
      <c r="U155" s="3">
        <v>0</v>
      </c>
      <c r="V155" s="3">
        <v>0</v>
      </c>
      <c r="W155" s="7">
        <v>4378000</v>
      </c>
      <c r="X155" s="7">
        <v>168.30388124518237</v>
      </c>
    </row>
    <row r="156" spans="1:24" x14ac:dyDescent="0.25">
      <c r="A156" s="3" t="s">
        <v>862</v>
      </c>
      <c r="B156" s="4" t="s">
        <v>862</v>
      </c>
      <c r="C156" s="4" t="s">
        <v>8</v>
      </c>
      <c r="D156" s="3" t="s">
        <v>863</v>
      </c>
      <c r="E156" s="3" t="s">
        <v>318</v>
      </c>
      <c r="F156" s="3">
        <v>298082</v>
      </c>
      <c r="G156" s="3" t="s">
        <v>257</v>
      </c>
      <c r="H156" s="3">
        <v>61641</v>
      </c>
      <c r="I156" s="3" t="s">
        <v>248</v>
      </c>
      <c r="J156" s="5" t="s">
        <v>44</v>
      </c>
      <c r="K156" s="7">
        <v>21.120000000000005</v>
      </c>
      <c r="L156" s="7">
        <v>1301857.9200000004</v>
      </c>
      <c r="M156" s="8">
        <v>0.05</v>
      </c>
      <c r="N156" s="7">
        <v>1236765.0240000004</v>
      </c>
      <c r="O156" s="8">
        <v>0.18000000000000002</v>
      </c>
      <c r="P156" s="7">
        <v>1014147.3196800004</v>
      </c>
      <c r="Q156" s="9">
        <v>7.0000000000000007E-2</v>
      </c>
      <c r="R156" s="9">
        <v>6.941260375000001E-2</v>
      </c>
      <c r="S156" s="9">
        <v>0.13941260375000003</v>
      </c>
      <c r="T156" s="3">
        <v>10</v>
      </c>
      <c r="U156" s="3">
        <v>0</v>
      </c>
      <c r="V156" s="3">
        <v>0</v>
      </c>
      <c r="W156" s="7">
        <v>7274000</v>
      </c>
      <c r="X156" s="7">
        <v>118.01285936458956</v>
      </c>
    </row>
    <row r="157" spans="1:24" x14ac:dyDescent="0.25">
      <c r="A157" s="3" t="s">
        <v>864</v>
      </c>
      <c r="B157" s="4" t="s">
        <v>864</v>
      </c>
      <c r="C157" s="4" t="s">
        <v>3</v>
      </c>
      <c r="D157" s="3" t="s">
        <v>865</v>
      </c>
      <c r="E157" s="3" t="s">
        <v>318</v>
      </c>
      <c r="F157" s="3">
        <v>44680</v>
      </c>
      <c r="G157" s="3" t="s">
        <v>12</v>
      </c>
      <c r="H157" s="3">
        <v>17932</v>
      </c>
      <c r="I157" s="3" t="s">
        <v>280</v>
      </c>
      <c r="J157" s="5" t="s">
        <v>44</v>
      </c>
      <c r="K157" s="7">
        <v>20</v>
      </c>
      <c r="L157" s="7">
        <v>358640</v>
      </c>
      <c r="M157" s="8">
        <v>0.05</v>
      </c>
      <c r="N157" s="7">
        <v>340708</v>
      </c>
      <c r="O157" s="8">
        <v>0.2</v>
      </c>
      <c r="P157" s="7">
        <v>272566.40000000002</v>
      </c>
      <c r="Q157" s="9">
        <v>8.7499999999999994E-2</v>
      </c>
      <c r="R157" s="9">
        <v>6.941260375000001E-2</v>
      </c>
      <c r="S157" s="9">
        <v>0.15691260374999999</v>
      </c>
      <c r="T157" s="3">
        <v>4</v>
      </c>
      <c r="U157" s="3">
        <v>0</v>
      </c>
      <c r="V157" s="3">
        <v>0</v>
      </c>
      <c r="W157" s="7">
        <v>1737000</v>
      </c>
      <c r="X157" s="7">
        <v>96.869210227479897</v>
      </c>
    </row>
    <row r="158" spans="1:24" x14ac:dyDescent="0.25">
      <c r="A158" s="3" t="s">
        <v>866</v>
      </c>
      <c r="B158" s="4" t="s">
        <v>866</v>
      </c>
      <c r="C158" s="4" t="s">
        <v>3</v>
      </c>
      <c r="D158" s="3" t="s">
        <v>867</v>
      </c>
      <c r="E158" s="3" t="s">
        <v>318</v>
      </c>
      <c r="F158" s="3">
        <v>34808</v>
      </c>
      <c r="G158" s="3" t="s">
        <v>14</v>
      </c>
      <c r="H158" s="3">
        <v>10436</v>
      </c>
      <c r="I158" s="3" t="s">
        <v>244</v>
      </c>
      <c r="J158" s="5" t="s">
        <v>45</v>
      </c>
      <c r="K158" s="7">
        <v>21.6</v>
      </c>
      <c r="L158" s="7">
        <v>225417.60000000001</v>
      </c>
      <c r="M158" s="8">
        <v>0.1</v>
      </c>
      <c r="N158" s="7">
        <v>202875.84</v>
      </c>
      <c r="O158" s="8">
        <v>0.2</v>
      </c>
      <c r="P158" s="7">
        <v>162300.67199999999</v>
      </c>
      <c r="Q158" s="9">
        <v>8.5000000000000006E-2</v>
      </c>
      <c r="R158" s="9">
        <v>6.941251118073069E-2</v>
      </c>
      <c r="S158" s="9">
        <v>0.15441251118073068</v>
      </c>
      <c r="T158" s="3">
        <v>4</v>
      </c>
      <c r="U158" s="3">
        <v>0</v>
      </c>
      <c r="V158" s="3">
        <v>0</v>
      </c>
      <c r="W158" s="7">
        <v>1051000</v>
      </c>
      <c r="X158" s="7">
        <v>100.71722738708203</v>
      </c>
    </row>
    <row r="159" spans="1:24" x14ac:dyDescent="0.25">
      <c r="A159" s="3" t="s">
        <v>868</v>
      </c>
      <c r="B159" s="4" t="s">
        <v>868</v>
      </c>
      <c r="C159" s="4" t="s">
        <v>270</v>
      </c>
      <c r="D159" s="3" t="s">
        <v>869</v>
      </c>
      <c r="E159" s="3" t="s">
        <v>870</v>
      </c>
      <c r="F159" s="3">
        <v>718220</v>
      </c>
      <c r="G159" s="3" t="s">
        <v>21</v>
      </c>
      <c r="H159" s="3">
        <v>132193</v>
      </c>
      <c r="I159" s="3" t="s">
        <v>186</v>
      </c>
      <c r="J159" s="5" t="s">
        <v>45</v>
      </c>
      <c r="K159" s="7">
        <v>28.8</v>
      </c>
      <c r="L159" s="7">
        <v>3807158.4</v>
      </c>
      <c r="M159" s="8">
        <v>0.1</v>
      </c>
      <c r="N159" s="7">
        <v>3426442.56</v>
      </c>
      <c r="O159" s="8">
        <v>0.33</v>
      </c>
      <c r="P159" s="7">
        <v>2295716.5152000003</v>
      </c>
      <c r="Q159" s="9">
        <v>0.08</v>
      </c>
      <c r="R159" s="9">
        <v>7.3869187000000003E-2</v>
      </c>
      <c r="S159" s="9">
        <v>0.15386918700000002</v>
      </c>
      <c r="T159" s="3">
        <v>8</v>
      </c>
      <c r="U159" s="3">
        <v>0</v>
      </c>
      <c r="V159" s="3">
        <v>0</v>
      </c>
      <c r="W159" s="7">
        <v>14920000</v>
      </c>
      <c r="X159" s="7">
        <v>112.86470240464712</v>
      </c>
    </row>
    <row r="160" spans="1:24" x14ac:dyDescent="0.25">
      <c r="A160" s="3" t="s">
        <v>871</v>
      </c>
      <c r="B160" s="4" t="s">
        <v>871</v>
      </c>
      <c r="C160" s="4" t="s">
        <v>260</v>
      </c>
      <c r="D160" s="3" t="s">
        <v>872</v>
      </c>
      <c r="E160" s="3" t="s">
        <v>870</v>
      </c>
      <c r="F160" s="3">
        <v>189179</v>
      </c>
      <c r="G160" s="3" t="s">
        <v>26</v>
      </c>
      <c r="H160" s="3">
        <v>64735</v>
      </c>
      <c r="I160" s="3" t="s">
        <v>186</v>
      </c>
      <c r="J160" s="5" t="s">
        <v>44</v>
      </c>
      <c r="K160" s="7">
        <v>21.6</v>
      </c>
      <c r="L160" s="7">
        <v>1398276</v>
      </c>
      <c r="M160" s="8">
        <v>0.05</v>
      </c>
      <c r="N160" s="7">
        <v>1328362.2</v>
      </c>
      <c r="O160" s="8">
        <v>0.2</v>
      </c>
      <c r="P160" s="7">
        <v>1062689.76</v>
      </c>
      <c r="Q160" s="9">
        <v>0.08</v>
      </c>
      <c r="R160" s="9">
        <v>7.3869221327537191E-2</v>
      </c>
      <c r="S160" s="9">
        <v>0.15386922132753719</v>
      </c>
      <c r="T160" s="3">
        <v>8</v>
      </c>
      <c r="U160" s="3">
        <v>0</v>
      </c>
      <c r="V160" s="3">
        <v>0</v>
      </c>
      <c r="W160" s="7">
        <v>6906000</v>
      </c>
      <c r="X160" s="7">
        <v>106.68800334704828</v>
      </c>
    </row>
    <row r="161" spans="1:24" x14ac:dyDescent="0.25">
      <c r="A161" s="3" t="s">
        <v>873</v>
      </c>
      <c r="B161" s="4" t="s">
        <v>873</v>
      </c>
      <c r="C161" s="4" t="s">
        <v>260</v>
      </c>
      <c r="D161" s="3" t="s">
        <v>874</v>
      </c>
      <c r="E161" s="3" t="s">
        <v>875</v>
      </c>
      <c r="F161" s="3">
        <v>18506</v>
      </c>
      <c r="G161" s="3" t="s">
        <v>26</v>
      </c>
      <c r="H161" s="3">
        <v>14313</v>
      </c>
      <c r="I161" s="3" t="s">
        <v>258</v>
      </c>
      <c r="J161" s="5" t="s">
        <v>44</v>
      </c>
      <c r="K161" s="7">
        <v>21.384</v>
      </c>
      <c r="L161" s="7">
        <v>306069.19199999998</v>
      </c>
      <c r="M161" s="8">
        <v>0.05</v>
      </c>
      <c r="N161" s="7">
        <v>290765.73239999998</v>
      </c>
      <c r="O161" s="8">
        <v>0.22000000000000003</v>
      </c>
      <c r="P161" s="7">
        <v>226797.27127200001</v>
      </c>
      <c r="Q161" s="9">
        <v>0.08</v>
      </c>
      <c r="R161" s="9">
        <v>7.386938498710538E-2</v>
      </c>
      <c r="S161" s="9">
        <v>0.1538693849871054</v>
      </c>
      <c r="T161" s="3">
        <v>8</v>
      </c>
      <c r="U161" s="3">
        <v>0</v>
      </c>
      <c r="V161" s="3">
        <v>0</v>
      </c>
      <c r="W161" s="7">
        <v>1474000</v>
      </c>
      <c r="X161" s="7">
        <v>102.98048569783973</v>
      </c>
    </row>
    <row r="162" spans="1:24" x14ac:dyDescent="0.25">
      <c r="A162" s="3" t="s">
        <v>424</v>
      </c>
      <c r="B162" s="4" t="s">
        <v>424</v>
      </c>
      <c r="C162" s="4" t="s">
        <v>203</v>
      </c>
      <c r="D162" s="3" t="s">
        <v>876</v>
      </c>
      <c r="E162" s="3" t="s">
        <v>877</v>
      </c>
      <c r="F162" s="3">
        <v>712227</v>
      </c>
      <c r="G162" s="3" t="s">
        <v>26</v>
      </c>
      <c r="H162" s="3">
        <v>137137</v>
      </c>
      <c r="I162" s="3" t="s">
        <v>229</v>
      </c>
      <c r="J162" s="5" t="s">
        <v>44</v>
      </c>
      <c r="K162" s="7">
        <v>19.200000000000003</v>
      </c>
      <c r="L162" s="7">
        <v>2633030.4000000004</v>
      </c>
      <c r="M162" s="8">
        <v>0.05</v>
      </c>
      <c r="N162" s="7">
        <v>2501378.8800000004</v>
      </c>
      <c r="O162" s="8">
        <v>0.2</v>
      </c>
      <c r="P162" s="7">
        <v>2001103.1040000005</v>
      </c>
      <c r="Q162" s="9">
        <v>0.08</v>
      </c>
      <c r="R162" s="9">
        <v>2.9547653543984202E-2</v>
      </c>
      <c r="S162" s="9">
        <v>0.1095476535439842</v>
      </c>
      <c r="T162" s="3">
        <v>8</v>
      </c>
      <c r="U162" s="3">
        <v>0</v>
      </c>
      <c r="V162" s="3">
        <v>0</v>
      </c>
      <c r="W162" s="7">
        <v>18267000</v>
      </c>
      <c r="X162" s="7">
        <v>133.20230537061394</v>
      </c>
    </row>
    <row r="163" spans="1:24" x14ac:dyDescent="0.25">
      <c r="A163" s="3" t="s">
        <v>878</v>
      </c>
      <c r="B163" s="4" t="s">
        <v>878</v>
      </c>
      <c r="C163" s="4" t="s">
        <v>3</v>
      </c>
      <c r="D163" s="3" t="s">
        <v>879</v>
      </c>
      <c r="E163" s="3" t="s">
        <v>318</v>
      </c>
      <c r="F163" s="3">
        <v>38102</v>
      </c>
      <c r="G163" s="3" t="s">
        <v>12</v>
      </c>
      <c r="H163" s="3">
        <v>11150</v>
      </c>
      <c r="I163" s="3" t="s">
        <v>244</v>
      </c>
      <c r="J163" s="5" t="s">
        <v>44</v>
      </c>
      <c r="K163" s="7">
        <v>24.750000000000004</v>
      </c>
      <c r="L163" s="7">
        <v>275962.50000000006</v>
      </c>
      <c r="M163" s="8">
        <v>0.05</v>
      </c>
      <c r="N163" s="7">
        <v>262164.37500000006</v>
      </c>
      <c r="O163" s="8">
        <v>0.18000000000000002</v>
      </c>
      <c r="P163" s="7">
        <v>214974.78750000003</v>
      </c>
      <c r="Q163" s="9">
        <v>8.7499999999999994E-2</v>
      </c>
      <c r="R163" s="9">
        <v>6.941260375000001E-2</v>
      </c>
      <c r="S163" s="9">
        <v>0.15691260374999999</v>
      </c>
      <c r="T163" s="3">
        <v>4</v>
      </c>
      <c r="U163" s="3">
        <v>0</v>
      </c>
      <c r="V163" s="3">
        <v>0</v>
      </c>
      <c r="W163" s="7">
        <v>1370000</v>
      </c>
      <c r="X163" s="7">
        <v>122.87253884791906</v>
      </c>
    </row>
    <row r="164" spans="1:24" x14ac:dyDescent="0.25">
      <c r="A164" s="3" t="s">
        <v>880</v>
      </c>
      <c r="B164" s="4" t="s">
        <v>881</v>
      </c>
      <c r="C164" s="4" t="s">
        <v>222</v>
      </c>
      <c r="D164" s="3" t="s">
        <v>882</v>
      </c>
      <c r="E164" s="3" t="s">
        <v>318</v>
      </c>
      <c r="F164" s="3">
        <v>17217</v>
      </c>
      <c r="G164" s="3" t="s">
        <v>240</v>
      </c>
      <c r="H164" s="3">
        <v>3934</v>
      </c>
      <c r="I164" s="3" t="s">
        <v>164</v>
      </c>
      <c r="J164" s="5" t="s">
        <v>44</v>
      </c>
      <c r="K164" s="7">
        <v>26.4</v>
      </c>
      <c r="L164" s="7">
        <v>103857.60000000001</v>
      </c>
      <c r="M164" s="8">
        <v>0.05</v>
      </c>
      <c r="N164" s="7">
        <v>98664.72</v>
      </c>
      <c r="O164" s="8">
        <v>0.2</v>
      </c>
      <c r="P164" s="7">
        <v>78931.775999999998</v>
      </c>
      <c r="Q164" s="9">
        <v>0.08</v>
      </c>
      <c r="R164" s="9">
        <v>6.9413138005439731E-2</v>
      </c>
      <c r="S164" s="9">
        <v>0.14941313800543973</v>
      </c>
      <c r="T164" s="3">
        <v>12</v>
      </c>
      <c r="U164" s="3">
        <v>0</v>
      </c>
      <c r="V164" s="3">
        <v>0</v>
      </c>
      <c r="W164" s="7">
        <v>528000</v>
      </c>
      <c r="X164" s="7">
        <v>134.28537990594589</v>
      </c>
    </row>
    <row r="165" spans="1:24" x14ac:dyDescent="0.25">
      <c r="A165" s="3" t="s">
        <v>883</v>
      </c>
      <c r="B165" s="4" t="s">
        <v>884</v>
      </c>
      <c r="C165" s="4" t="s">
        <v>606</v>
      </c>
      <c r="D165" s="3" t="s">
        <v>885</v>
      </c>
      <c r="E165" s="3" t="s">
        <v>318</v>
      </c>
      <c r="F165" s="3">
        <v>48087</v>
      </c>
      <c r="G165" s="3" t="s">
        <v>24</v>
      </c>
      <c r="H165" s="3">
        <v>3742</v>
      </c>
      <c r="I165" s="3" t="s">
        <v>233</v>
      </c>
      <c r="J165" s="5" t="s">
        <v>44</v>
      </c>
      <c r="K165" s="7">
        <v>42</v>
      </c>
      <c r="L165" s="7">
        <v>157164</v>
      </c>
      <c r="M165" s="8">
        <v>0.05</v>
      </c>
      <c r="N165" s="7">
        <v>149305.79999999999</v>
      </c>
      <c r="O165" s="8">
        <v>0.2</v>
      </c>
      <c r="P165" s="7">
        <v>119444.63999999998</v>
      </c>
      <c r="Q165" s="9">
        <v>0.08</v>
      </c>
      <c r="R165" s="9">
        <v>6.9412520642731179E-2</v>
      </c>
      <c r="S165" s="9">
        <v>0.14941252064273119</v>
      </c>
      <c r="T165" s="3">
        <v>10</v>
      </c>
      <c r="U165" s="3">
        <v>10667</v>
      </c>
      <c r="V165" s="3">
        <v>149338</v>
      </c>
      <c r="W165" s="7">
        <v>949000</v>
      </c>
      <c r="X165" s="7">
        <v>213.63671439775607</v>
      </c>
    </row>
    <row r="166" spans="1:24" x14ac:dyDescent="0.25">
      <c r="A166" s="3" t="s">
        <v>886</v>
      </c>
      <c r="B166" s="4" t="s">
        <v>886</v>
      </c>
      <c r="C166" s="4" t="s">
        <v>270</v>
      </c>
      <c r="D166" s="3" t="s">
        <v>887</v>
      </c>
      <c r="E166" s="3" t="s">
        <v>318</v>
      </c>
      <c r="F166" s="3">
        <v>217099</v>
      </c>
      <c r="G166" s="3" t="s">
        <v>21</v>
      </c>
      <c r="H166" s="3">
        <v>46625</v>
      </c>
      <c r="I166" s="3" t="s">
        <v>258</v>
      </c>
      <c r="J166" s="5" t="s">
        <v>44</v>
      </c>
      <c r="K166" s="7">
        <v>28.8</v>
      </c>
      <c r="L166" s="7">
        <v>1342800</v>
      </c>
      <c r="M166" s="8">
        <v>0.1</v>
      </c>
      <c r="N166" s="7">
        <v>1208520</v>
      </c>
      <c r="O166" s="8">
        <v>0.33</v>
      </c>
      <c r="P166" s="7">
        <v>809708.39999999979</v>
      </c>
      <c r="Q166" s="9">
        <v>8.5000000000000006E-2</v>
      </c>
      <c r="R166" s="9">
        <v>6.941260375000001E-2</v>
      </c>
      <c r="S166" s="9">
        <v>0.15441260375000002</v>
      </c>
      <c r="T166" s="3">
        <v>8</v>
      </c>
      <c r="U166" s="3">
        <v>0</v>
      </c>
      <c r="V166" s="3">
        <v>0</v>
      </c>
      <c r="W166" s="7">
        <v>5244000</v>
      </c>
      <c r="X166" s="7">
        <v>112.46750315872448</v>
      </c>
    </row>
    <row r="167" spans="1:24" x14ac:dyDescent="0.25">
      <c r="A167" s="3" t="s">
        <v>888</v>
      </c>
      <c r="B167" s="4" t="s">
        <v>889</v>
      </c>
      <c r="C167" s="4" t="s">
        <v>222</v>
      </c>
      <c r="D167" s="3" t="s">
        <v>890</v>
      </c>
      <c r="E167" s="3" t="s">
        <v>318</v>
      </c>
      <c r="F167" s="3">
        <v>42090</v>
      </c>
      <c r="G167" s="3" t="s">
        <v>13</v>
      </c>
      <c r="H167" s="3">
        <v>7552</v>
      </c>
      <c r="I167" s="3" t="s">
        <v>229</v>
      </c>
      <c r="J167" s="5" t="s">
        <v>45</v>
      </c>
      <c r="K167" s="7">
        <v>27</v>
      </c>
      <c r="L167" s="7">
        <v>203904</v>
      </c>
      <c r="M167" s="8">
        <v>0.05</v>
      </c>
      <c r="N167" s="7">
        <v>193708.79999999999</v>
      </c>
      <c r="O167" s="8">
        <v>0.16000000000000003</v>
      </c>
      <c r="P167" s="7">
        <v>162715.39199999999</v>
      </c>
      <c r="Q167" s="9">
        <v>7.7499999999999999E-2</v>
      </c>
      <c r="R167" s="9">
        <v>6.9412535194680533E-2</v>
      </c>
      <c r="S167" s="9">
        <v>0.14691253519468053</v>
      </c>
      <c r="T167" s="3">
        <v>4</v>
      </c>
      <c r="U167" s="3">
        <v>11882</v>
      </c>
      <c r="V167" s="3">
        <v>166348</v>
      </c>
      <c r="W167" s="7">
        <v>1274000</v>
      </c>
      <c r="X167" s="7">
        <v>146.65869029792731</v>
      </c>
    </row>
    <row r="168" spans="1:24" x14ac:dyDescent="0.25">
      <c r="A168" s="3" t="s">
        <v>891</v>
      </c>
      <c r="B168" s="4" t="s">
        <v>891</v>
      </c>
      <c r="C168" s="4" t="s">
        <v>9</v>
      </c>
      <c r="D168" s="3" t="s">
        <v>892</v>
      </c>
      <c r="E168" s="3" t="s">
        <v>318</v>
      </c>
      <c r="F168" s="3">
        <v>45035</v>
      </c>
      <c r="G168" s="3" t="s">
        <v>24</v>
      </c>
      <c r="H168" s="3">
        <v>2278</v>
      </c>
      <c r="I168" s="3" t="s">
        <v>248</v>
      </c>
      <c r="J168" s="5" t="s">
        <v>44</v>
      </c>
      <c r="K168" s="7">
        <v>46.2</v>
      </c>
      <c r="L168" s="7">
        <v>105243.6</v>
      </c>
      <c r="M168" s="8">
        <v>0.05</v>
      </c>
      <c r="N168" s="7">
        <v>99981.420000000013</v>
      </c>
      <c r="O168" s="8">
        <v>0.2</v>
      </c>
      <c r="P168" s="7">
        <v>79985.136000000013</v>
      </c>
      <c r="Q168" s="9">
        <v>0.08</v>
      </c>
      <c r="R168" s="9">
        <v>6.9412730878612411E-2</v>
      </c>
      <c r="S168" s="9">
        <v>0.1494127308786124</v>
      </c>
      <c r="T168" s="3">
        <v>10</v>
      </c>
      <c r="U168" s="3">
        <v>22255</v>
      </c>
      <c r="V168" s="3">
        <v>311570</v>
      </c>
      <c r="W168" s="7">
        <v>847000</v>
      </c>
      <c r="X168" s="7">
        <v>235.00005517284936</v>
      </c>
    </row>
    <row r="169" spans="1:24" x14ac:dyDescent="0.25">
      <c r="A169" s="3" t="s">
        <v>893</v>
      </c>
      <c r="B169" s="4" t="s">
        <v>893</v>
      </c>
      <c r="C169" s="4" t="s">
        <v>9</v>
      </c>
      <c r="D169" s="3" t="s">
        <v>894</v>
      </c>
      <c r="E169" s="3" t="s">
        <v>318</v>
      </c>
      <c r="F169" s="3">
        <v>98081</v>
      </c>
      <c r="G169" s="3" t="s">
        <v>24</v>
      </c>
      <c r="H169" s="3">
        <v>6050</v>
      </c>
      <c r="I169" s="3" t="s">
        <v>245</v>
      </c>
      <c r="J169" s="5" t="s">
        <v>44</v>
      </c>
      <c r="K169" s="7">
        <v>37.799999999999997</v>
      </c>
      <c r="L169" s="7">
        <v>228690.00000000003</v>
      </c>
      <c r="M169" s="8">
        <v>0.05</v>
      </c>
      <c r="N169" s="7">
        <v>217255.50000000003</v>
      </c>
      <c r="O169" s="8">
        <v>0.2</v>
      </c>
      <c r="P169" s="7">
        <v>173804.40000000002</v>
      </c>
      <c r="Q169" s="9">
        <v>0.08</v>
      </c>
      <c r="R169" s="9">
        <v>6.941272451987035E-2</v>
      </c>
      <c r="S169" s="9">
        <v>0.14941272451987037</v>
      </c>
      <c r="T169" s="3">
        <v>10</v>
      </c>
      <c r="U169" s="3">
        <v>37581</v>
      </c>
      <c r="V169" s="3">
        <v>526134</v>
      </c>
      <c r="W169" s="7">
        <v>1689000</v>
      </c>
      <c r="X169" s="7">
        <v>192.27278059693953</v>
      </c>
    </row>
    <row r="170" spans="1:24" x14ac:dyDescent="0.25">
      <c r="A170" s="3" t="s">
        <v>895</v>
      </c>
      <c r="B170" s="4" t="s">
        <v>895</v>
      </c>
      <c r="C170" s="4" t="s">
        <v>4</v>
      </c>
      <c r="D170" s="3" t="s">
        <v>896</v>
      </c>
      <c r="E170" s="3" t="s">
        <v>318</v>
      </c>
      <c r="F170" s="3">
        <v>51748</v>
      </c>
      <c r="G170" s="3" t="s">
        <v>240</v>
      </c>
      <c r="H170" s="3">
        <v>4991</v>
      </c>
      <c r="I170" s="3" t="s">
        <v>262</v>
      </c>
      <c r="J170" s="5" t="s">
        <v>44</v>
      </c>
      <c r="K170" s="7">
        <v>26.4</v>
      </c>
      <c r="L170" s="7">
        <v>131762.40000000002</v>
      </c>
      <c r="M170" s="8">
        <v>0.05</v>
      </c>
      <c r="N170" s="7">
        <v>125174.28000000004</v>
      </c>
      <c r="O170" s="8">
        <v>0.2</v>
      </c>
      <c r="P170" s="7">
        <v>100139.42400000004</v>
      </c>
      <c r="Q170" s="9">
        <v>0.08</v>
      </c>
      <c r="R170" s="9">
        <v>6.9412814304968692E-2</v>
      </c>
      <c r="S170" s="9">
        <v>0.14941281430496867</v>
      </c>
      <c r="T170" s="3">
        <v>12</v>
      </c>
      <c r="U170" s="3">
        <v>0</v>
      </c>
      <c r="V170" s="3">
        <v>0</v>
      </c>
      <c r="W170" s="7">
        <v>670000</v>
      </c>
      <c r="X170" s="7">
        <v>134.28567083307246</v>
      </c>
    </row>
    <row r="171" spans="1:24" x14ac:dyDescent="0.25">
      <c r="A171" s="3" t="s">
        <v>897</v>
      </c>
      <c r="B171" s="4" t="s">
        <v>897</v>
      </c>
      <c r="C171" s="4" t="s">
        <v>3</v>
      </c>
      <c r="D171" s="3" t="s">
        <v>898</v>
      </c>
      <c r="E171" s="3" t="s">
        <v>899</v>
      </c>
      <c r="F171" s="3">
        <v>168769</v>
      </c>
      <c r="G171" s="3" t="s">
        <v>15</v>
      </c>
      <c r="H171" s="3">
        <v>40768</v>
      </c>
      <c r="I171" s="3" t="s">
        <v>235</v>
      </c>
      <c r="J171" s="5" t="s">
        <v>268</v>
      </c>
      <c r="K171" s="7">
        <v>40.32</v>
      </c>
      <c r="L171" s="7">
        <v>1643765.76</v>
      </c>
      <c r="M171" s="8">
        <v>0.05</v>
      </c>
      <c r="N171" s="7">
        <v>1561577.4720000001</v>
      </c>
      <c r="O171" s="8">
        <v>0.16000000000000003</v>
      </c>
      <c r="P171" s="7">
        <v>1311725.07648</v>
      </c>
      <c r="Q171" s="9">
        <v>7.0000000000000007E-2</v>
      </c>
      <c r="R171" s="9">
        <v>6.8552944973005778E-2</v>
      </c>
      <c r="S171" s="9">
        <v>0.1385529449730058</v>
      </c>
      <c r="T171" s="3">
        <v>4</v>
      </c>
      <c r="U171" s="3"/>
      <c r="V171" s="3">
        <v>0</v>
      </c>
      <c r="W171" s="7">
        <v>9467000</v>
      </c>
      <c r="X171" s="7">
        <v>232.22429524156783</v>
      </c>
    </row>
    <row r="172" spans="1:24" x14ac:dyDescent="0.25">
      <c r="A172" s="3" t="s">
        <v>900</v>
      </c>
      <c r="B172" s="4" t="s">
        <v>900</v>
      </c>
      <c r="C172" s="4" t="s">
        <v>8</v>
      </c>
      <c r="D172" s="3" t="s">
        <v>901</v>
      </c>
      <c r="E172" s="3" t="s">
        <v>356</v>
      </c>
      <c r="F172" s="3">
        <v>15199</v>
      </c>
      <c r="G172" s="3" t="s">
        <v>188</v>
      </c>
      <c r="H172" s="3">
        <v>2000</v>
      </c>
      <c r="I172" s="3" t="s">
        <v>209</v>
      </c>
      <c r="J172" s="5" t="s">
        <v>44</v>
      </c>
      <c r="K172" s="7">
        <v>38.720000000000006</v>
      </c>
      <c r="L172" s="7">
        <v>77440.000000000015</v>
      </c>
      <c r="M172" s="8">
        <v>0.05</v>
      </c>
      <c r="N172" s="7">
        <v>73568.000000000015</v>
      </c>
      <c r="O172" s="8">
        <v>0.18000000000000002</v>
      </c>
      <c r="P172" s="7">
        <v>60325.760000000009</v>
      </c>
      <c r="Q172" s="9">
        <v>7.4999999999999997E-2</v>
      </c>
      <c r="R172" s="9">
        <v>6.9759666334170065E-2</v>
      </c>
      <c r="S172" s="9">
        <v>0.14475966633417006</v>
      </c>
      <c r="T172" s="3">
        <v>12</v>
      </c>
      <c r="U172" s="3">
        <v>0</v>
      </c>
      <c r="V172" s="3">
        <v>0</v>
      </c>
      <c r="W172" s="7">
        <v>417000</v>
      </c>
      <c r="X172" s="7">
        <v>208.36522191458073</v>
      </c>
    </row>
    <row r="173" spans="1:24" x14ac:dyDescent="0.25">
      <c r="A173" s="3" t="s">
        <v>902</v>
      </c>
      <c r="B173" s="4" t="s">
        <v>903</v>
      </c>
      <c r="C173" s="4" t="s">
        <v>904</v>
      </c>
      <c r="D173" s="3" t="s">
        <v>905</v>
      </c>
      <c r="E173" s="3" t="s">
        <v>318</v>
      </c>
      <c r="F173" s="3">
        <v>261273</v>
      </c>
      <c r="G173" s="3" t="s">
        <v>15</v>
      </c>
      <c r="H173" s="3">
        <v>51550</v>
      </c>
      <c r="I173" s="3" t="s">
        <v>259</v>
      </c>
      <c r="J173" s="5" t="s">
        <v>45</v>
      </c>
      <c r="K173" s="7">
        <v>29.568000000000005</v>
      </c>
      <c r="L173" s="7">
        <v>1524230.4</v>
      </c>
      <c r="M173" s="8">
        <v>0.05</v>
      </c>
      <c r="N173" s="7">
        <v>1448018.88</v>
      </c>
      <c r="O173" s="8">
        <v>0.16000000000000003</v>
      </c>
      <c r="P173" s="7">
        <v>1216335.8592000001</v>
      </c>
      <c r="Q173" s="9">
        <v>0.08</v>
      </c>
      <c r="R173" s="9">
        <v>6.941267417314062E-2</v>
      </c>
      <c r="S173" s="9">
        <v>0.14941267417314064</v>
      </c>
      <c r="T173" s="3">
        <v>4</v>
      </c>
      <c r="U173" s="3">
        <v>55073</v>
      </c>
      <c r="V173" s="3">
        <v>771022</v>
      </c>
      <c r="W173" s="7">
        <v>8912000</v>
      </c>
      <c r="X173" s="7">
        <v>157.92009701036216</v>
      </c>
    </row>
    <row r="174" spans="1:24" x14ac:dyDescent="0.25">
      <c r="A174" s="3" t="s">
        <v>906</v>
      </c>
      <c r="B174" s="4" t="s">
        <v>906</v>
      </c>
      <c r="C174" s="4" t="s">
        <v>3</v>
      </c>
      <c r="D174" s="3" t="s">
        <v>907</v>
      </c>
      <c r="E174" s="3" t="s">
        <v>318</v>
      </c>
      <c r="F174" s="3">
        <v>204044</v>
      </c>
      <c r="G174" s="3" t="s">
        <v>15</v>
      </c>
      <c r="H174" s="3">
        <v>51456</v>
      </c>
      <c r="I174" s="3" t="s">
        <v>273</v>
      </c>
      <c r="J174" s="5" t="s">
        <v>45</v>
      </c>
      <c r="K174" s="7">
        <v>27.104000000000006</v>
      </c>
      <c r="L174" s="7">
        <v>1394663.4240000003</v>
      </c>
      <c r="M174" s="8">
        <v>0.05</v>
      </c>
      <c r="N174" s="7">
        <v>1324930.2528000004</v>
      </c>
      <c r="O174" s="8">
        <v>0.18000000000000002</v>
      </c>
      <c r="P174" s="7">
        <v>1086442.8072960002</v>
      </c>
      <c r="Q174" s="9">
        <v>0.08</v>
      </c>
      <c r="R174" s="9">
        <v>6.941262763141684E-2</v>
      </c>
      <c r="S174" s="9">
        <v>0.14941262763141683</v>
      </c>
      <c r="T174" s="3">
        <v>4</v>
      </c>
      <c r="U174" s="3">
        <v>0</v>
      </c>
      <c r="V174" s="3">
        <v>0</v>
      </c>
      <c r="W174" s="7">
        <v>7271000</v>
      </c>
      <c r="X174" s="7">
        <v>141.31346416104648</v>
      </c>
    </row>
    <row r="175" spans="1:24" x14ac:dyDescent="0.25">
      <c r="A175" s="3" t="s">
        <v>908</v>
      </c>
      <c r="B175" s="4" t="s">
        <v>908</v>
      </c>
      <c r="C175" s="4" t="s">
        <v>270</v>
      </c>
      <c r="D175" s="3" t="s">
        <v>909</v>
      </c>
      <c r="E175" s="3" t="s">
        <v>910</v>
      </c>
      <c r="F175" s="3">
        <v>295782</v>
      </c>
      <c r="G175" s="3" t="s">
        <v>21</v>
      </c>
      <c r="H175" s="3">
        <v>44579</v>
      </c>
      <c r="I175" s="3" t="s">
        <v>212</v>
      </c>
      <c r="J175" s="5" t="s">
        <v>45</v>
      </c>
      <c r="K175" s="7">
        <v>38.4</v>
      </c>
      <c r="L175" s="7">
        <v>1711833.6</v>
      </c>
      <c r="M175" s="8">
        <v>0.1</v>
      </c>
      <c r="N175" s="7">
        <v>1540650.2399999998</v>
      </c>
      <c r="O175" s="8">
        <v>0.24</v>
      </c>
      <c r="P175" s="7">
        <v>1170894.1823999998</v>
      </c>
      <c r="Q175" s="9">
        <v>0.08</v>
      </c>
      <c r="R175" s="9">
        <v>6.941260375000001E-2</v>
      </c>
      <c r="S175" s="9">
        <v>0.14941260375000001</v>
      </c>
      <c r="T175" s="3">
        <v>8</v>
      </c>
      <c r="U175" s="3">
        <v>0</v>
      </c>
      <c r="V175" s="3">
        <v>0</v>
      </c>
      <c r="W175" s="7">
        <v>7837000</v>
      </c>
      <c r="X175" s="7">
        <v>175.7923986382574</v>
      </c>
    </row>
    <row r="176" spans="1:24" x14ac:dyDescent="0.25">
      <c r="A176" s="3" t="s">
        <v>911</v>
      </c>
      <c r="B176" s="4" t="s">
        <v>911</v>
      </c>
      <c r="C176" s="4" t="s">
        <v>8</v>
      </c>
      <c r="D176" s="3" t="s">
        <v>912</v>
      </c>
      <c r="E176" s="3" t="s">
        <v>910</v>
      </c>
      <c r="F176" s="3">
        <v>83827</v>
      </c>
      <c r="G176" s="3" t="s">
        <v>188</v>
      </c>
      <c r="H176" s="3">
        <v>17580</v>
      </c>
      <c r="I176" s="3" t="s">
        <v>212</v>
      </c>
      <c r="J176" s="5" t="s">
        <v>44</v>
      </c>
      <c r="K176" s="7">
        <v>23.040000000000003</v>
      </c>
      <c r="L176" s="7">
        <v>405043.20000000007</v>
      </c>
      <c r="M176" s="8">
        <v>0.05</v>
      </c>
      <c r="N176" s="7">
        <v>384791.03999999998</v>
      </c>
      <c r="O176" s="8">
        <v>0.22000000000000003</v>
      </c>
      <c r="P176" s="7">
        <v>300137.01120000001</v>
      </c>
      <c r="Q176" s="9">
        <v>7.4999999999999997E-2</v>
      </c>
      <c r="R176" s="9">
        <v>6.9412645492124864E-2</v>
      </c>
      <c r="S176" s="9">
        <v>0.14441264549212485</v>
      </c>
      <c r="T176" s="3">
        <v>12</v>
      </c>
      <c r="U176" s="3">
        <v>0</v>
      </c>
      <c r="V176" s="3">
        <v>0</v>
      </c>
      <c r="W176" s="7">
        <v>2078000</v>
      </c>
      <c r="X176" s="7">
        <v>118.22122600012206</v>
      </c>
    </row>
    <row r="177" spans="1:24" x14ac:dyDescent="0.25">
      <c r="A177" s="3" t="s">
        <v>913</v>
      </c>
      <c r="B177" s="4" t="s">
        <v>913</v>
      </c>
      <c r="C177" s="4" t="s">
        <v>4</v>
      </c>
      <c r="D177" s="3" t="s">
        <v>914</v>
      </c>
      <c r="E177" s="3" t="s">
        <v>303</v>
      </c>
      <c r="F177" s="3">
        <v>46664</v>
      </c>
      <c r="G177" s="3" t="s">
        <v>240</v>
      </c>
      <c r="H177" s="3">
        <v>7700</v>
      </c>
      <c r="I177" s="3" t="s">
        <v>259</v>
      </c>
      <c r="J177" s="5" t="s">
        <v>44</v>
      </c>
      <c r="K177" s="7">
        <v>21.6</v>
      </c>
      <c r="L177" s="7">
        <v>166320</v>
      </c>
      <c r="M177" s="8">
        <v>0.05</v>
      </c>
      <c r="N177" s="7">
        <v>158004</v>
      </c>
      <c r="O177" s="8">
        <v>0.22000000000000003</v>
      </c>
      <c r="P177" s="7">
        <v>123243.12</v>
      </c>
      <c r="Q177" s="9">
        <v>0.08</v>
      </c>
      <c r="R177" s="9">
        <v>6.2565602750000004E-2</v>
      </c>
      <c r="S177" s="9">
        <v>0.14256560275000002</v>
      </c>
      <c r="T177" s="3">
        <v>12</v>
      </c>
      <c r="U177" s="3">
        <v>0</v>
      </c>
      <c r="V177" s="3">
        <v>0</v>
      </c>
      <c r="W177" s="7">
        <v>864000</v>
      </c>
      <c r="X177" s="7">
        <v>112.2683150161198</v>
      </c>
    </row>
    <row r="178" spans="1:24" x14ac:dyDescent="0.25">
      <c r="A178" s="3" t="s">
        <v>915</v>
      </c>
      <c r="B178" s="4" t="s">
        <v>915</v>
      </c>
      <c r="C178" s="4" t="s">
        <v>8</v>
      </c>
      <c r="D178" s="3" t="s">
        <v>916</v>
      </c>
      <c r="E178" s="3" t="s">
        <v>494</v>
      </c>
      <c r="F178" s="3">
        <v>97879</v>
      </c>
      <c r="G178" s="3" t="s">
        <v>25</v>
      </c>
      <c r="H178" s="3">
        <v>5000</v>
      </c>
      <c r="I178" s="3" t="s">
        <v>280</v>
      </c>
      <c r="J178" s="5" t="s">
        <v>44</v>
      </c>
      <c r="K178" s="7">
        <v>20</v>
      </c>
      <c r="L178" s="7">
        <v>100000</v>
      </c>
      <c r="M178" s="8">
        <v>0.05</v>
      </c>
      <c r="N178" s="7">
        <v>95000</v>
      </c>
      <c r="O178" s="8">
        <v>0.2</v>
      </c>
      <c r="P178" s="7">
        <v>76000</v>
      </c>
      <c r="Q178" s="9">
        <v>9.5000000000000001E-2</v>
      </c>
      <c r="R178" s="9">
        <v>5.5990445664748853E-2</v>
      </c>
      <c r="S178" s="9">
        <v>0.15099044566474884</v>
      </c>
      <c r="T178" s="3">
        <v>8</v>
      </c>
      <c r="U178" s="3">
        <v>49658</v>
      </c>
      <c r="V178" s="3">
        <v>127591.5</v>
      </c>
      <c r="W178" s="7">
        <v>631000</v>
      </c>
      <c r="X178" s="7">
        <v>100.66862133614248</v>
      </c>
    </row>
    <row r="179" spans="1:24" x14ac:dyDescent="0.25">
      <c r="A179" s="3" t="s">
        <v>917</v>
      </c>
      <c r="B179" s="4" t="s">
        <v>917</v>
      </c>
      <c r="C179" s="4" t="s">
        <v>4</v>
      </c>
      <c r="D179" s="3" t="s">
        <v>918</v>
      </c>
      <c r="E179" s="3" t="s">
        <v>303</v>
      </c>
      <c r="F179" s="3">
        <v>66469</v>
      </c>
      <c r="G179" s="3" t="s">
        <v>13</v>
      </c>
      <c r="H179" s="3">
        <v>8514</v>
      </c>
      <c r="I179" s="3" t="s">
        <v>158</v>
      </c>
      <c r="J179" s="5" t="s">
        <v>44</v>
      </c>
      <c r="K179" s="7">
        <v>22.5</v>
      </c>
      <c r="L179" s="7">
        <v>191565</v>
      </c>
      <c r="M179" s="8">
        <v>0.05</v>
      </c>
      <c r="N179" s="7">
        <v>181986.75</v>
      </c>
      <c r="O179" s="8">
        <v>0.2</v>
      </c>
      <c r="P179" s="7">
        <v>145589.4</v>
      </c>
      <c r="Q179" s="9">
        <v>8.5000000000000006E-2</v>
      </c>
      <c r="R179" s="9">
        <v>6.2565769799937165E-2</v>
      </c>
      <c r="S179" s="9">
        <v>0.14756576979993721</v>
      </c>
      <c r="T179" s="3">
        <v>4</v>
      </c>
      <c r="U179" s="3">
        <v>32413</v>
      </c>
      <c r="V179" s="3">
        <v>405162.5</v>
      </c>
      <c r="W179" s="7">
        <v>1392000</v>
      </c>
      <c r="X179" s="7">
        <v>115.88053261392112</v>
      </c>
    </row>
    <row r="180" spans="1:24" x14ac:dyDescent="0.25">
      <c r="A180" s="3" t="s">
        <v>919</v>
      </c>
      <c r="B180" s="4" t="s">
        <v>919</v>
      </c>
      <c r="C180" s="4" t="s">
        <v>920</v>
      </c>
      <c r="D180" s="3" t="s">
        <v>921</v>
      </c>
      <c r="E180" s="3" t="s">
        <v>922</v>
      </c>
      <c r="F180" s="3">
        <v>384120</v>
      </c>
      <c r="G180" s="3" t="s">
        <v>269</v>
      </c>
      <c r="H180" s="3">
        <v>4858</v>
      </c>
      <c r="I180" s="3" t="s">
        <v>199</v>
      </c>
      <c r="J180" s="5" t="s">
        <v>44</v>
      </c>
      <c r="K180" s="7">
        <v>18</v>
      </c>
      <c r="L180" s="7">
        <v>87444</v>
      </c>
      <c r="M180" s="8">
        <v>0.05</v>
      </c>
      <c r="N180" s="7">
        <v>83071.8</v>
      </c>
      <c r="O180" s="8">
        <v>0.2</v>
      </c>
      <c r="P180" s="7">
        <v>66457.440000000002</v>
      </c>
      <c r="Q180" s="9">
        <v>0.09</v>
      </c>
      <c r="R180" s="9">
        <v>5.6161443195220845E-2</v>
      </c>
      <c r="S180" s="9">
        <v>0.14616144319522084</v>
      </c>
      <c r="T180" s="3">
        <v>6</v>
      </c>
      <c r="U180" s="3">
        <v>354972</v>
      </c>
      <c r="V180" s="3">
        <v>1151480</v>
      </c>
      <c r="W180" s="7">
        <v>1606000</v>
      </c>
      <c r="X180" s="7">
        <v>93.59513494765018</v>
      </c>
    </row>
    <row r="181" spans="1:24" x14ac:dyDescent="0.25">
      <c r="A181" s="3" t="s">
        <v>923</v>
      </c>
      <c r="B181" s="4" t="s">
        <v>923</v>
      </c>
      <c r="C181" s="4" t="s">
        <v>260</v>
      </c>
      <c r="D181" s="3" t="s">
        <v>924</v>
      </c>
      <c r="E181" s="3" t="s">
        <v>361</v>
      </c>
      <c r="F181" s="3">
        <v>240840</v>
      </c>
      <c r="G181" s="3" t="s">
        <v>26</v>
      </c>
      <c r="H181" s="3">
        <v>20288</v>
      </c>
      <c r="I181" s="3" t="s">
        <v>249</v>
      </c>
      <c r="J181" s="5" t="s">
        <v>45</v>
      </c>
      <c r="K181" s="7">
        <v>31.68</v>
      </c>
      <c r="L181" s="7">
        <v>642723.83999999997</v>
      </c>
      <c r="M181" s="8">
        <v>0.05</v>
      </c>
      <c r="N181" s="7">
        <v>610587.64799999993</v>
      </c>
      <c r="O181" s="8">
        <v>0.16000000000000003</v>
      </c>
      <c r="P181" s="7">
        <v>512893.62431999994</v>
      </c>
      <c r="Q181" s="9">
        <v>7.4999999999999997E-2</v>
      </c>
      <c r="R181" s="9">
        <v>6.2565602750000004E-2</v>
      </c>
      <c r="S181" s="9">
        <v>0.13756560275000002</v>
      </c>
      <c r="T181" s="3">
        <v>8</v>
      </c>
      <c r="U181" s="3">
        <v>78536</v>
      </c>
      <c r="V181" s="3">
        <v>981700</v>
      </c>
      <c r="W181" s="7">
        <v>4710000</v>
      </c>
      <c r="X181" s="7">
        <v>183.77152060274017</v>
      </c>
    </row>
    <row r="182" spans="1:24" x14ac:dyDescent="0.25">
      <c r="A182" s="3" t="s">
        <v>925</v>
      </c>
      <c r="B182" s="4" t="s">
        <v>925</v>
      </c>
      <c r="C182" s="4" t="s">
        <v>260</v>
      </c>
      <c r="D182" s="3" t="s">
        <v>926</v>
      </c>
      <c r="E182" s="3" t="s">
        <v>361</v>
      </c>
      <c r="F182" s="3">
        <v>402780</v>
      </c>
      <c r="G182" s="3" t="s">
        <v>26</v>
      </c>
      <c r="H182" s="3">
        <v>63239</v>
      </c>
      <c r="I182" s="3" t="s">
        <v>201</v>
      </c>
      <c r="J182" s="5" t="s">
        <v>45</v>
      </c>
      <c r="K182" s="7">
        <v>26.136000000000006</v>
      </c>
      <c r="L182" s="7">
        <v>1652814.5040000004</v>
      </c>
      <c r="M182" s="8">
        <v>0.05</v>
      </c>
      <c r="N182" s="7">
        <v>1570173.7788000004</v>
      </c>
      <c r="O182" s="8">
        <v>0.18000000000000002</v>
      </c>
      <c r="P182" s="7">
        <v>1287542.4986160004</v>
      </c>
      <c r="Q182" s="9">
        <v>7.4999999999999997E-2</v>
      </c>
      <c r="R182" s="9">
        <v>6.2565620193570051E-2</v>
      </c>
      <c r="S182" s="9">
        <v>0.13756562019357005</v>
      </c>
      <c r="T182" s="3">
        <v>8</v>
      </c>
      <c r="U182" s="3">
        <v>0</v>
      </c>
      <c r="V182" s="3">
        <v>0</v>
      </c>
      <c r="W182" s="7">
        <v>9359000</v>
      </c>
      <c r="X182" s="7">
        <v>148.0016880042507</v>
      </c>
    </row>
    <row r="183" spans="1:24" x14ac:dyDescent="0.25">
      <c r="A183" s="3" t="s">
        <v>927</v>
      </c>
      <c r="B183" s="4" t="s">
        <v>928</v>
      </c>
      <c r="C183" s="4" t="s">
        <v>513</v>
      </c>
      <c r="D183" s="3" t="s">
        <v>929</v>
      </c>
      <c r="E183" s="3" t="s">
        <v>361</v>
      </c>
      <c r="F183" s="3">
        <v>352776</v>
      </c>
      <c r="G183" s="3" t="s">
        <v>21</v>
      </c>
      <c r="H183" s="3">
        <v>57499</v>
      </c>
      <c r="I183" s="3" t="s">
        <v>209</v>
      </c>
      <c r="J183" s="5" t="s">
        <v>44</v>
      </c>
      <c r="K183" s="7">
        <v>32</v>
      </c>
      <c r="L183" s="7">
        <v>1839968</v>
      </c>
      <c r="M183" s="8">
        <v>0.1</v>
      </c>
      <c r="N183" s="7">
        <v>1655971.2</v>
      </c>
      <c r="O183" s="8">
        <v>0.3</v>
      </c>
      <c r="P183" s="7">
        <v>1159179.8400000001</v>
      </c>
      <c r="Q183" s="9">
        <v>8.5000000000000006E-2</v>
      </c>
      <c r="R183" s="9">
        <v>6.256561221155231E-2</v>
      </c>
      <c r="S183" s="9">
        <v>0.14756561221155232</v>
      </c>
      <c r="T183" s="3">
        <v>8</v>
      </c>
      <c r="U183" s="3">
        <v>0</v>
      </c>
      <c r="V183" s="3">
        <v>0</v>
      </c>
      <c r="W183" s="7">
        <v>7855000</v>
      </c>
      <c r="X183" s="7">
        <v>136.61719487259884</v>
      </c>
    </row>
    <row r="184" spans="1:24" x14ac:dyDescent="0.25">
      <c r="A184" s="3" t="s">
        <v>930</v>
      </c>
      <c r="B184" s="4" t="s">
        <v>930</v>
      </c>
      <c r="C184" s="4" t="s">
        <v>9</v>
      </c>
      <c r="D184" s="3" t="s">
        <v>931</v>
      </c>
      <c r="E184" s="3" t="s">
        <v>361</v>
      </c>
      <c r="F184" s="3">
        <v>40061</v>
      </c>
      <c r="G184" s="3" t="s">
        <v>24</v>
      </c>
      <c r="H184" s="3">
        <v>4315</v>
      </c>
      <c r="I184" s="3" t="s">
        <v>212</v>
      </c>
      <c r="J184" s="5" t="s">
        <v>45</v>
      </c>
      <c r="K184" s="7">
        <v>46.2</v>
      </c>
      <c r="L184" s="7">
        <v>199353</v>
      </c>
      <c r="M184" s="8">
        <v>0.05</v>
      </c>
      <c r="N184" s="7">
        <v>189385.35</v>
      </c>
      <c r="O184" s="8">
        <v>0.18000000000000002</v>
      </c>
      <c r="P184" s="7">
        <v>155295.98699999999</v>
      </c>
      <c r="Q184" s="9">
        <v>7.4999999999999997E-2</v>
      </c>
      <c r="R184" s="9">
        <v>6.256567826826985E-2</v>
      </c>
      <c r="S184" s="9">
        <v>0.13756567826826985</v>
      </c>
      <c r="T184" s="3">
        <v>10</v>
      </c>
      <c r="U184" s="3">
        <v>0</v>
      </c>
      <c r="V184" s="3">
        <v>0</v>
      </c>
      <c r="W184" s="7">
        <v>1129000</v>
      </c>
      <c r="X184" s="7">
        <v>261.61903501697208</v>
      </c>
    </row>
    <row r="185" spans="1:24" x14ac:dyDescent="0.25">
      <c r="A185" s="3" t="s">
        <v>932</v>
      </c>
      <c r="B185" s="4" t="s">
        <v>932</v>
      </c>
      <c r="C185" s="4" t="s">
        <v>9</v>
      </c>
      <c r="D185" s="3" t="s">
        <v>933</v>
      </c>
      <c r="E185" s="3" t="s">
        <v>303</v>
      </c>
      <c r="F185" s="3">
        <v>40010</v>
      </c>
      <c r="G185" s="3" t="s">
        <v>24</v>
      </c>
      <c r="H185" s="3">
        <v>3588</v>
      </c>
      <c r="I185" s="3" t="s">
        <v>233</v>
      </c>
      <c r="J185" s="5" t="s">
        <v>44</v>
      </c>
      <c r="K185" s="7">
        <v>50.820000000000007</v>
      </c>
      <c r="L185" s="7">
        <v>182342.16000000003</v>
      </c>
      <c r="M185" s="8">
        <v>0.05</v>
      </c>
      <c r="N185" s="7">
        <v>173225.05200000005</v>
      </c>
      <c r="O185" s="8">
        <v>0.18000000000000002</v>
      </c>
      <c r="P185" s="7">
        <v>142044.54264000003</v>
      </c>
      <c r="Q185" s="9">
        <v>0.08</v>
      </c>
      <c r="R185" s="9">
        <v>6.2565670236808313E-2</v>
      </c>
      <c r="S185" s="9">
        <v>0.14256567023680833</v>
      </c>
      <c r="T185" s="3">
        <v>10</v>
      </c>
      <c r="U185" s="3">
        <v>0</v>
      </c>
      <c r="V185" s="3">
        <v>0</v>
      </c>
      <c r="W185" s="7">
        <v>996000</v>
      </c>
      <c r="X185" s="7">
        <v>277.68802920255047</v>
      </c>
    </row>
    <row r="186" spans="1:24" x14ac:dyDescent="0.25">
      <c r="A186" s="3" t="s">
        <v>934</v>
      </c>
      <c r="B186" s="4" t="s">
        <v>934</v>
      </c>
      <c r="C186" s="4" t="s">
        <v>9</v>
      </c>
      <c r="D186" s="3" t="s">
        <v>935</v>
      </c>
      <c r="E186" s="3" t="s">
        <v>361</v>
      </c>
      <c r="F186" s="3">
        <v>39205</v>
      </c>
      <c r="G186" s="3" t="s">
        <v>24</v>
      </c>
      <c r="H186" s="3">
        <v>3886</v>
      </c>
      <c r="I186" s="3" t="s">
        <v>267</v>
      </c>
      <c r="J186" s="5" t="s">
        <v>44</v>
      </c>
      <c r="K186" s="7">
        <v>50.820000000000007</v>
      </c>
      <c r="L186" s="7">
        <v>197486.52</v>
      </c>
      <c r="M186" s="8">
        <v>0.05</v>
      </c>
      <c r="N186" s="7">
        <v>187612.19399999999</v>
      </c>
      <c r="O186" s="8">
        <v>0.18000000000000002</v>
      </c>
      <c r="P186" s="7">
        <v>153841.99908000001</v>
      </c>
      <c r="Q186" s="9">
        <v>0.08</v>
      </c>
      <c r="R186" s="9">
        <v>6.2565789684675591E-2</v>
      </c>
      <c r="S186" s="9">
        <v>0.14256578968467559</v>
      </c>
      <c r="T186" s="3">
        <v>10</v>
      </c>
      <c r="U186" s="3">
        <v>0</v>
      </c>
      <c r="V186" s="3">
        <v>0</v>
      </c>
      <c r="W186" s="7">
        <v>1079000</v>
      </c>
      <c r="X186" s="7">
        <v>277.6877965433485</v>
      </c>
    </row>
    <row r="187" spans="1:24" x14ac:dyDescent="0.25">
      <c r="A187" s="3" t="s">
        <v>936</v>
      </c>
      <c r="B187" s="4" t="s">
        <v>936</v>
      </c>
      <c r="C187" s="4" t="s">
        <v>3</v>
      </c>
      <c r="D187" s="3" t="s">
        <v>937</v>
      </c>
      <c r="E187" s="3" t="s">
        <v>364</v>
      </c>
      <c r="F187" s="3">
        <v>27326</v>
      </c>
      <c r="G187" s="3" t="s">
        <v>15</v>
      </c>
      <c r="H187" s="3">
        <v>52950</v>
      </c>
      <c r="I187" s="3" t="s">
        <v>190</v>
      </c>
      <c r="J187" s="5" t="s">
        <v>45</v>
      </c>
      <c r="K187" s="7">
        <v>27.104000000000006</v>
      </c>
      <c r="L187" s="7">
        <v>1435156.8000000005</v>
      </c>
      <c r="M187" s="8">
        <v>0.05</v>
      </c>
      <c r="N187" s="7">
        <v>1363398.9600000002</v>
      </c>
      <c r="O187" s="8">
        <v>0.18000000000000002</v>
      </c>
      <c r="P187" s="7">
        <v>1117987.1472</v>
      </c>
      <c r="Q187" s="9">
        <v>0.08</v>
      </c>
      <c r="R187" s="9">
        <v>6.8960158750000014E-2</v>
      </c>
      <c r="S187" s="9">
        <v>0.14896015875000002</v>
      </c>
      <c r="T187" s="3">
        <v>4</v>
      </c>
      <c r="U187" s="3">
        <v>0</v>
      </c>
      <c r="V187" s="3">
        <v>0</v>
      </c>
      <c r="W187" s="7">
        <v>7505000</v>
      </c>
      <c r="X187" s="7">
        <v>141.7427060844885</v>
      </c>
    </row>
    <row r="188" spans="1:24" x14ac:dyDescent="0.25">
      <c r="A188" s="3" t="s">
        <v>938</v>
      </c>
      <c r="B188" s="4" t="s">
        <v>938</v>
      </c>
      <c r="C188" s="4" t="s">
        <v>8</v>
      </c>
      <c r="D188" s="3" t="s">
        <v>939</v>
      </c>
      <c r="E188" s="3" t="s">
        <v>318</v>
      </c>
      <c r="F188" s="3">
        <v>179989</v>
      </c>
      <c r="G188" s="3" t="s">
        <v>257</v>
      </c>
      <c r="H188" s="3">
        <v>30463</v>
      </c>
      <c r="I188" s="3" t="s">
        <v>211</v>
      </c>
      <c r="J188" s="5" t="s">
        <v>44</v>
      </c>
      <c r="K188" s="7">
        <v>21.6</v>
      </c>
      <c r="L188" s="7">
        <v>658000.80000000005</v>
      </c>
      <c r="M188" s="8">
        <v>0.05</v>
      </c>
      <c r="N188" s="7">
        <v>625100.76</v>
      </c>
      <c r="O188" s="8">
        <v>0.22000000000000003</v>
      </c>
      <c r="P188" s="7">
        <v>487578.59279999998</v>
      </c>
      <c r="Q188" s="9">
        <v>7.0000000000000007E-2</v>
      </c>
      <c r="R188" s="9">
        <v>6.941260375000001E-2</v>
      </c>
      <c r="S188" s="9">
        <v>0.13941260375000003</v>
      </c>
      <c r="T188" s="3">
        <v>10</v>
      </c>
      <c r="U188" s="3">
        <v>0</v>
      </c>
      <c r="V188" s="3">
        <v>0</v>
      </c>
      <c r="W188" s="7">
        <v>3497000</v>
      </c>
      <c r="X188" s="7">
        <v>114.80741030202584</v>
      </c>
    </row>
    <row r="189" spans="1:24" x14ac:dyDescent="0.25">
      <c r="A189" s="3" t="s">
        <v>940</v>
      </c>
      <c r="B189" s="4" t="s">
        <v>940</v>
      </c>
      <c r="C189" s="4" t="s">
        <v>4</v>
      </c>
      <c r="D189" s="3" t="s">
        <v>941</v>
      </c>
      <c r="E189" s="3" t="s">
        <v>318</v>
      </c>
      <c r="F189" s="3">
        <v>51227</v>
      </c>
      <c r="G189" s="3" t="s">
        <v>240</v>
      </c>
      <c r="H189" s="3">
        <v>9198</v>
      </c>
      <c r="I189" s="3" t="s">
        <v>201</v>
      </c>
      <c r="J189" s="5" t="s">
        <v>45</v>
      </c>
      <c r="K189" s="7">
        <v>26.4</v>
      </c>
      <c r="L189" s="7">
        <v>242827.2</v>
      </c>
      <c r="M189" s="8">
        <v>0.05</v>
      </c>
      <c r="N189" s="7">
        <v>230685.84000000003</v>
      </c>
      <c r="O189" s="8">
        <v>0.18000000000000002</v>
      </c>
      <c r="P189" s="7">
        <v>189162.38879999999</v>
      </c>
      <c r="Q189" s="9">
        <v>7.4999999999999997E-2</v>
      </c>
      <c r="R189" s="9">
        <v>6.9412732749328659E-2</v>
      </c>
      <c r="S189" s="9">
        <v>0.14441273274932864</v>
      </c>
      <c r="T189" s="3">
        <v>12</v>
      </c>
      <c r="U189" s="3">
        <v>0</v>
      </c>
      <c r="V189" s="3">
        <v>0</v>
      </c>
      <c r="W189" s="7">
        <v>1310000</v>
      </c>
      <c r="X189" s="7">
        <v>142.40849548701311</v>
      </c>
    </row>
    <row r="190" spans="1:24" x14ac:dyDescent="0.25">
      <c r="A190" s="3" t="s">
        <v>942</v>
      </c>
      <c r="B190" s="4" t="s">
        <v>942</v>
      </c>
      <c r="C190" s="4" t="s">
        <v>9</v>
      </c>
      <c r="D190" s="3" t="s">
        <v>943</v>
      </c>
      <c r="E190" s="3" t="s">
        <v>318</v>
      </c>
      <c r="F190" s="3">
        <v>22151</v>
      </c>
      <c r="G190" s="3" t="s">
        <v>24</v>
      </c>
      <c r="H190" s="3">
        <v>3793</v>
      </c>
      <c r="I190" s="3" t="s">
        <v>212</v>
      </c>
      <c r="J190" s="5" t="s">
        <v>44</v>
      </c>
      <c r="K190" s="7">
        <v>50.820000000000007</v>
      </c>
      <c r="L190" s="7">
        <v>192760.26000000004</v>
      </c>
      <c r="M190" s="8">
        <v>0.05</v>
      </c>
      <c r="N190" s="7">
        <v>183122.24700000003</v>
      </c>
      <c r="O190" s="8">
        <v>0.18000000000000002</v>
      </c>
      <c r="P190" s="7">
        <v>150160.24254000001</v>
      </c>
      <c r="Q190" s="9">
        <v>0.08</v>
      </c>
      <c r="R190" s="9">
        <v>6.941260375000001E-2</v>
      </c>
      <c r="S190" s="9">
        <v>0.14941260375000001</v>
      </c>
      <c r="T190" s="3">
        <v>10</v>
      </c>
      <c r="U190" s="3">
        <v>0</v>
      </c>
      <c r="V190" s="3">
        <v>0</v>
      </c>
      <c r="W190" s="7">
        <v>1005000</v>
      </c>
      <c r="X190" s="7">
        <v>264.96278765237702</v>
      </c>
    </row>
    <row r="191" spans="1:24" x14ac:dyDescent="0.25">
      <c r="A191" s="3" t="s">
        <v>944</v>
      </c>
      <c r="B191" s="4" t="s">
        <v>944</v>
      </c>
      <c r="C191" s="4" t="s">
        <v>9</v>
      </c>
      <c r="D191" s="3" t="s">
        <v>945</v>
      </c>
      <c r="E191" s="3" t="s">
        <v>318</v>
      </c>
      <c r="F191" s="3">
        <v>46110</v>
      </c>
      <c r="G191" s="3" t="s">
        <v>24</v>
      </c>
      <c r="H191" s="3">
        <v>5026</v>
      </c>
      <c r="I191" s="3" t="s">
        <v>284</v>
      </c>
      <c r="J191" s="5" t="s">
        <v>44</v>
      </c>
      <c r="K191" s="7">
        <v>45.738000000000007</v>
      </c>
      <c r="L191" s="7">
        <v>229879.18799999999</v>
      </c>
      <c r="M191" s="8">
        <v>0.05</v>
      </c>
      <c r="N191" s="7">
        <v>218385.22860000003</v>
      </c>
      <c r="O191" s="8">
        <v>0.18000000000000002</v>
      </c>
      <c r="P191" s="7">
        <v>179075.88745200002</v>
      </c>
      <c r="Q191" s="9">
        <v>0.08</v>
      </c>
      <c r="R191" s="9">
        <v>6.941260375000001E-2</v>
      </c>
      <c r="S191" s="9">
        <v>0.14941260375000001</v>
      </c>
      <c r="T191" s="3">
        <v>10</v>
      </c>
      <c r="U191" s="3">
        <v>0</v>
      </c>
      <c r="V191" s="3">
        <v>0</v>
      </c>
      <c r="W191" s="7">
        <v>1199000</v>
      </c>
      <c r="X191" s="7">
        <v>238.46650888713933</v>
      </c>
    </row>
    <row r="192" spans="1:24" x14ac:dyDescent="0.25">
      <c r="A192" s="3" t="s">
        <v>946</v>
      </c>
      <c r="B192" s="4" t="s">
        <v>946</v>
      </c>
      <c r="C192" s="4" t="s">
        <v>4</v>
      </c>
      <c r="D192" s="3" t="s">
        <v>947</v>
      </c>
      <c r="E192" s="3" t="s">
        <v>318</v>
      </c>
      <c r="F192" s="3">
        <v>55455</v>
      </c>
      <c r="G192" s="3" t="s">
        <v>240</v>
      </c>
      <c r="H192" s="3">
        <v>10520</v>
      </c>
      <c r="I192" s="3" t="s">
        <v>211</v>
      </c>
      <c r="J192" s="5" t="s">
        <v>45</v>
      </c>
      <c r="K192" s="7">
        <v>23.760000000000005</v>
      </c>
      <c r="L192" s="7">
        <v>249955.20000000004</v>
      </c>
      <c r="M192" s="8">
        <v>0.05</v>
      </c>
      <c r="N192" s="7">
        <v>237457.44000000003</v>
      </c>
      <c r="O192" s="8">
        <v>0.18000000000000002</v>
      </c>
      <c r="P192" s="7">
        <v>194715.10079999999</v>
      </c>
      <c r="Q192" s="9">
        <v>7.4999999999999997E-2</v>
      </c>
      <c r="R192" s="9">
        <v>6.941260375000001E-2</v>
      </c>
      <c r="S192" s="9">
        <v>0.14441260375000001</v>
      </c>
      <c r="T192" s="3">
        <v>12</v>
      </c>
      <c r="U192" s="3">
        <v>0</v>
      </c>
      <c r="V192" s="3">
        <v>0</v>
      </c>
      <c r="W192" s="7">
        <v>1348000</v>
      </c>
      <c r="X192" s="7">
        <v>128.16776042652026</v>
      </c>
    </row>
    <row r="193" spans="1:24" x14ac:dyDescent="0.25">
      <c r="A193" s="3" t="s">
        <v>948</v>
      </c>
      <c r="B193" s="4" t="s">
        <v>948</v>
      </c>
      <c r="C193" s="4" t="s">
        <v>9</v>
      </c>
      <c r="D193" s="3" t="s">
        <v>949</v>
      </c>
      <c r="E193" s="3" t="s">
        <v>318</v>
      </c>
      <c r="F193" s="3">
        <v>53037</v>
      </c>
      <c r="G193" s="3" t="s">
        <v>24</v>
      </c>
      <c r="H193" s="3">
        <v>5004</v>
      </c>
      <c r="I193" s="3" t="s">
        <v>211</v>
      </c>
      <c r="J193" s="5" t="s">
        <v>45</v>
      </c>
      <c r="K193" s="7">
        <v>45.738000000000007</v>
      </c>
      <c r="L193" s="7">
        <v>228872.95199999999</v>
      </c>
      <c r="M193" s="8">
        <v>0.05</v>
      </c>
      <c r="N193" s="7">
        <v>217429.30439999999</v>
      </c>
      <c r="O193" s="8">
        <v>0.18000000000000002</v>
      </c>
      <c r="P193" s="7">
        <v>178292.02960800001</v>
      </c>
      <c r="Q193" s="9">
        <v>7.4999999999999997E-2</v>
      </c>
      <c r="R193" s="9">
        <v>6.941260375000001E-2</v>
      </c>
      <c r="S193" s="9">
        <v>0.14441260375000001</v>
      </c>
      <c r="T193" s="3">
        <v>10</v>
      </c>
      <c r="U193" s="3">
        <v>0</v>
      </c>
      <c r="V193" s="3">
        <v>0</v>
      </c>
      <c r="W193" s="7">
        <v>1235000</v>
      </c>
      <c r="X193" s="7">
        <v>246.72293882105143</v>
      </c>
    </row>
    <row r="194" spans="1:24" x14ac:dyDescent="0.25">
      <c r="A194" s="3" t="s">
        <v>950</v>
      </c>
      <c r="B194" s="4" t="s">
        <v>950</v>
      </c>
      <c r="C194" s="4" t="s">
        <v>8</v>
      </c>
      <c r="D194" s="3" t="s">
        <v>951</v>
      </c>
      <c r="E194" s="3" t="s">
        <v>432</v>
      </c>
      <c r="F194" s="3">
        <v>30977</v>
      </c>
      <c r="G194" s="3" t="s">
        <v>237</v>
      </c>
      <c r="H194" s="3">
        <v>2700</v>
      </c>
      <c r="I194" s="3" t="s">
        <v>259</v>
      </c>
      <c r="J194" s="5" t="s">
        <v>44</v>
      </c>
      <c r="K194" s="7">
        <v>31.94400000000001</v>
      </c>
      <c r="L194" s="7">
        <v>86248.800000000017</v>
      </c>
      <c r="M194" s="8">
        <v>0.05</v>
      </c>
      <c r="N194" s="7">
        <v>81936.360000000015</v>
      </c>
      <c r="O194" s="8">
        <v>0.18000000000000002</v>
      </c>
      <c r="P194" s="7">
        <v>67187.815200000012</v>
      </c>
      <c r="Q194" s="9">
        <v>7.4999999999999997E-2</v>
      </c>
      <c r="R194" s="9">
        <v>6.9412358909227839E-2</v>
      </c>
      <c r="S194" s="9">
        <v>0.14441235890922782</v>
      </c>
      <c r="T194" s="3">
        <v>12</v>
      </c>
      <c r="U194" s="3">
        <v>0</v>
      </c>
      <c r="V194" s="3">
        <v>0</v>
      </c>
      <c r="W194" s="7">
        <v>465000</v>
      </c>
      <c r="X194" s="7">
        <v>172.3147256090553</v>
      </c>
    </row>
    <row r="195" spans="1:24" x14ac:dyDescent="0.25">
      <c r="A195" s="3" t="s">
        <v>952</v>
      </c>
      <c r="B195" s="4" t="s">
        <v>953</v>
      </c>
      <c r="C195" s="4" t="s">
        <v>169</v>
      </c>
      <c r="D195" s="3" t="s">
        <v>954</v>
      </c>
      <c r="E195" s="3" t="s">
        <v>432</v>
      </c>
      <c r="F195" s="3">
        <v>53435</v>
      </c>
      <c r="G195" s="3" t="s">
        <v>25</v>
      </c>
      <c r="H195" s="3">
        <v>24950</v>
      </c>
      <c r="I195" s="3" t="s">
        <v>164</v>
      </c>
      <c r="J195" s="5" t="s">
        <v>44</v>
      </c>
      <c r="K195" s="7">
        <v>16</v>
      </c>
      <c r="L195" s="7">
        <v>399200</v>
      </c>
      <c r="M195" s="8">
        <v>0.05</v>
      </c>
      <c r="N195" s="7">
        <v>379240</v>
      </c>
      <c r="O195" s="8">
        <v>0.2</v>
      </c>
      <c r="P195" s="7">
        <v>303392</v>
      </c>
      <c r="Q195" s="9">
        <v>9.5000000000000001E-2</v>
      </c>
      <c r="R195" s="9">
        <v>6.9412714691768948E-2</v>
      </c>
      <c r="S195" s="9">
        <v>0.16441271469176894</v>
      </c>
      <c r="T195" s="3">
        <v>8</v>
      </c>
      <c r="U195" s="3">
        <v>0</v>
      </c>
      <c r="V195" s="3">
        <v>0</v>
      </c>
      <c r="W195" s="7">
        <v>1845000</v>
      </c>
      <c r="X195" s="7">
        <v>73.96021665840648</v>
      </c>
    </row>
    <row r="196" spans="1:24" x14ac:dyDescent="0.25">
      <c r="A196" s="3" t="s">
        <v>955</v>
      </c>
      <c r="B196" s="4" t="s">
        <v>956</v>
      </c>
      <c r="C196" s="4" t="s">
        <v>169</v>
      </c>
      <c r="D196" s="3" t="s">
        <v>957</v>
      </c>
      <c r="E196" s="3" t="s">
        <v>432</v>
      </c>
      <c r="F196" s="3">
        <v>35120</v>
      </c>
      <c r="G196" s="3" t="s">
        <v>25</v>
      </c>
      <c r="H196" s="3">
        <v>13284</v>
      </c>
      <c r="I196" s="3" t="s">
        <v>172</v>
      </c>
      <c r="J196" s="5" t="s">
        <v>45</v>
      </c>
      <c r="K196" s="7">
        <v>23.04</v>
      </c>
      <c r="L196" s="7">
        <v>306063.35999999999</v>
      </c>
      <c r="M196" s="8">
        <v>0.05</v>
      </c>
      <c r="N196" s="7">
        <v>290760.19199999998</v>
      </c>
      <c r="O196" s="8">
        <v>0.16000000000000003</v>
      </c>
      <c r="P196" s="7">
        <v>244238.56127999997</v>
      </c>
      <c r="Q196" s="9">
        <v>8.5000000000000006E-2</v>
      </c>
      <c r="R196" s="9">
        <v>6.9412556440847387E-2</v>
      </c>
      <c r="S196" s="9">
        <v>0.15441255644084739</v>
      </c>
      <c r="T196" s="3">
        <v>8</v>
      </c>
      <c r="U196" s="3">
        <v>0</v>
      </c>
      <c r="V196" s="3">
        <v>0</v>
      </c>
      <c r="W196" s="7">
        <v>1582000</v>
      </c>
      <c r="X196" s="7">
        <v>119.0701094767724</v>
      </c>
    </row>
    <row r="197" spans="1:24" x14ac:dyDescent="0.25">
      <c r="A197" s="3" t="s">
        <v>958</v>
      </c>
      <c r="B197" s="4" t="s">
        <v>958</v>
      </c>
      <c r="C197" s="4" t="s">
        <v>8</v>
      </c>
      <c r="D197" s="3" t="s">
        <v>959</v>
      </c>
      <c r="E197" s="3" t="s">
        <v>432</v>
      </c>
      <c r="F197" s="3">
        <v>36062</v>
      </c>
      <c r="G197" s="3" t="s">
        <v>25</v>
      </c>
      <c r="H197" s="3">
        <v>12240</v>
      </c>
      <c r="I197" s="3" t="s">
        <v>172</v>
      </c>
      <c r="J197" s="5" t="s">
        <v>44</v>
      </c>
      <c r="K197" s="7">
        <v>14.4</v>
      </c>
      <c r="L197" s="7">
        <v>176256</v>
      </c>
      <c r="M197" s="8">
        <v>0.05</v>
      </c>
      <c r="N197" s="7">
        <v>167443.20000000001</v>
      </c>
      <c r="O197" s="8">
        <v>0.22000000000000003</v>
      </c>
      <c r="P197" s="7">
        <v>130605.696</v>
      </c>
      <c r="Q197" s="9">
        <v>9.5000000000000001E-2</v>
      </c>
      <c r="R197" s="9">
        <v>6.941260375000001E-2</v>
      </c>
      <c r="S197" s="9">
        <v>0.16441260375</v>
      </c>
      <c r="T197" s="3">
        <v>8</v>
      </c>
      <c r="U197" s="3">
        <v>0</v>
      </c>
      <c r="V197" s="3">
        <v>0</v>
      </c>
      <c r="W197" s="7">
        <v>794000</v>
      </c>
      <c r="X197" s="7">
        <v>64.900133910810354</v>
      </c>
    </row>
    <row r="198" spans="1:24" x14ac:dyDescent="0.25">
      <c r="A198" s="3" t="s">
        <v>960</v>
      </c>
      <c r="B198" s="4" t="s">
        <v>960</v>
      </c>
      <c r="C198" s="4" t="s">
        <v>8</v>
      </c>
      <c r="D198" s="3" t="s">
        <v>961</v>
      </c>
      <c r="E198" s="3" t="s">
        <v>432</v>
      </c>
      <c r="F198" s="3">
        <v>25418</v>
      </c>
      <c r="G198" s="3" t="s">
        <v>25</v>
      </c>
      <c r="H198" s="3">
        <v>4050</v>
      </c>
      <c r="I198" s="3" t="s">
        <v>280</v>
      </c>
      <c r="J198" s="5" t="s">
        <v>44</v>
      </c>
      <c r="K198" s="7">
        <v>20</v>
      </c>
      <c r="L198" s="7">
        <v>81000</v>
      </c>
      <c r="M198" s="8">
        <v>0.05</v>
      </c>
      <c r="N198" s="7">
        <v>76950</v>
      </c>
      <c r="O198" s="8">
        <v>0.2</v>
      </c>
      <c r="P198" s="7">
        <v>61560</v>
      </c>
      <c r="Q198" s="9">
        <v>9.5000000000000001E-2</v>
      </c>
      <c r="R198" s="9">
        <v>6.9412848589044923E-2</v>
      </c>
      <c r="S198" s="9">
        <v>0.16441284858904492</v>
      </c>
      <c r="T198" s="3">
        <v>8</v>
      </c>
      <c r="U198" s="3">
        <v>0</v>
      </c>
      <c r="V198" s="3">
        <v>0</v>
      </c>
      <c r="W198" s="7">
        <v>374000</v>
      </c>
      <c r="X198" s="7">
        <v>92.450195531815609</v>
      </c>
    </row>
    <row r="199" spans="1:24" x14ac:dyDescent="0.25">
      <c r="A199" s="3" t="s">
        <v>962</v>
      </c>
      <c r="B199" s="4" t="s">
        <v>962</v>
      </c>
      <c r="C199" s="4" t="s">
        <v>4</v>
      </c>
      <c r="D199" s="3" t="s">
        <v>963</v>
      </c>
      <c r="E199" s="3" t="s">
        <v>432</v>
      </c>
      <c r="F199" s="3">
        <v>61487</v>
      </c>
      <c r="G199" s="3" t="s">
        <v>25</v>
      </c>
      <c r="H199" s="3">
        <v>2816</v>
      </c>
      <c r="I199" s="3" t="s">
        <v>105</v>
      </c>
      <c r="J199" s="5" t="s">
        <v>44</v>
      </c>
      <c r="K199" s="7">
        <v>26.4</v>
      </c>
      <c r="L199" s="7">
        <v>74342.399999999994</v>
      </c>
      <c r="M199" s="8">
        <v>0.05</v>
      </c>
      <c r="N199" s="7">
        <v>70625.279999999999</v>
      </c>
      <c r="O199" s="8">
        <v>0.2</v>
      </c>
      <c r="P199" s="7">
        <v>56500.224000000002</v>
      </c>
      <c r="Q199" s="9">
        <v>9.5000000000000001E-2</v>
      </c>
      <c r="R199" s="9">
        <v>6.9412784041072415E-2</v>
      </c>
      <c r="S199" s="9">
        <v>0.1644127840410724</v>
      </c>
      <c r="T199" s="3">
        <v>8</v>
      </c>
      <c r="U199" s="3">
        <v>38959</v>
      </c>
      <c r="V199" s="3">
        <v>545426</v>
      </c>
      <c r="W199" s="7">
        <v>889000</v>
      </c>
      <c r="X199" s="7">
        <v>122.03430601228526</v>
      </c>
    </row>
    <row r="200" spans="1:24" x14ac:dyDescent="0.25">
      <c r="A200" s="3" t="s">
        <v>964</v>
      </c>
      <c r="B200" s="4" t="s">
        <v>964</v>
      </c>
      <c r="C200" s="4" t="s">
        <v>4</v>
      </c>
      <c r="D200" s="3" t="s">
        <v>961</v>
      </c>
      <c r="E200" s="3" t="s">
        <v>432</v>
      </c>
      <c r="F200" s="3">
        <v>68149</v>
      </c>
      <c r="G200" s="3" t="s">
        <v>256</v>
      </c>
      <c r="H200" s="3">
        <v>33000</v>
      </c>
      <c r="I200" s="3" t="s">
        <v>253</v>
      </c>
      <c r="J200" s="5" t="s">
        <v>44</v>
      </c>
      <c r="K200" s="7">
        <v>12.96</v>
      </c>
      <c r="L200" s="7">
        <v>427680</v>
      </c>
      <c r="M200" s="8">
        <v>0.05</v>
      </c>
      <c r="N200" s="7">
        <v>406296</v>
      </c>
      <c r="O200" s="8">
        <v>0.22000000000000003</v>
      </c>
      <c r="P200" s="7">
        <v>316910.88</v>
      </c>
      <c r="Q200" s="9">
        <v>8.5000000000000006E-2</v>
      </c>
      <c r="R200" s="9">
        <v>6.9412731229295282E-2</v>
      </c>
      <c r="S200" s="9">
        <v>0.15441273122929527</v>
      </c>
      <c r="T200" s="3">
        <v>6</v>
      </c>
      <c r="U200" s="3">
        <v>0</v>
      </c>
      <c r="V200" s="3">
        <v>0</v>
      </c>
      <c r="W200" s="7">
        <v>2052000</v>
      </c>
      <c r="X200" s="7">
        <v>62.192799282459973</v>
      </c>
    </row>
    <row r="205" spans="1:24" x14ac:dyDescent="0.25">
      <c r="U205" s="1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FF94C-E202-4496-9665-794FEFA5EF07}">
  <dimension ref="A1:AD44"/>
  <sheetViews>
    <sheetView tabSelected="1" topLeftCell="N1" workbookViewId="0">
      <selection activeCell="AB258" sqref="AB258:AB259"/>
    </sheetView>
  </sheetViews>
  <sheetFormatPr defaultRowHeight="15" x14ac:dyDescent="0.25"/>
  <cols>
    <col min="1" max="1" width="18.140625" bestFit="1" customWidth="1"/>
    <col min="2" max="2" width="81.140625" style="12" bestFit="1" customWidth="1"/>
    <col min="3" max="3" width="81.140625" bestFit="1" customWidth="1"/>
    <col min="4" max="4" width="40.140625" bestFit="1" customWidth="1"/>
    <col min="5" max="5" width="15.28515625" bestFit="1" customWidth="1"/>
    <col min="6" max="6" width="17.140625" bestFit="1" customWidth="1"/>
    <col min="7" max="7" width="43" bestFit="1" customWidth="1"/>
    <col min="8" max="8" width="11.42578125" bestFit="1" customWidth="1"/>
    <col min="9" max="9" width="12.140625" bestFit="1" customWidth="1"/>
    <col min="10" max="13" width="8.85546875" bestFit="1" customWidth="1"/>
    <col min="14" max="14" width="21.5703125" bestFit="1" customWidth="1"/>
    <col min="15" max="15" width="13.28515625" bestFit="1" customWidth="1"/>
    <col min="16" max="16" width="12" bestFit="1" customWidth="1"/>
    <col min="17" max="17" width="22" bestFit="1" customWidth="1"/>
    <col min="18" max="18" width="17.140625" bestFit="1" customWidth="1"/>
    <col min="19" max="19" width="8.85546875" bestFit="1" customWidth="1"/>
    <col min="20" max="20" width="11.5703125" bestFit="1" customWidth="1"/>
    <col min="21" max="21" width="11.28515625" bestFit="1" customWidth="1"/>
    <col min="22" max="22" width="11.5703125" bestFit="1" customWidth="1"/>
    <col min="23" max="23" width="13.28515625" bestFit="1" customWidth="1"/>
    <col min="24" max="24" width="13.140625" bestFit="1" customWidth="1"/>
    <col min="25" max="25" width="15.7109375" bestFit="1" customWidth="1"/>
    <col min="26" max="26" width="17.7109375" bestFit="1" customWidth="1"/>
    <col min="27" max="28" width="19.140625" bestFit="1" customWidth="1"/>
    <col min="29" max="29" width="26.28515625" bestFit="1" customWidth="1"/>
    <col min="30" max="30" width="22" style="1" bestFit="1" customWidth="1"/>
    <col min="31" max="31" width="28.5703125" bestFit="1" customWidth="1"/>
  </cols>
  <sheetData>
    <row r="1" spans="1:30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31</v>
      </c>
      <c r="I1" s="2" t="s">
        <v>58</v>
      </c>
      <c r="J1" s="2" t="s">
        <v>59</v>
      </c>
      <c r="K1" s="2" t="s">
        <v>60</v>
      </c>
      <c r="L1" s="2" t="s">
        <v>61</v>
      </c>
      <c r="M1" s="2" t="s">
        <v>62</v>
      </c>
      <c r="N1" s="2" t="s">
        <v>63</v>
      </c>
      <c r="O1" s="2" t="s">
        <v>64</v>
      </c>
      <c r="P1" s="2" t="s">
        <v>49</v>
      </c>
      <c r="Q1" s="2" t="s">
        <v>32</v>
      </c>
      <c r="R1" s="2" t="s">
        <v>65</v>
      </c>
      <c r="S1" s="2" t="s">
        <v>35</v>
      </c>
      <c r="T1" s="2" t="s">
        <v>36</v>
      </c>
      <c r="U1" s="2" t="s">
        <v>37</v>
      </c>
      <c r="V1" s="2" t="s">
        <v>38</v>
      </c>
      <c r="W1" s="2" t="s">
        <v>39</v>
      </c>
      <c r="X1" s="21" t="s">
        <v>153</v>
      </c>
      <c r="Y1" s="21" t="s">
        <v>154</v>
      </c>
      <c r="Z1" s="2" t="s">
        <v>42</v>
      </c>
      <c r="AA1" s="2" t="s">
        <v>66</v>
      </c>
      <c r="AB1" t="s">
        <v>147</v>
      </c>
      <c r="AC1" t="s">
        <v>148</v>
      </c>
      <c r="AD1"/>
    </row>
    <row r="2" spans="1:30" x14ac:dyDescent="0.25">
      <c r="A2" s="3" t="s">
        <v>965</v>
      </c>
      <c r="B2" s="4" t="s">
        <v>965</v>
      </c>
      <c r="C2" s="4" t="s">
        <v>151</v>
      </c>
      <c r="D2" s="3" t="s">
        <v>966</v>
      </c>
      <c r="E2" s="3" t="s">
        <v>318</v>
      </c>
      <c r="F2" s="3">
        <v>14649</v>
      </c>
      <c r="G2" s="3" t="s">
        <v>23</v>
      </c>
      <c r="H2" s="3">
        <v>11517</v>
      </c>
      <c r="I2" s="3">
        <v>0</v>
      </c>
      <c r="J2" s="3">
        <v>4</v>
      </c>
      <c r="K2" s="3">
        <v>8</v>
      </c>
      <c r="L2" s="3">
        <v>0</v>
      </c>
      <c r="M2" s="3">
        <v>0</v>
      </c>
      <c r="N2" s="3">
        <v>0</v>
      </c>
      <c r="O2" s="3">
        <v>0</v>
      </c>
      <c r="P2" s="3" t="s">
        <v>176</v>
      </c>
      <c r="Q2" s="5" t="s">
        <v>44</v>
      </c>
      <c r="R2" s="7">
        <v>182400</v>
      </c>
      <c r="S2" s="8">
        <v>0.05</v>
      </c>
      <c r="T2" s="7">
        <v>173280</v>
      </c>
      <c r="U2" s="17">
        <v>0.35</v>
      </c>
      <c r="V2" s="7">
        <v>112632</v>
      </c>
      <c r="W2" s="9">
        <v>6.7500000000000004E-2</v>
      </c>
      <c r="X2" s="9">
        <v>2.7765041500000004E-2</v>
      </c>
      <c r="Y2" s="9">
        <v>9.5265041499999994E-2</v>
      </c>
      <c r="Z2" s="7">
        <v>1182000</v>
      </c>
      <c r="AA2" s="7">
        <v>98500</v>
      </c>
      <c r="AB2" s="18"/>
      <c r="AC2" s="18"/>
      <c r="AD2"/>
    </row>
    <row r="3" spans="1:30" x14ac:dyDescent="0.25">
      <c r="A3" s="3" t="s">
        <v>967</v>
      </c>
      <c r="B3" s="4" t="s">
        <v>967</v>
      </c>
      <c r="C3" s="4" t="s">
        <v>151</v>
      </c>
      <c r="D3" s="3" t="s">
        <v>968</v>
      </c>
      <c r="E3" s="3" t="s">
        <v>303</v>
      </c>
      <c r="F3" s="3">
        <v>37607</v>
      </c>
      <c r="G3" s="3" t="s">
        <v>23</v>
      </c>
      <c r="H3" s="3">
        <v>10740</v>
      </c>
      <c r="I3" s="3">
        <v>0</v>
      </c>
      <c r="J3" s="3">
        <v>3</v>
      </c>
      <c r="K3" s="3">
        <v>9</v>
      </c>
      <c r="L3" s="3">
        <v>0</v>
      </c>
      <c r="M3" s="3">
        <v>0</v>
      </c>
      <c r="N3" s="3">
        <v>0</v>
      </c>
      <c r="O3" s="3">
        <v>0</v>
      </c>
      <c r="P3" s="3" t="s">
        <v>164</v>
      </c>
      <c r="Q3" s="5" t="s">
        <v>44</v>
      </c>
      <c r="R3" s="7">
        <v>187200</v>
      </c>
      <c r="S3" s="8">
        <v>0.05</v>
      </c>
      <c r="T3" s="7">
        <v>177840</v>
      </c>
      <c r="U3" s="17">
        <v>0.35</v>
      </c>
      <c r="V3" s="7">
        <v>115596</v>
      </c>
      <c r="W3" s="9">
        <v>6.7500000000000004E-2</v>
      </c>
      <c r="X3" s="9">
        <v>2.5026241099999999E-2</v>
      </c>
      <c r="Y3" s="9">
        <v>9.2526241100000003E-2</v>
      </c>
      <c r="Z3" s="7">
        <v>1249000</v>
      </c>
      <c r="AA3" s="7">
        <v>104083.33333333331</v>
      </c>
      <c r="AB3" s="18"/>
      <c r="AC3" s="18"/>
      <c r="AD3"/>
    </row>
    <row r="4" spans="1:30" x14ac:dyDescent="0.25">
      <c r="A4" s="3" t="s">
        <v>969</v>
      </c>
      <c r="B4" s="4" t="s">
        <v>969</v>
      </c>
      <c r="C4" s="4" t="s">
        <v>151</v>
      </c>
      <c r="D4" s="3" t="s">
        <v>970</v>
      </c>
      <c r="E4" s="3" t="s">
        <v>318</v>
      </c>
      <c r="F4" s="3">
        <v>14544</v>
      </c>
      <c r="G4" s="3" t="s">
        <v>23</v>
      </c>
      <c r="H4" s="3">
        <v>11613</v>
      </c>
      <c r="I4" s="3">
        <v>0</v>
      </c>
      <c r="J4" s="3">
        <v>4</v>
      </c>
      <c r="K4" s="3">
        <v>8</v>
      </c>
      <c r="L4" s="3">
        <v>0</v>
      </c>
      <c r="M4" s="3">
        <v>0</v>
      </c>
      <c r="N4" s="3">
        <v>0</v>
      </c>
      <c r="O4" s="3">
        <v>0</v>
      </c>
      <c r="P4" s="3" t="s">
        <v>160</v>
      </c>
      <c r="Q4" s="5" t="s">
        <v>44</v>
      </c>
      <c r="R4" s="7">
        <v>182400</v>
      </c>
      <c r="S4" s="8">
        <v>0.05</v>
      </c>
      <c r="T4" s="7">
        <v>173280</v>
      </c>
      <c r="U4" s="17">
        <v>0.35</v>
      </c>
      <c r="V4" s="7">
        <v>112632</v>
      </c>
      <c r="W4" s="9">
        <v>6.7500000000000004E-2</v>
      </c>
      <c r="X4" s="9">
        <v>2.7765041500000004E-2</v>
      </c>
      <c r="Y4" s="9">
        <v>9.5265041499999994E-2</v>
      </c>
      <c r="Z4" s="7">
        <v>1182000</v>
      </c>
      <c r="AA4" s="7">
        <v>98500</v>
      </c>
      <c r="AB4" s="18"/>
      <c r="AC4" s="18"/>
      <c r="AD4"/>
    </row>
    <row r="5" spans="1:30" x14ac:dyDescent="0.25">
      <c r="A5" s="3" t="s">
        <v>971</v>
      </c>
      <c r="B5" s="4" t="s">
        <v>971</v>
      </c>
      <c r="C5" s="4" t="s">
        <v>151</v>
      </c>
      <c r="D5" s="3" t="s">
        <v>972</v>
      </c>
      <c r="E5" s="3" t="s">
        <v>973</v>
      </c>
      <c r="F5" s="3">
        <v>35582</v>
      </c>
      <c r="G5" s="3" t="s">
        <v>23</v>
      </c>
      <c r="H5" s="3">
        <v>13158</v>
      </c>
      <c r="I5" s="3">
        <v>0</v>
      </c>
      <c r="J5" s="3">
        <v>4</v>
      </c>
      <c r="K5" s="3">
        <v>8</v>
      </c>
      <c r="L5" s="3">
        <v>0</v>
      </c>
      <c r="M5" s="3">
        <v>0</v>
      </c>
      <c r="N5" s="3">
        <v>0</v>
      </c>
      <c r="O5" s="3">
        <v>0</v>
      </c>
      <c r="P5" s="3" t="s">
        <v>164</v>
      </c>
      <c r="Q5" s="5" t="s">
        <v>44</v>
      </c>
      <c r="R5" s="7">
        <v>182400</v>
      </c>
      <c r="S5" s="8">
        <v>0.05</v>
      </c>
      <c r="T5" s="7">
        <v>173280</v>
      </c>
      <c r="U5" s="17">
        <v>0.35</v>
      </c>
      <c r="V5" s="7">
        <v>112632</v>
      </c>
      <c r="W5" s="9">
        <v>6.7500000000000004E-2</v>
      </c>
      <c r="X5" s="9">
        <v>2.9203662101661969E-2</v>
      </c>
      <c r="Y5" s="9">
        <v>9.670366210166198E-2</v>
      </c>
      <c r="Z5" s="7">
        <v>1165000</v>
      </c>
      <c r="AA5" s="7">
        <v>97083.333333333328</v>
      </c>
      <c r="AB5" s="18"/>
      <c r="AC5" s="18"/>
      <c r="AD5"/>
    </row>
    <row r="6" spans="1:30" x14ac:dyDescent="0.25">
      <c r="A6" s="3" t="s">
        <v>974</v>
      </c>
      <c r="B6" s="4" t="s">
        <v>974</v>
      </c>
      <c r="C6" s="4" t="s">
        <v>151</v>
      </c>
      <c r="D6" s="3" t="s">
        <v>975</v>
      </c>
      <c r="E6" s="3" t="s">
        <v>318</v>
      </c>
      <c r="F6" s="3">
        <v>26942</v>
      </c>
      <c r="G6" s="3" t="s">
        <v>23</v>
      </c>
      <c r="H6" s="3">
        <v>19080</v>
      </c>
      <c r="I6" s="3">
        <v>1</v>
      </c>
      <c r="J6" s="3">
        <v>0</v>
      </c>
      <c r="K6" s="3">
        <v>17</v>
      </c>
      <c r="L6" s="3">
        <v>0</v>
      </c>
      <c r="M6" s="3">
        <v>0</v>
      </c>
      <c r="N6" s="3">
        <v>0</v>
      </c>
      <c r="O6" s="3">
        <v>0</v>
      </c>
      <c r="P6" s="3" t="s">
        <v>160</v>
      </c>
      <c r="Q6" s="5" t="s">
        <v>44</v>
      </c>
      <c r="R6" s="7">
        <v>295500</v>
      </c>
      <c r="S6" s="8">
        <v>0.05</v>
      </c>
      <c r="T6" s="7">
        <v>280725</v>
      </c>
      <c r="U6" s="17">
        <v>0.35</v>
      </c>
      <c r="V6" s="7">
        <v>182471.25</v>
      </c>
      <c r="W6" s="9">
        <v>6.7500000000000004E-2</v>
      </c>
      <c r="X6" s="9">
        <v>2.7764954466617663E-2</v>
      </c>
      <c r="Y6" s="9">
        <v>9.5264954466617674E-2</v>
      </c>
      <c r="Z6" s="7">
        <v>1915000</v>
      </c>
      <c r="AA6" s="7">
        <v>106388.88888888888</v>
      </c>
      <c r="AB6" s="18"/>
      <c r="AC6" s="18"/>
      <c r="AD6"/>
    </row>
    <row r="7" spans="1:30" x14ac:dyDescent="0.25">
      <c r="A7" s="3" t="s">
        <v>976</v>
      </c>
      <c r="B7" s="4" t="s">
        <v>976</v>
      </c>
      <c r="C7" s="4" t="s">
        <v>98</v>
      </c>
      <c r="D7" s="3" t="s">
        <v>977</v>
      </c>
      <c r="E7" s="3" t="s">
        <v>318</v>
      </c>
      <c r="F7" s="3">
        <v>17186</v>
      </c>
      <c r="G7" s="3" t="s">
        <v>23</v>
      </c>
      <c r="H7" s="3">
        <v>11613</v>
      </c>
      <c r="I7" s="3">
        <v>0</v>
      </c>
      <c r="J7" s="3">
        <v>4</v>
      </c>
      <c r="K7" s="3">
        <v>8</v>
      </c>
      <c r="L7" s="3">
        <v>0</v>
      </c>
      <c r="M7" s="3">
        <v>0</v>
      </c>
      <c r="N7" s="3">
        <v>0</v>
      </c>
      <c r="O7" s="3">
        <v>0</v>
      </c>
      <c r="P7" s="3" t="s">
        <v>57</v>
      </c>
      <c r="Q7" s="5" t="s">
        <v>44</v>
      </c>
      <c r="R7" s="7">
        <v>182400</v>
      </c>
      <c r="S7" s="8">
        <v>0.05</v>
      </c>
      <c r="T7" s="7">
        <v>173280</v>
      </c>
      <c r="U7" s="17">
        <v>0.35</v>
      </c>
      <c r="V7" s="7">
        <v>112632</v>
      </c>
      <c r="W7" s="9">
        <v>6.7500000000000004E-2</v>
      </c>
      <c r="X7" s="9">
        <v>2.7765041500000004E-2</v>
      </c>
      <c r="Y7" s="9">
        <v>9.5265041499999994E-2</v>
      </c>
      <c r="Z7" s="7">
        <v>1182000</v>
      </c>
      <c r="AA7" s="7">
        <v>98500</v>
      </c>
      <c r="AB7" s="18"/>
      <c r="AC7" s="18"/>
      <c r="AD7"/>
    </row>
    <row r="8" spans="1:30" x14ac:dyDescent="0.25">
      <c r="A8" s="3" t="s">
        <v>978</v>
      </c>
      <c r="B8" s="4" t="s">
        <v>978</v>
      </c>
      <c r="C8" s="4" t="s">
        <v>151</v>
      </c>
      <c r="D8" s="3" t="s">
        <v>979</v>
      </c>
      <c r="E8" s="3" t="s">
        <v>318</v>
      </c>
      <c r="F8" s="3">
        <v>14773</v>
      </c>
      <c r="G8" s="3" t="s">
        <v>23</v>
      </c>
      <c r="H8" s="3">
        <v>11613</v>
      </c>
      <c r="I8" s="3">
        <v>0</v>
      </c>
      <c r="J8" s="3">
        <v>4</v>
      </c>
      <c r="K8" s="3">
        <v>8</v>
      </c>
      <c r="L8" s="3">
        <v>0</v>
      </c>
      <c r="M8" s="3">
        <v>0</v>
      </c>
      <c r="N8" s="3">
        <v>0</v>
      </c>
      <c r="O8" s="3">
        <v>0</v>
      </c>
      <c r="P8" s="3" t="s">
        <v>160</v>
      </c>
      <c r="Q8" s="5" t="s">
        <v>44</v>
      </c>
      <c r="R8" s="7">
        <v>182400</v>
      </c>
      <c r="S8" s="8">
        <v>0.05</v>
      </c>
      <c r="T8" s="7">
        <v>173280</v>
      </c>
      <c r="U8" s="17">
        <v>0.35</v>
      </c>
      <c r="V8" s="7">
        <v>112632</v>
      </c>
      <c r="W8" s="9">
        <v>6.7500000000000004E-2</v>
      </c>
      <c r="X8" s="9">
        <v>2.7765041500000004E-2</v>
      </c>
      <c r="Y8" s="9">
        <v>9.5265041499999994E-2</v>
      </c>
      <c r="Z8" s="7">
        <v>1182000</v>
      </c>
      <c r="AA8" s="7">
        <v>98500</v>
      </c>
      <c r="AB8" s="18"/>
      <c r="AC8" s="18"/>
      <c r="AD8"/>
    </row>
    <row r="9" spans="1:30" x14ac:dyDescent="0.25">
      <c r="A9" s="3" t="s">
        <v>980</v>
      </c>
      <c r="B9" s="4" t="s">
        <v>980</v>
      </c>
      <c r="C9" s="4" t="s">
        <v>151</v>
      </c>
      <c r="D9" s="3" t="s">
        <v>981</v>
      </c>
      <c r="E9" s="3" t="s">
        <v>318</v>
      </c>
      <c r="F9" s="3">
        <v>16600</v>
      </c>
      <c r="G9" s="3" t="s">
        <v>23</v>
      </c>
      <c r="H9" s="3">
        <v>11613</v>
      </c>
      <c r="I9" s="3">
        <v>0</v>
      </c>
      <c r="J9" s="3">
        <v>4</v>
      </c>
      <c r="K9" s="3">
        <v>8</v>
      </c>
      <c r="L9" s="3">
        <v>0</v>
      </c>
      <c r="M9" s="3">
        <v>0</v>
      </c>
      <c r="N9" s="3">
        <v>0</v>
      </c>
      <c r="O9" s="3">
        <v>0</v>
      </c>
      <c r="P9" s="3" t="s">
        <v>176</v>
      </c>
      <c r="Q9" s="5" t="s">
        <v>44</v>
      </c>
      <c r="R9" s="7">
        <v>182400</v>
      </c>
      <c r="S9" s="8">
        <v>0.05</v>
      </c>
      <c r="T9" s="7">
        <v>173280</v>
      </c>
      <c r="U9" s="17">
        <v>0.35</v>
      </c>
      <c r="V9" s="7">
        <v>112632</v>
      </c>
      <c r="W9" s="9">
        <v>6.7500000000000004E-2</v>
      </c>
      <c r="X9" s="9">
        <v>2.7765041500000004E-2</v>
      </c>
      <c r="Y9" s="9">
        <v>9.5265041499999994E-2</v>
      </c>
      <c r="Z9" s="7">
        <v>1182000</v>
      </c>
      <c r="AA9" s="7">
        <v>98500</v>
      </c>
      <c r="AB9" s="18"/>
      <c r="AC9" s="18"/>
      <c r="AD9"/>
    </row>
    <row r="10" spans="1:30" x14ac:dyDescent="0.25">
      <c r="A10" s="3" t="s">
        <v>982</v>
      </c>
      <c r="B10" s="4" t="s">
        <v>983</v>
      </c>
      <c r="C10" s="4" t="s">
        <v>984</v>
      </c>
      <c r="D10" s="3" t="s">
        <v>985</v>
      </c>
      <c r="E10" s="3" t="s">
        <v>307</v>
      </c>
      <c r="F10" s="3">
        <v>400625</v>
      </c>
      <c r="G10" s="3" t="s">
        <v>174</v>
      </c>
      <c r="H10" s="3">
        <v>0</v>
      </c>
      <c r="I10" s="3">
        <v>60</v>
      </c>
      <c r="J10" s="3">
        <v>72</v>
      </c>
      <c r="K10" s="3">
        <v>45</v>
      </c>
      <c r="L10" s="3">
        <v>0</v>
      </c>
      <c r="M10" s="3">
        <v>0</v>
      </c>
      <c r="N10" s="3">
        <v>0</v>
      </c>
      <c r="O10" s="3">
        <v>0</v>
      </c>
      <c r="P10" s="3" t="s">
        <v>262</v>
      </c>
      <c r="Q10" s="5" t="s">
        <v>44</v>
      </c>
      <c r="R10" s="7">
        <v>2214000</v>
      </c>
      <c r="S10" s="8">
        <v>0.05</v>
      </c>
      <c r="T10" s="7">
        <v>2103300</v>
      </c>
      <c r="U10" s="17">
        <v>0.45</v>
      </c>
      <c r="V10" s="7">
        <v>1156815</v>
      </c>
      <c r="W10" s="9">
        <v>0.08</v>
      </c>
      <c r="X10" s="9">
        <v>2.5508836977468471E-2</v>
      </c>
      <c r="Y10" s="9">
        <v>0.10550883697746848</v>
      </c>
      <c r="Z10" s="7">
        <v>10964000</v>
      </c>
      <c r="AA10" s="7">
        <v>61943.502824858755</v>
      </c>
      <c r="AB10" s="18"/>
      <c r="AC10" s="18"/>
      <c r="AD10"/>
    </row>
    <row r="11" spans="1:30" x14ac:dyDescent="0.25">
      <c r="A11" s="3" t="s">
        <v>986</v>
      </c>
      <c r="B11" s="4" t="s">
        <v>986</v>
      </c>
      <c r="C11" s="4" t="s">
        <v>151</v>
      </c>
      <c r="D11" s="3" t="s">
        <v>987</v>
      </c>
      <c r="E11" s="3" t="s">
        <v>973</v>
      </c>
      <c r="F11" s="3">
        <v>35432</v>
      </c>
      <c r="G11" s="3" t="s">
        <v>23</v>
      </c>
      <c r="H11" s="3">
        <v>13740</v>
      </c>
      <c r="I11" s="3">
        <v>0</v>
      </c>
      <c r="J11" s="3">
        <v>4</v>
      </c>
      <c r="K11" s="3">
        <v>8</v>
      </c>
      <c r="L11" s="3">
        <v>0</v>
      </c>
      <c r="M11" s="3">
        <v>0</v>
      </c>
      <c r="N11" s="3">
        <v>0</v>
      </c>
      <c r="O11" s="3">
        <v>0</v>
      </c>
      <c r="P11" s="3" t="s">
        <v>253</v>
      </c>
      <c r="Q11" s="5" t="s">
        <v>44</v>
      </c>
      <c r="R11" s="7">
        <v>182400</v>
      </c>
      <c r="S11" s="8">
        <v>0.05</v>
      </c>
      <c r="T11" s="7">
        <v>173280</v>
      </c>
      <c r="U11" s="17">
        <v>0.35</v>
      </c>
      <c r="V11" s="7">
        <v>112632</v>
      </c>
      <c r="W11" s="9">
        <v>6.7500000000000004E-2</v>
      </c>
      <c r="X11" s="9">
        <v>2.9203943562627441E-2</v>
      </c>
      <c r="Y11" s="9">
        <v>9.6703943562627445E-2</v>
      </c>
      <c r="Z11" s="7">
        <v>1165000</v>
      </c>
      <c r="AA11" s="7">
        <v>97083.333333333328</v>
      </c>
      <c r="AB11" s="18"/>
      <c r="AC11" s="18"/>
      <c r="AD11"/>
    </row>
    <row r="12" spans="1:30" x14ac:dyDescent="0.25">
      <c r="A12" s="3" t="s">
        <v>988</v>
      </c>
      <c r="B12" s="4" t="s">
        <v>988</v>
      </c>
      <c r="C12" s="4" t="s">
        <v>151</v>
      </c>
      <c r="D12" s="3" t="s">
        <v>989</v>
      </c>
      <c r="E12" s="3" t="s">
        <v>973</v>
      </c>
      <c r="F12" s="3">
        <v>31075</v>
      </c>
      <c r="G12" s="3" t="s">
        <v>23</v>
      </c>
      <c r="H12" s="3">
        <v>13158</v>
      </c>
      <c r="I12" s="3">
        <v>0</v>
      </c>
      <c r="J12" s="3">
        <v>2</v>
      </c>
      <c r="K12" s="3">
        <v>10</v>
      </c>
      <c r="L12" s="3">
        <v>0</v>
      </c>
      <c r="M12" s="3">
        <v>0</v>
      </c>
      <c r="N12" s="3">
        <v>0</v>
      </c>
      <c r="O12" s="3">
        <v>0</v>
      </c>
      <c r="P12" s="3" t="s">
        <v>194</v>
      </c>
      <c r="Q12" s="5" t="s">
        <v>44</v>
      </c>
      <c r="R12" s="7">
        <v>192000</v>
      </c>
      <c r="S12" s="8">
        <v>0.05</v>
      </c>
      <c r="T12" s="7">
        <v>182400</v>
      </c>
      <c r="U12" s="17">
        <v>0.35</v>
      </c>
      <c r="V12" s="7">
        <v>118560</v>
      </c>
      <c r="W12" s="9">
        <v>6.7500000000000004E-2</v>
      </c>
      <c r="X12" s="9">
        <v>2.9203935621205424E-2</v>
      </c>
      <c r="Y12" s="9">
        <v>9.6703935621205425E-2</v>
      </c>
      <c r="Z12" s="7">
        <v>1226000</v>
      </c>
      <c r="AA12" s="7">
        <v>102166.66666666669</v>
      </c>
      <c r="AB12" s="18"/>
      <c r="AC12" s="18"/>
      <c r="AD12"/>
    </row>
    <row r="13" spans="1:30" x14ac:dyDescent="0.25">
      <c r="A13" s="3" t="s">
        <v>990</v>
      </c>
      <c r="B13" s="4" t="s">
        <v>991</v>
      </c>
      <c r="C13" s="4" t="s">
        <v>217</v>
      </c>
      <c r="D13" s="3" t="s">
        <v>992</v>
      </c>
      <c r="E13" s="3" t="s">
        <v>318</v>
      </c>
      <c r="F13" s="3">
        <v>51093</v>
      </c>
      <c r="G13" s="3" t="s">
        <v>23</v>
      </c>
      <c r="H13" s="3">
        <v>0</v>
      </c>
      <c r="I13" s="3">
        <v>0</v>
      </c>
      <c r="J13" s="3">
        <v>12</v>
      </c>
      <c r="K13" s="3">
        <v>24</v>
      </c>
      <c r="L13" s="3">
        <v>0</v>
      </c>
      <c r="M13" s="3">
        <v>0</v>
      </c>
      <c r="N13" s="3">
        <v>0</v>
      </c>
      <c r="O13" s="3">
        <v>0</v>
      </c>
      <c r="P13" s="3" t="s">
        <v>160</v>
      </c>
      <c r="Q13" s="5" t="s">
        <v>44</v>
      </c>
      <c r="R13" s="7">
        <v>547200</v>
      </c>
      <c r="S13" s="8">
        <v>0.05</v>
      </c>
      <c r="T13" s="7">
        <v>519840</v>
      </c>
      <c r="U13" s="17">
        <v>0.35</v>
      </c>
      <c r="V13" s="7">
        <v>337896</v>
      </c>
      <c r="W13" s="9">
        <v>6.7500000000000004E-2</v>
      </c>
      <c r="X13" s="9">
        <v>2.7765118839086753E-2</v>
      </c>
      <c r="Y13" s="9">
        <v>9.5265118839086754E-2</v>
      </c>
      <c r="Z13" s="7">
        <v>3547000</v>
      </c>
      <c r="AA13" s="7">
        <v>98527.777777777781</v>
      </c>
      <c r="AB13" s="18"/>
      <c r="AC13" s="18"/>
      <c r="AD13"/>
    </row>
    <row r="14" spans="1:30" x14ac:dyDescent="0.25">
      <c r="A14" s="3" t="s">
        <v>993</v>
      </c>
      <c r="B14" s="4" t="s">
        <v>993</v>
      </c>
      <c r="C14" s="4" t="s">
        <v>151</v>
      </c>
      <c r="D14" s="3" t="s">
        <v>994</v>
      </c>
      <c r="E14" s="3" t="s">
        <v>318</v>
      </c>
      <c r="F14" s="3">
        <v>14635</v>
      </c>
      <c r="G14" s="3" t="s">
        <v>23</v>
      </c>
      <c r="H14" s="3">
        <v>11613</v>
      </c>
      <c r="I14" s="3">
        <v>0</v>
      </c>
      <c r="J14" s="3">
        <v>4</v>
      </c>
      <c r="K14" s="3">
        <v>8</v>
      </c>
      <c r="L14" s="3">
        <v>0</v>
      </c>
      <c r="M14" s="3">
        <v>0</v>
      </c>
      <c r="N14" s="3">
        <v>0</v>
      </c>
      <c r="O14" s="3">
        <v>0</v>
      </c>
      <c r="P14" s="3" t="s">
        <v>160</v>
      </c>
      <c r="Q14" s="5" t="s">
        <v>44</v>
      </c>
      <c r="R14" s="7">
        <v>182400</v>
      </c>
      <c r="S14" s="8">
        <v>0.05</v>
      </c>
      <c r="T14" s="7">
        <v>173280</v>
      </c>
      <c r="U14" s="17">
        <v>0.35</v>
      </c>
      <c r="V14" s="7">
        <v>112632</v>
      </c>
      <c r="W14" s="9">
        <v>6.7500000000000004E-2</v>
      </c>
      <c r="X14" s="9">
        <v>2.7765041500000004E-2</v>
      </c>
      <c r="Y14" s="9">
        <v>9.5265041499999994E-2</v>
      </c>
      <c r="Z14" s="7">
        <v>1182000</v>
      </c>
      <c r="AA14" s="7">
        <v>98500</v>
      </c>
      <c r="AB14" s="18"/>
      <c r="AC14" s="18"/>
      <c r="AD14"/>
    </row>
    <row r="15" spans="1:30" x14ac:dyDescent="0.25">
      <c r="A15" s="3" t="s">
        <v>995</v>
      </c>
      <c r="B15" s="4" t="s">
        <v>995</v>
      </c>
      <c r="C15" s="4" t="s">
        <v>173</v>
      </c>
      <c r="D15" s="3" t="s">
        <v>996</v>
      </c>
      <c r="E15" s="3" t="s">
        <v>303</v>
      </c>
      <c r="F15" s="3">
        <v>0</v>
      </c>
      <c r="G15" s="3" t="s">
        <v>997</v>
      </c>
      <c r="H15" s="3">
        <v>535443</v>
      </c>
      <c r="I15" s="3">
        <v>0</v>
      </c>
      <c r="J15" s="3">
        <v>175</v>
      </c>
      <c r="K15" s="3">
        <v>112</v>
      </c>
      <c r="L15" s="3">
        <v>8</v>
      </c>
      <c r="M15" s="3">
        <v>0</v>
      </c>
      <c r="N15" s="3">
        <v>0</v>
      </c>
      <c r="O15" s="3">
        <v>4200</v>
      </c>
      <c r="P15" s="3" t="s">
        <v>248</v>
      </c>
      <c r="Q15" s="5" t="s">
        <v>268</v>
      </c>
      <c r="R15" s="7">
        <v>7674480</v>
      </c>
      <c r="S15" s="8">
        <v>0.05</v>
      </c>
      <c r="T15" s="7">
        <v>7290756</v>
      </c>
      <c r="U15" s="17">
        <v>0.26249999999999996</v>
      </c>
      <c r="V15" s="7">
        <v>5376932.5500000007</v>
      </c>
      <c r="W15" s="9">
        <v>5.5E-2</v>
      </c>
      <c r="X15" s="9">
        <v>2.5026241099999999E-2</v>
      </c>
      <c r="Y15" s="9">
        <v>8.0026241100000006E-2</v>
      </c>
      <c r="Z15" s="7">
        <v>67190000</v>
      </c>
      <c r="AA15" s="7">
        <v>227762.71186440677</v>
      </c>
      <c r="AB15" s="18"/>
      <c r="AC15" s="18"/>
      <c r="AD15"/>
    </row>
    <row r="16" spans="1:30" ht="150" x14ac:dyDescent="0.25">
      <c r="A16" s="3" t="s">
        <v>998</v>
      </c>
      <c r="B16" s="4" t="s">
        <v>999</v>
      </c>
      <c r="C16" s="4" t="s">
        <v>1000</v>
      </c>
      <c r="D16" s="3" t="s">
        <v>1001</v>
      </c>
      <c r="E16" s="3" t="s">
        <v>307</v>
      </c>
      <c r="F16" s="3">
        <v>683815</v>
      </c>
      <c r="G16" s="3" t="s">
        <v>23</v>
      </c>
      <c r="H16" s="3">
        <v>0</v>
      </c>
      <c r="I16" s="3">
        <v>0</v>
      </c>
      <c r="J16" s="3">
        <v>84</v>
      </c>
      <c r="K16" s="3">
        <v>168</v>
      </c>
      <c r="L16" s="3">
        <v>0</v>
      </c>
      <c r="M16" s="3">
        <v>0</v>
      </c>
      <c r="N16" s="3">
        <v>0</v>
      </c>
      <c r="O16" s="3">
        <v>0</v>
      </c>
      <c r="P16" s="3" t="s">
        <v>186</v>
      </c>
      <c r="Q16" s="5" t="s">
        <v>44</v>
      </c>
      <c r="R16" s="7">
        <v>3830400</v>
      </c>
      <c r="S16" s="8">
        <v>0.05</v>
      </c>
      <c r="T16" s="7">
        <v>3638880</v>
      </c>
      <c r="U16" s="17">
        <v>0.35</v>
      </c>
      <c r="V16" s="7">
        <v>2365272</v>
      </c>
      <c r="W16" s="9">
        <v>6.7500000000000004E-2</v>
      </c>
      <c r="X16" s="9">
        <v>2.5508881188900368E-2</v>
      </c>
      <c r="Y16" s="9">
        <v>9.3008881188900369E-2</v>
      </c>
      <c r="Z16" s="7">
        <v>25431000</v>
      </c>
      <c r="AA16" s="7">
        <v>100916.66666666669</v>
      </c>
      <c r="AB16" s="18"/>
      <c r="AC16" s="18"/>
      <c r="AD16"/>
    </row>
    <row r="17" spans="1:30" x14ac:dyDescent="0.25">
      <c r="A17" s="3" t="s">
        <v>1002</v>
      </c>
      <c r="B17" s="4" t="s">
        <v>1002</v>
      </c>
      <c r="C17" s="4" t="s">
        <v>274</v>
      </c>
      <c r="D17" s="3" t="s">
        <v>1003</v>
      </c>
      <c r="E17" s="3" t="s">
        <v>973</v>
      </c>
      <c r="F17" s="3">
        <v>30525</v>
      </c>
      <c r="G17" s="3" t="s">
        <v>23</v>
      </c>
      <c r="H17" s="3">
        <v>13158</v>
      </c>
      <c r="I17" s="3">
        <v>0</v>
      </c>
      <c r="J17" s="3">
        <v>0</v>
      </c>
      <c r="K17" s="3">
        <v>12</v>
      </c>
      <c r="L17" s="3">
        <v>0</v>
      </c>
      <c r="M17" s="3">
        <v>0</v>
      </c>
      <c r="N17" s="3">
        <v>0</v>
      </c>
      <c r="O17" s="3">
        <v>0</v>
      </c>
      <c r="P17" s="3" t="s">
        <v>172</v>
      </c>
      <c r="Q17" s="5" t="s">
        <v>44</v>
      </c>
      <c r="R17" s="7">
        <v>201600</v>
      </c>
      <c r="S17" s="8">
        <v>0.05</v>
      </c>
      <c r="T17" s="7">
        <v>191520</v>
      </c>
      <c r="U17" s="17">
        <v>0.35</v>
      </c>
      <c r="V17" s="7">
        <v>124488</v>
      </c>
      <c r="W17" s="9">
        <v>6.7500000000000004E-2</v>
      </c>
      <c r="X17" s="9">
        <v>2.9203923445902617E-2</v>
      </c>
      <c r="Y17" s="9">
        <v>9.6703923445902618E-2</v>
      </c>
      <c r="Z17" s="7">
        <v>1287000</v>
      </c>
      <c r="AA17" s="7">
        <v>107250</v>
      </c>
      <c r="AB17" s="18"/>
      <c r="AC17" s="18"/>
      <c r="AD17"/>
    </row>
    <row r="18" spans="1:30" x14ac:dyDescent="0.25">
      <c r="A18" s="3" t="s">
        <v>1004</v>
      </c>
      <c r="B18" s="4" t="s">
        <v>1004</v>
      </c>
      <c r="C18" s="4" t="s">
        <v>151</v>
      </c>
      <c r="D18" s="3" t="s">
        <v>1005</v>
      </c>
      <c r="E18" s="3" t="s">
        <v>318</v>
      </c>
      <c r="F18" s="3">
        <v>16399</v>
      </c>
      <c r="G18" s="3" t="s">
        <v>23</v>
      </c>
      <c r="H18" s="3">
        <v>11613</v>
      </c>
      <c r="I18" s="3">
        <v>0</v>
      </c>
      <c r="J18" s="3">
        <v>4</v>
      </c>
      <c r="K18" s="3">
        <v>8</v>
      </c>
      <c r="L18" s="3">
        <v>0</v>
      </c>
      <c r="M18" s="3">
        <v>0</v>
      </c>
      <c r="N18" s="3">
        <v>0</v>
      </c>
      <c r="O18" s="3">
        <v>0</v>
      </c>
      <c r="P18" s="3" t="s">
        <v>216</v>
      </c>
      <c r="Q18" s="5" t="s">
        <v>44</v>
      </c>
      <c r="R18" s="7">
        <v>182400</v>
      </c>
      <c r="S18" s="8">
        <v>0.05</v>
      </c>
      <c r="T18" s="7">
        <v>173280</v>
      </c>
      <c r="U18" s="17">
        <v>0.35</v>
      </c>
      <c r="V18" s="7">
        <v>112632</v>
      </c>
      <c r="W18" s="9">
        <v>6.7500000000000004E-2</v>
      </c>
      <c r="X18" s="9">
        <v>2.7765096169153181E-2</v>
      </c>
      <c r="Y18" s="9">
        <v>9.5265096169153185E-2</v>
      </c>
      <c r="Z18" s="7">
        <v>1182000</v>
      </c>
      <c r="AA18" s="7">
        <v>98500</v>
      </c>
      <c r="AB18" s="18"/>
      <c r="AC18" s="18"/>
      <c r="AD18"/>
    </row>
    <row r="19" spans="1:30" x14ac:dyDescent="0.25">
      <c r="A19" s="3" t="s">
        <v>1006</v>
      </c>
      <c r="B19" s="4" t="s">
        <v>1006</v>
      </c>
      <c r="C19" s="4" t="s">
        <v>151</v>
      </c>
      <c r="D19" s="3" t="s">
        <v>1007</v>
      </c>
      <c r="E19" s="3" t="s">
        <v>303</v>
      </c>
      <c r="F19" s="3">
        <v>34224</v>
      </c>
      <c r="G19" s="3" t="s">
        <v>23</v>
      </c>
      <c r="H19" s="3">
        <v>12123</v>
      </c>
      <c r="I19" s="3">
        <v>0</v>
      </c>
      <c r="J19" s="3">
        <v>0</v>
      </c>
      <c r="K19" s="3">
        <v>12</v>
      </c>
      <c r="L19" s="3">
        <v>0</v>
      </c>
      <c r="M19" s="3">
        <v>0</v>
      </c>
      <c r="N19" s="3">
        <v>0</v>
      </c>
      <c r="O19" s="3">
        <v>0</v>
      </c>
      <c r="P19" s="3" t="s">
        <v>232</v>
      </c>
      <c r="Q19" s="5" t="s">
        <v>44</v>
      </c>
      <c r="R19" s="7">
        <v>201600</v>
      </c>
      <c r="S19" s="8">
        <v>0.05</v>
      </c>
      <c r="T19" s="7">
        <v>191520</v>
      </c>
      <c r="U19" s="17">
        <v>0.35</v>
      </c>
      <c r="V19" s="7">
        <v>124488</v>
      </c>
      <c r="W19" s="9">
        <v>6.7500000000000004E-2</v>
      </c>
      <c r="X19" s="9">
        <v>2.5026220491262411E-2</v>
      </c>
      <c r="Y19" s="9">
        <v>9.2526220491262412E-2</v>
      </c>
      <c r="Z19" s="7">
        <v>1345000</v>
      </c>
      <c r="AA19" s="7">
        <v>112083.33333333331</v>
      </c>
      <c r="AB19" s="18"/>
      <c r="AC19" s="18"/>
      <c r="AD19"/>
    </row>
    <row r="20" spans="1:30" x14ac:dyDescent="0.25">
      <c r="A20" s="3" t="s">
        <v>1008</v>
      </c>
      <c r="B20" s="4" t="s">
        <v>1009</v>
      </c>
      <c r="C20" s="4" t="s">
        <v>277</v>
      </c>
      <c r="D20" s="3" t="s">
        <v>1010</v>
      </c>
      <c r="E20" s="3" t="s">
        <v>899</v>
      </c>
      <c r="F20" s="3">
        <v>1950475</v>
      </c>
      <c r="G20" s="3" t="s">
        <v>276</v>
      </c>
      <c r="H20" s="3">
        <v>0</v>
      </c>
      <c r="I20" s="3">
        <v>0</v>
      </c>
      <c r="J20" s="3">
        <v>26</v>
      </c>
      <c r="K20" s="3">
        <v>213</v>
      </c>
      <c r="L20" s="3">
        <v>60</v>
      </c>
      <c r="M20" s="3">
        <v>0</v>
      </c>
      <c r="N20" s="3">
        <v>0</v>
      </c>
      <c r="O20" s="3">
        <v>0</v>
      </c>
      <c r="P20" s="3" t="s">
        <v>285</v>
      </c>
      <c r="Q20" s="5" t="s">
        <v>268</v>
      </c>
      <c r="R20" s="7">
        <v>9335520</v>
      </c>
      <c r="S20" s="8">
        <v>0.05</v>
      </c>
      <c r="T20" s="7">
        <v>8868744</v>
      </c>
      <c r="U20" s="17">
        <v>0.26249999999999996</v>
      </c>
      <c r="V20" s="7">
        <v>6540698.7000000002</v>
      </c>
      <c r="W20" s="9">
        <v>5.5E-2</v>
      </c>
      <c r="X20" s="9">
        <v>2.7421190000815138E-2</v>
      </c>
      <c r="Y20" s="9">
        <v>8.2421190000815131E-2</v>
      </c>
      <c r="Z20" s="7">
        <v>79357000</v>
      </c>
      <c r="AA20" s="7">
        <v>265408.02675585286</v>
      </c>
      <c r="AB20" s="18"/>
      <c r="AC20" s="18"/>
      <c r="AD20"/>
    </row>
    <row r="21" spans="1:30" x14ac:dyDescent="0.25">
      <c r="A21" s="3" t="s">
        <v>1011</v>
      </c>
      <c r="B21" s="4" t="s">
        <v>1012</v>
      </c>
      <c r="C21" s="4" t="s">
        <v>1013</v>
      </c>
      <c r="D21" s="3" t="s">
        <v>1014</v>
      </c>
      <c r="E21" s="3" t="s">
        <v>1015</v>
      </c>
      <c r="F21" s="3">
        <v>560231</v>
      </c>
      <c r="G21" s="3" t="s">
        <v>23</v>
      </c>
      <c r="H21" s="3">
        <v>0</v>
      </c>
      <c r="I21" s="3">
        <v>0</v>
      </c>
      <c r="J21" s="3">
        <v>100</v>
      </c>
      <c r="K21" s="3">
        <v>82</v>
      </c>
      <c r="L21" s="3">
        <v>49</v>
      </c>
      <c r="M21" s="3">
        <v>0</v>
      </c>
      <c r="N21" s="3">
        <v>0</v>
      </c>
      <c r="O21" s="3">
        <v>0</v>
      </c>
      <c r="P21" s="3" t="s">
        <v>1016</v>
      </c>
      <c r="Q21" s="5" t="s">
        <v>268</v>
      </c>
      <c r="R21" s="7">
        <v>6544800</v>
      </c>
      <c r="S21" s="8">
        <v>0.05</v>
      </c>
      <c r="T21" s="7">
        <v>6217560</v>
      </c>
      <c r="U21" s="17">
        <v>0.26249999999999996</v>
      </c>
      <c r="V21" s="7">
        <v>4585450.5</v>
      </c>
      <c r="W21" s="9">
        <v>5.5E-2</v>
      </c>
      <c r="X21" s="9">
        <v>2.5026243082376783E-2</v>
      </c>
      <c r="Y21" s="9">
        <v>8.0026243082376783E-2</v>
      </c>
      <c r="Z21" s="7">
        <v>57299000</v>
      </c>
      <c r="AA21" s="7">
        <v>248047.61904761905</v>
      </c>
      <c r="AB21" s="18"/>
      <c r="AC21" s="18"/>
      <c r="AD21"/>
    </row>
    <row r="22" spans="1:30" x14ac:dyDescent="0.25">
      <c r="A22" s="3" t="s">
        <v>1017</v>
      </c>
      <c r="B22" s="4" t="s">
        <v>1017</v>
      </c>
      <c r="C22" s="4" t="s">
        <v>151</v>
      </c>
      <c r="D22" s="3" t="s">
        <v>1018</v>
      </c>
      <c r="E22" s="3" t="s">
        <v>303</v>
      </c>
      <c r="F22" s="3">
        <v>33516</v>
      </c>
      <c r="G22" s="3" t="s">
        <v>23</v>
      </c>
      <c r="H22" s="3">
        <v>13248</v>
      </c>
      <c r="I22" s="3">
        <v>0</v>
      </c>
      <c r="J22" s="3">
        <v>4</v>
      </c>
      <c r="K22" s="3">
        <v>8</v>
      </c>
      <c r="L22" s="3">
        <v>0</v>
      </c>
      <c r="M22" s="3">
        <v>0</v>
      </c>
      <c r="N22" s="3">
        <v>0</v>
      </c>
      <c r="O22" s="3">
        <v>0</v>
      </c>
      <c r="P22" s="3" t="s">
        <v>164</v>
      </c>
      <c r="Q22" s="5" t="s">
        <v>44</v>
      </c>
      <c r="R22" s="7">
        <v>182400</v>
      </c>
      <c r="S22" s="8">
        <v>0.05</v>
      </c>
      <c r="T22" s="7">
        <v>173280</v>
      </c>
      <c r="U22" s="17">
        <v>0.35</v>
      </c>
      <c r="V22" s="7">
        <v>112632</v>
      </c>
      <c r="W22" s="9">
        <v>6.7500000000000004E-2</v>
      </c>
      <c r="X22" s="9">
        <v>2.5026263488655935E-2</v>
      </c>
      <c r="Y22" s="9">
        <v>9.2526263488655947E-2</v>
      </c>
      <c r="Z22" s="7">
        <v>1217000</v>
      </c>
      <c r="AA22" s="7">
        <v>101416.66666666669</v>
      </c>
      <c r="AB22" s="18"/>
      <c r="AC22" s="18"/>
      <c r="AD22"/>
    </row>
    <row r="23" spans="1:30" x14ac:dyDescent="0.25">
      <c r="A23" s="3" t="s">
        <v>1019</v>
      </c>
      <c r="B23" s="4" t="s">
        <v>1020</v>
      </c>
      <c r="C23" s="4" t="s">
        <v>1021</v>
      </c>
      <c r="D23" s="3" t="s">
        <v>1022</v>
      </c>
      <c r="E23" s="3" t="s">
        <v>303</v>
      </c>
      <c r="F23" s="3">
        <v>63358</v>
      </c>
      <c r="G23" s="3" t="s">
        <v>23</v>
      </c>
      <c r="H23" s="3">
        <v>0</v>
      </c>
      <c r="I23" s="3">
        <v>0</v>
      </c>
      <c r="J23" s="3">
        <v>5</v>
      </c>
      <c r="K23" s="3">
        <v>15</v>
      </c>
      <c r="L23" s="3">
        <v>0</v>
      </c>
      <c r="M23" s="3">
        <v>0</v>
      </c>
      <c r="N23" s="3">
        <v>0</v>
      </c>
      <c r="O23" s="3">
        <v>0</v>
      </c>
      <c r="P23" s="3" t="s">
        <v>164</v>
      </c>
      <c r="Q23" s="5" t="s">
        <v>44</v>
      </c>
      <c r="R23" s="7">
        <v>312000</v>
      </c>
      <c r="S23" s="8">
        <v>0.05</v>
      </c>
      <c r="T23" s="7">
        <v>296400</v>
      </c>
      <c r="U23" s="17">
        <v>0.35</v>
      </c>
      <c r="V23" s="7">
        <v>192660</v>
      </c>
      <c r="W23" s="9">
        <v>6.7500000000000004E-2</v>
      </c>
      <c r="X23" s="9">
        <v>2.5026306339271186E-2</v>
      </c>
      <c r="Y23" s="9">
        <v>9.2526306339271183E-2</v>
      </c>
      <c r="Z23" s="7">
        <v>2082000</v>
      </c>
      <c r="AA23" s="7">
        <v>104100</v>
      </c>
      <c r="AB23" s="18"/>
      <c r="AC23" s="18"/>
      <c r="AD23"/>
    </row>
    <row r="24" spans="1:30" x14ac:dyDescent="0.25">
      <c r="A24" s="3" t="s">
        <v>1023</v>
      </c>
      <c r="B24" s="4" t="s">
        <v>1024</v>
      </c>
      <c r="C24" s="4" t="s">
        <v>99</v>
      </c>
      <c r="D24" s="3" t="s">
        <v>1025</v>
      </c>
      <c r="E24" s="3" t="s">
        <v>318</v>
      </c>
      <c r="F24" s="3">
        <v>31204</v>
      </c>
      <c r="G24" s="3" t="s">
        <v>23</v>
      </c>
      <c r="H24" s="3">
        <v>0</v>
      </c>
      <c r="I24" s="3">
        <v>0</v>
      </c>
      <c r="J24" s="3">
        <v>8</v>
      </c>
      <c r="K24" s="3">
        <v>16</v>
      </c>
      <c r="L24" s="3">
        <v>0</v>
      </c>
      <c r="M24" s="3">
        <v>0</v>
      </c>
      <c r="N24" s="3">
        <v>0</v>
      </c>
      <c r="O24" s="3">
        <v>0</v>
      </c>
      <c r="P24" s="3" t="s">
        <v>160</v>
      </c>
      <c r="Q24" s="5" t="s">
        <v>44</v>
      </c>
      <c r="R24" s="7">
        <v>364800</v>
      </c>
      <c r="S24" s="8">
        <v>0.05</v>
      </c>
      <c r="T24" s="7">
        <v>346560</v>
      </c>
      <c r="U24" s="17">
        <v>0.35</v>
      </c>
      <c r="V24" s="7">
        <v>225264</v>
      </c>
      <c r="W24" s="9">
        <v>6.7500000000000004E-2</v>
      </c>
      <c r="X24" s="9">
        <v>2.7765041500000004E-2</v>
      </c>
      <c r="Y24" s="9">
        <v>9.5265041499999994E-2</v>
      </c>
      <c r="Z24" s="7">
        <v>2365000</v>
      </c>
      <c r="AA24" s="7">
        <v>98541.666666666672</v>
      </c>
      <c r="AB24" s="18"/>
      <c r="AC24" s="18"/>
      <c r="AD24"/>
    </row>
    <row r="25" spans="1:30" x14ac:dyDescent="0.25">
      <c r="A25" s="3" t="s">
        <v>1026</v>
      </c>
      <c r="B25" s="4" t="s">
        <v>1026</v>
      </c>
      <c r="C25" s="4" t="s">
        <v>151</v>
      </c>
      <c r="D25" s="3" t="s">
        <v>1027</v>
      </c>
      <c r="E25" s="3" t="s">
        <v>973</v>
      </c>
      <c r="F25" s="3">
        <v>30934</v>
      </c>
      <c r="G25" s="3" t="s">
        <v>23</v>
      </c>
      <c r="H25" s="3">
        <v>13158</v>
      </c>
      <c r="I25" s="3">
        <v>0</v>
      </c>
      <c r="J25" s="3">
        <v>4</v>
      </c>
      <c r="K25" s="3">
        <v>8</v>
      </c>
      <c r="L25" s="3">
        <v>0</v>
      </c>
      <c r="M25" s="3">
        <v>0</v>
      </c>
      <c r="N25" s="3">
        <v>0</v>
      </c>
      <c r="O25" s="3">
        <v>0</v>
      </c>
      <c r="P25" s="3" t="s">
        <v>172</v>
      </c>
      <c r="Q25" s="5" t="s">
        <v>44</v>
      </c>
      <c r="R25" s="7">
        <v>182400</v>
      </c>
      <c r="S25" s="8">
        <v>0.05</v>
      </c>
      <c r="T25" s="7">
        <v>173280</v>
      </c>
      <c r="U25" s="17">
        <v>0.35</v>
      </c>
      <c r="V25" s="7">
        <v>112632</v>
      </c>
      <c r="W25" s="9">
        <v>6.7500000000000004E-2</v>
      </c>
      <c r="X25" s="9">
        <v>2.9203843296019251E-2</v>
      </c>
      <c r="Y25" s="9">
        <v>9.6703843296019248E-2</v>
      </c>
      <c r="Z25" s="7">
        <v>1165000</v>
      </c>
      <c r="AA25" s="7">
        <v>97083.333333333328</v>
      </c>
      <c r="AB25" s="18"/>
      <c r="AC25" s="18"/>
      <c r="AD25"/>
    </row>
    <row r="26" spans="1:30" x14ac:dyDescent="0.25">
      <c r="A26" s="3" t="s">
        <v>1028</v>
      </c>
      <c r="B26" s="4" t="s">
        <v>1028</v>
      </c>
      <c r="C26" s="4" t="s">
        <v>151</v>
      </c>
      <c r="D26" s="3" t="s">
        <v>1029</v>
      </c>
      <c r="E26" s="3" t="s">
        <v>303</v>
      </c>
      <c r="F26" s="3">
        <v>25155</v>
      </c>
      <c r="G26" s="3" t="s">
        <v>23</v>
      </c>
      <c r="H26" s="3">
        <v>12468</v>
      </c>
      <c r="I26" s="3">
        <v>0</v>
      </c>
      <c r="J26" s="3">
        <v>3</v>
      </c>
      <c r="K26" s="3">
        <v>9</v>
      </c>
      <c r="L26" s="3">
        <v>0</v>
      </c>
      <c r="M26" s="3">
        <v>0</v>
      </c>
      <c r="N26" s="3">
        <v>0</v>
      </c>
      <c r="O26" s="3">
        <v>0</v>
      </c>
      <c r="P26" s="3" t="s">
        <v>232</v>
      </c>
      <c r="Q26" s="5" t="s">
        <v>44</v>
      </c>
      <c r="R26" s="7">
        <v>187200</v>
      </c>
      <c r="S26" s="8">
        <v>0.05</v>
      </c>
      <c r="T26" s="7">
        <v>177840</v>
      </c>
      <c r="U26" s="17">
        <v>0.35</v>
      </c>
      <c r="V26" s="7">
        <v>115596</v>
      </c>
      <c r="W26" s="9">
        <v>6.7500000000000004E-2</v>
      </c>
      <c r="X26" s="9">
        <v>2.5026199071653731E-2</v>
      </c>
      <c r="Y26" s="9">
        <v>9.2526199071653742E-2</v>
      </c>
      <c r="Z26" s="7">
        <v>1249000</v>
      </c>
      <c r="AA26" s="7">
        <v>104083.33333333331</v>
      </c>
      <c r="AB26" s="18"/>
      <c r="AC26" s="18"/>
      <c r="AD26"/>
    </row>
    <row r="27" spans="1:30" x14ac:dyDescent="0.25">
      <c r="A27" s="3" t="s">
        <v>1030</v>
      </c>
      <c r="B27" s="4" t="s">
        <v>1030</v>
      </c>
      <c r="C27" s="4" t="s">
        <v>151</v>
      </c>
      <c r="D27" s="3" t="s">
        <v>1031</v>
      </c>
      <c r="E27" s="3" t="s">
        <v>973</v>
      </c>
      <c r="F27" s="3">
        <v>35706</v>
      </c>
      <c r="G27" s="3" t="s">
        <v>23</v>
      </c>
      <c r="H27" s="3">
        <v>13158</v>
      </c>
      <c r="I27" s="3">
        <v>0</v>
      </c>
      <c r="J27" s="3">
        <v>4</v>
      </c>
      <c r="K27" s="3">
        <v>8</v>
      </c>
      <c r="L27" s="3">
        <v>0</v>
      </c>
      <c r="M27" s="3">
        <v>0</v>
      </c>
      <c r="N27" s="3">
        <v>0</v>
      </c>
      <c r="O27" s="3">
        <v>0</v>
      </c>
      <c r="P27" s="3" t="s">
        <v>172</v>
      </c>
      <c r="Q27" s="5" t="s">
        <v>44</v>
      </c>
      <c r="R27" s="7">
        <v>182400</v>
      </c>
      <c r="S27" s="8">
        <v>0.05</v>
      </c>
      <c r="T27" s="7">
        <v>173280</v>
      </c>
      <c r="U27" s="17">
        <v>0.35</v>
      </c>
      <c r="V27" s="7">
        <v>112632</v>
      </c>
      <c r="W27" s="9">
        <v>6.7500000000000004E-2</v>
      </c>
      <c r="X27" s="9">
        <v>2.9203946803869944E-2</v>
      </c>
      <c r="Y27" s="9">
        <v>9.6703946803869956E-2</v>
      </c>
      <c r="Z27" s="7">
        <v>1165000</v>
      </c>
      <c r="AA27" s="7">
        <v>97083.333333333328</v>
      </c>
      <c r="AB27" s="18"/>
      <c r="AC27" s="18"/>
      <c r="AD27"/>
    </row>
    <row r="28" spans="1:30" x14ac:dyDescent="0.25">
      <c r="A28" s="3" t="s">
        <v>1032</v>
      </c>
      <c r="B28" s="4" t="s">
        <v>1032</v>
      </c>
      <c r="C28" s="4" t="s">
        <v>151</v>
      </c>
      <c r="D28" s="3" t="s">
        <v>1033</v>
      </c>
      <c r="E28" s="3" t="s">
        <v>973</v>
      </c>
      <c r="F28" s="3">
        <v>31029</v>
      </c>
      <c r="G28" s="3" t="s">
        <v>23</v>
      </c>
      <c r="H28" s="3">
        <v>13158</v>
      </c>
      <c r="I28" s="3">
        <v>0</v>
      </c>
      <c r="J28" s="3">
        <v>4</v>
      </c>
      <c r="K28" s="3">
        <v>8</v>
      </c>
      <c r="L28" s="3">
        <v>0</v>
      </c>
      <c r="M28" s="3">
        <v>0</v>
      </c>
      <c r="N28" s="3">
        <v>0</v>
      </c>
      <c r="O28" s="3">
        <v>0</v>
      </c>
      <c r="P28" s="3" t="s">
        <v>172</v>
      </c>
      <c r="Q28" s="5" t="s">
        <v>44</v>
      </c>
      <c r="R28" s="7">
        <v>218880</v>
      </c>
      <c r="S28" s="8">
        <v>0.05</v>
      </c>
      <c r="T28" s="7">
        <v>207936</v>
      </c>
      <c r="U28" s="17">
        <v>0.315</v>
      </c>
      <c r="V28" s="7">
        <v>142436.16</v>
      </c>
      <c r="W28" s="9">
        <v>6.7500000000000004E-2</v>
      </c>
      <c r="X28" s="9">
        <v>2.9203842586921571E-2</v>
      </c>
      <c r="Y28" s="9">
        <v>9.6703842586921579E-2</v>
      </c>
      <c r="Z28" s="7">
        <v>1473000</v>
      </c>
      <c r="AA28" s="7">
        <v>122750</v>
      </c>
      <c r="AB28" s="18"/>
      <c r="AC28" s="18"/>
      <c r="AD28"/>
    </row>
    <row r="29" spans="1:30" x14ac:dyDescent="0.25">
      <c r="A29" s="3" t="s">
        <v>1034</v>
      </c>
      <c r="B29" s="4" t="s">
        <v>1034</v>
      </c>
      <c r="C29" s="4" t="s">
        <v>151</v>
      </c>
      <c r="D29" s="3" t="s">
        <v>1035</v>
      </c>
      <c r="E29" s="3" t="s">
        <v>303</v>
      </c>
      <c r="F29" s="3">
        <v>38045</v>
      </c>
      <c r="G29" s="3" t="s">
        <v>23</v>
      </c>
      <c r="H29" s="3">
        <v>10740</v>
      </c>
      <c r="I29" s="3">
        <v>0</v>
      </c>
      <c r="J29" s="3">
        <v>4</v>
      </c>
      <c r="K29" s="3">
        <v>8</v>
      </c>
      <c r="L29" s="3">
        <v>0</v>
      </c>
      <c r="M29" s="3">
        <v>0</v>
      </c>
      <c r="N29" s="3">
        <v>0</v>
      </c>
      <c r="O29" s="3">
        <v>0</v>
      </c>
      <c r="P29" s="3" t="s">
        <v>172</v>
      </c>
      <c r="Q29" s="5" t="s">
        <v>44</v>
      </c>
      <c r="R29" s="7">
        <v>218880</v>
      </c>
      <c r="S29" s="8">
        <v>0.05</v>
      </c>
      <c r="T29" s="7">
        <v>207936</v>
      </c>
      <c r="U29" s="17">
        <v>0.315</v>
      </c>
      <c r="V29" s="7">
        <v>142436.16</v>
      </c>
      <c r="W29" s="9">
        <v>6.7500000000000004E-2</v>
      </c>
      <c r="X29" s="9">
        <v>2.5026177587693391E-2</v>
      </c>
      <c r="Y29" s="9">
        <v>9.2526177587693395E-2</v>
      </c>
      <c r="Z29" s="7">
        <v>1539000</v>
      </c>
      <c r="AA29" s="7">
        <v>128250</v>
      </c>
      <c r="AB29" s="18"/>
      <c r="AC29" s="18"/>
      <c r="AD29"/>
    </row>
    <row r="30" spans="1:30" x14ac:dyDescent="0.25">
      <c r="A30" s="3" t="s">
        <v>1036</v>
      </c>
      <c r="B30" s="4" t="s">
        <v>1036</v>
      </c>
      <c r="C30" s="4" t="s">
        <v>151</v>
      </c>
      <c r="D30" s="3" t="s">
        <v>1037</v>
      </c>
      <c r="E30" s="3" t="s">
        <v>973</v>
      </c>
      <c r="F30" s="3">
        <v>32020</v>
      </c>
      <c r="G30" s="3" t="s">
        <v>23</v>
      </c>
      <c r="H30" s="3">
        <v>13158</v>
      </c>
      <c r="I30" s="3">
        <v>0</v>
      </c>
      <c r="J30" s="3">
        <v>4</v>
      </c>
      <c r="K30" s="3">
        <v>8</v>
      </c>
      <c r="L30" s="3">
        <v>0</v>
      </c>
      <c r="M30" s="3">
        <v>0</v>
      </c>
      <c r="N30" s="3">
        <v>0</v>
      </c>
      <c r="O30" s="3">
        <v>0</v>
      </c>
      <c r="P30" s="3" t="s">
        <v>164</v>
      </c>
      <c r="Q30" s="5" t="s">
        <v>44</v>
      </c>
      <c r="R30" s="7">
        <v>218880</v>
      </c>
      <c r="S30" s="8">
        <v>0.05</v>
      </c>
      <c r="T30" s="7">
        <v>207936</v>
      </c>
      <c r="U30" s="17">
        <v>0.315</v>
      </c>
      <c r="V30" s="7">
        <v>142436.16</v>
      </c>
      <c r="W30" s="9">
        <v>6.7500000000000004E-2</v>
      </c>
      <c r="X30" s="9">
        <v>2.920394458082555E-2</v>
      </c>
      <c r="Y30" s="9">
        <v>9.6703944580825554E-2</v>
      </c>
      <c r="Z30" s="7">
        <v>1473000</v>
      </c>
      <c r="AA30" s="7">
        <v>122750</v>
      </c>
      <c r="AB30" s="18"/>
      <c r="AC30" s="18"/>
      <c r="AD30"/>
    </row>
    <row r="31" spans="1:30" x14ac:dyDescent="0.25">
      <c r="A31" s="3" t="s">
        <v>1038</v>
      </c>
      <c r="B31" s="4" t="s">
        <v>1038</v>
      </c>
      <c r="C31" s="4" t="s">
        <v>151</v>
      </c>
      <c r="D31" s="3" t="s">
        <v>1039</v>
      </c>
      <c r="E31" s="3" t="s">
        <v>973</v>
      </c>
      <c r="F31" s="3">
        <v>30797</v>
      </c>
      <c r="G31" s="3" t="s">
        <v>23</v>
      </c>
      <c r="H31" s="3">
        <v>13158</v>
      </c>
      <c r="I31" s="3">
        <v>0</v>
      </c>
      <c r="J31" s="3">
        <v>4</v>
      </c>
      <c r="K31" s="3">
        <v>8</v>
      </c>
      <c r="L31" s="3">
        <v>0</v>
      </c>
      <c r="M31" s="3">
        <v>0</v>
      </c>
      <c r="N31" s="3">
        <v>0</v>
      </c>
      <c r="O31" s="3">
        <v>0</v>
      </c>
      <c r="P31" s="3" t="s">
        <v>172</v>
      </c>
      <c r="Q31" s="5" t="s">
        <v>44</v>
      </c>
      <c r="R31" s="7">
        <v>218880</v>
      </c>
      <c r="S31" s="8">
        <v>0.05</v>
      </c>
      <c r="T31" s="7">
        <v>207936</v>
      </c>
      <c r="U31" s="17">
        <v>0.315</v>
      </c>
      <c r="V31" s="7">
        <v>142436.16</v>
      </c>
      <c r="W31" s="9">
        <v>6.7500000000000004E-2</v>
      </c>
      <c r="X31" s="9">
        <v>2.9203918072079196E-2</v>
      </c>
      <c r="Y31" s="9">
        <v>9.6703918072079204E-2</v>
      </c>
      <c r="Z31" s="7">
        <v>1473000</v>
      </c>
      <c r="AA31" s="7">
        <v>122750</v>
      </c>
      <c r="AB31" s="18"/>
      <c r="AC31" s="18"/>
      <c r="AD31"/>
    </row>
    <row r="32" spans="1:30" x14ac:dyDescent="0.25">
      <c r="A32" s="3" t="s">
        <v>1040</v>
      </c>
      <c r="B32" s="4" t="s">
        <v>1040</v>
      </c>
      <c r="C32" s="4" t="s">
        <v>151</v>
      </c>
      <c r="D32" s="3" t="s">
        <v>1041</v>
      </c>
      <c r="E32" s="3" t="s">
        <v>973</v>
      </c>
      <c r="F32" s="3">
        <v>35302</v>
      </c>
      <c r="G32" s="3" t="s">
        <v>23</v>
      </c>
      <c r="H32" s="3">
        <v>13158</v>
      </c>
      <c r="I32" s="3">
        <v>0</v>
      </c>
      <c r="J32" s="3">
        <v>5</v>
      </c>
      <c r="K32" s="3">
        <v>7</v>
      </c>
      <c r="L32" s="3">
        <v>0</v>
      </c>
      <c r="M32" s="3">
        <v>0</v>
      </c>
      <c r="N32" s="3">
        <v>0</v>
      </c>
      <c r="O32" s="3">
        <v>0</v>
      </c>
      <c r="P32" s="3" t="s">
        <v>172</v>
      </c>
      <c r="Q32" s="5" t="s">
        <v>44</v>
      </c>
      <c r="R32" s="7">
        <v>213120</v>
      </c>
      <c r="S32" s="8">
        <v>0.05</v>
      </c>
      <c r="T32" s="7">
        <v>202464</v>
      </c>
      <c r="U32" s="17">
        <v>0.315</v>
      </c>
      <c r="V32" s="7">
        <v>138687.84</v>
      </c>
      <c r="W32" s="9">
        <v>6.7500000000000004E-2</v>
      </c>
      <c r="X32" s="9">
        <v>2.920373895939023E-2</v>
      </c>
      <c r="Y32" s="9">
        <v>9.6703738959390217E-2</v>
      </c>
      <c r="Z32" s="7">
        <v>1434000</v>
      </c>
      <c r="AA32" s="7">
        <v>119500</v>
      </c>
      <c r="AB32" s="18"/>
      <c r="AC32" s="18"/>
      <c r="AD32"/>
    </row>
    <row r="33" spans="1:30" x14ac:dyDescent="0.25">
      <c r="A33" s="3" t="s">
        <v>1042</v>
      </c>
      <c r="B33" s="4" t="s">
        <v>1042</v>
      </c>
      <c r="C33" s="4" t="s">
        <v>151</v>
      </c>
      <c r="D33" s="3" t="s">
        <v>1043</v>
      </c>
      <c r="E33" s="3" t="s">
        <v>303</v>
      </c>
      <c r="F33" s="3">
        <v>39669</v>
      </c>
      <c r="G33" s="3" t="s">
        <v>23</v>
      </c>
      <c r="H33" s="3">
        <v>11733</v>
      </c>
      <c r="I33" s="3">
        <v>0</v>
      </c>
      <c r="J33" s="3">
        <v>10</v>
      </c>
      <c r="K33" s="3">
        <v>1</v>
      </c>
      <c r="L33" s="3">
        <v>1</v>
      </c>
      <c r="M33" s="3">
        <v>0</v>
      </c>
      <c r="N33" s="3">
        <v>0</v>
      </c>
      <c r="O33" s="3">
        <v>0</v>
      </c>
      <c r="P33" s="3" t="s">
        <v>164</v>
      </c>
      <c r="Q33" s="5" t="s">
        <v>44</v>
      </c>
      <c r="R33" s="7">
        <v>190080</v>
      </c>
      <c r="S33" s="8">
        <v>0.05</v>
      </c>
      <c r="T33" s="7">
        <v>180576</v>
      </c>
      <c r="U33" s="17">
        <v>0.315</v>
      </c>
      <c r="V33" s="7">
        <v>123694.56</v>
      </c>
      <c r="W33" s="9">
        <v>6.7500000000000004E-2</v>
      </c>
      <c r="X33" s="9">
        <v>2.5026310309290964E-2</v>
      </c>
      <c r="Y33" s="9">
        <v>9.2526310309290982E-2</v>
      </c>
      <c r="Z33" s="7">
        <v>1337000</v>
      </c>
      <c r="AA33" s="7">
        <v>111416.66666666669</v>
      </c>
      <c r="AB33" s="18"/>
      <c r="AC33" s="18"/>
      <c r="AD33"/>
    </row>
    <row r="34" spans="1:30" x14ac:dyDescent="0.25">
      <c r="A34" s="3" t="s">
        <v>1044</v>
      </c>
      <c r="B34" s="4" t="s">
        <v>1044</v>
      </c>
      <c r="C34" s="4" t="s">
        <v>151</v>
      </c>
      <c r="D34" s="3" t="s">
        <v>1045</v>
      </c>
      <c r="E34" s="3" t="s">
        <v>1046</v>
      </c>
      <c r="F34" s="3">
        <v>353213</v>
      </c>
      <c r="G34" s="3" t="s">
        <v>23</v>
      </c>
      <c r="H34" s="3">
        <v>0</v>
      </c>
      <c r="I34" s="3">
        <v>0</v>
      </c>
      <c r="J34" s="3">
        <v>65</v>
      </c>
      <c r="K34" s="3">
        <v>143</v>
      </c>
      <c r="L34" s="3">
        <v>0</v>
      </c>
      <c r="M34" s="3">
        <v>0</v>
      </c>
      <c r="N34" s="3">
        <v>0</v>
      </c>
      <c r="O34" s="3">
        <v>0</v>
      </c>
      <c r="P34" s="3" t="s">
        <v>168</v>
      </c>
      <c r="Q34" s="5" t="s">
        <v>44</v>
      </c>
      <c r="R34" s="7">
        <v>3818880</v>
      </c>
      <c r="S34" s="8">
        <v>0.05</v>
      </c>
      <c r="T34" s="7">
        <v>3627936</v>
      </c>
      <c r="U34" s="17">
        <v>0.315</v>
      </c>
      <c r="V34" s="7">
        <v>2485136.16</v>
      </c>
      <c r="W34" s="9">
        <v>6.7500000000000004E-2</v>
      </c>
      <c r="X34" s="9">
        <v>2.9547677455953103E-2</v>
      </c>
      <c r="Y34" s="9">
        <v>9.7047677455953107E-2</v>
      </c>
      <c r="Z34" s="7">
        <v>25607000</v>
      </c>
      <c r="AA34" s="7">
        <v>123110.57692307692</v>
      </c>
      <c r="AB34" s="18"/>
      <c r="AC34" s="18"/>
      <c r="AD34"/>
    </row>
    <row r="35" spans="1:30" x14ac:dyDescent="0.25">
      <c r="A35" s="3" t="s">
        <v>1047</v>
      </c>
      <c r="B35" s="4" t="s">
        <v>1047</v>
      </c>
      <c r="C35" s="4" t="s">
        <v>151</v>
      </c>
      <c r="D35" s="3" t="s">
        <v>1048</v>
      </c>
      <c r="E35" s="3" t="s">
        <v>318</v>
      </c>
      <c r="F35" s="3">
        <v>14483</v>
      </c>
      <c r="G35" s="3" t="s">
        <v>23</v>
      </c>
      <c r="H35" s="3">
        <v>11613</v>
      </c>
      <c r="I35" s="3">
        <v>0</v>
      </c>
      <c r="J35" s="3">
        <v>4</v>
      </c>
      <c r="K35" s="3">
        <v>8</v>
      </c>
      <c r="L35" s="3">
        <v>0</v>
      </c>
      <c r="M35" s="3">
        <v>0</v>
      </c>
      <c r="N35" s="3">
        <v>0</v>
      </c>
      <c r="O35" s="3">
        <v>0</v>
      </c>
      <c r="P35" s="3" t="s">
        <v>160</v>
      </c>
      <c r="Q35" s="5" t="s">
        <v>44</v>
      </c>
      <c r="R35" s="7">
        <v>218880</v>
      </c>
      <c r="S35" s="8">
        <v>0.05</v>
      </c>
      <c r="T35" s="7">
        <v>207936</v>
      </c>
      <c r="U35" s="17">
        <v>0.315</v>
      </c>
      <c r="V35" s="7">
        <v>142436.16</v>
      </c>
      <c r="W35" s="9">
        <v>6.7500000000000004E-2</v>
      </c>
      <c r="X35" s="9">
        <v>2.7765021284468835E-2</v>
      </c>
      <c r="Y35" s="9">
        <v>9.5265021284468843E-2</v>
      </c>
      <c r="Z35" s="7">
        <v>1495000</v>
      </c>
      <c r="AA35" s="7">
        <v>124583.33333333331</v>
      </c>
      <c r="AB35" s="18"/>
      <c r="AC35" s="18"/>
      <c r="AD35"/>
    </row>
    <row r="36" spans="1:30" x14ac:dyDescent="0.25">
      <c r="A36" s="3" t="s">
        <v>1049</v>
      </c>
      <c r="B36" s="4" t="s">
        <v>1049</v>
      </c>
      <c r="C36" s="4" t="s">
        <v>151</v>
      </c>
      <c r="D36" s="3" t="s">
        <v>1050</v>
      </c>
      <c r="E36" s="3" t="s">
        <v>973</v>
      </c>
      <c r="F36" s="3">
        <v>30747</v>
      </c>
      <c r="G36" s="3" t="s">
        <v>23</v>
      </c>
      <c r="H36" s="3">
        <v>13158</v>
      </c>
      <c r="I36" s="3">
        <v>0</v>
      </c>
      <c r="J36" s="3">
        <v>4</v>
      </c>
      <c r="K36" s="3">
        <v>8</v>
      </c>
      <c r="L36" s="3">
        <v>0</v>
      </c>
      <c r="M36" s="3">
        <v>0</v>
      </c>
      <c r="N36" s="3">
        <v>0</v>
      </c>
      <c r="O36" s="3">
        <v>0</v>
      </c>
      <c r="P36" s="3" t="s">
        <v>172</v>
      </c>
      <c r="Q36" s="5" t="s">
        <v>44</v>
      </c>
      <c r="R36" s="7">
        <v>218880</v>
      </c>
      <c r="S36" s="8">
        <v>0.05</v>
      </c>
      <c r="T36" s="7">
        <v>207936</v>
      </c>
      <c r="U36" s="17">
        <v>0.315</v>
      </c>
      <c r="V36" s="7">
        <v>142436.16</v>
      </c>
      <c r="W36" s="9">
        <v>6.7500000000000004E-2</v>
      </c>
      <c r="X36" s="9">
        <v>2.9203709865975671E-2</v>
      </c>
      <c r="Y36" s="9">
        <v>9.6703709865975679E-2</v>
      </c>
      <c r="Z36" s="7">
        <v>1473000</v>
      </c>
      <c r="AA36" s="7">
        <v>122750</v>
      </c>
      <c r="AB36" s="18"/>
      <c r="AC36" s="18"/>
      <c r="AD36"/>
    </row>
    <row r="37" spans="1:30" x14ac:dyDescent="0.25">
      <c r="A37" s="3" t="s">
        <v>1051</v>
      </c>
      <c r="B37" s="4" t="s">
        <v>1051</v>
      </c>
      <c r="C37" s="4" t="s">
        <v>151</v>
      </c>
      <c r="D37" s="3" t="s">
        <v>1052</v>
      </c>
      <c r="E37" s="3" t="s">
        <v>973</v>
      </c>
      <c r="F37" s="3">
        <v>34795</v>
      </c>
      <c r="G37" s="3" t="s">
        <v>23</v>
      </c>
      <c r="H37" s="3">
        <v>13158</v>
      </c>
      <c r="I37" s="3">
        <v>0</v>
      </c>
      <c r="J37" s="3">
        <v>4</v>
      </c>
      <c r="K37" s="3">
        <v>8</v>
      </c>
      <c r="L37" s="3">
        <v>0</v>
      </c>
      <c r="M37" s="3">
        <v>0</v>
      </c>
      <c r="N37" s="3">
        <v>0</v>
      </c>
      <c r="O37" s="3">
        <v>0</v>
      </c>
      <c r="P37" s="3" t="s">
        <v>253</v>
      </c>
      <c r="Q37" s="5" t="s">
        <v>44</v>
      </c>
      <c r="R37" s="7">
        <v>218880</v>
      </c>
      <c r="S37" s="8">
        <v>0.05</v>
      </c>
      <c r="T37" s="7">
        <v>207936</v>
      </c>
      <c r="U37" s="17">
        <v>0.315</v>
      </c>
      <c r="V37" s="7">
        <v>142436.16</v>
      </c>
      <c r="W37" s="9">
        <v>6.7500000000000004E-2</v>
      </c>
      <c r="X37" s="9">
        <v>2.9203709865975671E-2</v>
      </c>
      <c r="Y37" s="9">
        <v>9.6703709865975679E-2</v>
      </c>
      <c r="Z37" s="7">
        <v>1473000</v>
      </c>
      <c r="AA37" s="7">
        <v>122750</v>
      </c>
      <c r="AB37" s="18"/>
      <c r="AC37" s="18"/>
      <c r="AD37"/>
    </row>
    <row r="38" spans="1:30" x14ac:dyDescent="0.25">
      <c r="A38" s="3" t="s">
        <v>1053</v>
      </c>
      <c r="B38" s="4" t="s">
        <v>1053</v>
      </c>
      <c r="C38" s="4" t="s">
        <v>151</v>
      </c>
      <c r="D38" s="3" t="s">
        <v>1054</v>
      </c>
      <c r="E38" s="3" t="s">
        <v>340</v>
      </c>
      <c r="F38" s="3">
        <v>101114</v>
      </c>
      <c r="G38" s="3" t="s">
        <v>23</v>
      </c>
      <c r="H38" s="3">
        <v>48447</v>
      </c>
      <c r="I38" s="3">
        <v>0</v>
      </c>
      <c r="J38" s="3">
        <v>0</v>
      </c>
      <c r="K38" s="3">
        <v>27</v>
      </c>
      <c r="L38" s="3">
        <v>0</v>
      </c>
      <c r="M38" s="3">
        <v>0</v>
      </c>
      <c r="N38" s="3">
        <v>0</v>
      </c>
      <c r="O38" s="3">
        <v>0</v>
      </c>
      <c r="P38" s="3" t="s">
        <v>105</v>
      </c>
      <c r="Q38" s="5" t="s">
        <v>44</v>
      </c>
      <c r="R38" s="7">
        <v>544320</v>
      </c>
      <c r="S38" s="8">
        <v>0.05</v>
      </c>
      <c r="T38" s="7">
        <v>517104</v>
      </c>
      <c r="U38" s="17">
        <v>0.315</v>
      </c>
      <c r="V38" s="7">
        <v>354216.24</v>
      </c>
      <c r="W38" s="9">
        <v>6.7500000000000004E-2</v>
      </c>
      <c r="X38" s="9">
        <v>3.0280635700000003E-2</v>
      </c>
      <c r="Y38" s="9">
        <v>9.7780635699999993E-2</v>
      </c>
      <c r="Z38" s="7">
        <v>3623000</v>
      </c>
      <c r="AA38" s="7">
        <v>134185.1851851852</v>
      </c>
      <c r="AB38" s="18"/>
      <c r="AC38" s="18"/>
    </row>
    <row r="39" spans="1:30" x14ac:dyDescent="0.25">
      <c r="A39" s="3" t="s">
        <v>1055</v>
      </c>
      <c r="B39" s="4" t="s">
        <v>1056</v>
      </c>
      <c r="C39" s="4" t="s">
        <v>1057</v>
      </c>
      <c r="D39" s="3" t="s">
        <v>1058</v>
      </c>
      <c r="E39" s="3" t="s">
        <v>303</v>
      </c>
      <c r="F39" s="3">
        <v>456411</v>
      </c>
      <c r="G39" s="3" t="s">
        <v>272</v>
      </c>
      <c r="H39" s="3">
        <v>111100</v>
      </c>
      <c r="I39" s="3">
        <v>0</v>
      </c>
      <c r="J39" s="3">
        <v>0</v>
      </c>
      <c r="K39" s="3">
        <v>116</v>
      </c>
      <c r="L39" s="3">
        <v>0</v>
      </c>
      <c r="M39" s="3">
        <v>0</v>
      </c>
      <c r="N39" s="3">
        <v>0</v>
      </c>
      <c r="O39" s="3">
        <v>0</v>
      </c>
      <c r="P39" s="3" t="s">
        <v>189</v>
      </c>
      <c r="Q39" s="5" t="s">
        <v>44</v>
      </c>
      <c r="R39" s="7">
        <v>5011200</v>
      </c>
      <c r="S39" s="8">
        <v>0.05</v>
      </c>
      <c r="T39" s="7">
        <v>4760640</v>
      </c>
      <c r="U39" s="17">
        <v>0.66</v>
      </c>
      <c r="V39" s="7">
        <v>1618617.5999999996</v>
      </c>
      <c r="W39" s="9">
        <v>8.5000000000000006E-2</v>
      </c>
      <c r="X39" s="9">
        <v>2.5026251192848029E-2</v>
      </c>
      <c r="Y39" s="9">
        <v>0.11002625119284803</v>
      </c>
      <c r="Z39" s="7">
        <v>14711000</v>
      </c>
      <c r="AA39" s="7">
        <v>126818.96551724138</v>
      </c>
      <c r="AB39" s="18"/>
      <c r="AC39" s="18"/>
    </row>
    <row r="40" spans="1:30" x14ac:dyDescent="0.25">
      <c r="A40" s="3" t="s">
        <v>1059</v>
      </c>
      <c r="B40" s="4" t="s">
        <v>1059</v>
      </c>
      <c r="C40" s="4" t="s">
        <v>173</v>
      </c>
      <c r="D40" s="3" t="s">
        <v>1060</v>
      </c>
      <c r="E40" s="3" t="s">
        <v>303</v>
      </c>
      <c r="F40" s="3">
        <v>201187</v>
      </c>
      <c r="G40" s="3" t="s">
        <v>272</v>
      </c>
      <c r="H40" s="3">
        <v>70476</v>
      </c>
      <c r="I40" s="3">
        <v>72</v>
      </c>
      <c r="J40" s="3">
        <v>32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 t="s">
        <v>211</v>
      </c>
      <c r="Q40" s="5" t="s">
        <v>44</v>
      </c>
      <c r="R40" s="7">
        <v>4492800</v>
      </c>
      <c r="S40" s="8">
        <v>0.05</v>
      </c>
      <c r="T40" s="7">
        <v>4268160</v>
      </c>
      <c r="U40" s="17">
        <v>0.66</v>
      </c>
      <c r="V40" s="7">
        <v>1451174.4</v>
      </c>
      <c r="W40" s="9">
        <v>8.5000000000000006E-2</v>
      </c>
      <c r="X40" s="9">
        <v>2.5026248238533871E-2</v>
      </c>
      <c r="Y40" s="9">
        <v>0.11002624823853388</v>
      </c>
      <c r="Z40" s="7">
        <v>13189000</v>
      </c>
      <c r="AA40" s="7">
        <v>126817.30769230767</v>
      </c>
      <c r="AB40" s="18"/>
      <c r="AC40" s="18"/>
    </row>
    <row r="41" spans="1:30" x14ac:dyDescent="0.25">
      <c r="A41" s="3" t="s">
        <v>1061</v>
      </c>
      <c r="B41" s="4" t="s">
        <v>1062</v>
      </c>
      <c r="C41" s="4" t="s">
        <v>1063</v>
      </c>
      <c r="D41" s="3" t="s">
        <v>1064</v>
      </c>
      <c r="E41" s="3" t="s">
        <v>303</v>
      </c>
      <c r="F41" s="3">
        <v>126146</v>
      </c>
      <c r="G41" s="3" t="s">
        <v>272</v>
      </c>
      <c r="H41" s="3">
        <v>0</v>
      </c>
      <c r="I41" s="3">
        <v>0</v>
      </c>
      <c r="J41" s="3">
        <v>36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 t="s">
        <v>105</v>
      </c>
      <c r="Q41" s="5" t="s">
        <v>44</v>
      </c>
      <c r="R41" s="7">
        <v>1728000</v>
      </c>
      <c r="S41" s="8">
        <v>0.05</v>
      </c>
      <c r="T41" s="7">
        <v>1641600</v>
      </c>
      <c r="U41" s="17">
        <v>0.6</v>
      </c>
      <c r="V41" s="7">
        <v>656640</v>
      </c>
      <c r="W41" s="9">
        <v>8.5000000000000006E-2</v>
      </c>
      <c r="X41" s="9">
        <v>2.5026255730103895E-2</v>
      </c>
      <c r="Y41" s="9">
        <v>0.11002625573010393</v>
      </c>
      <c r="Z41" s="7">
        <v>5968000</v>
      </c>
      <c r="AA41" s="7">
        <v>165777.77777777778</v>
      </c>
      <c r="AB41" s="18"/>
      <c r="AC41" s="18"/>
    </row>
    <row r="42" spans="1:30" x14ac:dyDescent="0.25">
      <c r="A42" s="3" t="s">
        <v>1065</v>
      </c>
      <c r="B42" s="4" t="s">
        <v>1065</v>
      </c>
      <c r="C42" s="4" t="s">
        <v>173</v>
      </c>
      <c r="D42" s="3" t="s">
        <v>1066</v>
      </c>
      <c r="E42" s="3" t="s">
        <v>1067</v>
      </c>
      <c r="F42" s="3">
        <v>126275</v>
      </c>
      <c r="G42" s="3" t="s">
        <v>218</v>
      </c>
      <c r="H42" s="3">
        <v>72935</v>
      </c>
      <c r="I42" s="3">
        <v>24</v>
      </c>
      <c r="J42" s="3">
        <v>72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 t="s">
        <v>243</v>
      </c>
      <c r="Q42" s="5" t="s">
        <v>44</v>
      </c>
      <c r="R42" s="7">
        <v>1006848</v>
      </c>
      <c r="S42" s="8">
        <v>0.05</v>
      </c>
      <c r="T42" s="7">
        <v>956505.59999999998</v>
      </c>
      <c r="U42" s="17">
        <v>0.6</v>
      </c>
      <c r="V42" s="7">
        <v>382602.23999999999</v>
      </c>
      <c r="W42" s="9">
        <v>8.5000000000000006E-2</v>
      </c>
      <c r="X42" s="9">
        <v>3.028063735180838E-2</v>
      </c>
      <c r="Y42" s="9">
        <v>0.11528063735180838</v>
      </c>
      <c r="Z42" s="7">
        <v>3319000</v>
      </c>
      <c r="AA42" s="7">
        <v>34572.916666666664</v>
      </c>
      <c r="AB42" s="18"/>
      <c r="AC42" s="18"/>
    </row>
    <row r="43" spans="1:30" x14ac:dyDescent="0.25">
      <c r="A43" s="3" t="s">
        <v>1068</v>
      </c>
      <c r="B43" s="4" t="s">
        <v>1068</v>
      </c>
      <c r="C43" s="4" t="s">
        <v>173</v>
      </c>
      <c r="D43" s="3" t="s">
        <v>1069</v>
      </c>
      <c r="E43" s="3" t="s">
        <v>318</v>
      </c>
      <c r="F43" s="3">
        <v>302012</v>
      </c>
      <c r="G43" s="3" t="s">
        <v>272</v>
      </c>
      <c r="H43" s="3">
        <v>46135</v>
      </c>
      <c r="I43" s="3">
        <v>15</v>
      </c>
      <c r="J43" s="3">
        <v>45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 t="s">
        <v>189</v>
      </c>
      <c r="Q43" s="5" t="s">
        <v>44</v>
      </c>
      <c r="R43" s="7">
        <v>3456000</v>
      </c>
      <c r="S43" s="8">
        <v>0.05</v>
      </c>
      <c r="T43" s="7">
        <v>3283200</v>
      </c>
      <c r="U43" s="17">
        <v>0.54</v>
      </c>
      <c r="V43" s="7">
        <v>1510271.9999999998</v>
      </c>
      <c r="W43" s="9">
        <v>8.5000000000000006E-2</v>
      </c>
      <c r="X43" s="9">
        <v>2.7765061302969411E-2</v>
      </c>
      <c r="Y43" s="9">
        <v>0.1127650613029694</v>
      </c>
      <c r="Z43" s="7">
        <v>13393000</v>
      </c>
      <c r="AA43" s="7">
        <v>223216.66666666663</v>
      </c>
      <c r="AB43" s="18"/>
      <c r="AC43" s="18"/>
    </row>
    <row r="44" spans="1:30" x14ac:dyDescent="0.25">
      <c r="A44" s="3" t="s">
        <v>1070</v>
      </c>
      <c r="B44" s="4" t="s">
        <v>1071</v>
      </c>
      <c r="C44" s="4" t="s">
        <v>277</v>
      </c>
      <c r="D44" s="3" t="s">
        <v>1072</v>
      </c>
      <c r="E44" s="3" t="s">
        <v>303</v>
      </c>
      <c r="F44" s="3">
        <v>19831</v>
      </c>
      <c r="G44" s="3" t="s">
        <v>276</v>
      </c>
      <c r="H44" s="3">
        <v>0</v>
      </c>
      <c r="I44" s="3">
        <v>0</v>
      </c>
      <c r="J44" s="3">
        <v>0</v>
      </c>
      <c r="K44" s="3">
        <v>0</v>
      </c>
      <c r="L44" s="3">
        <v>12</v>
      </c>
      <c r="M44" s="3">
        <v>4</v>
      </c>
      <c r="N44" s="3">
        <v>0</v>
      </c>
      <c r="O44" s="3">
        <v>0</v>
      </c>
      <c r="P44" s="3" t="s">
        <v>243</v>
      </c>
      <c r="Q44" s="5" t="s">
        <v>45</v>
      </c>
      <c r="R44" s="7">
        <v>656640</v>
      </c>
      <c r="S44" s="8">
        <v>0.05</v>
      </c>
      <c r="T44" s="7">
        <v>623808</v>
      </c>
      <c r="U44" s="17">
        <v>0.26249999999999996</v>
      </c>
      <c r="V44" s="7">
        <v>460058.4</v>
      </c>
      <c r="W44" s="9">
        <v>0.06</v>
      </c>
      <c r="X44" s="9">
        <v>2.5026273783444557E-2</v>
      </c>
      <c r="Y44" s="9">
        <v>8.5026273783444559E-2</v>
      </c>
      <c r="Z44" s="7">
        <v>5411000</v>
      </c>
      <c r="AA44" s="7">
        <v>338187.5</v>
      </c>
      <c r="AB44" s="18"/>
      <c r="AC44" s="18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02BA8-684E-479F-A01A-5F5BE7C086B8}">
  <dimension ref="A1:Z61"/>
  <sheetViews>
    <sheetView topLeftCell="J1" workbookViewId="0">
      <selection activeCell="AA24" sqref="AA24"/>
    </sheetView>
  </sheetViews>
  <sheetFormatPr defaultRowHeight="15" x14ac:dyDescent="0.25"/>
  <cols>
    <col min="1" max="1" width="18.140625" bestFit="1" customWidth="1"/>
    <col min="2" max="2" width="71.85546875" bestFit="1" customWidth="1"/>
    <col min="3" max="3" width="17.42578125" bestFit="1" customWidth="1"/>
    <col min="4" max="4" width="31.42578125" bestFit="1" customWidth="1"/>
    <col min="5" max="5" width="15.28515625" bestFit="1" customWidth="1"/>
    <col min="6" max="6" width="17.140625" bestFit="1" customWidth="1"/>
    <col min="7" max="7" width="45.85546875" bestFit="1" customWidth="1"/>
    <col min="8" max="8" width="11.42578125" bestFit="1" customWidth="1"/>
    <col min="9" max="9" width="12" bestFit="1" customWidth="1"/>
    <col min="10" max="10" width="22" bestFit="1" customWidth="1"/>
    <col min="11" max="11" width="17.42578125" bestFit="1" customWidth="1"/>
    <col min="12" max="12" width="11.5703125" bestFit="1" customWidth="1"/>
    <col min="13" max="13" width="8.85546875" bestFit="1" customWidth="1"/>
    <col min="14" max="14" width="11.5703125" bestFit="1" customWidth="1"/>
    <col min="15" max="15" width="11.28515625" bestFit="1" customWidth="1"/>
    <col min="16" max="16" width="11.5703125" bestFit="1" customWidth="1"/>
    <col min="17" max="17" width="13.28515625" bestFit="1" customWidth="1"/>
    <col min="18" max="18" width="13.140625" bestFit="1" customWidth="1"/>
    <col min="19" max="19" width="15.7109375" bestFit="1" customWidth="1"/>
    <col min="20" max="20" width="13.140625" bestFit="1" customWidth="1"/>
    <col min="21" max="21" width="20.5703125" bestFit="1" customWidth="1"/>
    <col min="22" max="22" width="21.570312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26.28515625" bestFit="1" customWidth="1"/>
    <col min="27" max="27" width="21.42578125" bestFit="1" customWidth="1"/>
    <col min="28" max="28" width="28.5703125" bestFit="1" customWidth="1"/>
  </cols>
  <sheetData>
    <row r="1" spans="1:26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31</v>
      </c>
      <c r="I1" s="2" t="s">
        <v>49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36</v>
      </c>
      <c r="O1" s="2" t="s">
        <v>37</v>
      </c>
      <c r="P1" s="2" t="s">
        <v>38</v>
      </c>
      <c r="Q1" s="2" t="s">
        <v>39</v>
      </c>
      <c r="R1" s="20" t="s">
        <v>153</v>
      </c>
      <c r="S1" s="20" t="s">
        <v>154</v>
      </c>
      <c r="T1" s="2" t="s">
        <v>47</v>
      </c>
      <c r="U1" s="2" t="s">
        <v>40</v>
      </c>
      <c r="V1" s="2" t="s">
        <v>41</v>
      </c>
      <c r="W1" s="2" t="s">
        <v>42</v>
      </c>
      <c r="X1" s="2" t="s">
        <v>43</v>
      </c>
      <c r="Y1" t="s">
        <v>147</v>
      </c>
      <c r="Z1" t="s">
        <v>148</v>
      </c>
    </row>
    <row r="2" spans="1:26" x14ac:dyDescent="0.25">
      <c r="A2" s="3" t="s">
        <v>367</v>
      </c>
      <c r="B2" s="4" t="s">
        <v>367</v>
      </c>
      <c r="C2" s="3" t="s">
        <v>5</v>
      </c>
      <c r="D2" s="3" t="s">
        <v>368</v>
      </c>
      <c r="E2" s="3" t="s">
        <v>340</v>
      </c>
      <c r="F2" s="3">
        <v>49966</v>
      </c>
      <c r="G2" s="3" t="s">
        <v>22</v>
      </c>
      <c r="H2" s="3">
        <v>7125</v>
      </c>
      <c r="I2" s="3" t="s">
        <v>232</v>
      </c>
      <c r="J2" s="5" t="s">
        <v>44</v>
      </c>
      <c r="K2" s="6">
        <v>12</v>
      </c>
      <c r="L2" s="7">
        <v>85500</v>
      </c>
      <c r="M2" s="8">
        <v>0.05</v>
      </c>
      <c r="N2" s="7">
        <v>81225</v>
      </c>
      <c r="O2" s="8">
        <v>0.15</v>
      </c>
      <c r="P2" s="7">
        <v>69041.25</v>
      </c>
      <c r="Q2" s="9">
        <v>0.08</v>
      </c>
      <c r="R2" s="23">
        <v>7.5701443705007462E-2</v>
      </c>
      <c r="S2" s="23">
        <v>0.15570144370500746</v>
      </c>
      <c r="T2" s="3">
        <v>4</v>
      </c>
      <c r="U2" s="3">
        <v>21466</v>
      </c>
      <c r="V2" s="3">
        <v>300524</v>
      </c>
      <c r="W2" s="7">
        <v>744000</v>
      </c>
      <c r="X2" s="6">
        <v>62.23449037735778</v>
      </c>
    </row>
    <row r="3" spans="1:26" x14ac:dyDescent="0.25">
      <c r="A3" s="3" t="s">
        <v>369</v>
      </c>
      <c r="B3" s="4" t="s">
        <v>369</v>
      </c>
      <c r="C3" s="3" t="s">
        <v>5</v>
      </c>
      <c r="D3" s="3" t="s">
        <v>370</v>
      </c>
      <c r="E3" s="3" t="s">
        <v>303</v>
      </c>
      <c r="F3" s="3">
        <v>81340</v>
      </c>
      <c r="G3" s="3" t="s">
        <v>159</v>
      </c>
      <c r="H3" s="3">
        <v>18800</v>
      </c>
      <c r="I3" s="3" t="s">
        <v>209</v>
      </c>
      <c r="J3" s="5" t="s">
        <v>44</v>
      </c>
      <c r="K3" s="6">
        <v>11</v>
      </c>
      <c r="L3" s="7">
        <v>206800</v>
      </c>
      <c r="M3" s="8">
        <v>0.05</v>
      </c>
      <c r="N3" s="7">
        <v>196460</v>
      </c>
      <c r="O3" s="8">
        <v>0.15</v>
      </c>
      <c r="P3" s="7">
        <v>166991</v>
      </c>
      <c r="Q3" s="9">
        <v>0.08</v>
      </c>
      <c r="R3" s="23">
        <v>6.2565602750000004E-2</v>
      </c>
      <c r="S3" s="23">
        <v>0.14256560275000002</v>
      </c>
      <c r="T3" s="3">
        <v>4</v>
      </c>
      <c r="U3" s="3">
        <v>6140</v>
      </c>
      <c r="V3" s="3">
        <v>30700</v>
      </c>
      <c r="W3" s="7">
        <v>1202000</v>
      </c>
      <c r="X3" s="6">
        <v>62.304650130622051</v>
      </c>
    </row>
    <row r="4" spans="1:26" x14ac:dyDescent="0.25">
      <c r="A4" s="3" t="s">
        <v>371</v>
      </c>
      <c r="B4" s="4" t="s">
        <v>371</v>
      </c>
      <c r="C4" s="3" t="s">
        <v>5</v>
      </c>
      <c r="D4" s="3" t="s">
        <v>372</v>
      </c>
      <c r="E4" s="3" t="s">
        <v>303</v>
      </c>
      <c r="F4" s="3">
        <v>217800</v>
      </c>
      <c r="G4" s="3" t="s">
        <v>200</v>
      </c>
      <c r="H4" s="3">
        <v>4672</v>
      </c>
      <c r="I4" s="3" t="s">
        <v>160</v>
      </c>
      <c r="J4" s="5" t="s">
        <v>44</v>
      </c>
      <c r="K4" s="6">
        <v>12</v>
      </c>
      <c r="L4" s="7">
        <v>56064</v>
      </c>
      <c r="M4" s="8">
        <v>0.05</v>
      </c>
      <c r="N4" s="7">
        <v>53260.800000000003</v>
      </c>
      <c r="O4" s="8">
        <v>0.15</v>
      </c>
      <c r="P4" s="7">
        <v>45271.68</v>
      </c>
      <c r="Q4" s="9">
        <v>0.08</v>
      </c>
      <c r="R4" s="23">
        <v>5.4882599489091272E-2</v>
      </c>
      <c r="S4" s="23">
        <v>0.13488259948909126</v>
      </c>
      <c r="T4" s="3">
        <v>4</v>
      </c>
      <c r="U4" s="3">
        <v>199112</v>
      </c>
      <c r="V4" s="3">
        <v>995560</v>
      </c>
      <c r="W4" s="7">
        <v>1331000</v>
      </c>
      <c r="X4" s="6">
        <v>71.840252461798727</v>
      </c>
    </row>
    <row r="5" spans="1:26" x14ac:dyDescent="0.25">
      <c r="A5" s="3" t="s">
        <v>373</v>
      </c>
      <c r="B5" s="4" t="s">
        <v>373</v>
      </c>
      <c r="C5" s="3" t="s">
        <v>5</v>
      </c>
      <c r="D5" s="3" t="s">
        <v>374</v>
      </c>
      <c r="E5" s="3" t="s">
        <v>303</v>
      </c>
      <c r="F5" s="3">
        <v>226338</v>
      </c>
      <c r="G5" s="3" t="s">
        <v>200</v>
      </c>
      <c r="H5" s="3">
        <v>7275</v>
      </c>
      <c r="I5" s="3" t="s">
        <v>206</v>
      </c>
      <c r="J5" s="5" t="s">
        <v>44</v>
      </c>
      <c r="K5" s="6">
        <v>12</v>
      </c>
      <c r="L5" s="7">
        <v>87300</v>
      </c>
      <c r="M5" s="8">
        <v>0.05</v>
      </c>
      <c r="N5" s="7">
        <v>82935</v>
      </c>
      <c r="O5" s="8">
        <v>0.15</v>
      </c>
      <c r="P5" s="7">
        <v>70494.75</v>
      </c>
      <c r="Q5" s="9">
        <v>0.08</v>
      </c>
      <c r="R5" s="23">
        <v>6.2565798689390606E-2</v>
      </c>
      <c r="S5" s="23">
        <v>0.14256579868939062</v>
      </c>
      <c r="T5" s="3">
        <v>4</v>
      </c>
      <c r="U5" s="3">
        <v>197238</v>
      </c>
      <c r="V5" s="3">
        <v>788952</v>
      </c>
      <c r="W5" s="7">
        <v>1283000</v>
      </c>
      <c r="X5" s="6">
        <v>67.968615818662713</v>
      </c>
    </row>
    <row r="6" spans="1:26" x14ac:dyDescent="0.25">
      <c r="A6" s="3" t="s">
        <v>375</v>
      </c>
      <c r="B6" s="4" t="s">
        <v>375</v>
      </c>
      <c r="C6" s="3" t="s">
        <v>203</v>
      </c>
      <c r="D6" s="3" t="s">
        <v>376</v>
      </c>
      <c r="E6" s="3" t="s">
        <v>303</v>
      </c>
      <c r="F6" s="3">
        <v>137059</v>
      </c>
      <c r="G6" s="3" t="s">
        <v>207</v>
      </c>
      <c r="H6" s="3">
        <v>35725</v>
      </c>
      <c r="I6" s="3" t="s">
        <v>231</v>
      </c>
      <c r="J6" s="5" t="s">
        <v>44</v>
      </c>
      <c r="K6" s="6">
        <v>11</v>
      </c>
      <c r="L6" s="7">
        <v>392975</v>
      </c>
      <c r="M6" s="8">
        <v>0.05</v>
      </c>
      <c r="N6" s="7">
        <v>373326.25</v>
      </c>
      <c r="O6" s="8">
        <v>0.18000000000000002</v>
      </c>
      <c r="P6" s="7">
        <v>306127.52500000002</v>
      </c>
      <c r="Q6" s="9">
        <v>0.08</v>
      </c>
      <c r="R6" s="23">
        <v>5.0052482200000005E-2</v>
      </c>
      <c r="S6" s="23">
        <v>0.13005248220000001</v>
      </c>
      <c r="T6" s="3">
        <v>4</v>
      </c>
      <c r="U6" s="3">
        <v>0</v>
      </c>
      <c r="V6" s="3">
        <v>0</v>
      </c>
      <c r="W6" s="7">
        <v>2354000</v>
      </c>
      <c r="X6" s="6">
        <v>65.888784704795128</v>
      </c>
    </row>
    <row r="7" spans="1:26" x14ac:dyDescent="0.25">
      <c r="A7" s="3" t="s">
        <v>377</v>
      </c>
      <c r="B7" s="4" t="s">
        <v>377</v>
      </c>
      <c r="C7" s="3" t="s">
        <v>203</v>
      </c>
      <c r="D7" s="3" t="s">
        <v>378</v>
      </c>
      <c r="E7" s="3" t="s">
        <v>303</v>
      </c>
      <c r="F7" s="3">
        <v>66144</v>
      </c>
      <c r="G7" s="3" t="s">
        <v>200</v>
      </c>
      <c r="H7" s="3">
        <v>2100</v>
      </c>
      <c r="I7" s="3" t="s">
        <v>201</v>
      </c>
      <c r="J7" s="5" t="s">
        <v>44</v>
      </c>
      <c r="K7" s="6">
        <v>9.7200000000000006</v>
      </c>
      <c r="L7" s="7">
        <v>20412</v>
      </c>
      <c r="M7" s="8">
        <v>0.05</v>
      </c>
      <c r="N7" s="7">
        <v>19391.400000000001</v>
      </c>
      <c r="O7" s="8">
        <v>0.16500000000000001</v>
      </c>
      <c r="P7" s="7">
        <v>16191.819</v>
      </c>
      <c r="Q7" s="9">
        <v>0.08</v>
      </c>
      <c r="R7" s="23">
        <v>2.50267162156377E-2</v>
      </c>
      <c r="S7" s="23">
        <v>0.10502671621563768</v>
      </c>
      <c r="T7" s="3">
        <v>4</v>
      </c>
      <c r="U7" s="3">
        <v>57744</v>
      </c>
      <c r="V7" s="3">
        <v>230976</v>
      </c>
      <c r="W7" s="7">
        <v>385000</v>
      </c>
      <c r="X7" s="6">
        <v>73.413606345353699</v>
      </c>
    </row>
    <row r="8" spans="1:26" x14ac:dyDescent="0.25">
      <c r="A8" s="3" t="s">
        <v>379</v>
      </c>
      <c r="B8" s="4" t="s">
        <v>379</v>
      </c>
      <c r="C8" s="3" t="s">
        <v>5</v>
      </c>
      <c r="D8" s="3" t="s">
        <v>380</v>
      </c>
      <c r="E8" s="3" t="s">
        <v>303</v>
      </c>
      <c r="F8" s="3">
        <v>45027</v>
      </c>
      <c r="G8" s="3" t="s">
        <v>22</v>
      </c>
      <c r="H8" s="3">
        <v>3200</v>
      </c>
      <c r="I8" s="3" t="s">
        <v>231</v>
      </c>
      <c r="J8" s="5" t="s">
        <v>44</v>
      </c>
      <c r="K8" s="6">
        <v>12</v>
      </c>
      <c r="L8" s="7">
        <v>38400</v>
      </c>
      <c r="M8" s="8">
        <v>0.05</v>
      </c>
      <c r="N8" s="7">
        <v>36480</v>
      </c>
      <c r="O8" s="8">
        <v>0.15</v>
      </c>
      <c r="P8" s="7">
        <v>31008</v>
      </c>
      <c r="Q8" s="9">
        <v>0.08</v>
      </c>
      <c r="R8" s="23">
        <v>6.2565602750000004E-2</v>
      </c>
      <c r="S8" s="23">
        <v>0.14256560275000002</v>
      </c>
      <c r="T8" s="3">
        <v>4</v>
      </c>
      <c r="U8" s="3">
        <v>32227</v>
      </c>
      <c r="V8" s="3">
        <v>128908</v>
      </c>
      <c r="W8" s="7">
        <v>346000</v>
      </c>
      <c r="X8" s="6">
        <v>67.968709233405875</v>
      </c>
    </row>
    <row r="9" spans="1:26" x14ac:dyDescent="0.25">
      <c r="A9" s="3" t="s">
        <v>381</v>
      </c>
      <c r="B9" s="4" t="s">
        <v>381</v>
      </c>
      <c r="C9" s="3" t="s">
        <v>5</v>
      </c>
      <c r="D9" s="3" t="s">
        <v>382</v>
      </c>
      <c r="E9" s="3" t="s">
        <v>303</v>
      </c>
      <c r="F9" s="3">
        <v>86158</v>
      </c>
      <c r="G9" s="3" t="s">
        <v>207</v>
      </c>
      <c r="H9" s="3">
        <v>21000</v>
      </c>
      <c r="I9" s="3" t="s">
        <v>280</v>
      </c>
      <c r="J9" s="5" t="s">
        <v>44</v>
      </c>
      <c r="K9" s="6">
        <v>11</v>
      </c>
      <c r="L9" s="7">
        <v>231000</v>
      </c>
      <c r="M9" s="8">
        <v>0.05</v>
      </c>
      <c r="N9" s="7">
        <v>219450</v>
      </c>
      <c r="O9" s="8">
        <v>0.2</v>
      </c>
      <c r="P9" s="7">
        <v>175560</v>
      </c>
      <c r="Q9" s="9">
        <v>0.08</v>
      </c>
      <c r="R9" s="23">
        <v>6.2565602750000004E-2</v>
      </c>
      <c r="S9" s="23">
        <v>0.14256560275000002</v>
      </c>
      <c r="T9" s="3">
        <v>4</v>
      </c>
      <c r="U9" s="3">
        <v>2158</v>
      </c>
      <c r="V9" s="3">
        <v>8632</v>
      </c>
      <c r="W9" s="7">
        <v>1240000</v>
      </c>
      <c r="X9" s="6">
        <v>58.6396707111737</v>
      </c>
    </row>
    <row r="10" spans="1:26" x14ac:dyDescent="0.25">
      <c r="A10" s="3" t="s">
        <v>383</v>
      </c>
      <c r="B10" s="4" t="s">
        <v>383</v>
      </c>
      <c r="C10" s="3" t="s">
        <v>5</v>
      </c>
      <c r="D10" s="3" t="s">
        <v>384</v>
      </c>
      <c r="E10" s="3" t="s">
        <v>303</v>
      </c>
      <c r="F10" s="3">
        <v>44745</v>
      </c>
      <c r="G10" s="3" t="s">
        <v>193</v>
      </c>
      <c r="H10" s="3">
        <v>10850</v>
      </c>
      <c r="I10" s="3" t="s">
        <v>171</v>
      </c>
      <c r="J10" s="5" t="s">
        <v>44</v>
      </c>
      <c r="K10" s="6">
        <v>11</v>
      </c>
      <c r="L10" s="7">
        <v>119350</v>
      </c>
      <c r="M10" s="8">
        <v>0.05</v>
      </c>
      <c r="N10" s="7">
        <v>113382.5</v>
      </c>
      <c r="O10" s="8">
        <v>0.15</v>
      </c>
      <c r="P10" s="7">
        <v>96375.125</v>
      </c>
      <c r="Q10" s="9">
        <v>0.08</v>
      </c>
      <c r="R10" s="23">
        <v>6.2565685829292395E-2</v>
      </c>
      <c r="S10" s="23">
        <v>0.14256568582929241</v>
      </c>
      <c r="T10" s="3">
        <v>4</v>
      </c>
      <c r="U10" s="3">
        <v>1345</v>
      </c>
      <c r="V10" s="3">
        <v>5380</v>
      </c>
      <c r="W10" s="7">
        <v>681000</v>
      </c>
      <c r="X10" s="6">
        <v>62.304613822963475</v>
      </c>
    </row>
    <row r="11" spans="1:26" x14ac:dyDescent="0.25">
      <c r="A11" s="3" t="s">
        <v>385</v>
      </c>
      <c r="B11" s="4" t="s">
        <v>385</v>
      </c>
      <c r="C11" s="3" t="s">
        <v>289</v>
      </c>
      <c r="D11" s="3" t="s">
        <v>386</v>
      </c>
      <c r="E11" s="3" t="s">
        <v>303</v>
      </c>
      <c r="F11" s="3">
        <v>114605</v>
      </c>
      <c r="G11" s="3" t="s">
        <v>22</v>
      </c>
      <c r="H11" s="3">
        <v>45420</v>
      </c>
      <c r="I11" s="3" t="s">
        <v>258</v>
      </c>
      <c r="J11" s="5" t="s">
        <v>44</v>
      </c>
      <c r="K11" s="6">
        <v>10</v>
      </c>
      <c r="L11" s="7">
        <v>454200</v>
      </c>
      <c r="M11" s="8">
        <v>0.05</v>
      </c>
      <c r="N11" s="7">
        <v>431490</v>
      </c>
      <c r="O11" s="8">
        <v>0.15</v>
      </c>
      <c r="P11" s="7">
        <v>366766.5</v>
      </c>
      <c r="Q11" s="9">
        <v>0.08</v>
      </c>
      <c r="R11" s="23">
        <v>5.0052482200000005E-2</v>
      </c>
      <c r="S11" s="23">
        <v>0.13005248220000001</v>
      </c>
      <c r="T11" s="3">
        <v>4</v>
      </c>
      <c r="U11" s="3">
        <v>0</v>
      </c>
      <c r="V11" s="3">
        <v>0</v>
      </c>
      <c r="W11" s="7">
        <v>2820000</v>
      </c>
      <c r="X11" s="6">
        <v>62.090318180793631</v>
      </c>
    </row>
    <row r="12" spans="1:26" x14ac:dyDescent="0.25">
      <c r="A12" s="3" t="s">
        <v>387</v>
      </c>
      <c r="B12" s="4" t="s">
        <v>387</v>
      </c>
      <c r="C12" s="3" t="s">
        <v>5</v>
      </c>
      <c r="D12" s="3" t="s">
        <v>388</v>
      </c>
      <c r="E12" s="3" t="s">
        <v>303</v>
      </c>
      <c r="F12" s="3">
        <v>56793</v>
      </c>
      <c r="G12" s="3" t="s">
        <v>22</v>
      </c>
      <c r="H12" s="3">
        <v>10581</v>
      </c>
      <c r="I12" s="3" t="s">
        <v>206</v>
      </c>
      <c r="J12" s="5" t="s">
        <v>44</v>
      </c>
      <c r="K12" s="6">
        <v>11</v>
      </c>
      <c r="L12" s="7">
        <v>116391</v>
      </c>
      <c r="M12" s="8">
        <v>0.05</v>
      </c>
      <c r="N12" s="7">
        <v>110571.45</v>
      </c>
      <c r="O12" s="8">
        <v>0.15</v>
      </c>
      <c r="P12" s="7">
        <v>93985.732499999998</v>
      </c>
      <c r="Q12" s="9">
        <v>0.08</v>
      </c>
      <c r="R12" s="23">
        <v>6.2565602750000004E-2</v>
      </c>
      <c r="S12" s="23">
        <v>0.14256560275000002</v>
      </c>
      <c r="T12" s="3">
        <v>4</v>
      </c>
      <c r="U12" s="3">
        <v>14469</v>
      </c>
      <c r="V12" s="3">
        <v>57876</v>
      </c>
      <c r="W12" s="7">
        <v>717000</v>
      </c>
      <c r="X12" s="6">
        <v>62.304650130622051</v>
      </c>
    </row>
    <row r="13" spans="1:26" x14ac:dyDescent="0.25">
      <c r="A13" s="3" t="s">
        <v>389</v>
      </c>
      <c r="B13" s="4" t="s">
        <v>389</v>
      </c>
      <c r="C13" s="3" t="s">
        <v>5</v>
      </c>
      <c r="D13" s="3" t="s">
        <v>390</v>
      </c>
      <c r="E13" s="3" t="s">
        <v>303</v>
      </c>
      <c r="F13" s="3">
        <v>73252</v>
      </c>
      <c r="G13" s="3" t="s">
        <v>22</v>
      </c>
      <c r="H13" s="3">
        <v>10360</v>
      </c>
      <c r="I13" s="3" t="s">
        <v>186</v>
      </c>
      <c r="J13" s="5" t="s">
        <v>44</v>
      </c>
      <c r="K13" s="6">
        <v>11</v>
      </c>
      <c r="L13" s="7">
        <v>113960</v>
      </c>
      <c r="M13" s="8">
        <v>0.05</v>
      </c>
      <c r="N13" s="7">
        <v>108262</v>
      </c>
      <c r="O13" s="8">
        <v>0.15</v>
      </c>
      <c r="P13" s="7">
        <v>92022.7</v>
      </c>
      <c r="Q13" s="9">
        <v>0.08</v>
      </c>
      <c r="R13" s="23">
        <v>6.256575187229925E-2</v>
      </c>
      <c r="S13" s="23">
        <v>0.14256575187229925</v>
      </c>
      <c r="T13" s="3">
        <v>4</v>
      </c>
      <c r="U13" s="3">
        <v>31812</v>
      </c>
      <c r="V13" s="3">
        <v>127248</v>
      </c>
      <c r="W13" s="7">
        <v>773000</v>
      </c>
      <c r="X13" s="6">
        <v>62.304584960603599</v>
      </c>
    </row>
    <row r="14" spans="1:26" x14ac:dyDescent="0.25">
      <c r="A14" s="3" t="s">
        <v>391</v>
      </c>
      <c r="B14" s="4" t="s">
        <v>391</v>
      </c>
      <c r="C14" s="3" t="s">
        <v>5</v>
      </c>
      <c r="D14" s="3" t="s">
        <v>392</v>
      </c>
      <c r="E14" s="3" t="s">
        <v>303</v>
      </c>
      <c r="F14" s="3">
        <v>43263</v>
      </c>
      <c r="G14" s="3" t="s">
        <v>22</v>
      </c>
      <c r="H14" s="3">
        <v>8450</v>
      </c>
      <c r="I14" s="3" t="s">
        <v>199</v>
      </c>
      <c r="J14" s="5" t="s">
        <v>44</v>
      </c>
      <c r="K14" s="6">
        <v>12</v>
      </c>
      <c r="L14" s="7">
        <v>101400</v>
      </c>
      <c r="M14" s="8">
        <v>0.05</v>
      </c>
      <c r="N14" s="7">
        <v>96330</v>
      </c>
      <c r="O14" s="8">
        <v>0.15</v>
      </c>
      <c r="P14" s="7">
        <v>81880.5</v>
      </c>
      <c r="Q14" s="9">
        <v>0.08</v>
      </c>
      <c r="R14" s="23">
        <v>6.2565602750000004E-2</v>
      </c>
      <c r="S14" s="23">
        <v>0.14256560275000002</v>
      </c>
      <c r="T14" s="3">
        <v>4</v>
      </c>
      <c r="U14" s="3">
        <v>9463</v>
      </c>
      <c r="V14" s="3">
        <v>37852</v>
      </c>
      <c r="W14" s="7">
        <v>612000</v>
      </c>
      <c r="X14" s="6">
        <v>67.968709233405875</v>
      </c>
    </row>
    <row r="15" spans="1:26" x14ac:dyDescent="0.25">
      <c r="A15" s="3" t="s">
        <v>393</v>
      </c>
      <c r="B15" s="4" t="s">
        <v>393</v>
      </c>
      <c r="C15" s="3" t="s">
        <v>5</v>
      </c>
      <c r="D15" s="3" t="s">
        <v>394</v>
      </c>
      <c r="E15" s="3" t="s">
        <v>303</v>
      </c>
      <c r="F15" s="3">
        <v>54852</v>
      </c>
      <c r="G15" s="3" t="s">
        <v>207</v>
      </c>
      <c r="H15" s="3">
        <v>20396</v>
      </c>
      <c r="I15" s="3" t="s">
        <v>186</v>
      </c>
      <c r="J15" s="5" t="s">
        <v>44</v>
      </c>
      <c r="K15" s="6">
        <v>11</v>
      </c>
      <c r="L15" s="7">
        <v>224356</v>
      </c>
      <c r="M15" s="8">
        <v>0.05</v>
      </c>
      <c r="N15" s="7">
        <v>213138.2</v>
      </c>
      <c r="O15" s="8">
        <v>0.2</v>
      </c>
      <c r="P15" s="7">
        <v>170510.56</v>
      </c>
      <c r="Q15" s="9">
        <v>0.08</v>
      </c>
      <c r="R15" s="23">
        <v>6.2565602750000004E-2</v>
      </c>
      <c r="S15" s="23">
        <v>0.14256560275000002</v>
      </c>
      <c r="T15" s="3">
        <v>4</v>
      </c>
      <c r="U15" s="3">
        <v>0</v>
      </c>
      <c r="V15" s="3">
        <v>0</v>
      </c>
      <c r="W15" s="7">
        <v>1196000</v>
      </c>
      <c r="X15" s="6">
        <v>58.639670711173693</v>
      </c>
    </row>
    <row r="16" spans="1:26" x14ac:dyDescent="0.25">
      <c r="A16" s="3" t="s">
        <v>395</v>
      </c>
      <c r="B16" s="4" t="s">
        <v>395</v>
      </c>
      <c r="C16" s="3" t="s">
        <v>5</v>
      </c>
      <c r="D16" s="3" t="s">
        <v>396</v>
      </c>
      <c r="E16" s="3" t="s">
        <v>303</v>
      </c>
      <c r="F16" s="3">
        <v>29350</v>
      </c>
      <c r="G16" s="3" t="s">
        <v>22</v>
      </c>
      <c r="H16" s="3">
        <v>5460</v>
      </c>
      <c r="I16" s="3" t="s">
        <v>171</v>
      </c>
      <c r="J16" s="5" t="s">
        <v>44</v>
      </c>
      <c r="K16" s="6">
        <v>12</v>
      </c>
      <c r="L16" s="7">
        <v>65520</v>
      </c>
      <c r="M16" s="8">
        <v>0.05</v>
      </c>
      <c r="N16" s="7">
        <v>62244</v>
      </c>
      <c r="O16" s="8">
        <v>0.15</v>
      </c>
      <c r="P16" s="7">
        <v>52907.4</v>
      </c>
      <c r="Q16" s="9">
        <v>0.08</v>
      </c>
      <c r="R16" s="23">
        <v>6.2565755347914531E-2</v>
      </c>
      <c r="S16" s="23">
        <v>0.14256575534791455</v>
      </c>
      <c r="T16" s="3">
        <v>4</v>
      </c>
      <c r="U16" s="3">
        <v>7510</v>
      </c>
      <c r="V16" s="3">
        <v>30040</v>
      </c>
      <c r="W16" s="7">
        <v>401000</v>
      </c>
      <c r="X16" s="6">
        <v>67.9686364818306</v>
      </c>
    </row>
    <row r="17" spans="1:24" x14ac:dyDescent="0.25">
      <c r="A17" s="3" t="s">
        <v>397</v>
      </c>
      <c r="B17" s="4" t="s">
        <v>397</v>
      </c>
      <c r="C17" s="3" t="s">
        <v>203</v>
      </c>
      <c r="D17" s="3" t="s">
        <v>398</v>
      </c>
      <c r="E17" s="3" t="s">
        <v>303</v>
      </c>
      <c r="F17" s="3">
        <v>119099</v>
      </c>
      <c r="G17" s="3" t="s">
        <v>22</v>
      </c>
      <c r="H17" s="3">
        <v>15888</v>
      </c>
      <c r="I17" s="3" t="s">
        <v>210</v>
      </c>
      <c r="J17" s="5" t="s">
        <v>44</v>
      </c>
      <c r="K17" s="6">
        <v>11</v>
      </c>
      <c r="L17" s="7">
        <v>174768</v>
      </c>
      <c r="M17" s="8">
        <v>0.05</v>
      </c>
      <c r="N17" s="7">
        <v>166029.6</v>
      </c>
      <c r="O17" s="8">
        <v>0.15</v>
      </c>
      <c r="P17" s="7">
        <v>141125.16</v>
      </c>
      <c r="Q17" s="9">
        <v>0.08</v>
      </c>
      <c r="R17" s="23">
        <v>2.5026196197880692E-2</v>
      </c>
      <c r="S17" s="23">
        <v>0.1050261961978807</v>
      </c>
      <c r="T17" s="3">
        <v>4</v>
      </c>
      <c r="U17" s="3">
        <v>55547</v>
      </c>
      <c r="V17" s="3">
        <v>222188</v>
      </c>
      <c r="W17" s="7">
        <v>1566000</v>
      </c>
      <c r="X17" s="6">
        <v>84.574137896648281</v>
      </c>
    </row>
    <row r="18" spans="1:24" x14ac:dyDescent="0.25">
      <c r="A18" s="3" t="s">
        <v>399</v>
      </c>
      <c r="B18" s="4" t="s">
        <v>399</v>
      </c>
      <c r="C18" s="3" t="s">
        <v>5</v>
      </c>
      <c r="D18" s="3" t="s">
        <v>400</v>
      </c>
      <c r="E18" s="3" t="s">
        <v>303</v>
      </c>
      <c r="F18" s="3">
        <v>1232396</v>
      </c>
      <c r="G18" s="3" t="s">
        <v>193</v>
      </c>
      <c r="H18" s="3">
        <v>252113</v>
      </c>
      <c r="I18" s="3" t="s">
        <v>233</v>
      </c>
      <c r="J18" s="5" t="s">
        <v>44</v>
      </c>
      <c r="K18" s="6">
        <v>8</v>
      </c>
      <c r="L18" s="7">
        <v>2016904</v>
      </c>
      <c r="M18" s="8">
        <v>0.05</v>
      </c>
      <c r="N18" s="7">
        <v>1916058.8</v>
      </c>
      <c r="O18" s="8">
        <v>0.15</v>
      </c>
      <c r="P18" s="7">
        <v>1628649.98</v>
      </c>
      <c r="Q18" s="9">
        <v>0.08</v>
      </c>
      <c r="R18" s="23">
        <v>6.2565602750000004E-2</v>
      </c>
      <c r="S18" s="23">
        <v>0.14256560275000002</v>
      </c>
      <c r="T18" s="3">
        <v>4</v>
      </c>
      <c r="U18" s="3">
        <v>223944</v>
      </c>
      <c r="V18" s="3">
        <v>447888</v>
      </c>
      <c r="W18" s="7">
        <v>11872000</v>
      </c>
      <c r="X18" s="6">
        <v>45.312472822270578</v>
      </c>
    </row>
    <row r="19" spans="1:24" x14ac:dyDescent="0.25">
      <c r="A19" s="3" t="s">
        <v>401</v>
      </c>
      <c r="B19" s="4" t="s">
        <v>401</v>
      </c>
      <c r="C19" s="3" t="s">
        <v>5</v>
      </c>
      <c r="D19" s="3" t="s">
        <v>402</v>
      </c>
      <c r="E19" s="3" t="s">
        <v>303</v>
      </c>
      <c r="F19" s="3">
        <v>45281</v>
      </c>
      <c r="G19" s="3" t="s">
        <v>22</v>
      </c>
      <c r="H19" s="3">
        <v>16000</v>
      </c>
      <c r="I19" s="3" t="s">
        <v>164</v>
      </c>
      <c r="J19" s="5" t="s">
        <v>44</v>
      </c>
      <c r="K19" s="6">
        <v>11</v>
      </c>
      <c r="L19" s="7">
        <v>176000</v>
      </c>
      <c r="M19" s="8">
        <v>0.05</v>
      </c>
      <c r="N19" s="7">
        <v>167200</v>
      </c>
      <c r="O19" s="8">
        <v>0.15</v>
      </c>
      <c r="P19" s="7">
        <v>142120</v>
      </c>
      <c r="Q19" s="9">
        <v>0.08</v>
      </c>
      <c r="R19" s="23">
        <v>6.2565602750000004E-2</v>
      </c>
      <c r="S19" s="23">
        <v>0.14256560275000002</v>
      </c>
      <c r="T19" s="3">
        <v>4</v>
      </c>
      <c r="U19" s="3">
        <v>0</v>
      </c>
      <c r="V19" s="3">
        <v>0</v>
      </c>
      <c r="W19" s="7">
        <v>997000</v>
      </c>
      <c r="X19" s="6">
        <v>62.304650130622051</v>
      </c>
    </row>
    <row r="20" spans="1:24" x14ac:dyDescent="0.25">
      <c r="A20" s="3" t="s">
        <v>403</v>
      </c>
      <c r="B20" s="4" t="s">
        <v>403</v>
      </c>
      <c r="C20" s="3" t="s">
        <v>203</v>
      </c>
      <c r="D20" s="3" t="s">
        <v>404</v>
      </c>
      <c r="E20" s="3" t="s">
        <v>303</v>
      </c>
      <c r="F20" s="3">
        <v>117622</v>
      </c>
      <c r="G20" s="3" t="s">
        <v>193</v>
      </c>
      <c r="H20" s="3">
        <v>43067</v>
      </c>
      <c r="I20" s="3" t="s">
        <v>199</v>
      </c>
      <c r="J20" s="5" t="s">
        <v>44</v>
      </c>
      <c r="K20" s="6">
        <v>10</v>
      </c>
      <c r="L20" s="7">
        <v>430670</v>
      </c>
      <c r="M20" s="8">
        <v>0.05</v>
      </c>
      <c r="N20" s="7">
        <v>409136.5</v>
      </c>
      <c r="O20" s="8">
        <v>0.15</v>
      </c>
      <c r="P20" s="7">
        <v>347766.02500000002</v>
      </c>
      <c r="Q20" s="9">
        <v>0.08</v>
      </c>
      <c r="R20" s="23">
        <v>2.5026254147895055E-2</v>
      </c>
      <c r="S20" s="23">
        <v>0.10502625414789506</v>
      </c>
      <c r="T20" s="3">
        <v>4</v>
      </c>
      <c r="U20" s="3">
        <v>0</v>
      </c>
      <c r="V20" s="3">
        <v>0</v>
      </c>
      <c r="W20" s="7">
        <v>3311000</v>
      </c>
      <c r="X20" s="6">
        <v>76.885537483123116</v>
      </c>
    </row>
    <row r="21" spans="1:24" x14ac:dyDescent="0.25">
      <c r="A21" s="3" t="s">
        <v>405</v>
      </c>
      <c r="B21" s="4" t="s">
        <v>405</v>
      </c>
      <c r="C21" s="3" t="s">
        <v>291</v>
      </c>
      <c r="D21" s="3" t="s">
        <v>406</v>
      </c>
      <c r="E21" s="3" t="s">
        <v>303</v>
      </c>
      <c r="F21" s="3">
        <v>93402</v>
      </c>
      <c r="G21" s="3" t="s">
        <v>290</v>
      </c>
      <c r="H21" s="3">
        <v>35557</v>
      </c>
      <c r="I21" s="3" t="s">
        <v>284</v>
      </c>
      <c r="J21" s="5" t="s">
        <v>44</v>
      </c>
      <c r="K21" s="6">
        <v>12.6</v>
      </c>
      <c r="L21" s="7">
        <v>147394.79999999999</v>
      </c>
      <c r="M21" s="8">
        <v>0.05</v>
      </c>
      <c r="N21" s="7">
        <v>140025.06</v>
      </c>
      <c r="O21" s="8">
        <v>0.12</v>
      </c>
      <c r="P21" s="7">
        <v>123222.0528</v>
      </c>
      <c r="Q21" s="9">
        <v>0.08</v>
      </c>
      <c r="R21" s="23">
        <v>6.2565681023633871E-2</v>
      </c>
      <c r="S21" s="23">
        <v>0.14256568102363387</v>
      </c>
      <c r="T21" s="3">
        <v>4</v>
      </c>
      <c r="U21" s="3">
        <v>0</v>
      </c>
      <c r="V21" s="3">
        <v>0</v>
      </c>
      <c r="W21" s="7">
        <v>864000</v>
      </c>
      <c r="X21" s="6">
        <v>73.885944530042892</v>
      </c>
    </row>
    <row r="22" spans="1:24" x14ac:dyDescent="0.25">
      <c r="A22" s="3" t="s">
        <v>407</v>
      </c>
      <c r="B22" s="4" t="s">
        <v>407</v>
      </c>
      <c r="C22" s="3" t="s">
        <v>291</v>
      </c>
      <c r="D22" s="3" t="s">
        <v>408</v>
      </c>
      <c r="E22" s="3" t="s">
        <v>303</v>
      </c>
      <c r="F22" s="3">
        <v>93402</v>
      </c>
      <c r="G22" s="3" t="s">
        <v>290</v>
      </c>
      <c r="H22" s="3">
        <v>35557</v>
      </c>
      <c r="I22" s="3" t="s">
        <v>284</v>
      </c>
      <c r="J22" s="5" t="s">
        <v>44</v>
      </c>
      <c r="K22" s="6">
        <v>12.6</v>
      </c>
      <c r="L22" s="7">
        <v>148289.4</v>
      </c>
      <c r="M22" s="8">
        <v>0.05</v>
      </c>
      <c r="N22" s="7">
        <v>140874.93</v>
      </c>
      <c r="O22" s="8">
        <v>0.12</v>
      </c>
      <c r="P22" s="7">
        <v>123969.9384</v>
      </c>
      <c r="Q22" s="9">
        <v>0.08</v>
      </c>
      <c r="R22" s="23">
        <v>6.2565758351378675E-2</v>
      </c>
      <c r="S22" s="23">
        <v>0.14256575835137869</v>
      </c>
      <c r="T22" s="3">
        <v>4</v>
      </c>
      <c r="U22" s="3">
        <v>0</v>
      </c>
      <c r="V22" s="3">
        <v>0</v>
      </c>
      <c r="W22" s="7">
        <v>870000</v>
      </c>
      <c r="X22" s="6">
        <v>73.885904454266409</v>
      </c>
    </row>
    <row r="23" spans="1:24" x14ac:dyDescent="0.25">
      <c r="A23" s="3" t="s">
        <v>409</v>
      </c>
      <c r="B23" s="4" t="s">
        <v>409</v>
      </c>
      <c r="C23" s="3" t="s">
        <v>291</v>
      </c>
      <c r="D23" s="3" t="s">
        <v>406</v>
      </c>
      <c r="E23" s="3" t="s">
        <v>303</v>
      </c>
      <c r="F23" s="3">
        <v>93402</v>
      </c>
      <c r="G23" s="3" t="s">
        <v>290</v>
      </c>
      <c r="H23" s="3">
        <v>35557</v>
      </c>
      <c r="I23" s="3" t="s">
        <v>284</v>
      </c>
      <c r="J23" s="5" t="s">
        <v>44</v>
      </c>
      <c r="K23" s="6">
        <v>12.6</v>
      </c>
      <c r="L23" s="7">
        <v>76608</v>
      </c>
      <c r="M23" s="8">
        <v>0.05</v>
      </c>
      <c r="N23" s="7">
        <v>72777.600000000006</v>
      </c>
      <c r="O23" s="8">
        <v>0.12</v>
      </c>
      <c r="P23" s="7">
        <v>64044.288000000008</v>
      </c>
      <c r="Q23" s="9">
        <v>0.08</v>
      </c>
      <c r="R23" s="23">
        <v>6.2566031950804568E-2</v>
      </c>
      <c r="S23" s="23">
        <v>0.14256603195080458</v>
      </c>
      <c r="T23" s="3">
        <v>4</v>
      </c>
      <c r="U23" s="3">
        <v>0</v>
      </c>
      <c r="V23" s="3">
        <v>0</v>
      </c>
      <c r="W23" s="7">
        <v>449000</v>
      </c>
      <c r="X23" s="6">
        <v>73.885762659332769</v>
      </c>
    </row>
    <row r="24" spans="1:24" x14ac:dyDescent="0.25">
      <c r="A24" s="3" t="s">
        <v>410</v>
      </c>
      <c r="B24" s="4" t="s">
        <v>410</v>
      </c>
      <c r="C24" s="3" t="s">
        <v>291</v>
      </c>
      <c r="D24" s="3" t="s">
        <v>411</v>
      </c>
      <c r="E24" s="3" t="s">
        <v>303</v>
      </c>
      <c r="F24" s="3">
        <v>93402</v>
      </c>
      <c r="G24" s="3" t="s">
        <v>290</v>
      </c>
      <c r="H24" s="3">
        <v>35557</v>
      </c>
      <c r="I24" s="3" t="s">
        <v>284</v>
      </c>
      <c r="J24" s="5" t="s">
        <v>44</v>
      </c>
      <c r="K24" s="6">
        <v>12.6</v>
      </c>
      <c r="L24" s="7">
        <v>75713.399999999994</v>
      </c>
      <c r="M24" s="8">
        <v>0.05</v>
      </c>
      <c r="N24" s="7">
        <v>71927.73</v>
      </c>
      <c r="O24" s="8">
        <v>0.12</v>
      </c>
      <c r="P24" s="7">
        <v>63296.402399999999</v>
      </c>
      <c r="Q24" s="9">
        <v>0.08</v>
      </c>
      <c r="R24" s="23">
        <v>6.2565892270190798E-2</v>
      </c>
      <c r="S24" s="23">
        <v>0.14256589227019081</v>
      </c>
      <c r="T24" s="3">
        <v>4</v>
      </c>
      <c r="U24" s="3">
        <v>0</v>
      </c>
      <c r="V24" s="3">
        <v>0</v>
      </c>
      <c r="W24" s="7">
        <v>444000</v>
      </c>
      <c r="X24" s="6">
        <v>73.885835049779843</v>
      </c>
    </row>
    <row r="25" spans="1:24" x14ac:dyDescent="0.25">
      <c r="A25" s="3" t="s">
        <v>412</v>
      </c>
      <c r="B25" s="4" t="s">
        <v>412</v>
      </c>
      <c r="C25" s="3" t="s">
        <v>5</v>
      </c>
      <c r="D25" s="3" t="s">
        <v>413</v>
      </c>
      <c r="E25" s="3" t="s">
        <v>303</v>
      </c>
      <c r="F25" s="3">
        <v>165101</v>
      </c>
      <c r="G25" s="3" t="s">
        <v>22</v>
      </c>
      <c r="H25" s="3">
        <v>27168</v>
      </c>
      <c r="I25" s="3" t="s">
        <v>186</v>
      </c>
      <c r="J25" s="5" t="s">
        <v>44</v>
      </c>
      <c r="K25" s="6">
        <v>10</v>
      </c>
      <c r="L25" s="7">
        <v>271680</v>
      </c>
      <c r="M25" s="8">
        <v>0.05</v>
      </c>
      <c r="N25" s="7">
        <v>258096</v>
      </c>
      <c r="O25" s="8">
        <v>0.15</v>
      </c>
      <c r="P25" s="7">
        <v>219381.6</v>
      </c>
      <c r="Q25" s="9">
        <v>0.08</v>
      </c>
      <c r="R25" s="23">
        <v>6.2565602750000004E-2</v>
      </c>
      <c r="S25" s="23">
        <v>0.14256560275000002</v>
      </c>
      <c r="T25" s="3">
        <v>4</v>
      </c>
      <c r="U25" s="3">
        <v>56429</v>
      </c>
      <c r="V25" s="3">
        <v>225716</v>
      </c>
      <c r="W25" s="7">
        <v>1765000</v>
      </c>
      <c r="X25" s="6">
        <v>56.640591027838227</v>
      </c>
    </row>
    <row r="26" spans="1:24" x14ac:dyDescent="0.25">
      <c r="A26" s="3" t="s">
        <v>414</v>
      </c>
      <c r="B26" s="4" t="s">
        <v>414</v>
      </c>
      <c r="C26" s="3" t="s">
        <v>5</v>
      </c>
      <c r="D26" s="3" t="s">
        <v>415</v>
      </c>
      <c r="E26" s="3" t="s">
        <v>303</v>
      </c>
      <c r="F26" s="3">
        <v>45019</v>
      </c>
      <c r="G26" s="3" t="s">
        <v>283</v>
      </c>
      <c r="H26" s="3">
        <v>14002</v>
      </c>
      <c r="I26" s="3" t="s">
        <v>213</v>
      </c>
      <c r="J26" s="5" t="s">
        <v>44</v>
      </c>
      <c r="K26" s="6">
        <v>14.520000000000003</v>
      </c>
      <c r="L26" s="7">
        <v>203309.04000000004</v>
      </c>
      <c r="M26" s="8">
        <v>0.05</v>
      </c>
      <c r="N26" s="7">
        <v>193143.58800000005</v>
      </c>
      <c r="O26" s="8">
        <v>0.13500000000000001</v>
      </c>
      <c r="P26" s="7">
        <v>167069.20362000004</v>
      </c>
      <c r="Q26" s="9">
        <v>0.08</v>
      </c>
      <c r="R26" s="23">
        <v>6.2565736054078558E-2</v>
      </c>
      <c r="S26" s="23">
        <v>0.14256573605407857</v>
      </c>
      <c r="T26" s="3">
        <v>4</v>
      </c>
      <c r="U26" s="3">
        <v>0</v>
      </c>
      <c r="V26" s="3">
        <v>0</v>
      </c>
      <c r="W26" s="7">
        <v>1172000</v>
      </c>
      <c r="X26" s="6">
        <v>83.693391766125245</v>
      </c>
    </row>
    <row r="27" spans="1:24" x14ac:dyDescent="0.25">
      <c r="A27" s="3" t="s">
        <v>416</v>
      </c>
      <c r="B27" s="4" t="s">
        <v>416</v>
      </c>
      <c r="C27" s="3" t="s">
        <v>291</v>
      </c>
      <c r="D27" s="3" t="s">
        <v>417</v>
      </c>
      <c r="E27" s="3" t="s">
        <v>303</v>
      </c>
      <c r="F27" s="3">
        <v>44152</v>
      </c>
      <c r="G27" s="3" t="s">
        <v>290</v>
      </c>
      <c r="H27" s="3">
        <v>10500</v>
      </c>
      <c r="I27" s="3" t="s">
        <v>280</v>
      </c>
      <c r="J27" s="5" t="s">
        <v>44</v>
      </c>
      <c r="K27" s="6">
        <v>11.55</v>
      </c>
      <c r="L27" s="7">
        <v>57357.3</v>
      </c>
      <c r="M27" s="8">
        <v>0.05</v>
      </c>
      <c r="N27" s="7">
        <v>54489.435000000005</v>
      </c>
      <c r="O27" s="8">
        <v>0.15</v>
      </c>
      <c r="P27" s="7">
        <v>46316.019750000007</v>
      </c>
      <c r="Q27" s="9">
        <v>0.08</v>
      </c>
      <c r="R27" s="23">
        <v>6.256582697777277E-2</v>
      </c>
      <c r="S27" s="23">
        <v>0.14256582697777276</v>
      </c>
      <c r="T27" s="3">
        <v>4</v>
      </c>
      <c r="U27" s="3">
        <v>1019.4544800000004</v>
      </c>
      <c r="V27" s="3">
        <v>4077.8179200000018</v>
      </c>
      <c r="W27" s="7">
        <v>329000</v>
      </c>
      <c r="X27" s="6">
        <v>65.419779744651592</v>
      </c>
    </row>
    <row r="28" spans="1:24" x14ac:dyDescent="0.25">
      <c r="A28" s="3" t="s">
        <v>418</v>
      </c>
      <c r="B28" s="4" t="s">
        <v>418</v>
      </c>
      <c r="C28" s="3" t="s">
        <v>291</v>
      </c>
      <c r="D28" s="3" t="s">
        <v>419</v>
      </c>
      <c r="E28" s="3" t="s">
        <v>303</v>
      </c>
      <c r="F28" s="3">
        <v>44183</v>
      </c>
      <c r="G28" s="3" t="s">
        <v>290</v>
      </c>
      <c r="H28" s="3">
        <v>10500</v>
      </c>
      <c r="I28" s="3" t="s">
        <v>280</v>
      </c>
      <c r="J28" s="5" t="s">
        <v>44</v>
      </c>
      <c r="K28" s="6">
        <v>11.55</v>
      </c>
      <c r="L28" s="7">
        <v>23631.300000000003</v>
      </c>
      <c r="M28" s="8">
        <v>0.05</v>
      </c>
      <c r="N28" s="7">
        <v>22449.735000000004</v>
      </c>
      <c r="O28" s="8">
        <v>0.15</v>
      </c>
      <c r="P28" s="7">
        <v>19082.274750000004</v>
      </c>
      <c r="Q28" s="9">
        <v>0.08</v>
      </c>
      <c r="R28" s="23">
        <v>6.2565602750000004E-2</v>
      </c>
      <c r="S28" s="23">
        <v>0.14256560275000002</v>
      </c>
      <c r="T28" s="3">
        <v>4</v>
      </c>
      <c r="U28" s="3">
        <v>425.80866099999912</v>
      </c>
      <c r="V28" s="3">
        <v>1703.2346439999965</v>
      </c>
      <c r="W28" s="7">
        <v>136000</v>
      </c>
      <c r="X28" s="6">
        <v>65.419882637153165</v>
      </c>
    </row>
    <row r="29" spans="1:24" x14ac:dyDescent="0.25">
      <c r="A29" s="3" t="s">
        <v>420</v>
      </c>
      <c r="B29" s="4" t="s">
        <v>420</v>
      </c>
      <c r="C29" s="3" t="s">
        <v>291</v>
      </c>
      <c r="D29" s="3" t="s">
        <v>421</v>
      </c>
      <c r="E29" s="3" t="s">
        <v>303</v>
      </c>
      <c r="F29" s="3">
        <v>44183</v>
      </c>
      <c r="G29" s="3" t="s">
        <v>290</v>
      </c>
      <c r="H29" s="3">
        <v>10500</v>
      </c>
      <c r="I29" s="3" t="s">
        <v>280</v>
      </c>
      <c r="J29" s="5" t="s">
        <v>44</v>
      </c>
      <c r="K29" s="6">
        <v>11.55</v>
      </c>
      <c r="L29" s="7">
        <v>40274.850000000006</v>
      </c>
      <c r="M29" s="8">
        <v>0.05</v>
      </c>
      <c r="N29" s="7">
        <v>38261.107500000006</v>
      </c>
      <c r="O29" s="8">
        <v>0.15</v>
      </c>
      <c r="P29" s="7">
        <v>32521.941375000009</v>
      </c>
      <c r="Q29" s="9">
        <v>0.08</v>
      </c>
      <c r="R29" s="23">
        <v>6.2565922061636539E-2</v>
      </c>
      <c r="S29" s="23">
        <v>0.14256592206163654</v>
      </c>
      <c r="T29" s="3">
        <v>4</v>
      </c>
      <c r="U29" s="3">
        <v>727.07416900000123</v>
      </c>
      <c r="V29" s="3">
        <v>2908.2966760000054</v>
      </c>
      <c r="W29" s="7">
        <v>231000</v>
      </c>
      <c r="X29" s="6">
        <v>65.419736113148801</v>
      </c>
    </row>
    <row r="30" spans="1:24" x14ac:dyDescent="0.25">
      <c r="A30" s="3" t="s">
        <v>422</v>
      </c>
      <c r="B30" s="4" t="s">
        <v>422</v>
      </c>
      <c r="C30" s="3" t="s">
        <v>5</v>
      </c>
      <c r="D30" s="3" t="s">
        <v>423</v>
      </c>
      <c r="E30" s="3" t="s">
        <v>356</v>
      </c>
      <c r="F30" s="3">
        <v>16623</v>
      </c>
      <c r="G30" s="3" t="s">
        <v>22</v>
      </c>
      <c r="H30" s="3">
        <v>1000</v>
      </c>
      <c r="I30" s="3" t="s">
        <v>202</v>
      </c>
      <c r="J30" s="5" t="s">
        <v>44</v>
      </c>
      <c r="K30" s="6">
        <v>10.8</v>
      </c>
      <c r="L30" s="7">
        <v>10800</v>
      </c>
      <c r="M30" s="8">
        <v>0.05</v>
      </c>
      <c r="N30" s="7">
        <v>10260</v>
      </c>
      <c r="O30" s="8">
        <v>0.16500000000000001</v>
      </c>
      <c r="P30" s="7">
        <v>8567.1</v>
      </c>
      <c r="Q30" s="9">
        <v>0.08</v>
      </c>
      <c r="R30" s="23">
        <v>6.9760090696364463E-2</v>
      </c>
      <c r="S30" s="23">
        <v>0.14976009069636448</v>
      </c>
      <c r="T30" s="3">
        <v>4</v>
      </c>
      <c r="U30" s="3">
        <v>12623</v>
      </c>
      <c r="V30" s="3">
        <v>88361</v>
      </c>
      <c r="W30" s="7">
        <v>146000</v>
      </c>
      <c r="X30" s="6">
        <v>57.205494201853952</v>
      </c>
    </row>
    <row r="31" spans="1:24" x14ac:dyDescent="0.25">
      <c r="A31" s="3" t="s">
        <v>424</v>
      </c>
      <c r="B31" s="4" t="s">
        <v>424</v>
      </c>
      <c r="C31" s="3" t="s">
        <v>203</v>
      </c>
      <c r="D31" s="3" t="s">
        <v>425</v>
      </c>
      <c r="E31" s="3">
        <v>28102</v>
      </c>
      <c r="F31" s="3">
        <v>397739</v>
      </c>
      <c r="G31" s="3" t="s">
        <v>288</v>
      </c>
      <c r="H31" s="3">
        <v>196230</v>
      </c>
      <c r="I31" s="3">
        <v>1996</v>
      </c>
      <c r="J31" s="5" t="s">
        <v>44</v>
      </c>
      <c r="K31" s="6">
        <v>8</v>
      </c>
      <c r="L31" s="7">
        <v>1569840</v>
      </c>
      <c r="M31" s="8">
        <v>0.05</v>
      </c>
      <c r="N31" s="7">
        <v>1491348</v>
      </c>
      <c r="O31" s="8">
        <v>0.15</v>
      </c>
      <c r="P31" s="7">
        <v>1267645.8</v>
      </c>
      <c r="Q31" s="9">
        <v>0.08</v>
      </c>
      <c r="R31" s="23">
        <v>2.9547674800000003E-2</v>
      </c>
      <c r="S31" s="23">
        <v>0.10954767479999999</v>
      </c>
      <c r="T31" s="3">
        <v>4</v>
      </c>
      <c r="U31" s="3">
        <v>0</v>
      </c>
      <c r="V31" s="3">
        <v>0</v>
      </c>
      <c r="W31" s="7">
        <v>11572000</v>
      </c>
      <c r="X31" s="6">
        <v>58.969759164618978</v>
      </c>
    </row>
    <row r="32" spans="1:24" x14ac:dyDescent="0.25">
      <c r="A32" s="3" t="s">
        <v>426</v>
      </c>
      <c r="B32" s="4" t="s">
        <v>426</v>
      </c>
      <c r="C32" s="3" t="s">
        <v>5</v>
      </c>
      <c r="D32" s="3" t="s">
        <v>427</v>
      </c>
      <c r="E32" s="3" t="s">
        <v>356</v>
      </c>
      <c r="F32" s="3">
        <v>155067</v>
      </c>
      <c r="G32" s="3" t="s">
        <v>22</v>
      </c>
      <c r="H32" s="3">
        <v>27856</v>
      </c>
      <c r="I32" s="3" t="s">
        <v>160</v>
      </c>
      <c r="J32" s="5" t="s">
        <v>44</v>
      </c>
      <c r="K32" s="6">
        <v>11</v>
      </c>
      <c r="L32" s="7">
        <v>306416</v>
      </c>
      <c r="M32" s="8">
        <v>0.05</v>
      </c>
      <c r="N32" s="7">
        <v>291095.2</v>
      </c>
      <c r="O32" s="8">
        <v>0.15</v>
      </c>
      <c r="P32" s="7">
        <v>247430.92</v>
      </c>
      <c r="Q32" s="9">
        <v>0.08</v>
      </c>
      <c r="R32" s="23">
        <v>6.9759436511872663E-2</v>
      </c>
      <c r="S32" s="23">
        <v>0.14975943651187268</v>
      </c>
      <c r="T32" s="3">
        <v>4</v>
      </c>
      <c r="U32" s="3">
        <v>43643</v>
      </c>
      <c r="V32" s="3">
        <v>611002</v>
      </c>
      <c r="W32" s="7">
        <v>2263000</v>
      </c>
      <c r="X32" s="6">
        <v>59.311788337930963</v>
      </c>
    </row>
    <row r="33" spans="1:24" x14ac:dyDescent="0.25">
      <c r="A33" s="3" t="s">
        <v>428</v>
      </c>
      <c r="B33" s="4" t="s">
        <v>428</v>
      </c>
      <c r="C33" s="3" t="s">
        <v>5</v>
      </c>
      <c r="D33" s="3" t="s">
        <v>429</v>
      </c>
      <c r="E33" s="3" t="s">
        <v>361</v>
      </c>
      <c r="F33" s="3">
        <v>213380</v>
      </c>
      <c r="G33" s="3" t="s">
        <v>200</v>
      </c>
      <c r="H33" s="3">
        <v>16870</v>
      </c>
      <c r="I33" s="3" t="s">
        <v>107</v>
      </c>
      <c r="J33" s="5" t="s">
        <v>44</v>
      </c>
      <c r="K33" s="6">
        <v>11</v>
      </c>
      <c r="L33" s="7">
        <v>185570</v>
      </c>
      <c r="M33" s="8">
        <v>0.05</v>
      </c>
      <c r="N33" s="7">
        <v>176291.5</v>
      </c>
      <c r="O33" s="8">
        <v>0.15</v>
      </c>
      <c r="P33" s="7">
        <v>149847.77499999999</v>
      </c>
      <c r="Q33" s="9">
        <v>0.08</v>
      </c>
      <c r="R33" s="23">
        <v>6.0552471743630987E-2</v>
      </c>
      <c r="S33" s="23">
        <v>0.140552471743631</v>
      </c>
      <c r="T33" s="3">
        <v>4</v>
      </c>
      <c r="U33" s="3">
        <v>145900</v>
      </c>
      <c r="V33" s="3">
        <v>583600</v>
      </c>
      <c r="W33" s="7">
        <v>1650000</v>
      </c>
      <c r="X33" s="6">
        <v>63.19703872730009</v>
      </c>
    </row>
    <row r="34" spans="1:24" x14ac:dyDescent="0.25">
      <c r="A34" s="3" t="s">
        <v>430</v>
      </c>
      <c r="B34" s="4" t="s">
        <v>430</v>
      </c>
      <c r="C34" s="3" t="s">
        <v>279</v>
      </c>
      <c r="D34" s="3" t="s">
        <v>431</v>
      </c>
      <c r="E34" s="3" t="s">
        <v>432</v>
      </c>
      <c r="F34" s="3">
        <v>48004</v>
      </c>
      <c r="G34" s="3" t="s">
        <v>22</v>
      </c>
      <c r="H34" s="3">
        <v>19500</v>
      </c>
      <c r="I34" s="3" t="s">
        <v>202</v>
      </c>
      <c r="J34" s="5" t="s">
        <v>44</v>
      </c>
      <c r="K34" s="6">
        <v>11</v>
      </c>
      <c r="L34" s="7">
        <v>214500</v>
      </c>
      <c r="M34" s="8">
        <v>0.05</v>
      </c>
      <c r="N34" s="7">
        <v>203775</v>
      </c>
      <c r="O34" s="8">
        <v>0.15</v>
      </c>
      <c r="P34" s="7">
        <v>173208.75</v>
      </c>
      <c r="Q34" s="9">
        <v>0.08</v>
      </c>
      <c r="R34" s="23">
        <v>2.776486580477253E-2</v>
      </c>
      <c r="S34" s="23">
        <v>0.10776486580477251</v>
      </c>
      <c r="T34" s="3">
        <v>4</v>
      </c>
      <c r="U34" s="3">
        <v>0</v>
      </c>
      <c r="V34" s="3">
        <v>0</v>
      </c>
      <c r="W34" s="7">
        <v>1607000</v>
      </c>
      <c r="X34" s="6">
        <v>82.424823096718654</v>
      </c>
    </row>
    <row r="35" spans="1:24" x14ac:dyDescent="0.25">
      <c r="A35" s="3" t="s">
        <v>433</v>
      </c>
      <c r="B35" s="4" t="s">
        <v>433</v>
      </c>
      <c r="C35" s="3" t="s">
        <v>5</v>
      </c>
      <c r="D35" s="3" t="s">
        <v>434</v>
      </c>
      <c r="E35" s="3" t="s">
        <v>432</v>
      </c>
      <c r="F35" s="3">
        <v>90295</v>
      </c>
      <c r="G35" s="3" t="s">
        <v>207</v>
      </c>
      <c r="H35" s="3">
        <v>25872</v>
      </c>
      <c r="I35" s="3" t="s">
        <v>202</v>
      </c>
      <c r="J35" s="5" t="s">
        <v>44</v>
      </c>
      <c r="K35" s="6">
        <v>10</v>
      </c>
      <c r="L35" s="7">
        <v>258720</v>
      </c>
      <c r="M35" s="8">
        <v>0.05</v>
      </c>
      <c r="N35" s="7">
        <v>245784</v>
      </c>
      <c r="O35" s="8">
        <v>0.2</v>
      </c>
      <c r="P35" s="7">
        <v>196627.20000000001</v>
      </c>
      <c r="Q35" s="9">
        <v>0.08</v>
      </c>
      <c r="R35" s="23">
        <v>6.9412695318161383E-2</v>
      </c>
      <c r="S35" s="23">
        <v>0.14941269531816137</v>
      </c>
      <c r="T35" s="3">
        <v>4</v>
      </c>
      <c r="U35" s="3">
        <v>0</v>
      </c>
      <c r="V35" s="3">
        <v>0</v>
      </c>
      <c r="W35" s="7">
        <v>1316000</v>
      </c>
      <c r="X35" s="6">
        <v>50.865824914117638</v>
      </c>
    </row>
    <row r="36" spans="1:24" x14ac:dyDescent="0.25">
      <c r="A36" s="3" t="s">
        <v>435</v>
      </c>
      <c r="B36" s="4" t="s">
        <v>436</v>
      </c>
      <c r="C36" s="3" t="s">
        <v>287</v>
      </c>
      <c r="D36" s="3" t="s">
        <v>434</v>
      </c>
      <c r="E36" s="3" t="s">
        <v>432</v>
      </c>
      <c r="F36" s="3">
        <v>129944</v>
      </c>
      <c r="G36" s="3" t="s">
        <v>22</v>
      </c>
      <c r="H36" s="3">
        <v>55821</v>
      </c>
      <c r="I36" s="3" t="s">
        <v>176</v>
      </c>
      <c r="J36" s="5" t="s">
        <v>44</v>
      </c>
      <c r="K36" s="6">
        <v>9</v>
      </c>
      <c r="L36" s="7">
        <v>502389</v>
      </c>
      <c r="M36" s="8">
        <v>0.05</v>
      </c>
      <c r="N36" s="7">
        <v>477269.55</v>
      </c>
      <c r="O36" s="8">
        <v>0.16500000000000001</v>
      </c>
      <c r="P36" s="7">
        <v>398520.07425000001</v>
      </c>
      <c r="Q36" s="9">
        <v>0.08</v>
      </c>
      <c r="R36" s="23">
        <v>2.7765070758420548E-2</v>
      </c>
      <c r="S36" s="23">
        <v>0.10776507075842057</v>
      </c>
      <c r="T36" s="3">
        <v>4</v>
      </c>
      <c r="U36" s="3">
        <v>0</v>
      </c>
      <c r="V36" s="3">
        <v>0</v>
      </c>
      <c r="W36" s="7">
        <v>3698000</v>
      </c>
      <c r="X36" s="6">
        <v>66.248274600999636</v>
      </c>
    </row>
    <row r="37" spans="1:24" x14ac:dyDescent="0.25">
      <c r="A37" s="3" t="s">
        <v>437</v>
      </c>
      <c r="B37" s="4" t="s">
        <v>437</v>
      </c>
      <c r="C37" s="3" t="s">
        <v>5</v>
      </c>
      <c r="D37" s="3" t="s">
        <v>438</v>
      </c>
      <c r="E37" s="3" t="s">
        <v>432</v>
      </c>
      <c r="F37" s="3">
        <v>27103</v>
      </c>
      <c r="G37" s="3" t="s">
        <v>193</v>
      </c>
      <c r="H37" s="3">
        <v>6400</v>
      </c>
      <c r="I37" s="3" t="s">
        <v>164</v>
      </c>
      <c r="J37" s="5" t="s">
        <v>44</v>
      </c>
      <c r="K37" s="6">
        <v>12</v>
      </c>
      <c r="L37" s="7">
        <v>76800</v>
      </c>
      <c r="M37" s="8">
        <v>0.05</v>
      </c>
      <c r="N37" s="7">
        <v>72960</v>
      </c>
      <c r="O37" s="8">
        <v>0.15</v>
      </c>
      <c r="P37" s="7">
        <v>62016</v>
      </c>
      <c r="Q37" s="9">
        <v>0.08</v>
      </c>
      <c r="R37" s="23">
        <v>6.941260375000001E-2</v>
      </c>
      <c r="S37" s="23">
        <v>0.14941260375000001</v>
      </c>
      <c r="T37" s="3">
        <v>4</v>
      </c>
      <c r="U37" s="3">
        <v>1503</v>
      </c>
      <c r="V37" s="3">
        <v>7515</v>
      </c>
      <c r="W37" s="7">
        <v>423000</v>
      </c>
      <c r="X37" s="6">
        <v>64.85396651150991</v>
      </c>
    </row>
    <row r="38" spans="1:24" x14ac:dyDescent="0.25">
      <c r="A38" s="3" t="s">
        <v>439</v>
      </c>
      <c r="B38" s="4" t="s">
        <v>439</v>
      </c>
      <c r="C38" s="3" t="s">
        <v>5</v>
      </c>
      <c r="D38" s="3" t="s">
        <v>440</v>
      </c>
      <c r="E38" s="3" t="s">
        <v>432</v>
      </c>
      <c r="F38" s="3">
        <v>25811</v>
      </c>
      <c r="G38" s="3" t="s">
        <v>22</v>
      </c>
      <c r="H38" s="3">
        <v>6048</v>
      </c>
      <c r="I38" s="3" t="s">
        <v>194</v>
      </c>
      <c r="J38" s="5" t="s">
        <v>44</v>
      </c>
      <c r="K38" s="6">
        <v>12</v>
      </c>
      <c r="L38" s="7">
        <v>72576</v>
      </c>
      <c r="M38" s="8">
        <v>0.05</v>
      </c>
      <c r="N38" s="7">
        <v>68947.199999999997</v>
      </c>
      <c r="O38" s="8">
        <v>0.15</v>
      </c>
      <c r="P38" s="7">
        <v>58605.119999999995</v>
      </c>
      <c r="Q38" s="9">
        <v>0.08</v>
      </c>
      <c r="R38" s="23">
        <v>6.941260375000001E-2</v>
      </c>
      <c r="S38" s="23">
        <v>0.14941260375000001</v>
      </c>
      <c r="T38" s="3">
        <v>4</v>
      </c>
      <c r="U38" s="3">
        <v>1619</v>
      </c>
      <c r="V38" s="3">
        <v>8095</v>
      </c>
      <c r="W38" s="7">
        <v>400000</v>
      </c>
      <c r="X38" s="6">
        <v>64.853966511509896</v>
      </c>
    </row>
    <row r="39" spans="1:24" x14ac:dyDescent="0.25">
      <c r="A39" s="3" t="s">
        <v>441</v>
      </c>
      <c r="B39" s="4" t="s">
        <v>441</v>
      </c>
      <c r="C39" s="3" t="s">
        <v>5</v>
      </c>
      <c r="D39" s="3" t="s">
        <v>442</v>
      </c>
      <c r="E39" s="3" t="s">
        <v>432</v>
      </c>
      <c r="F39" s="3">
        <v>47991</v>
      </c>
      <c r="G39" s="3" t="s">
        <v>22</v>
      </c>
      <c r="H39" s="3">
        <v>14125</v>
      </c>
      <c r="I39" s="3" t="s">
        <v>232</v>
      </c>
      <c r="J39" s="5" t="s">
        <v>44</v>
      </c>
      <c r="K39" s="6">
        <v>11</v>
      </c>
      <c r="L39" s="7">
        <v>155375</v>
      </c>
      <c r="M39" s="8">
        <v>0.05</v>
      </c>
      <c r="N39" s="7">
        <v>147606.25</v>
      </c>
      <c r="O39" s="8">
        <v>0.15</v>
      </c>
      <c r="P39" s="7">
        <v>125465.3125</v>
      </c>
      <c r="Q39" s="9">
        <v>0.08</v>
      </c>
      <c r="R39" s="23">
        <v>6.941260375000001E-2</v>
      </c>
      <c r="S39" s="23">
        <v>0.14941260375000001</v>
      </c>
      <c r="T39" s="3">
        <v>4</v>
      </c>
      <c r="U39" s="3">
        <v>0</v>
      </c>
      <c r="V39" s="3">
        <v>0</v>
      </c>
      <c r="W39" s="7">
        <v>840000</v>
      </c>
      <c r="X39" s="6">
        <v>59.449469302217409</v>
      </c>
    </row>
    <row r="40" spans="1:24" x14ac:dyDescent="0.25">
      <c r="A40" s="3" t="s">
        <v>443</v>
      </c>
      <c r="B40" s="4" t="s">
        <v>443</v>
      </c>
      <c r="C40" s="3" t="s">
        <v>203</v>
      </c>
      <c r="D40" s="3" t="s">
        <v>444</v>
      </c>
      <c r="E40" s="3" t="s">
        <v>432</v>
      </c>
      <c r="F40" s="3">
        <v>364009</v>
      </c>
      <c r="G40" s="3" t="s">
        <v>22</v>
      </c>
      <c r="H40" s="3">
        <v>110160</v>
      </c>
      <c r="I40" s="3" t="s">
        <v>168</v>
      </c>
      <c r="J40" s="5" t="s">
        <v>44</v>
      </c>
      <c r="K40" s="6">
        <v>9</v>
      </c>
      <c r="L40" s="7">
        <v>991440</v>
      </c>
      <c r="M40" s="8">
        <v>0.05</v>
      </c>
      <c r="N40" s="7">
        <v>941868</v>
      </c>
      <c r="O40" s="8">
        <v>0.15</v>
      </c>
      <c r="P40" s="7">
        <v>800587.8</v>
      </c>
      <c r="Q40" s="9">
        <v>0.08</v>
      </c>
      <c r="R40" s="23">
        <v>2.7765041500000004E-2</v>
      </c>
      <c r="S40" s="23">
        <v>0.10776504150000001</v>
      </c>
      <c r="T40" s="3">
        <v>4</v>
      </c>
      <c r="U40" s="3">
        <v>0</v>
      </c>
      <c r="V40" s="3">
        <v>0</v>
      </c>
      <c r="W40" s="7">
        <v>7429000</v>
      </c>
      <c r="X40" s="6">
        <v>67.438381675935233</v>
      </c>
    </row>
    <row r="41" spans="1:24" x14ac:dyDescent="0.25">
      <c r="A41" s="3" t="s">
        <v>445</v>
      </c>
      <c r="B41" s="4" t="s">
        <v>445</v>
      </c>
      <c r="C41" s="3" t="s">
        <v>5</v>
      </c>
      <c r="D41" s="3" t="s">
        <v>446</v>
      </c>
      <c r="E41" s="3" t="s">
        <v>432</v>
      </c>
      <c r="F41" s="3">
        <v>22752</v>
      </c>
      <c r="G41" s="3" t="s">
        <v>204</v>
      </c>
      <c r="H41" s="3">
        <v>2160</v>
      </c>
      <c r="I41" s="3" t="s">
        <v>164</v>
      </c>
      <c r="J41" s="5" t="s">
        <v>44</v>
      </c>
      <c r="K41" s="6">
        <v>12</v>
      </c>
      <c r="L41" s="7">
        <v>25920</v>
      </c>
      <c r="M41" s="8">
        <v>0.05</v>
      </c>
      <c r="N41" s="7">
        <v>24624</v>
      </c>
      <c r="O41" s="8">
        <v>0.15</v>
      </c>
      <c r="P41" s="7">
        <v>20930.400000000001</v>
      </c>
      <c r="Q41" s="9">
        <v>0.08</v>
      </c>
      <c r="R41" s="23">
        <v>6.941260375000001E-2</v>
      </c>
      <c r="S41" s="23">
        <v>0.14941260375000001</v>
      </c>
      <c r="T41" s="3">
        <v>4</v>
      </c>
      <c r="U41" s="3">
        <v>14112</v>
      </c>
      <c r="V41" s="3">
        <v>70560</v>
      </c>
      <c r="W41" s="7">
        <v>211000</v>
      </c>
      <c r="X41" s="6">
        <v>64.85396651150991</v>
      </c>
    </row>
    <row r="42" spans="1:24" x14ac:dyDescent="0.25">
      <c r="A42" s="3" t="s">
        <v>447</v>
      </c>
      <c r="B42" s="4" t="s">
        <v>447</v>
      </c>
      <c r="C42" s="3" t="s">
        <v>203</v>
      </c>
      <c r="D42" s="3" t="s">
        <v>448</v>
      </c>
      <c r="E42" s="3" t="s">
        <v>432</v>
      </c>
      <c r="F42" s="3">
        <v>34992</v>
      </c>
      <c r="G42" s="3" t="s">
        <v>22</v>
      </c>
      <c r="H42" s="3">
        <v>16000</v>
      </c>
      <c r="I42" s="3" t="s">
        <v>232</v>
      </c>
      <c r="J42" s="5" t="s">
        <v>44</v>
      </c>
      <c r="K42" s="6">
        <v>11</v>
      </c>
      <c r="L42" s="7">
        <v>176000</v>
      </c>
      <c r="M42" s="8">
        <v>0.05</v>
      </c>
      <c r="N42" s="7">
        <v>167200</v>
      </c>
      <c r="O42" s="8">
        <v>0.15</v>
      </c>
      <c r="P42" s="7">
        <v>142120</v>
      </c>
      <c r="Q42" s="9">
        <v>0.08</v>
      </c>
      <c r="R42" s="23">
        <v>2.7764910533440879E-2</v>
      </c>
      <c r="S42" s="23">
        <v>0.10776491053344088</v>
      </c>
      <c r="T42" s="3">
        <v>4</v>
      </c>
      <c r="U42" s="3">
        <v>0</v>
      </c>
      <c r="V42" s="3">
        <v>0</v>
      </c>
      <c r="W42" s="7">
        <v>1319000</v>
      </c>
      <c r="X42" s="6">
        <v>82.424788885651623</v>
      </c>
    </row>
    <row r="43" spans="1:24" x14ac:dyDescent="0.25">
      <c r="A43" s="3" t="s">
        <v>449</v>
      </c>
      <c r="B43" s="4" t="s">
        <v>449</v>
      </c>
      <c r="C43" s="3" t="s">
        <v>5</v>
      </c>
      <c r="D43" s="3" t="s">
        <v>448</v>
      </c>
      <c r="E43" s="3" t="s">
        <v>432</v>
      </c>
      <c r="F43" s="3">
        <v>29384</v>
      </c>
      <c r="G43" s="3" t="s">
        <v>204</v>
      </c>
      <c r="H43" s="3">
        <v>3799</v>
      </c>
      <c r="I43" s="3" t="s">
        <v>164</v>
      </c>
      <c r="J43" s="5" t="s">
        <v>44</v>
      </c>
      <c r="K43" s="6">
        <v>12</v>
      </c>
      <c r="L43" s="7">
        <v>45588</v>
      </c>
      <c r="M43" s="8">
        <v>0.05</v>
      </c>
      <c r="N43" s="7">
        <v>43308.6</v>
      </c>
      <c r="O43" s="8">
        <v>0.15</v>
      </c>
      <c r="P43" s="7">
        <v>36812.31</v>
      </c>
      <c r="Q43" s="9">
        <v>0.08</v>
      </c>
      <c r="R43" s="23">
        <v>6.941260375000001E-2</v>
      </c>
      <c r="S43" s="23">
        <v>0.14941260375000001</v>
      </c>
      <c r="T43" s="3">
        <v>4</v>
      </c>
      <c r="U43" s="3">
        <v>14188</v>
      </c>
      <c r="V43" s="3">
        <v>70940</v>
      </c>
      <c r="W43" s="7">
        <v>317000</v>
      </c>
      <c r="X43" s="6">
        <v>64.853966511509896</v>
      </c>
    </row>
    <row r="44" spans="1:24" x14ac:dyDescent="0.25">
      <c r="A44" s="3" t="s">
        <v>450</v>
      </c>
      <c r="B44" s="4" t="s">
        <v>450</v>
      </c>
      <c r="C44" s="3" t="s">
        <v>5</v>
      </c>
      <c r="D44" s="3" t="s">
        <v>451</v>
      </c>
      <c r="E44" s="3" t="s">
        <v>432</v>
      </c>
      <c r="F44" s="3">
        <v>23396</v>
      </c>
      <c r="G44" s="3" t="s">
        <v>22</v>
      </c>
      <c r="H44" s="3">
        <v>5400</v>
      </c>
      <c r="I44" s="3" t="s">
        <v>202</v>
      </c>
      <c r="J44" s="5" t="s">
        <v>44</v>
      </c>
      <c r="K44" s="6">
        <v>12</v>
      </c>
      <c r="L44" s="7">
        <v>64800</v>
      </c>
      <c r="M44" s="8">
        <v>0.05</v>
      </c>
      <c r="N44" s="7">
        <v>61560</v>
      </c>
      <c r="O44" s="8">
        <v>0.15</v>
      </c>
      <c r="P44" s="7">
        <v>52326</v>
      </c>
      <c r="Q44" s="9">
        <v>0.08</v>
      </c>
      <c r="R44" s="23">
        <v>6.941260375000001E-2</v>
      </c>
      <c r="S44" s="23">
        <v>0.14941260375000001</v>
      </c>
      <c r="T44" s="3">
        <v>4</v>
      </c>
      <c r="U44" s="3">
        <v>1796</v>
      </c>
      <c r="V44" s="3">
        <v>8980</v>
      </c>
      <c r="W44" s="7">
        <v>359000</v>
      </c>
      <c r="X44" s="6">
        <v>64.85396651150991</v>
      </c>
    </row>
    <row r="45" spans="1:24" x14ac:dyDescent="0.25">
      <c r="A45" s="3" t="s">
        <v>452</v>
      </c>
      <c r="B45" s="4" t="s">
        <v>453</v>
      </c>
      <c r="C45" s="3" t="s">
        <v>161</v>
      </c>
      <c r="D45" s="3" t="s">
        <v>454</v>
      </c>
      <c r="E45" s="3" t="s">
        <v>432</v>
      </c>
      <c r="F45" s="3">
        <v>27784</v>
      </c>
      <c r="G45" s="3" t="s">
        <v>22</v>
      </c>
      <c r="H45" s="3">
        <v>7252</v>
      </c>
      <c r="I45" s="3" t="s">
        <v>244</v>
      </c>
      <c r="J45" s="5" t="s">
        <v>44</v>
      </c>
      <c r="K45" s="6">
        <v>12</v>
      </c>
      <c r="L45" s="7">
        <v>87024</v>
      </c>
      <c r="M45" s="8">
        <v>0.05</v>
      </c>
      <c r="N45" s="7">
        <v>82672.800000000003</v>
      </c>
      <c r="O45" s="8">
        <v>0.15</v>
      </c>
      <c r="P45" s="7">
        <v>70271.88</v>
      </c>
      <c r="Q45" s="9">
        <v>0.08</v>
      </c>
      <c r="R45" s="23">
        <v>6.941260375000001E-2</v>
      </c>
      <c r="S45" s="23">
        <v>0.14941260375000001</v>
      </c>
      <c r="T45" s="3">
        <v>4</v>
      </c>
      <c r="U45" s="3">
        <v>0</v>
      </c>
      <c r="V45" s="3">
        <v>0</v>
      </c>
      <c r="W45" s="7">
        <v>470000</v>
      </c>
      <c r="X45" s="6">
        <v>64.85396651150991</v>
      </c>
    </row>
    <row r="46" spans="1:24" x14ac:dyDescent="0.25">
      <c r="A46" s="3" t="s">
        <v>455</v>
      </c>
      <c r="B46" s="4" t="s">
        <v>455</v>
      </c>
      <c r="C46" s="3" t="s">
        <v>5</v>
      </c>
      <c r="D46" s="3" t="s">
        <v>456</v>
      </c>
      <c r="E46" s="3" t="s">
        <v>432</v>
      </c>
      <c r="F46" s="3">
        <v>71671</v>
      </c>
      <c r="G46" s="3" t="s">
        <v>22</v>
      </c>
      <c r="H46" s="3">
        <v>13430</v>
      </c>
      <c r="I46" s="3" t="s">
        <v>232</v>
      </c>
      <c r="J46" s="5" t="s">
        <v>44</v>
      </c>
      <c r="K46" s="6">
        <v>11</v>
      </c>
      <c r="L46" s="7">
        <v>147730</v>
      </c>
      <c r="M46" s="8">
        <v>0.05</v>
      </c>
      <c r="N46" s="7">
        <v>140343.5</v>
      </c>
      <c r="O46" s="8">
        <v>0.15</v>
      </c>
      <c r="P46" s="7">
        <v>119291.97500000001</v>
      </c>
      <c r="Q46" s="9">
        <v>0.08</v>
      </c>
      <c r="R46" s="23">
        <v>6.941260375000001E-2</v>
      </c>
      <c r="S46" s="23">
        <v>0.14941260375000001</v>
      </c>
      <c r="T46" s="3">
        <v>4</v>
      </c>
      <c r="U46" s="3">
        <v>17951</v>
      </c>
      <c r="V46" s="3">
        <v>89755</v>
      </c>
      <c r="W46" s="7">
        <v>888000</v>
      </c>
      <c r="X46" s="6">
        <v>59.449469302217416</v>
      </c>
    </row>
    <row r="47" spans="1:24" x14ac:dyDescent="0.25">
      <c r="A47" s="3" t="s">
        <v>457</v>
      </c>
      <c r="B47" s="4" t="s">
        <v>457</v>
      </c>
      <c r="C47" s="3" t="s">
        <v>291</v>
      </c>
      <c r="D47" s="3" t="s">
        <v>458</v>
      </c>
      <c r="E47" s="3" t="s">
        <v>432</v>
      </c>
      <c r="F47" s="3">
        <v>30601</v>
      </c>
      <c r="G47" s="3" t="s">
        <v>290</v>
      </c>
      <c r="H47" s="3">
        <v>9600</v>
      </c>
      <c r="I47" s="3" t="s">
        <v>201</v>
      </c>
      <c r="J47" s="5" t="s">
        <v>44</v>
      </c>
      <c r="K47" s="6">
        <v>12.6</v>
      </c>
      <c r="L47" s="7">
        <v>33868.799999999996</v>
      </c>
      <c r="M47" s="8">
        <v>0.05</v>
      </c>
      <c r="N47" s="7">
        <v>32175.359999999997</v>
      </c>
      <c r="O47" s="8">
        <v>0.15</v>
      </c>
      <c r="P47" s="7">
        <v>27349.055999999997</v>
      </c>
      <c r="Q47" s="9">
        <v>0.08</v>
      </c>
      <c r="R47" s="23">
        <v>6.941217336698062E-2</v>
      </c>
      <c r="S47" s="23">
        <v>0.14941217336698062</v>
      </c>
      <c r="T47" s="3">
        <v>4</v>
      </c>
      <c r="U47" s="3">
        <v>0</v>
      </c>
      <c r="V47" s="3">
        <v>0</v>
      </c>
      <c r="W47" s="7">
        <v>183000</v>
      </c>
      <c r="X47" s="6">
        <v>68.096860990099984</v>
      </c>
    </row>
    <row r="48" spans="1:24" x14ac:dyDescent="0.25">
      <c r="A48" s="3" t="s">
        <v>459</v>
      </c>
      <c r="B48" s="4" t="s">
        <v>459</v>
      </c>
      <c r="C48" s="3" t="s">
        <v>291</v>
      </c>
      <c r="D48" s="3" t="s">
        <v>458</v>
      </c>
      <c r="E48" s="3" t="s">
        <v>432</v>
      </c>
      <c r="F48" s="3">
        <v>30601</v>
      </c>
      <c r="G48" s="3" t="s">
        <v>290</v>
      </c>
      <c r="H48" s="3">
        <v>9600</v>
      </c>
      <c r="I48" s="3" t="s">
        <v>201</v>
      </c>
      <c r="J48" s="5" t="s">
        <v>44</v>
      </c>
      <c r="K48" s="6">
        <v>12.6</v>
      </c>
      <c r="L48" s="7">
        <v>33868.799999999996</v>
      </c>
      <c r="M48" s="8">
        <v>0.05</v>
      </c>
      <c r="N48" s="7">
        <v>32175.359999999997</v>
      </c>
      <c r="O48" s="8">
        <v>0.15</v>
      </c>
      <c r="P48" s="7">
        <v>27349.055999999997</v>
      </c>
      <c r="Q48" s="9">
        <v>0.08</v>
      </c>
      <c r="R48" s="23">
        <v>6.941217336698062E-2</v>
      </c>
      <c r="S48" s="23">
        <v>0.14941217336698062</v>
      </c>
      <c r="T48" s="3">
        <v>4</v>
      </c>
      <c r="U48" s="3">
        <v>0</v>
      </c>
      <c r="V48" s="3">
        <v>0</v>
      </c>
      <c r="W48" s="7">
        <v>183000</v>
      </c>
      <c r="X48" s="6">
        <v>68.096860990099984</v>
      </c>
    </row>
    <row r="49" spans="1:24" x14ac:dyDescent="0.25">
      <c r="A49" s="3" t="s">
        <v>460</v>
      </c>
      <c r="B49" s="4" t="s">
        <v>460</v>
      </c>
      <c r="C49" s="3" t="s">
        <v>291</v>
      </c>
      <c r="D49" s="3" t="s">
        <v>461</v>
      </c>
      <c r="E49" s="3" t="s">
        <v>432</v>
      </c>
      <c r="F49" s="3">
        <v>30601</v>
      </c>
      <c r="G49" s="3" t="s">
        <v>290</v>
      </c>
      <c r="H49" s="3">
        <v>9600</v>
      </c>
      <c r="I49" s="3" t="s">
        <v>201</v>
      </c>
      <c r="J49" s="5" t="s">
        <v>44</v>
      </c>
      <c r="K49" s="6">
        <v>12.6</v>
      </c>
      <c r="L49" s="7">
        <v>53222.400000000001</v>
      </c>
      <c r="M49" s="8">
        <v>0.05</v>
      </c>
      <c r="N49" s="7">
        <v>50561.279999999999</v>
      </c>
      <c r="O49" s="8">
        <v>0.15</v>
      </c>
      <c r="P49" s="7">
        <v>42977.088000000003</v>
      </c>
      <c r="Q49" s="9">
        <v>0.08</v>
      </c>
      <c r="R49" s="23">
        <v>6.9413151509280235E-2</v>
      </c>
      <c r="S49" s="23">
        <v>0.14941315150928025</v>
      </c>
      <c r="T49" s="3">
        <v>4</v>
      </c>
      <c r="U49" s="3">
        <v>0</v>
      </c>
      <c r="V49" s="3">
        <v>0</v>
      </c>
      <c r="W49" s="7">
        <v>288000</v>
      </c>
      <c r="X49" s="6">
        <v>68.096415189850603</v>
      </c>
    </row>
    <row r="50" spans="1:24" x14ac:dyDescent="0.25">
      <c r="A50" s="3" t="s">
        <v>462</v>
      </c>
      <c r="B50" s="4" t="s">
        <v>463</v>
      </c>
      <c r="C50" s="3" t="s">
        <v>205</v>
      </c>
      <c r="D50" s="3" t="s">
        <v>464</v>
      </c>
      <c r="E50" s="3" t="s">
        <v>432</v>
      </c>
      <c r="F50" s="3">
        <v>74535</v>
      </c>
      <c r="G50" s="3" t="s">
        <v>22</v>
      </c>
      <c r="H50" s="3">
        <v>8058</v>
      </c>
      <c r="I50" s="3" t="s">
        <v>172</v>
      </c>
      <c r="J50" s="5" t="s">
        <v>44</v>
      </c>
      <c r="K50" s="6">
        <v>12</v>
      </c>
      <c r="L50" s="7">
        <v>96696</v>
      </c>
      <c r="M50" s="8">
        <v>0.05</v>
      </c>
      <c r="N50" s="7">
        <v>91861.2</v>
      </c>
      <c r="O50" s="8">
        <v>0.15</v>
      </c>
      <c r="P50" s="7">
        <v>78082.02</v>
      </c>
      <c r="Q50" s="9">
        <v>0.08</v>
      </c>
      <c r="R50" s="23">
        <v>6.941260375000001E-2</v>
      </c>
      <c r="S50" s="23">
        <v>0.14941260375000001</v>
      </c>
      <c r="T50" s="3">
        <v>4</v>
      </c>
      <c r="U50" s="3">
        <v>42303</v>
      </c>
      <c r="V50" s="3">
        <v>211515</v>
      </c>
      <c r="W50" s="7">
        <v>734000</v>
      </c>
      <c r="X50" s="6">
        <v>64.85396651150991</v>
      </c>
    </row>
    <row r="51" spans="1:24" x14ac:dyDescent="0.25">
      <c r="A51" s="3" t="s">
        <v>465</v>
      </c>
      <c r="B51" s="4" t="s">
        <v>465</v>
      </c>
      <c r="C51" s="3" t="s">
        <v>5</v>
      </c>
      <c r="D51" s="3" t="s">
        <v>466</v>
      </c>
      <c r="E51" s="3" t="s">
        <v>432</v>
      </c>
      <c r="F51" s="3">
        <v>9026</v>
      </c>
      <c r="G51" s="3" t="s">
        <v>22</v>
      </c>
      <c r="H51" s="3">
        <v>4000</v>
      </c>
      <c r="I51" s="3" t="s">
        <v>172</v>
      </c>
      <c r="J51" s="5" t="s">
        <v>44</v>
      </c>
      <c r="K51" s="6">
        <v>12</v>
      </c>
      <c r="L51" s="7">
        <v>48000</v>
      </c>
      <c r="M51" s="8">
        <v>0.05</v>
      </c>
      <c r="N51" s="7">
        <v>45600</v>
      </c>
      <c r="O51" s="8">
        <v>0.15</v>
      </c>
      <c r="P51" s="7">
        <v>38760</v>
      </c>
      <c r="Q51" s="9">
        <v>0.08</v>
      </c>
      <c r="R51" s="23">
        <v>6.941260375000001E-2</v>
      </c>
      <c r="S51" s="23">
        <v>0.14941260375000001</v>
      </c>
      <c r="T51" s="3">
        <v>4</v>
      </c>
      <c r="U51" s="3">
        <v>0</v>
      </c>
      <c r="V51" s="3">
        <v>0</v>
      </c>
      <c r="W51" s="7">
        <v>259000</v>
      </c>
      <c r="X51" s="6">
        <v>64.85396651150991</v>
      </c>
    </row>
    <row r="52" spans="1:24" x14ac:dyDescent="0.25">
      <c r="A52" s="3" t="s">
        <v>467</v>
      </c>
      <c r="B52" s="4" t="s">
        <v>468</v>
      </c>
      <c r="C52" s="3" t="s">
        <v>469</v>
      </c>
      <c r="D52" s="3" t="s">
        <v>470</v>
      </c>
      <c r="E52" s="3" t="s">
        <v>432</v>
      </c>
      <c r="F52" s="3">
        <v>44591</v>
      </c>
      <c r="G52" s="3" t="s">
        <v>22</v>
      </c>
      <c r="H52" s="3">
        <v>17379</v>
      </c>
      <c r="I52" s="3" t="s">
        <v>253</v>
      </c>
      <c r="J52" s="5" t="s">
        <v>44</v>
      </c>
      <c r="K52" s="6">
        <v>11</v>
      </c>
      <c r="L52" s="7">
        <v>191169</v>
      </c>
      <c r="M52" s="8">
        <v>0.05</v>
      </c>
      <c r="N52" s="7">
        <v>181610.55</v>
      </c>
      <c r="O52" s="8">
        <v>0.15</v>
      </c>
      <c r="P52" s="7">
        <v>154368.9675</v>
      </c>
      <c r="Q52" s="9">
        <v>0.08</v>
      </c>
      <c r="R52" s="23">
        <v>3.5327358527181954E-2</v>
      </c>
      <c r="S52" s="23">
        <v>0.11532735852718196</v>
      </c>
      <c r="T52" s="3">
        <v>4</v>
      </c>
      <c r="U52" s="3">
        <v>0</v>
      </c>
      <c r="V52" s="3">
        <v>0</v>
      </c>
      <c r="W52" s="7">
        <v>1339000</v>
      </c>
      <c r="X52" s="6">
        <v>77.019885944118357</v>
      </c>
    </row>
    <row r="53" spans="1:24" x14ac:dyDescent="0.25">
      <c r="A53" s="3" t="s">
        <v>471</v>
      </c>
      <c r="B53" s="4" t="s">
        <v>471</v>
      </c>
      <c r="C53" s="3" t="s">
        <v>5</v>
      </c>
      <c r="D53" s="3" t="s">
        <v>472</v>
      </c>
      <c r="E53" s="3" t="s">
        <v>432</v>
      </c>
      <c r="F53" s="3">
        <v>64001</v>
      </c>
      <c r="G53" s="3" t="s">
        <v>22</v>
      </c>
      <c r="H53" s="3">
        <v>29995</v>
      </c>
      <c r="I53" s="3" t="s">
        <v>210</v>
      </c>
      <c r="J53" s="5" t="s">
        <v>44</v>
      </c>
      <c r="K53" s="6">
        <v>10</v>
      </c>
      <c r="L53" s="7">
        <v>299950</v>
      </c>
      <c r="M53" s="8">
        <v>0.05</v>
      </c>
      <c r="N53" s="7">
        <v>284952.5</v>
      </c>
      <c r="O53" s="8">
        <v>0.15</v>
      </c>
      <c r="P53" s="7">
        <v>242209.625</v>
      </c>
      <c r="Q53" s="9">
        <v>0.08</v>
      </c>
      <c r="R53" s="23">
        <v>6.9412657534746472E-2</v>
      </c>
      <c r="S53" s="23">
        <v>0.14941265753474647</v>
      </c>
      <c r="T53" s="3">
        <v>4</v>
      </c>
      <c r="U53" s="3">
        <v>0</v>
      </c>
      <c r="V53" s="3">
        <v>0</v>
      </c>
      <c r="W53" s="7">
        <v>1621000</v>
      </c>
      <c r="X53" s="6">
        <v>54.044952638113195</v>
      </c>
    </row>
    <row r="54" spans="1:24" x14ac:dyDescent="0.25">
      <c r="A54" s="3" t="s">
        <v>473</v>
      </c>
      <c r="B54" s="4" t="s">
        <v>473</v>
      </c>
      <c r="C54" s="3" t="s">
        <v>5</v>
      </c>
      <c r="D54" s="3" t="s">
        <v>474</v>
      </c>
      <c r="E54" s="3" t="s">
        <v>432</v>
      </c>
      <c r="F54" s="3">
        <v>30936</v>
      </c>
      <c r="G54" s="3" t="s">
        <v>193</v>
      </c>
      <c r="H54" s="3">
        <v>9124</v>
      </c>
      <c r="I54" s="3" t="s">
        <v>166</v>
      </c>
      <c r="J54" s="5" t="s">
        <v>44</v>
      </c>
      <c r="K54" s="6">
        <v>12</v>
      </c>
      <c r="L54" s="7">
        <v>109488</v>
      </c>
      <c r="M54" s="8">
        <v>0.05</v>
      </c>
      <c r="N54" s="7">
        <v>104013.6</v>
      </c>
      <c r="O54" s="8">
        <v>0.15</v>
      </c>
      <c r="P54" s="7">
        <v>88411.56</v>
      </c>
      <c r="Q54" s="9">
        <v>0.08</v>
      </c>
      <c r="R54" s="23">
        <v>6.941260375000001E-2</v>
      </c>
      <c r="S54" s="23">
        <v>0.14941260375000001</v>
      </c>
      <c r="T54" s="3">
        <v>4</v>
      </c>
      <c r="U54" s="3">
        <v>0</v>
      </c>
      <c r="V54" s="3">
        <v>0</v>
      </c>
      <c r="W54" s="7">
        <v>592000</v>
      </c>
      <c r="X54" s="6">
        <v>64.853966511509896</v>
      </c>
    </row>
    <row r="55" spans="1:24" x14ac:dyDescent="0.25">
      <c r="A55" s="3" t="s">
        <v>475</v>
      </c>
      <c r="B55" s="4" t="s">
        <v>475</v>
      </c>
      <c r="C55" s="3" t="s">
        <v>5</v>
      </c>
      <c r="D55" s="3" t="s">
        <v>476</v>
      </c>
      <c r="E55" s="3" t="s">
        <v>432</v>
      </c>
      <c r="F55" s="3">
        <v>28371</v>
      </c>
      <c r="G55" s="3" t="s">
        <v>22</v>
      </c>
      <c r="H55" s="3">
        <v>9840</v>
      </c>
      <c r="I55" s="3" t="s">
        <v>194</v>
      </c>
      <c r="J55" s="5" t="s">
        <v>44</v>
      </c>
      <c r="K55" s="6">
        <v>12</v>
      </c>
      <c r="L55" s="7">
        <v>118080</v>
      </c>
      <c r="M55" s="8">
        <v>0.05</v>
      </c>
      <c r="N55" s="7">
        <v>112176</v>
      </c>
      <c r="O55" s="8">
        <v>0.15</v>
      </c>
      <c r="P55" s="7">
        <v>95349.6</v>
      </c>
      <c r="Q55" s="9">
        <v>0.08</v>
      </c>
      <c r="R55" s="23">
        <v>6.941260375000001E-2</v>
      </c>
      <c r="S55" s="23">
        <v>0.14941260375000001</v>
      </c>
      <c r="T55" s="3">
        <v>4</v>
      </c>
      <c r="U55" s="3">
        <v>0</v>
      </c>
      <c r="V55" s="3">
        <v>0</v>
      </c>
      <c r="W55" s="7">
        <v>638000</v>
      </c>
      <c r="X55" s="6">
        <v>64.85396651150991</v>
      </c>
    </row>
    <row r="56" spans="1:24" x14ac:dyDescent="0.25">
      <c r="A56" s="3" t="s">
        <v>477</v>
      </c>
      <c r="B56" s="4" t="s">
        <v>478</v>
      </c>
      <c r="C56" s="3" t="s">
        <v>161</v>
      </c>
      <c r="D56" s="3" t="s">
        <v>479</v>
      </c>
      <c r="E56" s="3" t="s">
        <v>432</v>
      </c>
      <c r="F56" s="3">
        <v>48851</v>
      </c>
      <c r="G56" s="3" t="s">
        <v>22</v>
      </c>
      <c r="H56" s="3">
        <v>10473</v>
      </c>
      <c r="I56" s="3" t="s">
        <v>176</v>
      </c>
      <c r="J56" s="5" t="s">
        <v>44</v>
      </c>
      <c r="K56" s="6">
        <v>11</v>
      </c>
      <c r="L56" s="7">
        <v>115203</v>
      </c>
      <c r="M56" s="8">
        <v>0.05</v>
      </c>
      <c r="N56" s="7">
        <v>109442.85</v>
      </c>
      <c r="O56" s="8">
        <v>0.15</v>
      </c>
      <c r="P56" s="7">
        <v>93026.422500000001</v>
      </c>
      <c r="Q56" s="9">
        <v>0.08</v>
      </c>
      <c r="R56" s="23">
        <v>6.941260375000001E-2</v>
      </c>
      <c r="S56" s="23">
        <v>0.14941260375000001</v>
      </c>
      <c r="T56" s="3">
        <v>4</v>
      </c>
      <c r="U56" s="3">
        <v>6959</v>
      </c>
      <c r="V56" s="3">
        <v>34795</v>
      </c>
      <c r="W56" s="7">
        <v>657000</v>
      </c>
      <c r="X56" s="6">
        <v>59.449469302217416</v>
      </c>
    </row>
    <row r="57" spans="1:24" x14ac:dyDescent="0.25">
      <c r="A57" s="3" t="s">
        <v>480</v>
      </c>
      <c r="B57" s="4" t="s">
        <v>480</v>
      </c>
      <c r="C57" s="3" t="s">
        <v>279</v>
      </c>
      <c r="D57" s="3" t="s">
        <v>481</v>
      </c>
      <c r="E57" s="3" t="s">
        <v>432</v>
      </c>
      <c r="F57" s="3">
        <v>41678</v>
      </c>
      <c r="G57" s="3" t="s">
        <v>22</v>
      </c>
      <c r="H57" s="3">
        <v>10000</v>
      </c>
      <c r="I57" s="3" t="s">
        <v>168</v>
      </c>
      <c r="J57" s="5" t="s">
        <v>44</v>
      </c>
      <c r="K57" s="6">
        <v>10.8</v>
      </c>
      <c r="L57" s="7">
        <v>108000</v>
      </c>
      <c r="M57" s="8">
        <v>0.05</v>
      </c>
      <c r="N57" s="7">
        <v>102600</v>
      </c>
      <c r="O57" s="8">
        <v>0.16500000000000001</v>
      </c>
      <c r="P57" s="7">
        <v>85671</v>
      </c>
      <c r="Q57" s="9">
        <v>0.08</v>
      </c>
      <c r="R57" s="23">
        <v>2.776525631407566E-2</v>
      </c>
      <c r="S57" s="23">
        <v>0.10776525631407566</v>
      </c>
      <c r="T57" s="3">
        <v>4</v>
      </c>
      <c r="U57" s="3">
        <v>1678</v>
      </c>
      <c r="V57" s="3">
        <v>8390</v>
      </c>
      <c r="W57" s="7">
        <v>803000</v>
      </c>
      <c r="X57" s="6">
        <v>79.497792637653831</v>
      </c>
    </row>
    <row r="58" spans="1:24" x14ac:dyDescent="0.25">
      <c r="A58" s="3" t="s">
        <v>482</v>
      </c>
      <c r="B58" s="4" t="s">
        <v>483</v>
      </c>
      <c r="C58" s="3" t="s">
        <v>286</v>
      </c>
      <c r="D58" s="3" t="s">
        <v>484</v>
      </c>
      <c r="E58" s="3" t="s">
        <v>432</v>
      </c>
      <c r="F58" s="3">
        <v>97909</v>
      </c>
      <c r="G58" s="3" t="s">
        <v>22</v>
      </c>
      <c r="H58" s="3">
        <v>23590</v>
      </c>
      <c r="I58" s="3" t="s">
        <v>210</v>
      </c>
      <c r="J58" s="5" t="s">
        <v>44</v>
      </c>
      <c r="K58" s="6">
        <v>11</v>
      </c>
      <c r="L58" s="7">
        <v>259490</v>
      </c>
      <c r="M58" s="8">
        <v>0.05</v>
      </c>
      <c r="N58" s="7">
        <v>246515.5</v>
      </c>
      <c r="O58" s="8">
        <v>0.15</v>
      </c>
      <c r="P58" s="7">
        <v>209538.17499999999</v>
      </c>
      <c r="Q58" s="9">
        <v>0.08</v>
      </c>
      <c r="R58" s="23">
        <v>2.7765194299484344E-2</v>
      </c>
      <c r="S58" s="23">
        <v>0.10776519429948436</v>
      </c>
      <c r="T58" s="3">
        <v>4</v>
      </c>
      <c r="U58" s="3">
        <v>3549</v>
      </c>
      <c r="V58" s="3">
        <v>17745</v>
      </c>
      <c r="W58" s="7">
        <v>1962000</v>
      </c>
      <c r="X58" s="6">
        <v>82.424571845665952</v>
      </c>
    </row>
    <row r="59" spans="1:24" x14ac:dyDescent="0.25">
      <c r="A59" s="3" t="s">
        <v>485</v>
      </c>
      <c r="B59" s="4" t="s">
        <v>486</v>
      </c>
      <c r="C59" s="3" t="s">
        <v>287</v>
      </c>
      <c r="D59" s="3" t="s">
        <v>487</v>
      </c>
      <c r="E59" s="3" t="s">
        <v>432</v>
      </c>
      <c r="F59" s="3">
        <v>44107</v>
      </c>
      <c r="G59" s="3" t="s">
        <v>22</v>
      </c>
      <c r="H59" s="3">
        <v>18075</v>
      </c>
      <c r="I59" s="3" t="s">
        <v>164</v>
      </c>
      <c r="J59" s="5" t="s">
        <v>44</v>
      </c>
      <c r="K59" s="6">
        <v>11</v>
      </c>
      <c r="L59" s="7">
        <v>198825</v>
      </c>
      <c r="M59" s="8">
        <v>0.05</v>
      </c>
      <c r="N59" s="7">
        <v>188883.75</v>
      </c>
      <c r="O59" s="8">
        <v>0.15</v>
      </c>
      <c r="P59" s="7">
        <v>160551.1875</v>
      </c>
      <c r="Q59" s="9">
        <v>0.08</v>
      </c>
      <c r="R59" s="23">
        <v>2.7764852647539705E-2</v>
      </c>
      <c r="S59" s="23">
        <v>0.10776485264753972</v>
      </c>
      <c r="T59" s="3">
        <v>4</v>
      </c>
      <c r="U59" s="3">
        <v>0</v>
      </c>
      <c r="V59" s="3">
        <v>0</v>
      </c>
      <c r="W59" s="7">
        <v>1490000</v>
      </c>
      <c r="X59" s="6">
        <v>82.424833160135051</v>
      </c>
    </row>
    <row r="60" spans="1:24" x14ac:dyDescent="0.25">
      <c r="A60" s="3" t="s">
        <v>488</v>
      </c>
      <c r="B60" s="4" t="s">
        <v>488</v>
      </c>
      <c r="C60" s="3" t="s">
        <v>5</v>
      </c>
      <c r="D60" s="3" t="s">
        <v>489</v>
      </c>
      <c r="E60" s="3" t="s">
        <v>432</v>
      </c>
      <c r="F60" s="3">
        <v>49257</v>
      </c>
      <c r="G60" s="3" t="s">
        <v>22</v>
      </c>
      <c r="H60" s="3">
        <v>7000</v>
      </c>
      <c r="I60" s="3" t="s">
        <v>208</v>
      </c>
      <c r="J60" s="5" t="s">
        <v>44</v>
      </c>
      <c r="K60" s="6">
        <v>12</v>
      </c>
      <c r="L60" s="7">
        <v>84000</v>
      </c>
      <c r="M60" s="8">
        <v>0.05</v>
      </c>
      <c r="N60" s="7">
        <v>79800</v>
      </c>
      <c r="O60" s="8">
        <v>0.15</v>
      </c>
      <c r="P60" s="7">
        <v>67830</v>
      </c>
      <c r="Q60" s="9">
        <v>0.08</v>
      </c>
      <c r="R60" s="23">
        <v>6.941260375000001E-2</v>
      </c>
      <c r="S60" s="23">
        <v>0.14941260375000001</v>
      </c>
      <c r="T60" s="3">
        <v>4</v>
      </c>
      <c r="U60" s="3">
        <v>21257</v>
      </c>
      <c r="V60" s="3">
        <v>106285</v>
      </c>
      <c r="W60" s="7">
        <v>560000</v>
      </c>
      <c r="X60" s="6">
        <v>64.85396651150991</v>
      </c>
    </row>
    <row r="61" spans="1:24" x14ac:dyDescent="0.25">
      <c r="A61" s="3" t="s">
        <v>490</v>
      </c>
      <c r="B61" s="4" t="s">
        <v>490</v>
      </c>
      <c r="C61" s="3" t="s">
        <v>5</v>
      </c>
      <c r="D61" s="3" t="s">
        <v>491</v>
      </c>
      <c r="E61" s="3" t="s">
        <v>432</v>
      </c>
      <c r="F61" s="3">
        <v>45636</v>
      </c>
      <c r="G61" s="3" t="s">
        <v>193</v>
      </c>
      <c r="H61" s="3">
        <v>10400</v>
      </c>
      <c r="I61" s="3" t="s">
        <v>244</v>
      </c>
      <c r="J61" s="5" t="s">
        <v>44</v>
      </c>
      <c r="K61" s="6">
        <v>11</v>
      </c>
      <c r="L61" s="7">
        <v>114400</v>
      </c>
      <c r="M61" s="8">
        <v>0.05</v>
      </c>
      <c r="N61" s="7">
        <v>108680</v>
      </c>
      <c r="O61" s="8">
        <v>0.15</v>
      </c>
      <c r="P61" s="7">
        <v>92378</v>
      </c>
      <c r="Q61" s="9">
        <v>0.08</v>
      </c>
      <c r="R61" s="23">
        <v>6.9412804598397854E-2</v>
      </c>
      <c r="S61" s="23">
        <v>0.14941280459839784</v>
      </c>
      <c r="T61" s="3">
        <v>4</v>
      </c>
      <c r="U61" s="3">
        <v>4036</v>
      </c>
      <c r="V61" s="3">
        <v>20180</v>
      </c>
      <c r="W61" s="7">
        <v>638000</v>
      </c>
      <c r="X61" s="6">
        <v>59.449389387174698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712BA-E194-40B0-AF1A-3905AB6A8960}">
  <dimension ref="A1:X213"/>
  <sheetViews>
    <sheetView topLeftCell="A193" workbookViewId="0">
      <selection activeCell="Y25" sqref="Y25"/>
    </sheetView>
  </sheetViews>
  <sheetFormatPr defaultRowHeight="15" x14ac:dyDescent="0.25"/>
  <cols>
    <col min="1" max="2" width="18.140625" bestFit="1" customWidth="1"/>
    <col min="3" max="3" width="10.7109375" bestFit="1" customWidth="1"/>
    <col min="4" max="4" width="12" bestFit="1" customWidth="1"/>
    <col min="5" max="5" width="17" bestFit="1" customWidth="1"/>
    <col min="6" max="6" width="39.5703125" bestFit="1" customWidth="1"/>
    <col min="7" max="7" width="9.140625" bestFit="1" customWidth="1"/>
    <col min="8" max="8" width="17.42578125" bestFit="1" customWidth="1"/>
    <col min="9" max="9" width="11.5703125" bestFit="1" customWidth="1"/>
    <col min="10" max="10" width="8.85546875" bestFit="1" customWidth="1"/>
    <col min="11" max="11" width="11.5703125" bestFit="1" customWidth="1"/>
    <col min="12" max="12" width="11.28515625" bestFit="1" customWidth="1"/>
    <col min="13" max="13" width="11.5703125" bestFit="1" customWidth="1"/>
    <col min="14" max="14" width="13.28515625" bestFit="1" customWidth="1"/>
    <col min="15" max="15" width="13.140625" bestFit="1" customWidth="1"/>
    <col min="16" max="16" width="15.7109375" bestFit="1" customWidth="1"/>
    <col min="17" max="17" width="13.140625" bestFit="1" customWidth="1"/>
    <col min="18" max="18" width="20.5703125" bestFit="1" customWidth="1"/>
    <col min="19" max="19" width="21.5703125" bestFit="1" customWidth="1"/>
    <col min="20" max="20" width="15.7109375" bestFit="1" customWidth="1"/>
    <col min="21" max="21" width="17.7109375" bestFit="1" customWidth="1"/>
    <col min="22" max="22" width="17.140625" bestFit="1" customWidth="1"/>
    <col min="23" max="23" width="19.140625" bestFit="1" customWidth="1"/>
    <col min="24" max="24" width="26.28515625" bestFit="1" customWidth="1"/>
    <col min="25" max="25" width="17.140625" bestFit="1" customWidth="1"/>
    <col min="26" max="26" width="21.42578125" bestFit="1" customWidth="1"/>
    <col min="27" max="27" width="28.5703125" bestFit="1" customWidth="1"/>
    <col min="28" max="28" width="8.42578125" bestFit="1" customWidth="1"/>
    <col min="29" max="29" width="13.85546875" bestFit="1" customWidth="1"/>
    <col min="30" max="30" width="19.28515625" bestFit="1" customWidth="1"/>
    <col min="31" max="31" width="16.85546875" bestFit="1" customWidth="1"/>
    <col min="32" max="32" width="8.42578125" bestFit="1" customWidth="1"/>
  </cols>
  <sheetData>
    <row r="1" spans="1:24" x14ac:dyDescent="0.25">
      <c r="A1" s="2" t="s">
        <v>0</v>
      </c>
      <c r="B1" s="2" t="s">
        <v>10</v>
      </c>
      <c r="C1" s="2" t="s">
        <v>92</v>
      </c>
      <c r="D1" s="2" t="s">
        <v>11</v>
      </c>
      <c r="E1" s="2" t="s">
        <v>93</v>
      </c>
      <c r="F1" s="2" t="s">
        <v>1</v>
      </c>
      <c r="G1" t="s">
        <v>31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38</v>
      </c>
      <c r="N1" s="2" t="s">
        <v>39</v>
      </c>
      <c r="O1" s="21" t="s">
        <v>153</v>
      </c>
      <c r="P1" s="21" t="s">
        <v>154</v>
      </c>
      <c r="Q1" s="2" t="s">
        <v>47</v>
      </c>
      <c r="R1" s="2" t="s">
        <v>40</v>
      </c>
      <c r="S1" s="2" t="s">
        <v>41</v>
      </c>
      <c r="T1" t="s">
        <v>150</v>
      </c>
      <c r="U1" s="2" t="s">
        <v>42</v>
      </c>
      <c r="V1" s="2" t="s">
        <v>43</v>
      </c>
      <c r="W1" t="s">
        <v>147</v>
      </c>
      <c r="X1" t="s">
        <v>148</v>
      </c>
    </row>
    <row r="2" spans="1:24" x14ac:dyDescent="0.25">
      <c r="A2" s="3" t="s">
        <v>1073</v>
      </c>
      <c r="B2" s="3" t="s">
        <v>1073</v>
      </c>
      <c r="C2" s="3" t="s">
        <v>1074</v>
      </c>
      <c r="D2" s="3" t="s">
        <v>94</v>
      </c>
      <c r="E2" s="3">
        <v>1</v>
      </c>
      <c r="F2" s="3" t="s">
        <v>292</v>
      </c>
      <c r="G2">
        <v>641</v>
      </c>
      <c r="H2" s="6">
        <v>22.274999999999999</v>
      </c>
      <c r="I2" s="7">
        <v>14278.275</v>
      </c>
      <c r="J2" s="8">
        <v>0.05</v>
      </c>
      <c r="K2" s="7">
        <v>13564.361250000002</v>
      </c>
      <c r="L2" s="8">
        <v>0.2</v>
      </c>
      <c r="M2" s="7">
        <v>10580.201775</v>
      </c>
      <c r="N2" s="9">
        <v>9.5000000000000001E-2</v>
      </c>
      <c r="O2" s="9">
        <v>6.2563800266239228E-2</v>
      </c>
      <c r="P2" s="9">
        <v>0.15756380026623923</v>
      </c>
      <c r="Q2" s="6">
        <v>100</v>
      </c>
      <c r="R2" s="10">
        <v>0</v>
      </c>
      <c r="S2" s="6">
        <v>0</v>
      </c>
      <c r="T2" s="18">
        <v>15520</v>
      </c>
      <c r="U2" s="7">
        <v>67000</v>
      </c>
      <c r="V2" s="7">
        <v>104.75613670214736</v>
      </c>
    </row>
    <row r="3" spans="1:24" x14ac:dyDescent="0.25">
      <c r="A3" s="3" t="s">
        <v>1075</v>
      </c>
      <c r="B3" s="3" t="s">
        <v>1075</v>
      </c>
      <c r="C3" s="3" t="s">
        <v>1074</v>
      </c>
      <c r="D3" s="3" t="s">
        <v>94</v>
      </c>
      <c r="E3" s="3">
        <v>1</v>
      </c>
      <c r="F3" s="3" t="s">
        <v>292</v>
      </c>
      <c r="G3">
        <v>641</v>
      </c>
      <c r="H3" s="6">
        <v>22.274999999999999</v>
      </c>
      <c r="I3" s="7">
        <v>14278.275</v>
      </c>
      <c r="J3" s="8">
        <v>0.05</v>
      </c>
      <c r="K3" s="7">
        <v>13564.361250000002</v>
      </c>
      <c r="L3" s="8">
        <v>0.2</v>
      </c>
      <c r="M3" s="7">
        <v>10580.201775</v>
      </c>
      <c r="N3" s="9">
        <v>9.5000000000000001E-2</v>
      </c>
      <c r="O3" s="9">
        <v>6.2563800266239228E-2</v>
      </c>
      <c r="P3" s="9">
        <v>0.15756380026623923</v>
      </c>
      <c r="Q3" s="6">
        <v>100</v>
      </c>
      <c r="R3" s="10">
        <v>0</v>
      </c>
      <c r="S3" s="6">
        <v>0</v>
      </c>
      <c r="T3" s="18">
        <v>15520</v>
      </c>
      <c r="U3" s="7">
        <v>67000</v>
      </c>
      <c r="V3" s="7">
        <v>104.75613670214736</v>
      </c>
    </row>
    <row r="4" spans="1:24" x14ac:dyDescent="0.25">
      <c r="A4" s="3" t="s">
        <v>1076</v>
      </c>
      <c r="B4" s="3" t="s">
        <v>1076</v>
      </c>
      <c r="C4" s="3" t="s">
        <v>1074</v>
      </c>
      <c r="D4" s="3" t="s">
        <v>94</v>
      </c>
      <c r="E4" s="3">
        <v>1</v>
      </c>
      <c r="F4" s="3" t="s">
        <v>292</v>
      </c>
      <c r="G4">
        <v>665</v>
      </c>
      <c r="H4" s="6">
        <v>22.274999999999999</v>
      </c>
      <c r="I4" s="7">
        <v>14812.875000000002</v>
      </c>
      <c r="J4" s="8">
        <v>0.05</v>
      </c>
      <c r="K4" s="7">
        <v>14072.231250000001</v>
      </c>
      <c r="L4" s="8">
        <v>0.2</v>
      </c>
      <c r="M4" s="7">
        <v>10976.340375</v>
      </c>
      <c r="N4" s="9">
        <v>9.5000000000000001E-2</v>
      </c>
      <c r="O4" s="9">
        <v>6.2563861859503037E-2</v>
      </c>
      <c r="P4" s="9">
        <v>0.15756386185950305</v>
      </c>
      <c r="Q4" s="6">
        <v>100</v>
      </c>
      <c r="R4" s="10">
        <v>0</v>
      </c>
      <c r="S4" s="6">
        <v>0</v>
      </c>
      <c r="T4" s="18">
        <v>16111</v>
      </c>
      <c r="U4" s="7">
        <v>70000</v>
      </c>
      <c r="V4" s="7">
        <v>104.75609575194284</v>
      </c>
    </row>
    <row r="5" spans="1:24" x14ac:dyDescent="0.25">
      <c r="A5" s="3" t="s">
        <v>1077</v>
      </c>
      <c r="B5" s="3" t="s">
        <v>1077</v>
      </c>
      <c r="C5" s="3" t="s">
        <v>1074</v>
      </c>
      <c r="D5" s="3" t="s">
        <v>94</v>
      </c>
      <c r="E5" s="3">
        <v>1</v>
      </c>
      <c r="F5" s="3" t="s">
        <v>292</v>
      </c>
      <c r="G5">
        <v>665</v>
      </c>
      <c r="H5" s="6">
        <v>22.274999999999999</v>
      </c>
      <c r="I5" s="7">
        <v>14812.875000000002</v>
      </c>
      <c r="J5" s="8">
        <v>0.05</v>
      </c>
      <c r="K5" s="7">
        <v>14072.231250000001</v>
      </c>
      <c r="L5" s="8">
        <v>0.2</v>
      </c>
      <c r="M5" s="7">
        <v>10976.340375</v>
      </c>
      <c r="N5" s="9">
        <v>9.5000000000000001E-2</v>
      </c>
      <c r="O5" s="9">
        <v>6.2563861859503037E-2</v>
      </c>
      <c r="P5" s="9">
        <v>0.15756386185950305</v>
      </c>
      <c r="Q5" s="6">
        <v>100</v>
      </c>
      <c r="R5" s="10">
        <v>0</v>
      </c>
      <c r="S5" s="6">
        <v>0</v>
      </c>
      <c r="T5" s="18">
        <v>16111</v>
      </c>
      <c r="U5" s="7">
        <v>70000</v>
      </c>
      <c r="V5" s="7">
        <v>104.75609575194284</v>
      </c>
    </row>
    <row r="6" spans="1:24" x14ac:dyDescent="0.25">
      <c r="A6" s="3" t="s">
        <v>1078</v>
      </c>
      <c r="B6" s="3" t="s">
        <v>1078</v>
      </c>
      <c r="C6" s="3" t="s">
        <v>1074</v>
      </c>
      <c r="D6" s="3" t="s">
        <v>94</v>
      </c>
      <c r="E6" s="3">
        <v>1</v>
      </c>
      <c r="F6" s="3" t="s">
        <v>292</v>
      </c>
      <c r="G6">
        <v>4854</v>
      </c>
      <c r="H6" s="6">
        <v>27.500000000000004</v>
      </c>
      <c r="I6" s="7">
        <v>133485.00000000003</v>
      </c>
      <c r="J6" s="8">
        <v>0.05</v>
      </c>
      <c r="K6" s="7">
        <v>126810.75000000004</v>
      </c>
      <c r="L6" s="8">
        <v>0.2</v>
      </c>
      <c r="M6" s="7">
        <v>101448.60000000002</v>
      </c>
      <c r="N6" s="9">
        <v>9.5000000000000001E-2</v>
      </c>
      <c r="O6" s="9">
        <v>6.2565975512065358E-2</v>
      </c>
      <c r="P6" s="9">
        <v>0.15756597551206536</v>
      </c>
      <c r="Q6" s="6">
        <v>100</v>
      </c>
      <c r="R6" s="10">
        <v>0</v>
      </c>
      <c r="S6" s="6">
        <v>0</v>
      </c>
      <c r="T6" s="18">
        <v>221933</v>
      </c>
      <c r="U6" s="7">
        <v>644000</v>
      </c>
      <c r="V6" s="7">
        <v>132.6428496512537</v>
      </c>
    </row>
    <row r="7" spans="1:24" x14ac:dyDescent="0.25">
      <c r="A7" s="3" t="s">
        <v>1079</v>
      </c>
      <c r="B7" s="3" t="s">
        <v>1079</v>
      </c>
      <c r="C7" s="3" t="s">
        <v>1080</v>
      </c>
      <c r="D7" s="3" t="s">
        <v>94</v>
      </c>
      <c r="E7" s="3">
        <v>2</v>
      </c>
      <c r="F7" s="3" t="s">
        <v>293</v>
      </c>
      <c r="G7">
        <v>3936</v>
      </c>
      <c r="H7" s="6">
        <v>26.4</v>
      </c>
      <c r="I7" s="7">
        <v>103910.39999999999</v>
      </c>
      <c r="J7" s="8">
        <v>0.05</v>
      </c>
      <c r="K7" s="7">
        <v>98714.880000000005</v>
      </c>
      <c r="L7" s="8">
        <v>0.2</v>
      </c>
      <c r="M7" s="7">
        <v>80946.2016</v>
      </c>
      <c r="N7" s="9">
        <v>9.5000000000000001E-2</v>
      </c>
      <c r="O7" s="9">
        <v>6.2565499999999996E-2</v>
      </c>
      <c r="P7" s="9">
        <v>0.1575655</v>
      </c>
      <c r="Q7" s="6">
        <v>100</v>
      </c>
      <c r="R7" s="10">
        <v>0</v>
      </c>
      <c r="S7" s="6">
        <v>0</v>
      </c>
      <c r="T7" s="18">
        <v>100531</v>
      </c>
      <c r="U7" s="7">
        <v>514000</v>
      </c>
      <c r="V7" s="7">
        <v>130.52095795082045</v>
      </c>
    </row>
    <row r="8" spans="1:24" x14ac:dyDescent="0.25">
      <c r="A8" s="3" t="s">
        <v>1081</v>
      </c>
      <c r="B8" s="3" t="s">
        <v>1081</v>
      </c>
      <c r="C8" s="3" t="s">
        <v>1074</v>
      </c>
      <c r="D8" s="3" t="s">
        <v>94</v>
      </c>
      <c r="E8" s="3">
        <v>1</v>
      </c>
      <c r="F8" s="3" t="s">
        <v>292</v>
      </c>
      <c r="G8">
        <v>366</v>
      </c>
      <c r="H8" s="6">
        <v>27.500000000000004</v>
      </c>
      <c r="I8" s="7">
        <v>10065.000000000002</v>
      </c>
      <c r="J8" s="8">
        <v>0.05</v>
      </c>
      <c r="K8" s="7">
        <v>9561.7500000000018</v>
      </c>
      <c r="L8" s="8">
        <v>0.2</v>
      </c>
      <c r="M8" s="7">
        <v>7649.4000000000015</v>
      </c>
      <c r="N8" s="9">
        <v>9.5000000000000001E-2</v>
      </c>
      <c r="O8" s="9">
        <v>6.2563599526138325E-2</v>
      </c>
      <c r="P8" s="9">
        <v>0.15756359952613833</v>
      </c>
      <c r="Q8" s="6">
        <v>100</v>
      </c>
      <c r="R8" s="10">
        <v>0</v>
      </c>
      <c r="S8" s="6">
        <v>0</v>
      </c>
      <c r="T8" s="18">
        <v>8518</v>
      </c>
      <c r="U8" s="7">
        <v>49000</v>
      </c>
      <c r="V8" s="7">
        <v>132.64484984384282</v>
      </c>
    </row>
    <row r="9" spans="1:24" x14ac:dyDescent="0.25">
      <c r="A9" s="3" t="s">
        <v>1082</v>
      </c>
      <c r="B9" s="3" t="s">
        <v>1082</v>
      </c>
      <c r="C9" s="3" t="s">
        <v>1074</v>
      </c>
      <c r="D9" s="3" t="s">
        <v>94</v>
      </c>
      <c r="E9" s="3">
        <v>1</v>
      </c>
      <c r="F9" s="3" t="s">
        <v>292</v>
      </c>
      <c r="G9">
        <v>366</v>
      </c>
      <c r="H9" s="6">
        <v>27.500000000000004</v>
      </c>
      <c r="I9" s="7">
        <v>10065.000000000002</v>
      </c>
      <c r="J9" s="8">
        <v>0.05</v>
      </c>
      <c r="K9" s="7">
        <v>9561.7500000000018</v>
      </c>
      <c r="L9" s="8">
        <v>0.2</v>
      </c>
      <c r="M9" s="7">
        <v>7649.4000000000015</v>
      </c>
      <c r="N9" s="9">
        <v>9.5000000000000001E-2</v>
      </c>
      <c r="O9" s="9">
        <v>6.2563599757023539E-2</v>
      </c>
      <c r="P9" s="9">
        <v>0.15756359975702355</v>
      </c>
      <c r="Q9" s="6">
        <v>100</v>
      </c>
      <c r="R9" s="10">
        <v>0</v>
      </c>
      <c r="S9" s="6">
        <v>0</v>
      </c>
      <c r="T9" s="18">
        <v>8518</v>
      </c>
      <c r="U9" s="7">
        <v>49000</v>
      </c>
      <c r="V9" s="7">
        <v>132.64484964947221</v>
      </c>
    </row>
    <row r="10" spans="1:24" x14ac:dyDescent="0.25">
      <c r="A10" s="3" t="s">
        <v>1083</v>
      </c>
      <c r="B10" s="3" t="s">
        <v>1083</v>
      </c>
      <c r="C10" s="3" t="s">
        <v>1074</v>
      </c>
      <c r="D10" s="3" t="s">
        <v>94</v>
      </c>
      <c r="E10" s="3">
        <v>1</v>
      </c>
      <c r="F10" s="3" t="s">
        <v>292</v>
      </c>
      <c r="G10">
        <v>366</v>
      </c>
      <c r="H10" s="6">
        <v>27.500000000000004</v>
      </c>
      <c r="I10" s="7">
        <v>10065.000000000002</v>
      </c>
      <c r="J10" s="8">
        <v>0.05</v>
      </c>
      <c r="K10" s="7">
        <v>9561.7500000000018</v>
      </c>
      <c r="L10" s="8">
        <v>0.2</v>
      </c>
      <c r="M10" s="7">
        <v>7649.4000000000015</v>
      </c>
      <c r="N10" s="9">
        <v>9.5000000000000001E-2</v>
      </c>
      <c r="O10" s="9">
        <v>6.2563599757023539E-2</v>
      </c>
      <c r="P10" s="9">
        <v>0.15756359975702355</v>
      </c>
      <c r="Q10" s="6">
        <v>100</v>
      </c>
      <c r="R10" s="10">
        <v>0</v>
      </c>
      <c r="S10" s="6">
        <v>0</v>
      </c>
      <c r="T10" s="18">
        <v>8518</v>
      </c>
      <c r="U10" s="7">
        <v>49000</v>
      </c>
      <c r="V10" s="7">
        <v>132.64484964947221</v>
      </c>
    </row>
    <row r="11" spans="1:24" x14ac:dyDescent="0.25">
      <c r="A11" s="3" t="s">
        <v>1084</v>
      </c>
      <c r="B11" s="3" t="s">
        <v>1084</v>
      </c>
      <c r="C11" s="3" t="s">
        <v>1074</v>
      </c>
      <c r="D11" s="3" t="s">
        <v>94</v>
      </c>
      <c r="E11" s="3">
        <v>1</v>
      </c>
      <c r="F11" s="3" t="s">
        <v>292</v>
      </c>
      <c r="G11">
        <v>366</v>
      </c>
      <c r="H11" s="6">
        <v>27.500000000000004</v>
      </c>
      <c r="I11" s="7">
        <v>10065.000000000002</v>
      </c>
      <c r="J11" s="8">
        <v>0.05</v>
      </c>
      <c r="K11" s="7">
        <v>9561.7500000000018</v>
      </c>
      <c r="L11" s="8">
        <v>0.2</v>
      </c>
      <c r="M11" s="7">
        <v>7649.4000000000015</v>
      </c>
      <c r="N11" s="9">
        <v>9.5000000000000001E-2</v>
      </c>
      <c r="O11" s="9">
        <v>6.2563599757023539E-2</v>
      </c>
      <c r="P11" s="9">
        <v>0.15756359975702355</v>
      </c>
      <c r="Q11" s="6">
        <v>100</v>
      </c>
      <c r="R11" s="10">
        <v>0</v>
      </c>
      <c r="S11" s="6">
        <v>0</v>
      </c>
      <c r="T11" s="18">
        <v>8518</v>
      </c>
      <c r="U11" s="7">
        <v>49000</v>
      </c>
      <c r="V11" s="7">
        <v>132.64484964947221</v>
      </c>
    </row>
    <row r="12" spans="1:24" x14ac:dyDescent="0.25">
      <c r="A12" s="3" t="s">
        <v>1085</v>
      </c>
      <c r="B12" s="3" t="s">
        <v>1085</v>
      </c>
      <c r="C12" s="3" t="s">
        <v>1086</v>
      </c>
      <c r="D12" s="3" t="s">
        <v>94</v>
      </c>
      <c r="E12" s="3">
        <v>1</v>
      </c>
      <c r="F12" s="3" t="s">
        <v>257</v>
      </c>
      <c r="G12">
        <v>11187</v>
      </c>
      <c r="H12" s="6">
        <v>26.4</v>
      </c>
      <c r="I12" s="7">
        <v>295336.80000000005</v>
      </c>
      <c r="J12" s="8">
        <v>0.05</v>
      </c>
      <c r="K12" s="7">
        <v>280569.96000000002</v>
      </c>
      <c r="L12" s="8">
        <v>0.2</v>
      </c>
      <c r="M12" s="7">
        <v>224455.96799999999</v>
      </c>
      <c r="N12" s="9">
        <v>7.0000000000000007E-2</v>
      </c>
      <c r="O12" s="9">
        <v>6.2565612764561587E-2</v>
      </c>
      <c r="P12" s="9">
        <v>0.13256561276456158</v>
      </c>
      <c r="Q12" s="6">
        <v>10</v>
      </c>
      <c r="R12" s="10">
        <v>44702</v>
      </c>
      <c r="S12" s="6">
        <v>625828</v>
      </c>
      <c r="T12" s="18">
        <v>2192008</v>
      </c>
      <c r="U12" s="7">
        <v>2319000</v>
      </c>
      <c r="V12" s="7">
        <v>151.35146725896371</v>
      </c>
    </row>
    <row r="13" spans="1:24" x14ac:dyDescent="0.25">
      <c r="A13" s="3" t="s">
        <v>1087</v>
      </c>
      <c r="B13" s="3" t="s">
        <v>1087</v>
      </c>
      <c r="C13" s="3" t="s">
        <v>1080</v>
      </c>
      <c r="D13" s="3" t="s">
        <v>94</v>
      </c>
      <c r="E13" s="3">
        <v>2</v>
      </c>
      <c r="F13" s="3" t="s">
        <v>293</v>
      </c>
      <c r="G13">
        <v>1722</v>
      </c>
      <c r="H13" s="6">
        <v>26.4</v>
      </c>
      <c r="I13" s="7">
        <v>45460.800000000003</v>
      </c>
      <c r="J13" s="8">
        <v>0.05</v>
      </c>
      <c r="K13" s="7">
        <v>43187.76</v>
      </c>
      <c r="L13" s="8">
        <v>0.2</v>
      </c>
      <c r="M13" s="7">
        <v>35413.963199999998</v>
      </c>
      <c r="N13" s="9">
        <v>9.5000000000000001E-2</v>
      </c>
      <c r="O13" s="9">
        <v>6.2565903640574697E-2</v>
      </c>
      <c r="P13" s="9">
        <v>0.15756590364057471</v>
      </c>
      <c r="Q13" s="6">
        <v>100</v>
      </c>
      <c r="R13" s="10">
        <v>0</v>
      </c>
      <c r="S13" s="6">
        <v>0</v>
      </c>
      <c r="T13" s="18">
        <v>139531</v>
      </c>
      <c r="U13" s="7">
        <v>225000</v>
      </c>
      <c r="V13" s="7">
        <v>130.52062359196958</v>
      </c>
    </row>
    <row r="14" spans="1:24" x14ac:dyDescent="0.25">
      <c r="A14" s="3" t="s">
        <v>1088</v>
      </c>
      <c r="B14" s="3" t="s">
        <v>1088</v>
      </c>
      <c r="C14" s="3" t="s">
        <v>1080</v>
      </c>
      <c r="D14" s="3" t="s">
        <v>94</v>
      </c>
      <c r="E14" s="3">
        <v>2</v>
      </c>
      <c r="F14" s="3" t="s">
        <v>290</v>
      </c>
      <c r="G14">
        <v>2923</v>
      </c>
      <c r="H14" s="6">
        <v>13.86</v>
      </c>
      <c r="I14" s="7">
        <v>40512.780000000006</v>
      </c>
      <c r="J14" s="8">
        <v>0.05</v>
      </c>
      <c r="K14" s="7">
        <v>38487.141000000003</v>
      </c>
      <c r="L14" s="8">
        <v>0.15</v>
      </c>
      <c r="M14" s="7">
        <v>33291.376965000003</v>
      </c>
      <c r="N14" s="9">
        <v>0.08</v>
      </c>
      <c r="O14" s="9">
        <v>6.2566255813672547E-2</v>
      </c>
      <c r="P14" s="9">
        <v>0.14256625581367255</v>
      </c>
      <c r="Q14" s="6">
        <v>4</v>
      </c>
      <c r="R14" s="10">
        <v>0</v>
      </c>
      <c r="S14" s="6">
        <v>0</v>
      </c>
      <c r="T14" s="18">
        <v>33935</v>
      </c>
      <c r="U14" s="7">
        <v>234000</v>
      </c>
      <c r="V14" s="7">
        <v>79.888855430737323</v>
      </c>
    </row>
    <row r="15" spans="1:24" x14ac:dyDescent="0.25">
      <c r="A15" s="3" t="s">
        <v>1089</v>
      </c>
      <c r="B15" s="3" t="s">
        <v>1089</v>
      </c>
      <c r="C15" s="3" t="s">
        <v>1080</v>
      </c>
      <c r="D15" s="3" t="s">
        <v>94</v>
      </c>
      <c r="E15" s="3">
        <v>2</v>
      </c>
      <c r="F15" s="3" t="s">
        <v>290</v>
      </c>
      <c r="G15">
        <v>2923</v>
      </c>
      <c r="H15" s="6">
        <v>13.86</v>
      </c>
      <c r="I15" s="7">
        <v>40512.780000000006</v>
      </c>
      <c r="J15" s="8">
        <v>0.05</v>
      </c>
      <c r="K15" s="7">
        <v>38487.141000000003</v>
      </c>
      <c r="L15" s="8">
        <v>0.15</v>
      </c>
      <c r="M15" s="7">
        <v>33291.376965000003</v>
      </c>
      <c r="N15" s="9">
        <v>0.08</v>
      </c>
      <c r="O15" s="9">
        <v>6.2566255813672547E-2</v>
      </c>
      <c r="P15" s="9">
        <v>0.14256625581367255</v>
      </c>
      <c r="Q15" s="6">
        <v>4</v>
      </c>
      <c r="R15" s="10">
        <v>0</v>
      </c>
      <c r="S15" s="6">
        <v>0</v>
      </c>
      <c r="T15" s="18">
        <v>33935</v>
      </c>
      <c r="U15" s="7">
        <v>234000</v>
      </c>
      <c r="V15" s="7">
        <v>79.888855430737323</v>
      </c>
    </row>
    <row r="16" spans="1:24" x14ac:dyDescent="0.25">
      <c r="A16" s="3" t="s">
        <v>1090</v>
      </c>
      <c r="B16" s="3" t="s">
        <v>1090</v>
      </c>
      <c r="C16" s="3" t="s">
        <v>1080</v>
      </c>
      <c r="D16" s="3" t="s">
        <v>94</v>
      </c>
      <c r="E16" s="3">
        <v>2</v>
      </c>
      <c r="F16" s="3" t="s">
        <v>293</v>
      </c>
      <c r="G16">
        <v>1944</v>
      </c>
      <c r="H16" s="6">
        <v>29.040000000000006</v>
      </c>
      <c r="I16" s="7">
        <v>56453.760000000009</v>
      </c>
      <c r="J16" s="8">
        <v>0.05</v>
      </c>
      <c r="K16" s="7">
        <v>53631.072000000007</v>
      </c>
      <c r="L16" s="8">
        <v>0.2</v>
      </c>
      <c r="M16" s="7">
        <v>43977.479040000006</v>
      </c>
      <c r="N16" s="9">
        <v>9.5000000000000001E-2</v>
      </c>
      <c r="O16" s="9">
        <v>6.2565185905127191E-2</v>
      </c>
      <c r="P16" s="9">
        <v>0.15756518590512719</v>
      </c>
      <c r="Q16" s="6">
        <v>100</v>
      </c>
      <c r="R16" s="10">
        <v>0</v>
      </c>
      <c r="S16" s="6">
        <v>0</v>
      </c>
      <c r="T16" s="18">
        <v>43797</v>
      </c>
      <c r="U16" s="7">
        <v>279000</v>
      </c>
      <c r="V16" s="7">
        <v>143.57333994846556</v>
      </c>
    </row>
    <row r="17" spans="1:22" x14ac:dyDescent="0.25">
      <c r="A17" s="3" t="s">
        <v>1091</v>
      </c>
      <c r="B17" s="3" t="s">
        <v>1091</v>
      </c>
      <c r="C17" s="3" t="s">
        <v>1080</v>
      </c>
      <c r="D17" s="3" t="s">
        <v>94</v>
      </c>
      <c r="E17" s="3">
        <v>2</v>
      </c>
      <c r="F17" s="3" t="s">
        <v>290</v>
      </c>
      <c r="G17">
        <v>5951</v>
      </c>
      <c r="H17" s="6">
        <v>19.404</v>
      </c>
      <c r="I17" s="7">
        <v>115473.204</v>
      </c>
      <c r="J17" s="8">
        <v>0.05</v>
      </c>
      <c r="K17" s="7">
        <v>109699.5438</v>
      </c>
      <c r="L17" s="8">
        <v>0.15</v>
      </c>
      <c r="M17" s="7">
        <v>96535.598543999993</v>
      </c>
      <c r="N17" s="9">
        <v>0.08</v>
      </c>
      <c r="O17" s="9">
        <v>6.2565756204929546E-2</v>
      </c>
      <c r="P17" s="9">
        <v>0.14256575620492956</v>
      </c>
      <c r="Q17" s="6">
        <v>4</v>
      </c>
      <c r="R17" s="10">
        <v>0</v>
      </c>
      <c r="S17" s="6">
        <v>0</v>
      </c>
      <c r="T17" s="18">
        <v>94975</v>
      </c>
      <c r="U17" s="7">
        <v>677000</v>
      </c>
      <c r="V17" s="7">
        <v>113.78429457268992</v>
      </c>
    </row>
    <row r="18" spans="1:22" x14ac:dyDescent="0.25">
      <c r="A18" s="3" t="s">
        <v>1092</v>
      </c>
      <c r="B18" s="3" t="s">
        <v>1092</v>
      </c>
      <c r="C18" s="3" t="s">
        <v>1080</v>
      </c>
      <c r="D18" s="3" t="s">
        <v>94</v>
      </c>
      <c r="E18" s="3">
        <v>2</v>
      </c>
      <c r="F18" s="3" t="s">
        <v>290</v>
      </c>
      <c r="G18">
        <v>4354</v>
      </c>
      <c r="H18" s="6">
        <v>19.404</v>
      </c>
      <c r="I18" s="7">
        <v>84485.016000000003</v>
      </c>
      <c r="J18" s="8">
        <v>0.05</v>
      </c>
      <c r="K18" s="7">
        <v>80260.765200000009</v>
      </c>
      <c r="L18" s="8">
        <v>0.15</v>
      </c>
      <c r="M18" s="7">
        <v>70629.473376000009</v>
      </c>
      <c r="N18" s="9">
        <v>0.08</v>
      </c>
      <c r="O18" s="9">
        <v>6.2565675179405894E-2</v>
      </c>
      <c r="P18" s="9">
        <v>0.14256567517940588</v>
      </c>
      <c r="Q18" s="6">
        <v>4</v>
      </c>
      <c r="R18" s="10">
        <v>0</v>
      </c>
      <c r="S18" s="6">
        <v>0</v>
      </c>
      <c r="T18" s="18">
        <v>69487</v>
      </c>
      <c r="U18" s="7">
        <v>495000</v>
      </c>
      <c r="V18" s="7">
        <v>113.78435924065464</v>
      </c>
    </row>
    <row r="19" spans="1:22" x14ac:dyDescent="0.25">
      <c r="A19" s="3" t="s">
        <v>1093</v>
      </c>
      <c r="B19" s="3" t="s">
        <v>1093</v>
      </c>
      <c r="C19" s="3" t="s">
        <v>1080</v>
      </c>
      <c r="D19" s="3" t="s">
        <v>94</v>
      </c>
      <c r="E19" s="3">
        <v>2</v>
      </c>
      <c r="F19" s="3" t="s">
        <v>293</v>
      </c>
      <c r="G19">
        <v>1944</v>
      </c>
      <c r="H19" s="6">
        <v>29.040000000000006</v>
      </c>
      <c r="I19" s="7">
        <v>56453.760000000009</v>
      </c>
      <c r="J19" s="8">
        <v>0.05</v>
      </c>
      <c r="K19" s="7">
        <v>53631.072000000007</v>
      </c>
      <c r="L19" s="8">
        <v>0.2</v>
      </c>
      <c r="M19" s="7">
        <v>43977.479040000006</v>
      </c>
      <c r="N19" s="9">
        <v>9.5000000000000001E-2</v>
      </c>
      <c r="O19" s="9">
        <v>6.2565191797084738E-2</v>
      </c>
      <c r="P19" s="9">
        <v>0.15756519179708472</v>
      </c>
      <c r="Q19" s="6">
        <v>100</v>
      </c>
      <c r="R19" s="10">
        <v>0</v>
      </c>
      <c r="S19" s="6">
        <v>0</v>
      </c>
      <c r="T19" s="18">
        <v>43797</v>
      </c>
      <c r="U19" s="7">
        <v>279000</v>
      </c>
      <c r="V19" s="7">
        <v>143.57333457971623</v>
      </c>
    </row>
    <row r="20" spans="1:22" x14ac:dyDescent="0.25">
      <c r="A20" s="3" t="s">
        <v>1094</v>
      </c>
      <c r="B20" s="3" t="s">
        <v>1094</v>
      </c>
      <c r="C20" s="3" t="s">
        <v>1080</v>
      </c>
      <c r="D20" s="3" t="s">
        <v>94</v>
      </c>
      <c r="E20" s="3">
        <v>2</v>
      </c>
      <c r="F20" s="3" t="s">
        <v>293</v>
      </c>
      <c r="G20">
        <v>1944</v>
      </c>
      <c r="H20" s="6">
        <v>29.040000000000006</v>
      </c>
      <c r="I20" s="7">
        <v>56453.760000000009</v>
      </c>
      <c r="J20" s="8">
        <v>0.05</v>
      </c>
      <c r="K20" s="7">
        <v>53631.072000000007</v>
      </c>
      <c r="L20" s="8">
        <v>0.2</v>
      </c>
      <c r="M20" s="7">
        <v>43977.479040000006</v>
      </c>
      <c r="N20" s="9">
        <v>9.5000000000000001E-2</v>
      </c>
      <c r="O20" s="9">
        <v>6.2565191797084738E-2</v>
      </c>
      <c r="P20" s="9">
        <v>0.15756519179708472</v>
      </c>
      <c r="Q20" s="6">
        <v>100</v>
      </c>
      <c r="R20" s="10">
        <v>0</v>
      </c>
      <c r="S20" s="6">
        <v>0</v>
      </c>
      <c r="T20" s="18">
        <v>43797</v>
      </c>
      <c r="U20" s="7">
        <v>279000</v>
      </c>
      <c r="V20" s="7">
        <v>143.57333457971623</v>
      </c>
    </row>
    <row r="21" spans="1:22" x14ac:dyDescent="0.25">
      <c r="A21" s="3" t="s">
        <v>1095</v>
      </c>
      <c r="B21" s="3" t="s">
        <v>1095</v>
      </c>
      <c r="C21" s="3" t="s">
        <v>1086</v>
      </c>
      <c r="D21" s="3" t="s">
        <v>94</v>
      </c>
      <c r="E21" s="3">
        <v>1</v>
      </c>
      <c r="F21" s="3" t="s">
        <v>257</v>
      </c>
      <c r="G21">
        <v>8994</v>
      </c>
      <c r="H21" s="6">
        <v>26.4</v>
      </c>
      <c r="I21" s="7">
        <v>237441.6</v>
      </c>
      <c r="J21" s="8">
        <v>0.05</v>
      </c>
      <c r="K21" s="7">
        <v>225569.52</v>
      </c>
      <c r="L21" s="8">
        <v>0.2</v>
      </c>
      <c r="M21" s="7">
        <v>180455.61600000001</v>
      </c>
      <c r="N21" s="9">
        <v>7.0000000000000007E-2</v>
      </c>
      <c r="O21" s="9">
        <v>6.2565612764561587E-2</v>
      </c>
      <c r="P21" s="9">
        <v>0.13256561276456158</v>
      </c>
      <c r="Q21" s="6">
        <v>10</v>
      </c>
      <c r="R21" s="10">
        <v>66632</v>
      </c>
      <c r="S21" s="6">
        <v>932848</v>
      </c>
      <c r="T21" s="18">
        <v>2192008</v>
      </c>
      <c r="U21" s="7">
        <v>2294000</v>
      </c>
      <c r="V21" s="7">
        <v>151.35146725896368</v>
      </c>
    </row>
    <row r="22" spans="1:22" x14ac:dyDescent="0.25">
      <c r="A22" s="3" t="s">
        <v>1096</v>
      </c>
      <c r="B22" s="3" t="s">
        <v>1096</v>
      </c>
      <c r="C22" s="3" t="s">
        <v>1080</v>
      </c>
      <c r="D22" s="3" t="s">
        <v>94</v>
      </c>
      <c r="E22" s="3">
        <v>2</v>
      </c>
      <c r="F22" s="3" t="s">
        <v>293</v>
      </c>
      <c r="G22">
        <v>1407</v>
      </c>
      <c r="H22" s="6">
        <v>29.040000000000006</v>
      </c>
      <c r="I22" s="7">
        <v>40859.280000000006</v>
      </c>
      <c r="J22" s="8">
        <v>0.05</v>
      </c>
      <c r="K22" s="7">
        <v>38816.316000000006</v>
      </c>
      <c r="L22" s="8">
        <v>0.2</v>
      </c>
      <c r="M22" s="7">
        <v>31829.379120000005</v>
      </c>
      <c r="N22" s="9">
        <v>9.5000000000000001E-2</v>
      </c>
      <c r="O22" s="9">
        <v>6.2565074387249064E-2</v>
      </c>
      <c r="P22" s="9">
        <v>0.15756507438724909</v>
      </c>
      <c r="Q22" s="6">
        <v>100</v>
      </c>
      <c r="R22" s="10">
        <v>0</v>
      </c>
      <c r="S22" s="6">
        <v>0</v>
      </c>
      <c r="T22" s="18">
        <v>31715</v>
      </c>
      <c r="U22" s="7">
        <v>202000</v>
      </c>
      <c r="V22" s="7">
        <v>143.57344156358741</v>
      </c>
    </row>
    <row r="23" spans="1:22" x14ac:dyDescent="0.25">
      <c r="A23" s="3" t="s">
        <v>1097</v>
      </c>
      <c r="B23" s="3" t="s">
        <v>1097</v>
      </c>
      <c r="C23" s="3" t="s">
        <v>1080</v>
      </c>
      <c r="D23" s="3" t="s">
        <v>94</v>
      </c>
      <c r="E23" s="3">
        <v>2</v>
      </c>
      <c r="F23" s="3" t="s">
        <v>293</v>
      </c>
      <c r="G23">
        <v>1407</v>
      </c>
      <c r="H23" s="6">
        <v>29.040000000000006</v>
      </c>
      <c r="I23" s="7">
        <v>40859.280000000006</v>
      </c>
      <c r="J23" s="8">
        <v>0.05</v>
      </c>
      <c r="K23" s="7">
        <v>38816.316000000006</v>
      </c>
      <c r="L23" s="8">
        <v>0.2</v>
      </c>
      <c r="M23" s="7">
        <v>31829.379120000005</v>
      </c>
      <c r="N23" s="9">
        <v>9.5000000000000001E-2</v>
      </c>
      <c r="O23" s="9">
        <v>6.2565074387249064E-2</v>
      </c>
      <c r="P23" s="9">
        <v>0.15756507438724909</v>
      </c>
      <c r="Q23" s="6">
        <v>100</v>
      </c>
      <c r="R23" s="10">
        <v>0</v>
      </c>
      <c r="S23" s="6">
        <v>0</v>
      </c>
      <c r="T23" s="18">
        <v>31715</v>
      </c>
      <c r="U23" s="7">
        <v>202000</v>
      </c>
      <c r="V23" s="7">
        <v>143.57344156358741</v>
      </c>
    </row>
    <row r="24" spans="1:22" x14ac:dyDescent="0.25">
      <c r="A24" s="3" t="s">
        <v>1098</v>
      </c>
      <c r="B24" s="3" t="s">
        <v>1098</v>
      </c>
      <c r="C24" s="3" t="s">
        <v>1074</v>
      </c>
      <c r="D24" s="3" t="s">
        <v>94</v>
      </c>
      <c r="E24" s="3">
        <v>1</v>
      </c>
      <c r="F24" s="3" t="s">
        <v>292</v>
      </c>
      <c r="G24">
        <v>4317</v>
      </c>
      <c r="H24" s="6">
        <v>22.5</v>
      </c>
      <c r="I24" s="7">
        <v>97132.5</v>
      </c>
      <c r="J24" s="8">
        <v>0.05</v>
      </c>
      <c r="K24" s="7">
        <v>92275.875</v>
      </c>
      <c r="L24" s="8">
        <v>0.2</v>
      </c>
      <c r="M24" s="7">
        <v>73820.7</v>
      </c>
      <c r="N24" s="9">
        <v>9.5000000000000001E-2</v>
      </c>
      <c r="O24" s="9">
        <v>6.2565143535953785E-2</v>
      </c>
      <c r="P24" s="9">
        <v>0.1575651435359538</v>
      </c>
      <c r="Q24" s="6">
        <v>100</v>
      </c>
      <c r="R24" s="10">
        <v>0</v>
      </c>
      <c r="S24" s="6">
        <v>0</v>
      </c>
      <c r="T24" s="18">
        <v>197367</v>
      </c>
      <c r="U24" s="7">
        <v>469000</v>
      </c>
      <c r="V24" s="7">
        <v>108.52654093573722</v>
      </c>
    </row>
    <row r="25" spans="1:22" x14ac:dyDescent="0.25">
      <c r="A25" s="3" t="s">
        <v>1099</v>
      </c>
      <c r="B25" s="3" t="s">
        <v>1099</v>
      </c>
      <c r="C25" s="3" t="s">
        <v>1080</v>
      </c>
      <c r="D25" s="3" t="s">
        <v>94</v>
      </c>
      <c r="E25" s="3">
        <v>2</v>
      </c>
      <c r="F25" s="3" t="s">
        <v>292</v>
      </c>
      <c r="G25">
        <v>2358</v>
      </c>
      <c r="H25" s="6">
        <v>25</v>
      </c>
      <c r="I25" s="7">
        <v>58950</v>
      </c>
      <c r="J25" s="8">
        <v>0.05</v>
      </c>
      <c r="K25" s="7">
        <v>56002.5</v>
      </c>
      <c r="L25" s="8">
        <v>0.2</v>
      </c>
      <c r="M25" s="7">
        <v>44802</v>
      </c>
      <c r="N25" s="9">
        <v>9.5000000000000001E-2</v>
      </c>
      <c r="O25" s="9">
        <v>6.2565793956934582E-2</v>
      </c>
      <c r="P25" s="9">
        <v>0.1575657939569346</v>
      </c>
      <c r="Q25" s="6">
        <v>100</v>
      </c>
      <c r="R25" s="10">
        <v>0</v>
      </c>
      <c r="S25" s="6">
        <v>0</v>
      </c>
      <c r="T25" s="18">
        <v>127063</v>
      </c>
      <c r="U25" s="7">
        <v>284000</v>
      </c>
      <c r="V25" s="7">
        <v>120.58454771720965</v>
      </c>
    </row>
    <row r="26" spans="1:22" x14ac:dyDescent="0.25">
      <c r="A26" s="3" t="s">
        <v>1100</v>
      </c>
      <c r="B26" s="3" t="s">
        <v>1100</v>
      </c>
      <c r="C26" s="3" t="s">
        <v>1074</v>
      </c>
      <c r="D26" s="3" t="s">
        <v>94</v>
      </c>
      <c r="E26" s="3">
        <v>1</v>
      </c>
      <c r="F26" s="3" t="s">
        <v>292</v>
      </c>
      <c r="G26">
        <v>1543</v>
      </c>
      <c r="H26" s="6">
        <v>25</v>
      </c>
      <c r="I26" s="7">
        <v>38575</v>
      </c>
      <c r="J26" s="8">
        <v>0.05</v>
      </c>
      <c r="K26" s="7">
        <v>36646.25</v>
      </c>
      <c r="L26" s="8">
        <v>0.2</v>
      </c>
      <c r="M26" s="7">
        <v>29317</v>
      </c>
      <c r="N26" s="9">
        <v>9.5000000000000001E-2</v>
      </c>
      <c r="O26" s="9">
        <v>6.2566393805625786E-2</v>
      </c>
      <c r="P26" s="9">
        <v>0.15756639380562579</v>
      </c>
      <c r="Q26" s="6">
        <v>100</v>
      </c>
      <c r="R26" s="10">
        <v>0</v>
      </c>
      <c r="S26" s="6">
        <v>0</v>
      </c>
      <c r="T26" s="18">
        <v>34894</v>
      </c>
      <c r="U26" s="7">
        <v>186000</v>
      </c>
      <c r="V26" s="7">
        <v>120.58408865686448</v>
      </c>
    </row>
    <row r="27" spans="1:22" x14ac:dyDescent="0.25">
      <c r="A27" s="3" t="s">
        <v>1101</v>
      </c>
      <c r="B27" s="3" t="s">
        <v>1101</v>
      </c>
      <c r="C27" s="3" t="s">
        <v>1080</v>
      </c>
      <c r="D27" s="3" t="s">
        <v>94</v>
      </c>
      <c r="E27" s="3">
        <v>2</v>
      </c>
      <c r="F27" s="3" t="s">
        <v>293</v>
      </c>
      <c r="G27">
        <v>935</v>
      </c>
      <c r="H27" s="6">
        <v>26.4</v>
      </c>
      <c r="I27" s="7">
        <v>24684.000000000004</v>
      </c>
      <c r="J27" s="8">
        <v>0.05</v>
      </c>
      <c r="K27" s="7">
        <v>23449.800000000003</v>
      </c>
      <c r="L27" s="8">
        <v>0.2</v>
      </c>
      <c r="M27" s="7">
        <v>18759.840000000004</v>
      </c>
      <c r="N27" s="9">
        <v>9.5000000000000001E-2</v>
      </c>
      <c r="O27" s="9">
        <v>6.2566886247313491E-2</v>
      </c>
      <c r="P27" s="9">
        <v>0.15756688624731349</v>
      </c>
      <c r="Q27" s="6">
        <v>100</v>
      </c>
      <c r="R27" s="10">
        <v>0</v>
      </c>
      <c r="S27" s="6">
        <v>0</v>
      </c>
      <c r="T27" s="18">
        <v>50414</v>
      </c>
      <c r="U27" s="7">
        <v>119000</v>
      </c>
      <c r="V27" s="7">
        <v>127.33639965765391</v>
      </c>
    </row>
    <row r="28" spans="1:22" x14ac:dyDescent="0.25">
      <c r="A28" s="3" t="s">
        <v>1102</v>
      </c>
      <c r="B28" s="3" t="s">
        <v>1102</v>
      </c>
      <c r="C28" s="3" t="s">
        <v>1080</v>
      </c>
      <c r="D28" s="3" t="s">
        <v>94</v>
      </c>
      <c r="E28" s="3">
        <v>2</v>
      </c>
      <c r="F28" s="3" t="s">
        <v>293</v>
      </c>
      <c r="G28">
        <v>992</v>
      </c>
      <c r="H28" s="6">
        <v>26.4</v>
      </c>
      <c r="I28" s="7">
        <v>26188.800000000003</v>
      </c>
      <c r="J28" s="8">
        <v>0.05</v>
      </c>
      <c r="K28" s="7">
        <v>24879.360000000004</v>
      </c>
      <c r="L28" s="8">
        <v>0.2</v>
      </c>
      <c r="M28" s="7">
        <v>19903.488000000005</v>
      </c>
      <c r="N28" s="9">
        <v>9.5000000000000001E-2</v>
      </c>
      <c r="O28" s="9">
        <v>6.2565499999999996E-2</v>
      </c>
      <c r="P28" s="9">
        <v>0.1575655</v>
      </c>
      <c r="Q28" s="6">
        <v>100</v>
      </c>
      <c r="R28" s="10">
        <v>0</v>
      </c>
      <c r="S28" s="6">
        <v>0</v>
      </c>
      <c r="T28" s="18">
        <v>53500</v>
      </c>
      <c r="U28" s="7">
        <v>126000</v>
      </c>
      <c r="V28" s="7">
        <v>127.33751995202</v>
      </c>
    </row>
    <row r="29" spans="1:22" x14ac:dyDescent="0.25">
      <c r="A29" s="3" t="s">
        <v>1103</v>
      </c>
      <c r="B29" s="3" t="s">
        <v>1103</v>
      </c>
      <c r="C29" s="3" t="s">
        <v>1080</v>
      </c>
      <c r="D29" s="3" t="s">
        <v>94</v>
      </c>
      <c r="E29" s="3">
        <v>2</v>
      </c>
      <c r="F29" s="3" t="s">
        <v>293</v>
      </c>
      <c r="G29">
        <v>861</v>
      </c>
      <c r="H29" s="6">
        <v>55.44</v>
      </c>
      <c r="I29" s="7">
        <v>47733.84</v>
      </c>
      <c r="J29" s="8">
        <v>0.05</v>
      </c>
      <c r="K29" s="7">
        <v>45347.147999999994</v>
      </c>
      <c r="L29" s="8">
        <v>0.2</v>
      </c>
      <c r="M29" s="7">
        <v>38091.604319999991</v>
      </c>
      <c r="N29" s="9">
        <v>9.5000000000000001E-2</v>
      </c>
      <c r="O29" s="9">
        <v>6.2565166972730998E-2</v>
      </c>
      <c r="P29" s="9">
        <v>0.15756516697273101</v>
      </c>
      <c r="Q29" s="6">
        <v>100</v>
      </c>
      <c r="R29" s="10">
        <v>0</v>
      </c>
      <c r="S29" s="6">
        <v>0</v>
      </c>
      <c r="T29" s="18">
        <v>116945</v>
      </c>
      <c r="U29" s="7">
        <v>242000</v>
      </c>
      <c r="V29" s="7">
        <v>280.77982494478982</v>
      </c>
    </row>
    <row r="30" spans="1:22" x14ac:dyDescent="0.25">
      <c r="A30" s="3" t="s">
        <v>1104</v>
      </c>
      <c r="B30" s="3" t="s">
        <v>1104</v>
      </c>
      <c r="C30" s="3" t="s">
        <v>1080</v>
      </c>
      <c r="D30" s="3" t="s">
        <v>94</v>
      </c>
      <c r="E30" s="3">
        <v>2</v>
      </c>
      <c r="F30" s="3" t="s">
        <v>293</v>
      </c>
      <c r="G30">
        <v>861</v>
      </c>
      <c r="H30" s="6">
        <v>55.44</v>
      </c>
      <c r="I30" s="7">
        <v>47733.84</v>
      </c>
      <c r="J30" s="8">
        <v>0.05</v>
      </c>
      <c r="K30" s="7">
        <v>45347.147999999994</v>
      </c>
      <c r="L30" s="8">
        <v>0.2</v>
      </c>
      <c r="M30" s="7">
        <v>38091.604319999991</v>
      </c>
      <c r="N30" s="9">
        <v>9.5000000000000001E-2</v>
      </c>
      <c r="O30" s="9">
        <v>6.2565166972730998E-2</v>
      </c>
      <c r="P30" s="9">
        <v>0.15756516697273101</v>
      </c>
      <c r="Q30" s="6">
        <v>100</v>
      </c>
      <c r="R30" s="10">
        <v>0</v>
      </c>
      <c r="S30" s="6">
        <v>0</v>
      </c>
      <c r="T30" s="18">
        <v>116945</v>
      </c>
      <c r="U30" s="7">
        <v>242000</v>
      </c>
      <c r="V30" s="7">
        <v>280.77982494478982</v>
      </c>
    </row>
    <row r="31" spans="1:22" x14ac:dyDescent="0.25">
      <c r="A31" s="3" t="s">
        <v>1105</v>
      </c>
      <c r="B31" s="3" t="s">
        <v>1105</v>
      </c>
      <c r="C31" s="3" t="s">
        <v>1080</v>
      </c>
      <c r="D31" s="3" t="s">
        <v>94</v>
      </c>
      <c r="E31" s="3">
        <v>2</v>
      </c>
      <c r="F31" s="3" t="s">
        <v>293</v>
      </c>
      <c r="G31">
        <v>1050</v>
      </c>
      <c r="H31" s="6">
        <v>24</v>
      </c>
      <c r="I31" s="7">
        <v>25200</v>
      </c>
      <c r="J31" s="8">
        <v>0.05</v>
      </c>
      <c r="K31" s="7">
        <v>23940</v>
      </c>
      <c r="L31" s="8">
        <v>0.2</v>
      </c>
      <c r="M31" s="7">
        <v>19152</v>
      </c>
      <c r="N31" s="9">
        <v>9.5000000000000001E-2</v>
      </c>
      <c r="O31" s="9">
        <v>6.2566160091999612E-2</v>
      </c>
      <c r="P31" s="9">
        <v>0.15756616009199961</v>
      </c>
      <c r="Q31" s="6">
        <v>100</v>
      </c>
      <c r="R31" s="10">
        <v>0</v>
      </c>
      <c r="S31" s="6">
        <v>0</v>
      </c>
      <c r="T31" s="18">
        <v>56587</v>
      </c>
      <c r="U31" s="7">
        <v>122000</v>
      </c>
      <c r="V31" s="7">
        <v>115.76089681534438</v>
      </c>
    </row>
    <row r="32" spans="1:22" x14ac:dyDescent="0.25">
      <c r="A32" s="3" t="s">
        <v>1106</v>
      </c>
      <c r="B32" s="3" t="s">
        <v>1106</v>
      </c>
      <c r="C32" s="3" t="s">
        <v>1080</v>
      </c>
      <c r="D32" s="3" t="s">
        <v>94</v>
      </c>
      <c r="E32" s="3">
        <v>2</v>
      </c>
      <c r="F32" s="3" t="s">
        <v>293</v>
      </c>
      <c r="G32">
        <v>3968</v>
      </c>
      <c r="H32" s="6">
        <v>29.040000000000006</v>
      </c>
      <c r="I32" s="7">
        <v>115230.72000000004</v>
      </c>
      <c r="J32" s="8">
        <v>0.05</v>
      </c>
      <c r="K32" s="7">
        <v>109469.18400000002</v>
      </c>
      <c r="L32" s="8">
        <v>0.2</v>
      </c>
      <c r="M32" s="7">
        <v>89764.730880000017</v>
      </c>
      <c r="N32" s="9">
        <v>9.5000000000000001E-2</v>
      </c>
      <c r="O32" s="9">
        <v>6.2565359026067524E-2</v>
      </c>
      <c r="P32" s="9">
        <v>0.15756535902606753</v>
      </c>
      <c r="Q32" s="6">
        <v>100</v>
      </c>
      <c r="R32" s="10">
        <v>0</v>
      </c>
      <c r="S32" s="6">
        <v>0</v>
      </c>
      <c r="T32" s="18">
        <v>341500</v>
      </c>
      <c r="U32" s="7">
        <v>570000</v>
      </c>
      <c r="V32" s="7">
        <v>143.57318220090119</v>
      </c>
    </row>
    <row r="33" spans="1:22" x14ac:dyDescent="0.25">
      <c r="A33" s="3" t="s">
        <v>1107</v>
      </c>
      <c r="B33" s="3" t="s">
        <v>1107</v>
      </c>
      <c r="C33" s="3" t="s">
        <v>1080</v>
      </c>
      <c r="D33" s="3" t="s">
        <v>94</v>
      </c>
      <c r="E33" s="3">
        <v>2</v>
      </c>
      <c r="F33" s="3" t="s">
        <v>290</v>
      </c>
      <c r="G33">
        <v>2899</v>
      </c>
      <c r="H33" s="6">
        <v>19.404</v>
      </c>
      <c r="I33" s="7">
        <v>56252.196000000004</v>
      </c>
      <c r="J33" s="8">
        <v>0.05</v>
      </c>
      <c r="K33" s="7">
        <v>53439.586199999998</v>
      </c>
      <c r="L33" s="8">
        <v>0.15</v>
      </c>
      <c r="M33" s="7">
        <v>47026.835855999998</v>
      </c>
      <c r="N33" s="9">
        <v>0.08</v>
      </c>
      <c r="O33" s="9">
        <v>6.2565986819069552E-2</v>
      </c>
      <c r="P33" s="9">
        <v>0.14256598681906957</v>
      </c>
      <c r="Q33" s="6">
        <v>4</v>
      </c>
      <c r="R33" s="10">
        <v>0</v>
      </c>
      <c r="S33" s="6">
        <v>0</v>
      </c>
      <c r="T33" s="18">
        <v>46274</v>
      </c>
      <c r="U33" s="7">
        <v>330000</v>
      </c>
      <c r="V33" s="7">
        <v>113.7841105156941</v>
      </c>
    </row>
    <row r="34" spans="1:22" x14ac:dyDescent="0.25">
      <c r="A34" s="3" t="s">
        <v>1108</v>
      </c>
      <c r="B34" s="3" t="s">
        <v>1108</v>
      </c>
      <c r="C34" s="3" t="s">
        <v>1080</v>
      </c>
      <c r="D34" s="3" t="s">
        <v>94</v>
      </c>
      <c r="E34" s="3">
        <v>2</v>
      </c>
      <c r="F34" s="3" t="s">
        <v>290</v>
      </c>
      <c r="G34">
        <v>2899</v>
      </c>
      <c r="H34" s="6">
        <v>19.404</v>
      </c>
      <c r="I34" s="7">
        <v>56252.196000000004</v>
      </c>
      <c r="J34" s="8">
        <v>0.05</v>
      </c>
      <c r="K34" s="7">
        <v>53439.586199999998</v>
      </c>
      <c r="L34" s="8">
        <v>0.15</v>
      </c>
      <c r="M34" s="7">
        <v>47026.835855999998</v>
      </c>
      <c r="N34" s="9">
        <v>0.08</v>
      </c>
      <c r="O34" s="9">
        <v>6.2565986819069552E-2</v>
      </c>
      <c r="P34" s="9">
        <v>0.14256598681906957</v>
      </c>
      <c r="Q34" s="6">
        <v>4</v>
      </c>
      <c r="R34" s="10">
        <v>0</v>
      </c>
      <c r="S34" s="6">
        <v>0</v>
      </c>
      <c r="T34" s="18">
        <v>46274</v>
      </c>
      <c r="U34" s="7">
        <v>330000</v>
      </c>
      <c r="V34" s="7">
        <v>113.7841105156941</v>
      </c>
    </row>
    <row r="35" spans="1:22" x14ac:dyDescent="0.25">
      <c r="A35" s="3" t="s">
        <v>1109</v>
      </c>
      <c r="B35" s="3" t="s">
        <v>1109</v>
      </c>
      <c r="C35" s="3" t="s">
        <v>1074</v>
      </c>
      <c r="D35" s="3" t="s">
        <v>94</v>
      </c>
      <c r="E35" s="3">
        <v>1</v>
      </c>
      <c r="F35" s="3" t="s">
        <v>292</v>
      </c>
      <c r="G35">
        <v>1280</v>
      </c>
      <c r="H35" s="6">
        <v>27.500000000000004</v>
      </c>
      <c r="I35" s="7">
        <v>35200.000000000007</v>
      </c>
      <c r="J35" s="8">
        <v>0.05</v>
      </c>
      <c r="K35" s="7">
        <v>33440.000000000007</v>
      </c>
      <c r="L35" s="8">
        <v>0.2</v>
      </c>
      <c r="M35" s="7">
        <v>26752.000000000007</v>
      </c>
      <c r="N35" s="9">
        <v>9.5000000000000001E-2</v>
      </c>
      <c r="O35" s="9">
        <v>6.2565499999999996E-2</v>
      </c>
      <c r="P35" s="9">
        <v>0.1575655</v>
      </c>
      <c r="Q35" s="6">
        <v>100</v>
      </c>
      <c r="R35" s="10">
        <v>0</v>
      </c>
      <c r="S35" s="6">
        <v>0</v>
      </c>
      <c r="T35" s="18">
        <v>88122</v>
      </c>
      <c r="U35" s="7">
        <v>170000</v>
      </c>
      <c r="V35" s="7">
        <v>132.64324995002082</v>
      </c>
    </row>
    <row r="36" spans="1:22" x14ac:dyDescent="0.25">
      <c r="A36" s="3" t="s">
        <v>1110</v>
      </c>
      <c r="B36" s="3" t="s">
        <v>1110</v>
      </c>
      <c r="C36" s="3" t="s">
        <v>1074</v>
      </c>
      <c r="D36" s="3" t="s">
        <v>94</v>
      </c>
      <c r="E36" s="3">
        <v>1</v>
      </c>
      <c r="F36" s="3" t="s">
        <v>292</v>
      </c>
      <c r="G36">
        <v>1280</v>
      </c>
      <c r="H36" s="6">
        <v>27.500000000000004</v>
      </c>
      <c r="I36" s="7">
        <v>35200.000000000007</v>
      </c>
      <c r="J36" s="8">
        <v>0.05</v>
      </c>
      <c r="K36" s="7">
        <v>33440.000000000007</v>
      </c>
      <c r="L36" s="8">
        <v>0.2</v>
      </c>
      <c r="M36" s="7">
        <v>26752.000000000007</v>
      </c>
      <c r="N36" s="9">
        <v>9.5000000000000001E-2</v>
      </c>
      <c r="O36" s="9">
        <v>6.2565499999999996E-2</v>
      </c>
      <c r="P36" s="9">
        <v>0.1575655</v>
      </c>
      <c r="Q36" s="6">
        <v>100</v>
      </c>
      <c r="R36" s="10">
        <v>0</v>
      </c>
      <c r="S36" s="6">
        <v>0</v>
      </c>
      <c r="T36" s="18">
        <v>88122</v>
      </c>
      <c r="U36" s="7">
        <v>170000</v>
      </c>
      <c r="V36" s="7">
        <v>132.64324995002082</v>
      </c>
    </row>
    <row r="37" spans="1:22" x14ac:dyDescent="0.25">
      <c r="A37" s="3" t="s">
        <v>1111</v>
      </c>
      <c r="B37" s="3" t="s">
        <v>1111</v>
      </c>
      <c r="C37" s="3" t="s">
        <v>1074</v>
      </c>
      <c r="D37" s="3" t="s">
        <v>94</v>
      </c>
      <c r="E37" s="3">
        <v>1</v>
      </c>
      <c r="F37" s="3" t="s">
        <v>292</v>
      </c>
      <c r="G37">
        <v>1280</v>
      </c>
      <c r="H37" s="6">
        <v>27.500000000000004</v>
      </c>
      <c r="I37" s="7">
        <v>35200.000000000007</v>
      </c>
      <c r="J37" s="8">
        <v>0.05</v>
      </c>
      <c r="K37" s="7">
        <v>33440.000000000007</v>
      </c>
      <c r="L37" s="8">
        <v>0.2</v>
      </c>
      <c r="M37" s="7">
        <v>26752.000000000007</v>
      </c>
      <c r="N37" s="9">
        <v>9.5000000000000001E-2</v>
      </c>
      <c r="O37" s="9">
        <v>6.2565499999999996E-2</v>
      </c>
      <c r="P37" s="9">
        <v>0.1575655</v>
      </c>
      <c r="Q37" s="6">
        <v>100</v>
      </c>
      <c r="R37" s="10">
        <v>0</v>
      </c>
      <c r="S37" s="6">
        <v>0</v>
      </c>
      <c r="T37" s="18">
        <v>88122</v>
      </c>
      <c r="U37" s="7">
        <v>170000</v>
      </c>
      <c r="V37" s="7">
        <v>132.64324995002082</v>
      </c>
    </row>
    <row r="38" spans="1:22" x14ac:dyDescent="0.25">
      <c r="A38" s="3" t="s">
        <v>1112</v>
      </c>
      <c r="B38" s="3" t="s">
        <v>1112</v>
      </c>
      <c r="C38" s="3" t="s">
        <v>1074</v>
      </c>
      <c r="D38" s="3" t="s">
        <v>94</v>
      </c>
      <c r="E38" s="3">
        <v>1</v>
      </c>
      <c r="F38" s="3" t="s">
        <v>292</v>
      </c>
      <c r="G38">
        <v>2560</v>
      </c>
      <c r="H38" s="6">
        <v>27.500000000000004</v>
      </c>
      <c r="I38" s="7">
        <v>70400.000000000015</v>
      </c>
      <c r="J38" s="8">
        <v>0.05</v>
      </c>
      <c r="K38" s="7">
        <v>66880.000000000015</v>
      </c>
      <c r="L38" s="8">
        <v>0.2</v>
      </c>
      <c r="M38" s="7">
        <v>53504.000000000015</v>
      </c>
      <c r="N38" s="9">
        <v>9.5000000000000001E-2</v>
      </c>
      <c r="O38" s="9">
        <v>6.2565499999999996E-2</v>
      </c>
      <c r="P38" s="9">
        <v>0.1575655</v>
      </c>
      <c r="Q38" s="6">
        <v>100</v>
      </c>
      <c r="R38" s="10">
        <v>0</v>
      </c>
      <c r="S38" s="6">
        <v>0</v>
      </c>
      <c r="T38" s="18">
        <v>176243</v>
      </c>
      <c r="U38" s="7">
        <v>340000</v>
      </c>
      <c r="V38" s="7">
        <v>132.64324995002082</v>
      </c>
    </row>
    <row r="39" spans="1:22" x14ac:dyDescent="0.25">
      <c r="A39" s="3" t="s">
        <v>1113</v>
      </c>
      <c r="B39" s="3" t="s">
        <v>1113</v>
      </c>
      <c r="C39" s="3" t="s">
        <v>1074</v>
      </c>
      <c r="D39" s="3" t="s">
        <v>94</v>
      </c>
      <c r="E39" s="3">
        <v>1</v>
      </c>
      <c r="F39" s="3" t="s">
        <v>292</v>
      </c>
      <c r="G39">
        <v>1280</v>
      </c>
      <c r="H39" s="6">
        <v>27.500000000000004</v>
      </c>
      <c r="I39" s="7">
        <v>35200.000000000007</v>
      </c>
      <c r="J39" s="8">
        <v>0.05</v>
      </c>
      <c r="K39" s="7">
        <v>33440.000000000007</v>
      </c>
      <c r="L39" s="8">
        <v>0.2</v>
      </c>
      <c r="M39" s="7">
        <v>26752.000000000007</v>
      </c>
      <c r="N39" s="9">
        <v>9.5000000000000001E-2</v>
      </c>
      <c r="O39" s="9">
        <v>6.2565499999999996E-2</v>
      </c>
      <c r="P39" s="9">
        <v>0.1575655</v>
      </c>
      <c r="Q39" s="6">
        <v>100</v>
      </c>
      <c r="R39" s="10">
        <v>0</v>
      </c>
      <c r="S39" s="6">
        <v>0</v>
      </c>
      <c r="T39" s="18">
        <v>88122</v>
      </c>
      <c r="U39" s="7">
        <v>170000</v>
      </c>
      <c r="V39" s="7">
        <v>132.64324995002082</v>
      </c>
    </row>
    <row r="40" spans="1:22" x14ac:dyDescent="0.25">
      <c r="A40" s="3" t="s">
        <v>1114</v>
      </c>
      <c r="B40" s="3" t="s">
        <v>1114</v>
      </c>
      <c r="C40" s="3" t="s">
        <v>1074</v>
      </c>
      <c r="D40" s="3" t="s">
        <v>94</v>
      </c>
      <c r="E40" s="3">
        <v>1</v>
      </c>
      <c r="F40" s="3" t="s">
        <v>292</v>
      </c>
      <c r="G40">
        <v>2560</v>
      </c>
      <c r="H40" s="6">
        <v>27.500000000000004</v>
      </c>
      <c r="I40" s="7">
        <v>70400.000000000015</v>
      </c>
      <c r="J40" s="8">
        <v>0.05</v>
      </c>
      <c r="K40" s="7">
        <v>66880.000000000015</v>
      </c>
      <c r="L40" s="8">
        <v>0.2</v>
      </c>
      <c r="M40" s="7">
        <v>53504.000000000015</v>
      </c>
      <c r="N40" s="9">
        <v>9.5000000000000001E-2</v>
      </c>
      <c r="O40" s="9">
        <v>6.2565499999999996E-2</v>
      </c>
      <c r="P40" s="9">
        <v>0.1575655</v>
      </c>
      <c r="Q40" s="6">
        <v>100</v>
      </c>
      <c r="R40" s="10">
        <v>0</v>
      </c>
      <c r="S40" s="6">
        <v>0</v>
      </c>
      <c r="T40" s="18">
        <v>176243</v>
      </c>
      <c r="U40" s="7">
        <v>340000</v>
      </c>
      <c r="V40" s="7">
        <v>132.64324995002082</v>
      </c>
    </row>
    <row r="41" spans="1:22" x14ac:dyDescent="0.25">
      <c r="A41" s="3" t="s">
        <v>1115</v>
      </c>
      <c r="B41" s="3" t="s">
        <v>1115</v>
      </c>
      <c r="C41" s="3" t="s">
        <v>1074</v>
      </c>
      <c r="D41" s="3" t="s">
        <v>94</v>
      </c>
      <c r="E41" s="3">
        <v>1</v>
      </c>
      <c r="F41" s="3" t="s">
        <v>292</v>
      </c>
      <c r="G41">
        <v>1280</v>
      </c>
      <c r="H41" s="6">
        <v>27.500000000000004</v>
      </c>
      <c r="I41" s="7">
        <v>35200.000000000007</v>
      </c>
      <c r="J41" s="8">
        <v>0.05</v>
      </c>
      <c r="K41" s="7">
        <v>33440.000000000007</v>
      </c>
      <c r="L41" s="8">
        <v>0.2</v>
      </c>
      <c r="M41" s="7">
        <v>26752.000000000007</v>
      </c>
      <c r="N41" s="9">
        <v>9.5000000000000001E-2</v>
      </c>
      <c r="O41" s="9">
        <v>6.2565499999999996E-2</v>
      </c>
      <c r="P41" s="9">
        <v>0.1575655</v>
      </c>
      <c r="Q41" s="6">
        <v>100</v>
      </c>
      <c r="R41" s="10">
        <v>0</v>
      </c>
      <c r="S41" s="6">
        <v>0</v>
      </c>
      <c r="T41" s="18">
        <v>88122</v>
      </c>
      <c r="U41" s="7">
        <v>170000</v>
      </c>
      <c r="V41" s="7">
        <v>132.64324995002082</v>
      </c>
    </row>
    <row r="42" spans="1:22" x14ac:dyDescent="0.25">
      <c r="A42" s="3" t="s">
        <v>1116</v>
      </c>
      <c r="B42" s="3" t="s">
        <v>1116</v>
      </c>
      <c r="C42" s="3" t="s">
        <v>1074</v>
      </c>
      <c r="D42" s="3" t="s">
        <v>94</v>
      </c>
      <c r="E42" s="3">
        <v>1</v>
      </c>
      <c r="F42" s="3" t="s">
        <v>292</v>
      </c>
      <c r="G42">
        <v>2560</v>
      </c>
      <c r="H42" s="6">
        <v>27.500000000000004</v>
      </c>
      <c r="I42" s="7">
        <v>70400.000000000015</v>
      </c>
      <c r="J42" s="8">
        <v>0.05</v>
      </c>
      <c r="K42" s="7">
        <v>66880.000000000015</v>
      </c>
      <c r="L42" s="8">
        <v>0.2</v>
      </c>
      <c r="M42" s="7">
        <v>53504.000000000015</v>
      </c>
      <c r="N42" s="9">
        <v>9.5000000000000001E-2</v>
      </c>
      <c r="O42" s="9">
        <v>6.2565499999999996E-2</v>
      </c>
      <c r="P42" s="9">
        <v>0.1575655</v>
      </c>
      <c r="Q42" s="6">
        <v>100</v>
      </c>
      <c r="R42" s="10">
        <v>0</v>
      </c>
      <c r="S42" s="6">
        <v>0</v>
      </c>
      <c r="T42" s="18">
        <v>176243</v>
      </c>
      <c r="U42" s="7">
        <v>340000</v>
      </c>
      <c r="V42" s="7">
        <v>132.64324995002082</v>
      </c>
    </row>
    <row r="43" spans="1:22" x14ac:dyDescent="0.25">
      <c r="A43" s="3" t="s">
        <v>1117</v>
      </c>
      <c r="B43" s="3" t="s">
        <v>1117</v>
      </c>
      <c r="C43" s="3" t="s">
        <v>1074</v>
      </c>
      <c r="D43" s="3" t="s">
        <v>94</v>
      </c>
      <c r="E43" s="3">
        <v>1</v>
      </c>
      <c r="F43" s="3" t="s">
        <v>292</v>
      </c>
      <c r="G43">
        <v>2560</v>
      </c>
      <c r="H43" s="6">
        <v>27.500000000000004</v>
      </c>
      <c r="I43" s="7">
        <v>70400.000000000015</v>
      </c>
      <c r="J43" s="8">
        <v>0.05</v>
      </c>
      <c r="K43" s="7">
        <v>66880.000000000015</v>
      </c>
      <c r="L43" s="8">
        <v>0.2</v>
      </c>
      <c r="M43" s="7">
        <v>53504.000000000015</v>
      </c>
      <c r="N43" s="9">
        <v>9.5000000000000001E-2</v>
      </c>
      <c r="O43" s="9">
        <v>6.2565499999999996E-2</v>
      </c>
      <c r="P43" s="9">
        <v>0.1575655</v>
      </c>
      <c r="Q43" s="6">
        <v>100</v>
      </c>
      <c r="R43" s="10">
        <v>0</v>
      </c>
      <c r="S43" s="6">
        <v>0</v>
      </c>
      <c r="T43" s="18">
        <v>176243</v>
      </c>
      <c r="U43" s="7">
        <v>340000</v>
      </c>
      <c r="V43" s="7">
        <v>132.64324995002082</v>
      </c>
    </row>
    <row r="44" spans="1:22" x14ac:dyDescent="0.25">
      <c r="A44" s="3" t="s">
        <v>1118</v>
      </c>
      <c r="B44" s="3" t="s">
        <v>1118</v>
      </c>
      <c r="C44" s="3" t="s">
        <v>1074</v>
      </c>
      <c r="D44" s="3" t="s">
        <v>94</v>
      </c>
      <c r="E44" s="3">
        <v>1</v>
      </c>
      <c r="F44" s="3" t="s">
        <v>292</v>
      </c>
      <c r="G44">
        <v>1280</v>
      </c>
      <c r="H44" s="6">
        <v>27.500000000000004</v>
      </c>
      <c r="I44" s="7">
        <v>35200.000000000007</v>
      </c>
      <c r="J44" s="8">
        <v>0.05</v>
      </c>
      <c r="K44" s="7">
        <v>33440.000000000007</v>
      </c>
      <c r="L44" s="8">
        <v>0.2</v>
      </c>
      <c r="M44" s="7">
        <v>26752.000000000007</v>
      </c>
      <c r="N44" s="9">
        <v>9.5000000000000001E-2</v>
      </c>
      <c r="O44" s="9">
        <v>6.2565499999999996E-2</v>
      </c>
      <c r="P44" s="9">
        <v>0.1575655</v>
      </c>
      <c r="Q44" s="6">
        <v>100</v>
      </c>
      <c r="R44" s="10">
        <v>0</v>
      </c>
      <c r="S44" s="6">
        <v>0</v>
      </c>
      <c r="T44" s="18">
        <v>88122</v>
      </c>
      <c r="U44" s="7">
        <v>170000</v>
      </c>
      <c r="V44" s="7">
        <v>132.64324995002082</v>
      </c>
    </row>
    <row r="45" spans="1:22" x14ac:dyDescent="0.25">
      <c r="A45" s="3" t="s">
        <v>1119</v>
      </c>
      <c r="B45" s="3" t="s">
        <v>1119</v>
      </c>
      <c r="C45" s="3" t="s">
        <v>1074</v>
      </c>
      <c r="D45" s="3" t="s">
        <v>94</v>
      </c>
      <c r="E45" s="3">
        <v>1</v>
      </c>
      <c r="F45" s="3" t="s">
        <v>292</v>
      </c>
      <c r="G45">
        <v>1280</v>
      </c>
      <c r="H45" s="6">
        <v>27.500000000000004</v>
      </c>
      <c r="I45" s="7">
        <v>35200.000000000007</v>
      </c>
      <c r="J45" s="8">
        <v>0.05</v>
      </c>
      <c r="K45" s="7">
        <v>33440.000000000007</v>
      </c>
      <c r="L45" s="8">
        <v>0.2</v>
      </c>
      <c r="M45" s="7">
        <v>26752.000000000007</v>
      </c>
      <c r="N45" s="9">
        <v>9.5000000000000001E-2</v>
      </c>
      <c r="O45" s="9">
        <v>6.2565499999999996E-2</v>
      </c>
      <c r="P45" s="9">
        <v>0.1575655</v>
      </c>
      <c r="Q45" s="6">
        <v>100</v>
      </c>
      <c r="R45" s="10">
        <v>0</v>
      </c>
      <c r="S45" s="6">
        <v>0</v>
      </c>
      <c r="T45" s="18">
        <v>88122</v>
      </c>
      <c r="U45" s="7">
        <v>170000</v>
      </c>
      <c r="V45" s="7">
        <v>132.64324995002082</v>
      </c>
    </row>
    <row r="46" spans="1:22" x14ac:dyDescent="0.25">
      <c r="A46" s="3" t="s">
        <v>1120</v>
      </c>
      <c r="B46" s="3" t="s">
        <v>1120</v>
      </c>
      <c r="C46" s="3" t="s">
        <v>1074</v>
      </c>
      <c r="D46" s="3" t="s">
        <v>94</v>
      </c>
      <c r="E46" s="3">
        <v>1</v>
      </c>
      <c r="F46" s="3" t="s">
        <v>292</v>
      </c>
      <c r="G46">
        <v>1280</v>
      </c>
      <c r="H46" s="6">
        <v>27.500000000000004</v>
      </c>
      <c r="I46" s="7">
        <v>35200.000000000007</v>
      </c>
      <c r="J46" s="8">
        <v>0.05</v>
      </c>
      <c r="K46" s="7">
        <v>33440.000000000007</v>
      </c>
      <c r="L46" s="8">
        <v>0.2</v>
      </c>
      <c r="M46" s="7">
        <v>26752.000000000007</v>
      </c>
      <c r="N46" s="9">
        <v>9.5000000000000001E-2</v>
      </c>
      <c r="O46" s="9">
        <v>6.2565499999999996E-2</v>
      </c>
      <c r="P46" s="9">
        <v>0.1575655</v>
      </c>
      <c r="Q46" s="6">
        <v>100</v>
      </c>
      <c r="R46" s="10">
        <v>0</v>
      </c>
      <c r="S46" s="6">
        <v>0</v>
      </c>
      <c r="T46" s="18">
        <v>88122</v>
      </c>
      <c r="U46" s="7">
        <v>170000</v>
      </c>
      <c r="V46" s="7">
        <v>132.64324995002082</v>
      </c>
    </row>
    <row r="47" spans="1:22" x14ac:dyDescent="0.25">
      <c r="A47" s="3" t="s">
        <v>1121</v>
      </c>
      <c r="B47" s="3" t="s">
        <v>1121</v>
      </c>
      <c r="C47" s="3" t="s">
        <v>1074</v>
      </c>
      <c r="D47" s="3" t="s">
        <v>94</v>
      </c>
      <c r="E47" s="3">
        <v>1</v>
      </c>
      <c r="F47" s="3" t="s">
        <v>292</v>
      </c>
      <c r="G47">
        <v>1920</v>
      </c>
      <c r="H47" s="6">
        <v>27.500000000000004</v>
      </c>
      <c r="I47" s="7">
        <v>52800.000000000007</v>
      </c>
      <c r="J47" s="8">
        <v>0.05</v>
      </c>
      <c r="K47" s="7">
        <v>50160.000000000007</v>
      </c>
      <c r="L47" s="8">
        <v>0.2</v>
      </c>
      <c r="M47" s="7">
        <v>40128.000000000007</v>
      </c>
      <c r="N47" s="9">
        <v>9.5000000000000001E-2</v>
      </c>
      <c r="O47" s="9">
        <v>6.2565499999999996E-2</v>
      </c>
      <c r="P47" s="9">
        <v>0.1575655</v>
      </c>
      <c r="Q47" s="6">
        <v>100</v>
      </c>
      <c r="R47" s="10">
        <v>0</v>
      </c>
      <c r="S47" s="6">
        <v>0</v>
      </c>
      <c r="T47" s="18">
        <v>132182</v>
      </c>
      <c r="U47" s="7">
        <v>255000</v>
      </c>
      <c r="V47" s="7">
        <v>132.64324995002082</v>
      </c>
    </row>
    <row r="48" spans="1:22" x14ac:dyDescent="0.25">
      <c r="A48" s="3" t="s">
        <v>1122</v>
      </c>
      <c r="B48" s="3" t="s">
        <v>1122</v>
      </c>
      <c r="C48" s="3" t="s">
        <v>1074</v>
      </c>
      <c r="D48" s="3" t="s">
        <v>94</v>
      </c>
      <c r="E48" s="3">
        <v>1</v>
      </c>
      <c r="F48" s="3" t="s">
        <v>292</v>
      </c>
      <c r="G48">
        <v>1920</v>
      </c>
      <c r="H48" s="6">
        <v>27.500000000000004</v>
      </c>
      <c r="I48" s="7">
        <v>52800.000000000007</v>
      </c>
      <c r="J48" s="8">
        <v>0.05</v>
      </c>
      <c r="K48" s="7">
        <v>50160.000000000007</v>
      </c>
      <c r="L48" s="8">
        <v>0.2</v>
      </c>
      <c r="M48" s="7">
        <v>40128.000000000007</v>
      </c>
      <c r="N48" s="9">
        <v>9.5000000000000001E-2</v>
      </c>
      <c r="O48" s="9">
        <v>6.2565499999999996E-2</v>
      </c>
      <c r="P48" s="9">
        <v>0.1575655</v>
      </c>
      <c r="Q48" s="6">
        <v>100</v>
      </c>
      <c r="R48" s="10">
        <v>0</v>
      </c>
      <c r="S48" s="6">
        <v>0</v>
      </c>
      <c r="T48" s="18">
        <v>132182</v>
      </c>
      <c r="U48" s="7">
        <v>255000</v>
      </c>
      <c r="V48" s="7">
        <v>132.64324995002082</v>
      </c>
    </row>
    <row r="49" spans="1:22" x14ac:dyDescent="0.25">
      <c r="A49" s="3" t="s">
        <v>1123</v>
      </c>
      <c r="B49" s="3" t="s">
        <v>1123</v>
      </c>
      <c r="C49" s="3" t="s">
        <v>1074</v>
      </c>
      <c r="D49" s="3" t="s">
        <v>94</v>
      </c>
      <c r="E49" s="3">
        <v>1</v>
      </c>
      <c r="F49" s="3" t="s">
        <v>292</v>
      </c>
      <c r="G49">
        <v>1280</v>
      </c>
      <c r="H49" s="6">
        <v>27.500000000000004</v>
      </c>
      <c r="I49" s="7">
        <v>35200.000000000007</v>
      </c>
      <c r="J49" s="8">
        <v>0.05</v>
      </c>
      <c r="K49" s="7">
        <v>33440.000000000007</v>
      </c>
      <c r="L49" s="8">
        <v>0.2</v>
      </c>
      <c r="M49" s="7">
        <v>26752.000000000007</v>
      </c>
      <c r="N49" s="9">
        <v>9.5000000000000001E-2</v>
      </c>
      <c r="O49" s="9">
        <v>6.2565499999999996E-2</v>
      </c>
      <c r="P49" s="9">
        <v>0.1575655</v>
      </c>
      <c r="Q49" s="6">
        <v>100</v>
      </c>
      <c r="R49" s="10">
        <v>0</v>
      </c>
      <c r="S49" s="6">
        <v>0</v>
      </c>
      <c r="T49" s="18">
        <v>88122</v>
      </c>
      <c r="U49" s="7">
        <v>170000</v>
      </c>
      <c r="V49" s="7">
        <v>132.64324995002082</v>
      </c>
    </row>
    <row r="50" spans="1:22" x14ac:dyDescent="0.25">
      <c r="A50" s="3" t="s">
        <v>1124</v>
      </c>
      <c r="B50" s="3" t="s">
        <v>1124</v>
      </c>
      <c r="C50" s="3" t="s">
        <v>1125</v>
      </c>
      <c r="D50" s="3" t="s">
        <v>94</v>
      </c>
      <c r="E50" s="3">
        <v>1</v>
      </c>
      <c r="F50" s="3" t="s">
        <v>214</v>
      </c>
      <c r="G50">
        <v>124846</v>
      </c>
      <c r="H50" s="6">
        <v>15.840000000000002</v>
      </c>
      <c r="I50" s="7">
        <v>1977560.64</v>
      </c>
      <c r="J50" s="8">
        <v>0.05</v>
      </c>
      <c r="K50" s="7">
        <v>1878682.608</v>
      </c>
      <c r="L50" s="8">
        <v>0.2</v>
      </c>
      <c r="M50" s="7">
        <v>1502946.0863999999</v>
      </c>
      <c r="N50" s="9">
        <v>8.5000000000000006E-2</v>
      </c>
      <c r="O50" s="9">
        <v>7.5701500000000005E-2</v>
      </c>
      <c r="P50" s="9">
        <v>0.1607015</v>
      </c>
      <c r="Q50" s="6">
        <v>4</v>
      </c>
      <c r="R50" s="10">
        <v>38285.440000000061</v>
      </c>
      <c r="S50" s="6">
        <v>535996.16000000085</v>
      </c>
      <c r="T50" s="18">
        <v>7527372</v>
      </c>
      <c r="U50" s="7">
        <v>9888000</v>
      </c>
      <c r="V50" s="7">
        <v>74.911559630743952</v>
      </c>
    </row>
    <row r="51" spans="1:22" x14ac:dyDescent="0.25">
      <c r="A51" s="3" t="s">
        <v>1126</v>
      </c>
      <c r="B51" s="3" t="s">
        <v>1126</v>
      </c>
      <c r="C51" s="3" t="s">
        <v>1080</v>
      </c>
      <c r="D51" s="3" t="s">
        <v>94</v>
      </c>
      <c r="E51" s="3">
        <v>2</v>
      </c>
      <c r="F51" s="3" t="s">
        <v>293</v>
      </c>
      <c r="G51">
        <v>4210</v>
      </c>
      <c r="H51" s="6">
        <v>21.6</v>
      </c>
      <c r="I51" s="7">
        <v>90936</v>
      </c>
      <c r="J51" s="8">
        <v>0.05</v>
      </c>
      <c r="K51" s="7">
        <v>86389.2</v>
      </c>
      <c r="L51" s="8">
        <v>0.2</v>
      </c>
      <c r="M51" s="7">
        <v>69111.360000000001</v>
      </c>
      <c r="N51" s="9">
        <v>9.5000000000000001E-2</v>
      </c>
      <c r="O51" s="9">
        <v>6.2565323163889713E-2</v>
      </c>
      <c r="P51" s="9">
        <v>0.15756532316388971</v>
      </c>
      <c r="Q51" s="6">
        <v>100</v>
      </c>
      <c r="R51" s="10">
        <v>0</v>
      </c>
      <c r="S51" s="6">
        <v>0</v>
      </c>
      <c r="T51" s="18">
        <v>226861</v>
      </c>
      <c r="U51" s="7">
        <v>439000</v>
      </c>
      <c r="V51" s="7">
        <v>104.18536052456854</v>
      </c>
    </row>
    <row r="52" spans="1:22" x14ac:dyDescent="0.25">
      <c r="A52" s="3" t="s">
        <v>1127</v>
      </c>
      <c r="B52" s="3" t="s">
        <v>1127</v>
      </c>
      <c r="C52" s="3" t="s">
        <v>1080</v>
      </c>
      <c r="D52" s="3" t="s">
        <v>94</v>
      </c>
      <c r="E52" s="3">
        <v>2</v>
      </c>
      <c r="F52" s="3" t="s">
        <v>293</v>
      </c>
      <c r="G52">
        <v>2245</v>
      </c>
      <c r="H52" s="6">
        <v>50.4</v>
      </c>
      <c r="I52" s="7">
        <v>113148</v>
      </c>
      <c r="J52" s="8">
        <v>0.05</v>
      </c>
      <c r="K52" s="7">
        <v>107490.6</v>
      </c>
      <c r="L52" s="8">
        <v>0.2</v>
      </c>
      <c r="M52" s="7">
        <v>90292.104000000007</v>
      </c>
      <c r="N52" s="9">
        <v>9.5000000000000001E-2</v>
      </c>
      <c r="O52" s="9">
        <v>6.2565364867287407E-2</v>
      </c>
      <c r="P52" s="9">
        <v>0.15756536486728739</v>
      </c>
      <c r="Q52" s="6">
        <v>100</v>
      </c>
      <c r="R52" s="10">
        <v>0</v>
      </c>
      <c r="S52" s="6">
        <v>0</v>
      </c>
      <c r="T52" s="18">
        <v>305028</v>
      </c>
      <c r="U52" s="7">
        <v>573000</v>
      </c>
      <c r="V52" s="7">
        <v>255.25406572615395</v>
      </c>
    </row>
    <row r="53" spans="1:22" x14ac:dyDescent="0.25">
      <c r="A53" s="3" t="s">
        <v>1128</v>
      </c>
      <c r="B53" s="3" t="s">
        <v>1128</v>
      </c>
      <c r="C53" s="3" t="s">
        <v>1080</v>
      </c>
      <c r="D53" s="3" t="s">
        <v>94</v>
      </c>
      <c r="E53" s="3">
        <v>2</v>
      </c>
      <c r="F53" s="3" t="s">
        <v>293</v>
      </c>
      <c r="G53">
        <v>1984</v>
      </c>
      <c r="H53" s="6">
        <v>50.4</v>
      </c>
      <c r="I53" s="7">
        <v>99993.599999999991</v>
      </c>
      <c r="J53" s="8">
        <v>0.05</v>
      </c>
      <c r="K53" s="7">
        <v>94993.919999999984</v>
      </c>
      <c r="L53" s="8">
        <v>0.2</v>
      </c>
      <c r="M53" s="7">
        <v>79794.892799999987</v>
      </c>
      <c r="N53" s="9">
        <v>9.5000000000000001E-2</v>
      </c>
      <c r="O53" s="9">
        <v>6.2565347029987409E-2</v>
      </c>
      <c r="P53" s="9">
        <v>0.15756534702998742</v>
      </c>
      <c r="Q53" s="6">
        <v>100</v>
      </c>
      <c r="R53" s="10">
        <v>0</v>
      </c>
      <c r="S53" s="6">
        <v>0</v>
      </c>
      <c r="T53" s="18">
        <v>269460</v>
      </c>
      <c r="U53" s="7">
        <v>506000</v>
      </c>
      <c r="V53" s="7">
        <v>255.25409462237644</v>
      </c>
    </row>
    <row r="54" spans="1:22" x14ac:dyDescent="0.25">
      <c r="A54" s="3" t="s">
        <v>1129</v>
      </c>
      <c r="B54" s="3" t="s">
        <v>1129</v>
      </c>
      <c r="C54" s="3" t="s">
        <v>1080</v>
      </c>
      <c r="D54" s="3" t="s">
        <v>94</v>
      </c>
      <c r="E54" s="3">
        <v>2</v>
      </c>
      <c r="F54" s="3" t="s">
        <v>293</v>
      </c>
      <c r="G54">
        <v>1944</v>
      </c>
      <c r="H54" s="6">
        <v>29.040000000000006</v>
      </c>
      <c r="I54" s="7">
        <v>56453.760000000009</v>
      </c>
      <c r="J54" s="8">
        <v>0.05</v>
      </c>
      <c r="K54" s="7">
        <v>53631.072000000007</v>
      </c>
      <c r="L54" s="8">
        <v>0.2</v>
      </c>
      <c r="M54" s="7">
        <v>43977.479040000006</v>
      </c>
      <c r="N54" s="9">
        <v>9.5000000000000001E-2</v>
      </c>
      <c r="O54" s="9">
        <v>6.2565499999999996E-2</v>
      </c>
      <c r="P54" s="9">
        <v>0.1575655</v>
      </c>
      <c r="Q54" s="6">
        <v>100</v>
      </c>
      <c r="R54" s="10">
        <v>0</v>
      </c>
      <c r="S54" s="6">
        <v>0</v>
      </c>
      <c r="T54" s="18">
        <v>43797</v>
      </c>
      <c r="U54" s="7">
        <v>279000</v>
      </c>
      <c r="V54" s="7">
        <v>143.57305374590254</v>
      </c>
    </row>
    <row r="55" spans="1:22" x14ac:dyDescent="0.25">
      <c r="A55" s="3" t="s">
        <v>1130</v>
      </c>
      <c r="B55" s="3" t="s">
        <v>1130</v>
      </c>
      <c r="C55" s="3" t="s">
        <v>1074</v>
      </c>
      <c r="D55" s="3" t="s">
        <v>94</v>
      </c>
      <c r="E55" s="3">
        <v>1</v>
      </c>
      <c r="F55" s="3" t="s">
        <v>292</v>
      </c>
      <c r="G55">
        <v>4439</v>
      </c>
      <c r="H55" s="6">
        <v>27.500000000000004</v>
      </c>
      <c r="I55" s="7">
        <v>122072.5</v>
      </c>
      <c r="J55" s="8">
        <v>0.05</v>
      </c>
      <c r="K55" s="7">
        <v>115968.875</v>
      </c>
      <c r="L55" s="8">
        <v>0.2</v>
      </c>
      <c r="M55" s="7">
        <v>92775.1</v>
      </c>
      <c r="N55" s="9">
        <v>9.5000000000000001E-2</v>
      </c>
      <c r="O55" s="9">
        <v>6.2565630134678377E-2</v>
      </c>
      <c r="P55" s="9">
        <v>0.15756563013467839</v>
      </c>
      <c r="Q55" s="6">
        <v>100</v>
      </c>
      <c r="R55" s="10">
        <v>0</v>
      </c>
      <c r="S55" s="6">
        <v>0</v>
      </c>
      <c r="T55" s="18">
        <v>202939</v>
      </c>
      <c r="U55" s="7">
        <v>589000</v>
      </c>
      <c r="V55" s="7">
        <v>132.64314039892989</v>
      </c>
    </row>
    <row r="56" spans="1:22" x14ac:dyDescent="0.25">
      <c r="A56" s="3" t="s">
        <v>1131</v>
      </c>
      <c r="B56" s="3" t="s">
        <v>1131</v>
      </c>
      <c r="C56" s="3" t="s">
        <v>1074</v>
      </c>
      <c r="D56" s="3" t="s">
        <v>94</v>
      </c>
      <c r="E56" s="3">
        <v>1</v>
      </c>
      <c r="F56" s="3" t="s">
        <v>292</v>
      </c>
      <c r="G56">
        <v>4854</v>
      </c>
      <c r="H56" s="6">
        <v>27.500000000000004</v>
      </c>
      <c r="I56" s="7">
        <v>133485.00000000003</v>
      </c>
      <c r="J56" s="8">
        <v>0.05</v>
      </c>
      <c r="K56" s="7">
        <v>126810.75000000004</v>
      </c>
      <c r="L56" s="8">
        <v>0.2</v>
      </c>
      <c r="M56" s="7">
        <v>101448.60000000002</v>
      </c>
      <c r="N56" s="9">
        <v>9.5000000000000001E-2</v>
      </c>
      <c r="O56" s="9">
        <v>6.2565856991515345E-2</v>
      </c>
      <c r="P56" s="9">
        <v>0.15756585699151535</v>
      </c>
      <c r="Q56" s="6">
        <v>100</v>
      </c>
      <c r="R56" s="10">
        <v>0</v>
      </c>
      <c r="S56" s="6">
        <v>0</v>
      </c>
      <c r="T56" s="18">
        <v>221933</v>
      </c>
      <c r="U56" s="7">
        <v>644000</v>
      </c>
      <c r="V56" s="7">
        <v>132.64294942479469</v>
      </c>
    </row>
    <row r="57" spans="1:22" x14ac:dyDescent="0.25">
      <c r="A57" s="3" t="s">
        <v>1132</v>
      </c>
      <c r="B57" s="3" t="s">
        <v>1132</v>
      </c>
      <c r="C57" s="3" t="s">
        <v>1133</v>
      </c>
      <c r="D57" s="3" t="s">
        <v>94</v>
      </c>
      <c r="E57" s="3">
        <v>1</v>
      </c>
      <c r="F57" s="3" t="s">
        <v>292</v>
      </c>
      <c r="G57">
        <v>1105</v>
      </c>
      <c r="H57" s="6">
        <v>27.500000000000004</v>
      </c>
      <c r="I57" s="7">
        <v>30387.500000000004</v>
      </c>
      <c r="J57" s="8">
        <v>0.05</v>
      </c>
      <c r="K57" s="7">
        <v>28868.125000000004</v>
      </c>
      <c r="L57" s="8">
        <v>0.2</v>
      </c>
      <c r="M57" s="7">
        <v>23671.862500000003</v>
      </c>
      <c r="N57" s="9">
        <v>9.5000000000000001E-2</v>
      </c>
      <c r="O57" s="9">
        <v>6.9413085744664704E-2</v>
      </c>
      <c r="P57" s="9">
        <v>0.16441308574466473</v>
      </c>
      <c r="Q57" s="6">
        <v>100</v>
      </c>
      <c r="R57" s="10">
        <v>0</v>
      </c>
      <c r="S57" s="6">
        <v>0</v>
      </c>
      <c r="T57" s="18">
        <v>76719</v>
      </c>
      <c r="U57" s="7">
        <v>144000</v>
      </c>
      <c r="V57" s="7">
        <v>130.29680638236653</v>
      </c>
    </row>
    <row r="58" spans="1:22" x14ac:dyDescent="0.25">
      <c r="A58" s="3" t="s">
        <v>1134</v>
      </c>
      <c r="B58" s="3" t="s">
        <v>1134</v>
      </c>
      <c r="C58" s="3" t="s">
        <v>1074</v>
      </c>
      <c r="D58" s="3" t="s">
        <v>94</v>
      </c>
      <c r="E58" s="3">
        <v>1</v>
      </c>
      <c r="F58" s="3" t="s">
        <v>292</v>
      </c>
      <c r="G58">
        <v>2409</v>
      </c>
      <c r="H58" s="6">
        <v>27.500000000000004</v>
      </c>
      <c r="I58" s="7">
        <v>66247.500000000015</v>
      </c>
      <c r="J58" s="8">
        <v>0.05</v>
      </c>
      <c r="K58" s="7">
        <v>62935.125000000015</v>
      </c>
      <c r="L58" s="8">
        <v>0.2</v>
      </c>
      <c r="M58" s="7">
        <v>50348.100000000013</v>
      </c>
      <c r="N58" s="9">
        <v>9.5000000000000001E-2</v>
      </c>
      <c r="O58" s="9">
        <v>6.2565967915878276E-2</v>
      </c>
      <c r="P58" s="9">
        <v>0.15756596791587829</v>
      </c>
      <c r="Q58" s="6">
        <v>100</v>
      </c>
      <c r="R58" s="10">
        <v>0</v>
      </c>
      <c r="S58" s="6">
        <v>0</v>
      </c>
      <c r="T58" s="18">
        <v>156865</v>
      </c>
      <c r="U58" s="7">
        <v>320000</v>
      </c>
      <c r="V58" s="7">
        <v>132.64285604590802</v>
      </c>
    </row>
    <row r="59" spans="1:22" x14ac:dyDescent="0.25">
      <c r="A59" s="3" t="s">
        <v>1135</v>
      </c>
      <c r="B59" s="3" t="s">
        <v>1135</v>
      </c>
      <c r="C59" s="3" t="s">
        <v>1133</v>
      </c>
      <c r="D59" s="3" t="s">
        <v>94</v>
      </c>
      <c r="E59" s="3">
        <v>1</v>
      </c>
      <c r="F59" s="3" t="s">
        <v>293</v>
      </c>
      <c r="G59">
        <v>873</v>
      </c>
      <c r="H59" s="6">
        <v>29.040000000000006</v>
      </c>
      <c r="I59" s="7">
        <v>25351.920000000009</v>
      </c>
      <c r="J59" s="8">
        <v>0.05</v>
      </c>
      <c r="K59" s="7">
        <v>24084.324000000004</v>
      </c>
      <c r="L59" s="8">
        <v>0.2</v>
      </c>
      <c r="M59" s="7">
        <v>19749.145680000001</v>
      </c>
      <c r="N59" s="9">
        <v>9.5000000000000001E-2</v>
      </c>
      <c r="O59" s="9">
        <v>6.9413879723309951E-2</v>
      </c>
      <c r="P59" s="9">
        <v>0.16441387972330995</v>
      </c>
      <c r="Q59" s="6">
        <v>100</v>
      </c>
      <c r="R59" s="10">
        <v>0</v>
      </c>
      <c r="S59" s="6">
        <v>0</v>
      </c>
      <c r="T59" s="18">
        <v>60590</v>
      </c>
      <c r="U59" s="7">
        <v>120000</v>
      </c>
      <c r="V59" s="7">
        <v>137.59276308101573</v>
      </c>
    </row>
    <row r="60" spans="1:22" x14ac:dyDescent="0.25">
      <c r="A60" s="3" t="s">
        <v>1136</v>
      </c>
      <c r="B60" s="3" t="s">
        <v>1136</v>
      </c>
      <c r="C60" s="3" t="s">
        <v>1133</v>
      </c>
      <c r="D60" s="3" t="s">
        <v>94</v>
      </c>
      <c r="E60" s="3">
        <v>1</v>
      </c>
      <c r="F60" s="3" t="s">
        <v>293</v>
      </c>
      <c r="G60">
        <v>998</v>
      </c>
      <c r="H60" s="6">
        <v>29.040000000000006</v>
      </c>
      <c r="I60" s="7">
        <v>28981.920000000009</v>
      </c>
      <c r="J60" s="8">
        <v>0.05</v>
      </c>
      <c r="K60" s="7">
        <v>27532.824000000004</v>
      </c>
      <c r="L60" s="8">
        <v>0.2</v>
      </c>
      <c r="M60" s="7">
        <v>22576.915679999998</v>
      </c>
      <c r="N60" s="9">
        <v>9.5000000000000001E-2</v>
      </c>
      <c r="O60" s="9">
        <v>6.9413706439558534E-2</v>
      </c>
      <c r="P60" s="9">
        <v>0.16441370643955855</v>
      </c>
      <c r="Q60" s="6">
        <v>100</v>
      </c>
      <c r="R60" s="10">
        <v>0</v>
      </c>
      <c r="S60" s="6">
        <v>0</v>
      </c>
      <c r="T60" s="18">
        <v>69295</v>
      </c>
      <c r="U60" s="7">
        <v>137000</v>
      </c>
      <c r="V60" s="7">
        <v>137.59290809684603</v>
      </c>
    </row>
    <row r="61" spans="1:22" x14ac:dyDescent="0.25">
      <c r="A61" s="3" t="s">
        <v>1137</v>
      </c>
      <c r="B61" s="3" t="s">
        <v>1137</v>
      </c>
      <c r="C61" s="3" t="s">
        <v>1125</v>
      </c>
      <c r="D61" s="3" t="s">
        <v>94</v>
      </c>
      <c r="E61" s="3">
        <v>1</v>
      </c>
      <c r="F61" s="3" t="s">
        <v>293</v>
      </c>
      <c r="G61">
        <v>331</v>
      </c>
      <c r="H61" s="6">
        <v>31.68</v>
      </c>
      <c r="I61" s="7">
        <v>10486.08</v>
      </c>
      <c r="J61" s="8">
        <v>0.05</v>
      </c>
      <c r="K61" s="7">
        <v>9961.7759999999998</v>
      </c>
      <c r="L61" s="8">
        <v>0.2</v>
      </c>
      <c r="M61" s="7">
        <v>7969.4207999999999</v>
      </c>
      <c r="N61" s="9">
        <v>9.5000000000000001E-2</v>
      </c>
      <c r="O61" s="9">
        <v>7.5701500000000005E-2</v>
      </c>
      <c r="P61" s="9">
        <v>0.17070150000000001</v>
      </c>
      <c r="Q61" s="6">
        <v>100</v>
      </c>
      <c r="R61" s="10">
        <v>0</v>
      </c>
      <c r="S61" s="6">
        <v>0</v>
      </c>
      <c r="T61" s="18">
        <v>19600</v>
      </c>
      <c r="U61" s="7">
        <v>47000</v>
      </c>
      <c r="V61" s="7">
        <v>141.04621224769554</v>
      </c>
    </row>
    <row r="62" spans="1:22" x14ac:dyDescent="0.25">
      <c r="A62" s="3" t="s">
        <v>1138</v>
      </c>
      <c r="B62" s="3" t="s">
        <v>1138</v>
      </c>
      <c r="C62" s="3" t="s">
        <v>1133</v>
      </c>
      <c r="D62" s="3" t="s">
        <v>94</v>
      </c>
      <c r="E62" s="3">
        <v>1</v>
      </c>
      <c r="F62" s="3" t="s">
        <v>293</v>
      </c>
      <c r="G62">
        <v>970</v>
      </c>
      <c r="H62" s="6">
        <v>29.040000000000006</v>
      </c>
      <c r="I62" s="7">
        <v>28168.800000000007</v>
      </c>
      <c r="J62" s="8">
        <v>0.05</v>
      </c>
      <c r="K62" s="7">
        <v>26760.360000000008</v>
      </c>
      <c r="L62" s="8">
        <v>0.2</v>
      </c>
      <c r="M62" s="7">
        <v>21943.495200000005</v>
      </c>
      <c r="N62" s="9">
        <v>9.5000000000000001E-2</v>
      </c>
      <c r="O62" s="9">
        <v>6.9413741570822987E-2</v>
      </c>
      <c r="P62" s="9">
        <v>0.164413741570823</v>
      </c>
      <c r="Q62" s="6">
        <v>100</v>
      </c>
      <c r="R62" s="10">
        <v>0</v>
      </c>
      <c r="S62" s="6">
        <v>0</v>
      </c>
      <c r="T62" s="18">
        <v>67332</v>
      </c>
      <c r="U62" s="7">
        <v>133000</v>
      </c>
      <c r="V62" s="7">
        <v>137.59287869654901</v>
      </c>
    </row>
    <row r="63" spans="1:22" x14ac:dyDescent="0.25">
      <c r="A63" s="3" t="s">
        <v>1139</v>
      </c>
      <c r="B63" s="3" t="s">
        <v>1139</v>
      </c>
      <c r="C63" s="3" t="s">
        <v>1133</v>
      </c>
      <c r="D63" s="3" t="s">
        <v>94</v>
      </c>
      <c r="E63" s="3">
        <v>1</v>
      </c>
      <c r="F63" s="3" t="s">
        <v>293</v>
      </c>
      <c r="G63">
        <v>999</v>
      </c>
      <c r="H63" s="6">
        <v>29.040000000000006</v>
      </c>
      <c r="I63" s="7">
        <v>29010.960000000006</v>
      </c>
      <c r="J63" s="8">
        <v>0.05</v>
      </c>
      <c r="K63" s="7">
        <v>27560.412000000008</v>
      </c>
      <c r="L63" s="8">
        <v>0.2</v>
      </c>
      <c r="M63" s="7">
        <v>22599.537840000005</v>
      </c>
      <c r="N63" s="9">
        <v>9.5000000000000001E-2</v>
      </c>
      <c r="O63" s="9">
        <v>6.9413102460617104E-2</v>
      </c>
      <c r="P63" s="9">
        <v>0.16441310246061713</v>
      </c>
      <c r="Q63" s="6">
        <v>100</v>
      </c>
      <c r="R63" s="10">
        <v>0</v>
      </c>
      <c r="S63" s="6">
        <v>0</v>
      </c>
      <c r="T63" s="18">
        <v>69380</v>
      </c>
      <c r="U63" s="7">
        <v>137000</v>
      </c>
      <c r="V63" s="7">
        <v>137.59341355059482</v>
      </c>
    </row>
    <row r="64" spans="1:22" x14ac:dyDescent="0.25">
      <c r="A64" s="3" t="s">
        <v>1140</v>
      </c>
      <c r="B64" s="3" t="s">
        <v>1140</v>
      </c>
      <c r="C64" s="3" t="s">
        <v>1074</v>
      </c>
      <c r="D64" s="3" t="s">
        <v>94</v>
      </c>
      <c r="E64" s="3">
        <v>1</v>
      </c>
      <c r="F64" s="3" t="s">
        <v>292</v>
      </c>
      <c r="G64">
        <v>1310</v>
      </c>
      <c r="H64" s="6">
        <v>27.500000000000004</v>
      </c>
      <c r="I64" s="7">
        <v>36025.000000000007</v>
      </c>
      <c r="J64" s="8">
        <v>0.05</v>
      </c>
      <c r="K64" s="7">
        <v>34223.750000000007</v>
      </c>
      <c r="L64" s="8">
        <v>0.2</v>
      </c>
      <c r="M64" s="7">
        <v>27379.000000000007</v>
      </c>
      <c r="N64" s="9">
        <v>9.5000000000000001E-2</v>
      </c>
      <c r="O64" s="9">
        <v>6.256635077985831E-2</v>
      </c>
      <c r="P64" s="9">
        <v>0.15756635077985831</v>
      </c>
      <c r="Q64" s="6">
        <v>100</v>
      </c>
      <c r="R64" s="10">
        <v>0</v>
      </c>
      <c r="S64" s="6">
        <v>0</v>
      </c>
      <c r="T64" s="18">
        <v>79188</v>
      </c>
      <c r="U64" s="7">
        <v>174000</v>
      </c>
      <c r="V64" s="7">
        <v>132.64253374250038</v>
      </c>
    </row>
    <row r="65" spans="1:22" x14ac:dyDescent="0.25">
      <c r="A65" s="3" t="s">
        <v>1141</v>
      </c>
      <c r="B65" s="3" t="s">
        <v>1141</v>
      </c>
      <c r="C65" s="3" t="s">
        <v>1074</v>
      </c>
      <c r="D65" s="3" t="s">
        <v>94</v>
      </c>
      <c r="E65" s="3">
        <v>1</v>
      </c>
      <c r="F65" s="3" t="s">
        <v>292</v>
      </c>
      <c r="G65">
        <v>1310</v>
      </c>
      <c r="H65" s="6">
        <v>27.500000000000004</v>
      </c>
      <c r="I65" s="7">
        <v>36025.000000000007</v>
      </c>
      <c r="J65" s="8">
        <v>0.05</v>
      </c>
      <c r="K65" s="7">
        <v>34223.750000000007</v>
      </c>
      <c r="L65" s="8">
        <v>0.2</v>
      </c>
      <c r="M65" s="7">
        <v>27379.000000000007</v>
      </c>
      <c r="N65" s="9">
        <v>9.5000000000000001E-2</v>
      </c>
      <c r="O65" s="9">
        <v>6.256635077985831E-2</v>
      </c>
      <c r="P65" s="9">
        <v>0.15756635077985831</v>
      </c>
      <c r="Q65" s="6">
        <v>100</v>
      </c>
      <c r="R65" s="10">
        <v>0</v>
      </c>
      <c r="S65" s="6">
        <v>0</v>
      </c>
      <c r="T65" s="18">
        <v>79188</v>
      </c>
      <c r="U65" s="7">
        <v>174000</v>
      </c>
      <c r="V65" s="7">
        <v>132.64253374250038</v>
      </c>
    </row>
    <row r="66" spans="1:22" x14ac:dyDescent="0.25">
      <c r="A66" s="3" t="s">
        <v>1142</v>
      </c>
      <c r="B66" s="3" t="s">
        <v>1142</v>
      </c>
      <c r="C66" s="3" t="s">
        <v>1074</v>
      </c>
      <c r="D66" s="3" t="s">
        <v>94</v>
      </c>
      <c r="E66" s="3">
        <v>1</v>
      </c>
      <c r="F66" s="3" t="s">
        <v>292</v>
      </c>
      <c r="G66">
        <v>1310</v>
      </c>
      <c r="H66" s="6">
        <v>27.500000000000004</v>
      </c>
      <c r="I66" s="7">
        <v>36025.000000000007</v>
      </c>
      <c r="J66" s="8">
        <v>0.05</v>
      </c>
      <c r="K66" s="7">
        <v>34223.750000000007</v>
      </c>
      <c r="L66" s="8">
        <v>0.2</v>
      </c>
      <c r="M66" s="7">
        <v>27379.000000000007</v>
      </c>
      <c r="N66" s="9">
        <v>9.5000000000000001E-2</v>
      </c>
      <c r="O66" s="9">
        <v>6.256635077985831E-2</v>
      </c>
      <c r="P66" s="9">
        <v>0.15756635077985831</v>
      </c>
      <c r="Q66" s="6">
        <v>100</v>
      </c>
      <c r="R66" s="10">
        <v>0</v>
      </c>
      <c r="S66" s="6">
        <v>0</v>
      </c>
      <c r="T66" s="18">
        <v>79188</v>
      </c>
      <c r="U66" s="7">
        <v>174000</v>
      </c>
      <c r="V66" s="7">
        <v>132.64253374250038</v>
      </c>
    </row>
    <row r="67" spans="1:22" x14ac:dyDescent="0.25">
      <c r="A67" s="3" t="s">
        <v>1143</v>
      </c>
      <c r="B67" s="3" t="s">
        <v>1143</v>
      </c>
      <c r="C67" s="3" t="s">
        <v>1074</v>
      </c>
      <c r="D67" s="3" t="s">
        <v>94</v>
      </c>
      <c r="E67" s="3">
        <v>1</v>
      </c>
      <c r="F67" s="3" t="s">
        <v>292</v>
      </c>
      <c r="G67">
        <v>1310</v>
      </c>
      <c r="H67" s="6">
        <v>27.500000000000004</v>
      </c>
      <c r="I67" s="7">
        <v>36025.000000000007</v>
      </c>
      <c r="J67" s="8">
        <v>0.05</v>
      </c>
      <c r="K67" s="7">
        <v>34223.750000000007</v>
      </c>
      <c r="L67" s="8">
        <v>0.2</v>
      </c>
      <c r="M67" s="7">
        <v>27379.000000000007</v>
      </c>
      <c r="N67" s="9">
        <v>9.5000000000000001E-2</v>
      </c>
      <c r="O67" s="9">
        <v>6.256635077985831E-2</v>
      </c>
      <c r="P67" s="9">
        <v>0.15756635077985831</v>
      </c>
      <c r="Q67" s="6">
        <v>100</v>
      </c>
      <c r="R67" s="10">
        <v>0</v>
      </c>
      <c r="S67" s="6">
        <v>0</v>
      </c>
      <c r="T67" s="18">
        <v>79188</v>
      </c>
      <c r="U67" s="7">
        <v>174000</v>
      </c>
      <c r="V67" s="7">
        <v>132.64253374250038</v>
      </c>
    </row>
    <row r="68" spans="1:22" x14ac:dyDescent="0.25">
      <c r="A68" s="3" t="s">
        <v>1144</v>
      </c>
      <c r="B68" s="3" t="s">
        <v>1144</v>
      </c>
      <c r="C68" s="3" t="s">
        <v>1074</v>
      </c>
      <c r="D68" s="3" t="s">
        <v>94</v>
      </c>
      <c r="E68" s="3">
        <v>1</v>
      </c>
      <c r="F68" s="3" t="s">
        <v>292</v>
      </c>
      <c r="G68">
        <v>1450</v>
      </c>
      <c r="H68" s="6">
        <v>27.500000000000004</v>
      </c>
      <c r="I68" s="7">
        <v>39875.000000000007</v>
      </c>
      <c r="J68" s="8">
        <v>0.05</v>
      </c>
      <c r="K68" s="7">
        <v>37881.250000000007</v>
      </c>
      <c r="L68" s="8">
        <v>0.2</v>
      </c>
      <c r="M68" s="7">
        <v>30305.000000000007</v>
      </c>
      <c r="N68" s="9">
        <v>9.5000000000000001E-2</v>
      </c>
      <c r="O68" s="9">
        <v>6.2565499999999996E-2</v>
      </c>
      <c r="P68" s="9">
        <v>0.1575655</v>
      </c>
      <c r="Q68" s="6">
        <v>100</v>
      </c>
      <c r="R68" s="10">
        <v>0</v>
      </c>
      <c r="S68" s="6">
        <v>0</v>
      </c>
      <c r="T68" s="18">
        <v>87668</v>
      </c>
      <c r="U68" s="7">
        <v>192000</v>
      </c>
      <c r="V68" s="7">
        <v>132.64324995002082</v>
      </c>
    </row>
    <row r="69" spans="1:22" x14ac:dyDescent="0.25">
      <c r="A69" s="3" t="s">
        <v>1145</v>
      </c>
      <c r="B69" s="3" t="s">
        <v>1145</v>
      </c>
      <c r="C69" s="3" t="s">
        <v>1074</v>
      </c>
      <c r="D69" s="3" t="s">
        <v>94</v>
      </c>
      <c r="E69" s="3">
        <v>1</v>
      </c>
      <c r="F69" s="3" t="s">
        <v>292</v>
      </c>
      <c r="G69">
        <v>1450</v>
      </c>
      <c r="H69" s="6">
        <v>27.500000000000004</v>
      </c>
      <c r="I69" s="7">
        <v>39875.000000000007</v>
      </c>
      <c r="J69" s="8">
        <v>0.05</v>
      </c>
      <c r="K69" s="7">
        <v>37881.250000000007</v>
      </c>
      <c r="L69" s="8">
        <v>0.2</v>
      </c>
      <c r="M69" s="7">
        <v>30305.000000000007</v>
      </c>
      <c r="N69" s="9">
        <v>9.5000000000000001E-2</v>
      </c>
      <c r="O69" s="9">
        <v>6.2565499999999996E-2</v>
      </c>
      <c r="P69" s="9">
        <v>0.1575655</v>
      </c>
      <c r="Q69" s="6">
        <v>100</v>
      </c>
      <c r="R69" s="10">
        <v>0</v>
      </c>
      <c r="S69" s="6">
        <v>0</v>
      </c>
      <c r="T69" s="18">
        <v>87668</v>
      </c>
      <c r="U69" s="7">
        <v>192000</v>
      </c>
      <c r="V69" s="7">
        <v>132.64324995002082</v>
      </c>
    </row>
    <row r="70" spans="1:22" x14ac:dyDescent="0.25">
      <c r="A70" s="3" t="s">
        <v>1146</v>
      </c>
      <c r="B70" s="3" t="s">
        <v>1146</v>
      </c>
      <c r="C70" s="3" t="s">
        <v>1125</v>
      </c>
      <c r="D70" s="3" t="s">
        <v>94</v>
      </c>
      <c r="E70" s="3">
        <v>1</v>
      </c>
      <c r="F70" s="3" t="s">
        <v>293</v>
      </c>
      <c r="G70">
        <v>940</v>
      </c>
      <c r="H70" s="6">
        <v>29.040000000000006</v>
      </c>
      <c r="I70" s="7">
        <v>27297.600000000009</v>
      </c>
      <c r="J70" s="8">
        <v>0.05</v>
      </c>
      <c r="K70" s="7">
        <v>25932.720000000005</v>
      </c>
      <c r="L70" s="8">
        <v>0.2</v>
      </c>
      <c r="M70" s="7">
        <v>20746.176000000003</v>
      </c>
      <c r="N70" s="9">
        <v>9.5000000000000001E-2</v>
      </c>
      <c r="O70" s="9">
        <v>7.5702230124514144E-2</v>
      </c>
      <c r="P70" s="9">
        <v>0.17070223012451413</v>
      </c>
      <c r="Q70" s="6">
        <v>100</v>
      </c>
      <c r="R70" s="10">
        <v>0</v>
      </c>
      <c r="S70" s="6">
        <v>0</v>
      </c>
      <c r="T70" s="18">
        <v>55569</v>
      </c>
      <c r="U70" s="7">
        <v>122000</v>
      </c>
      <c r="V70" s="7">
        <v>129.29180822008797</v>
      </c>
    </row>
    <row r="71" spans="1:22" x14ac:dyDescent="0.25">
      <c r="A71" s="3" t="s">
        <v>1147</v>
      </c>
      <c r="B71" s="3" t="s">
        <v>1147</v>
      </c>
      <c r="C71" s="3" t="s">
        <v>1125</v>
      </c>
      <c r="D71" s="3" t="s">
        <v>94</v>
      </c>
      <c r="E71" s="3">
        <v>1</v>
      </c>
      <c r="F71" s="3" t="s">
        <v>293</v>
      </c>
      <c r="G71">
        <v>617</v>
      </c>
      <c r="H71" s="6">
        <v>29.040000000000006</v>
      </c>
      <c r="I71" s="7">
        <v>17917.680000000004</v>
      </c>
      <c r="J71" s="8">
        <v>0.05</v>
      </c>
      <c r="K71" s="7">
        <v>17021.796000000002</v>
      </c>
      <c r="L71" s="8">
        <v>0.2</v>
      </c>
      <c r="M71" s="7">
        <v>13617.436799999999</v>
      </c>
      <c r="N71" s="9">
        <v>9.5000000000000001E-2</v>
      </c>
      <c r="O71" s="9">
        <v>7.570261098636609E-2</v>
      </c>
      <c r="P71" s="9">
        <v>0.1707026109863661</v>
      </c>
      <c r="Q71" s="6">
        <v>100</v>
      </c>
      <c r="R71" s="10">
        <v>0</v>
      </c>
      <c r="S71" s="6">
        <v>0</v>
      </c>
      <c r="T71" s="18">
        <v>36520</v>
      </c>
      <c r="U71" s="7">
        <v>80000</v>
      </c>
      <c r="V71" s="7">
        <v>129.29151975163842</v>
      </c>
    </row>
    <row r="72" spans="1:22" x14ac:dyDescent="0.25">
      <c r="A72" s="3" t="s">
        <v>1148</v>
      </c>
      <c r="B72" s="3" t="s">
        <v>1148</v>
      </c>
      <c r="C72" s="3" t="s">
        <v>1125</v>
      </c>
      <c r="D72" s="3" t="s">
        <v>94</v>
      </c>
      <c r="E72" s="3">
        <v>1</v>
      </c>
      <c r="F72" s="3" t="s">
        <v>293</v>
      </c>
      <c r="G72">
        <v>627</v>
      </c>
      <c r="H72" s="6">
        <v>29.040000000000006</v>
      </c>
      <c r="I72" s="7">
        <v>18208.080000000005</v>
      </c>
      <c r="J72" s="8">
        <v>0.05</v>
      </c>
      <c r="K72" s="7">
        <v>17297.676000000007</v>
      </c>
      <c r="L72" s="8">
        <v>0.2</v>
      </c>
      <c r="M72" s="7">
        <v>13838.140800000005</v>
      </c>
      <c r="N72" s="9">
        <v>9.5000000000000001E-2</v>
      </c>
      <c r="O72" s="9">
        <v>7.5700406569121664E-2</v>
      </c>
      <c r="P72" s="9">
        <v>0.17070040656912169</v>
      </c>
      <c r="Q72" s="6">
        <v>100</v>
      </c>
      <c r="R72" s="10">
        <v>0</v>
      </c>
      <c r="S72" s="6">
        <v>0</v>
      </c>
      <c r="T72" s="18">
        <v>37105</v>
      </c>
      <c r="U72" s="7">
        <v>81000</v>
      </c>
      <c r="V72" s="7">
        <v>129.29318941641213</v>
      </c>
    </row>
    <row r="73" spans="1:22" x14ac:dyDescent="0.25">
      <c r="A73" s="3" t="s">
        <v>1149</v>
      </c>
      <c r="B73" s="3" t="s">
        <v>1149</v>
      </c>
      <c r="C73" s="3" t="s">
        <v>1125</v>
      </c>
      <c r="D73" s="3" t="s">
        <v>94</v>
      </c>
      <c r="E73" s="3">
        <v>1</v>
      </c>
      <c r="F73" s="3" t="s">
        <v>293</v>
      </c>
      <c r="G73">
        <v>992</v>
      </c>
      <c r="H73" s="6">
        <v>29.040000000000006</v>
      </c>
      <c r="I73" s="7">
        <v>28807.680000000008</v>
      </c>
      <c r="J73" s="8">
        <v>0.05</v>
      </c>
      <c r="K73" s="7">
        <v>27367.296000000009</v>
      </c>
      <c r="L73" s="8">
        <v>0.2</v>
      </c>
      <c r="M73" s="7">
        <v>21893.836800000005</v>
      </c>
      <c r="N73" s="9">
        <v>9.5000000000000001E-2</v>
      </c>
      <c r="O73" s="9">
        <v>7.5702883712003524E-2</v>
      </c>
      <c r="P73" s="9">
        <v>0.17070288371200354</v>
      </c>
      <c r="Q73" s="6">
        <v>100</v>
      </c>
      <c r="R73" s="10">
        <v>0</v>
      </c>
      <c r="S73" s="6">
        <v>0</v>
      </c>
      <c r="T73" s="18">
        <v>58641</v>
      </c>
      <c r="U73" s="7">
        <v>128000</v>
      </c>
      <c r="V73" s="7">
        <v>129.29131318739434</v>
      </c>
    </row>
    <row r="74" spans="1:22" x14ac:dyDescent="0.25">
      <c r="A74" s="3" t="s">
        <v>1150</v>
      </c>
      <c r="B74" s="3" t="s">
        <v>1150</v>
      </c>
      <c r="C74" s="3" t="s">
        <v>1133</v>
      </c>
      <c r="D74" s="3" t="s">
        <v>94</v>
      </c>
      <c r="E74" s="3">
        <v>1</v>
      </c>
      <c r="F74" s="3" t="s">
        <v>293</v>
      </c>
      <c r="G74">
        <v>1100</v>
      </c>
      <c r="H74" s="6">
        <v>26.4</v>
      </c>
      <c r="I74" s="7">
        <v>29040.000000000004</v>
      </c>
      <c r="J74" s="8">
        <v>0.05</v>
      </c>
      <c r="K74" s="7">
        <v>27588.000000000004</v>
      </c>
      <c r="L74" s="8">
        <v>0.2</v>
      </c>
      <c r="M74" s="7">
        <v>22622.160000000003</v>
      </c>
      <c r="N74" s="9">
        <v>9.5000000000000001E-2</v>
      </c>
      <c r="O74" s="9">
        <v>6.9413088366179265E-2</v>
      </c>
      <c r="P74" s="9">
        <v>0.16441308836617927</v>
      </c>
      <c r="Q74" s="6">
        <v>100</v>
      </c>
      <c r="R74" s="10">
        <v>0</v>
      </c>
      <c r="S74" s="6">
        <v>0</v>
      </c>
      <c r="T74" s="18">
        <v>76378</v>
      </c>
      <c r="U74" s="7">
        <v>138000</v>
      </c>
      <c r="V74" s="7">
        <v>125.08493213263226</v>
      </c>
    </row>
    <row r="75" spans="1:22" x14ac:dyDescent="0.25">
      <c r="A75" s="3" t="s">
        <v>1151</v>
      </c>
      <c r="B75" s="3" t="s">
        <v>1151</v>
      </c>
      <c r="C75" s="3" t="s">
        <v>1125</v>
      </c>
      <c r="D75" s="3" t="s">
        <v>94</v>
      </c>
      <c r="E75" s="3">
        <v>1</v>
      </c>
      <c r="F75" s="3" t="s">
        <v>293</v>
      </c>
      <c r="G75">
        <v>853</v>
      </c>
      <c r="H75" s="6">
        <v>29.040000000000006</v>
      </c>
      <c r="I75" s="7">
        <v>24771.120000000006</v>
      </c>
      <c r="J75" s="8">
        <v>0.05</v>
      </c>
      <c r="K75" s="7">
        <v>23532.564000000009</v>
      </c>
      <c r="L75" s="8">
        <v>0.2</v>
      </c>
      <c r="M75" s="7">
        <v>18826.051200000005</v>
      </c>
      <c r="N75" s="9">
        <v>9.5000000000000001E-2</v>
      </c>
      <c r="O75" s="9">
        <v>7.5703108104089215E-2</v>
      </c>
      <c r="P75" s="9">
        <v>0.17070310810408923</v>
      </c>
      <c r="Q75" s="6">
        <v>100</v>
      </c>
      <c r="R75" s="10">
        <v>0</v>
      </c>
      <c r="S75" s="6">
        <v>0</v>
      </c>
      <c r="T75" s="18">
        <v>50461</v>
      </c>
      <c r="U75" s="7">
        <v>110000</v>
      </c>
      <c r="V75" s="7">
        <v>129.29114323180448</v>
      </c>
    </row>
    <row r="76" spans="1:22" x14ac:dyDescent="0.25">
      <c r="A76" s="3" t="s">
        <v>1152</v>
      </c>
      <c r="B76" s="3" t="s">
        <v>1152</v>
      </c>
      <c r="C76" s="3" t="s">
        <v>1125</v>
      </c>
      <c r="D76" s="3" t="s">
        <v>94</v>
      </c>
      <c r="E76" s="3">
        <v>1</v>
      </c>
      <c r="F76" s="3" t="s">
        <v>293</v>
      </c>
      <c r="G76">
        <v>885</v>
      </c>
      <c r="H76" s="6">
        <v>29.040000000000006</v>
      </c>
      <c r="I76" s="7">
        <v>25700.400000000005</v>
      </c>
      <c r="J76" s="8">
        <v>0.05</v>
      </c>
      <c r="K76" s="7">
        <v>24415.380000000005</v>
      </c>
      <c r="L76" s="8">
        <v>0.2</v>
      </c>
      <c r="M76" s="7">
        <v>19532.304000000004</v>
      </c>
      <c r="N76" s="9">
        <v>9.5000000000000001E-2</v>
      </c>
      <c r="O76" s="9">
        <v>7.5700724441393738E-2</v>
      </c>
      <c r="P76" s="9">
        <v>0.17070072444139373</v>
      </c>
      <c r="Q76" s="6">
        <v>100</v>
      </c>
      <c r="R76" s="10">
        <v>0</v>
      </c>
      <c r="S76" s="6">
        <v>0</v>
      </c>
      <c r="T76" s="18">
        <v>52314</v>
      </c>
      <c r="U76" s="7">
        <v>114000</v>
      </c>
      <c r="V76" s="7">
        <v>129.29294865164664</v>
      </c>
    </row>
    <row r="77" spans="1:22" x14ac:dyDescent="0.25">
      <c r="A77" s="3" t="s">
        <v>1153</v>
      </c>
      <c r="B77" s="3" t="s">
        <v>1153</v>
      </c>
      <c r="C77" s="3" t="s">
        <v>1125</v>
      </c>
      <c r="D77" s="3" t="s">
        <v>94</v>
      </c>
      <c r="E77" s="3">
        <v>1</v>
      </c>
      <c r="F77" s="3" t="s">
        <v>293</v>
      </c>
      <c r="G77">
        <v>955</v>
      </c>
      <c r="H77" s="6">
        <v>29.040000000000006</v>
      </c>
      <c r="I77" s="7">
        <v>27733.200000000004</v>
      </c>
      <c r="J77" s="8">
        <v>0.05</v>
      </c>
      <c r="K77" s="7">
        <v>26346.540000000005</v>
      </c>
      <c r="L77" s="8">
        <v>0.2</v>
      </c>
      <c r="M77" s="7">
        <v>21077.232000000004</v>
      </c>
      <c r="N77" s="9">
        <v>9.5000000000000001E-2</v>
      </c>
      <c r="O77" s="9">
        <v>7.570293605235702E-2</v>
      </c>
      <c r="P77" s="9">
        <v>0.17070293605235703</v>
      </c>
      <c r="Q77" s="6">
        <v>100</v>
      </c>
      <c r="R77" s="10">
        <v>0</v>
      </c>
      <c r="S77" s="6">
        <v>0</v>
      </c>
      <c r="T77" s="18">
        <v>56504</v>
      </c>
      <c r="U77" s="7">
        <v>123000</v>
      </c>
      <c r="V77" s="7">
        <v>129.29127354453175</v>
      </c>
    </row>
    <row r="78" spans="1:22" x14ac:dyDescent="0.25">
      <c r="A78" s="3" t="s">
        <v>1154</v>
      </c>
      <c r="B78" s="3" t="s">
        <v>1154</v>
      </c>
      <c r="C78" s="3" t="s">
        <v>1133</v>
      </c>
      <c r="D78" s="3" t="s">
        <v>94</v>
      </c>
      <c r="E78" s="3">
        <v>1</v>
      </c>
      <c r="F78" s="3" t="s">
        <v>293</v>
      </c>
      <c r="G78">
        <v>1088</v>
      </c>
      <c r="H78" s="6">
        <v>26.4</v>
      </c>
      <c r="I78" s="7">
        <v>28723.200000000001</v>
      </c>
      <c r="J78" s="8">
        <v>0.05</v>
      </c>
      <c r="K78" s="7">
        <v>27287.040000000001</v>
      </c>
      <c r="L78" s="8">
        <v>0.2</v>
      </c>
      <c r="M78" s="7">
        <v>22375.372800000001</v>
      </c>
      <c r="N78" s="9">
        <v>9.5000000000000001E-2</v>
      </c>
      <c r="O78" s="9">
        <v>6.941190498641317E-2</v>
      </c>
      <c r="P78" s="9">
        <v>0.16441190498641317</v>
      </c>
      <c r="Q78" s="6">
        <v>100</v>
      </c>
      <c r="R78" s="10">
        <v>0</v>
      </c>
      <c r="S78" s="6">
        <v>0</v>
      </c>
      <c r="T78" s="18">
        <v>75524</v>
      </c>
      <c r="U78" s="7">
        <v>136000</v>
      </c>
      <c r="V78" s="7">
        <v>125.08583245051216</v>
      </c>
    </row>
    <row r="79" spans="1:22" x14ac:dyDescent="0.25">
      <c r="A79" s="3" t="s">
        <v>1155</v>
      </c>
      <c r="B79" s="3" t="s">
        <v>1155</v>
      </c>
      <c r="C79" s="3" t="s">
        <v>1156</v>
      </c>
      <c r="D79" s="3" t="s">
        <v>94</v>
      </c>
      <c r="E79" s="3">
        <v>2</v>
      </c>
      <c r="F79" s="3" t="s">
        <v>293</v>
      </c>
      <c r="G79">
        <v>717</v>
      </c>
      <c r="H79" s="6">
        <v>31.94400000000001</v>
      </c>
      <c r="I79" s="7">
        <v>22903.848000000005</v>
      </c>
      <c r="J79" s="8">
        <v>0.05</v>
      </c>
      <c r="K79" s="7">
        <v>21758.655600000009</v>
      </c>
      <c r="L79" s="8">
        <v>0.2</v>
      </c>
      <c r="M79" s="7">
        <v>17842.097592000006</v>
      </c>
      <c r="N79" s="9">
        <v>9.5000000000000001E-2</v>
      </c>
      <c r="O79" s="9">
        <v>6.2566790622356983E-2</v>
      </c>
      <c r="P79" s="9">
        <v>0.15756679062235698</v>
      </c>
      <c r="Q79" s="6">
        <v>100</v>
      </c>
      <c r="R79" s="10">
        <v>0</v>
      </c>
      <c r="S79" s="6">
        <v>0</v>
      </c>
      <c r="T79" s="18">
        <v>38227</v>
      </c>
      <c r="U79" s="7">
        <v>113000</v>
      </c>
      <c r="V79" s="7">
        <v>157.92906552016294</v>
      </c>
    </row>
    <row r="80" spans="1:22" x14ac:dyDescent="0.25">
      <c r="A80" s="3" t="s">
        <v>1157</v>
      </c>
      <c r="B80" s="3" t="s">
        <v>1157</v>
      </c>
      <c r="C80" s="3" t="s">
        <v>1156</v>
      </c>
      <c r="D80" s="3" t="s">
        <v>94</v>
      </c>
      <c r="E80" s="3">
        <v>2</v>
      </c>
      <c r="F80" s="3" t="s">
        <v>293</v>
      </c>
      <c r="G80">
        <v>717</v>
      </c>
      <c r="H80" s="6">
        <v>31.94400000000001</v>
      </c>
      <c r="I80" s="7">
        <v>22903.848000000005</v>
      </c>
      <c r="J80" s="8">
        <v>0.05</v>
      </c>
      <c r="K80" s="7">
        <v>21758.655600000009</v>
      </c>
      <c r="L80" s="8">
        <v>0.2</v>
      </c>
      <c r="M80" s="7">
        <v>17842.097592000006</v>
      </c>
      <c r="N80" s="9">
        <v>9.5000000000000001E-2</v>
      </c>
      <c r="O80" s="9">
        <v>6.2566790515872189E-2</v>
      </c>
      <c r="P80" s="9">
        <v>0.15756679051587219</v>
      </c>
      <c r="Q80" s="6">
        <v>100</v>
      </c>
      <c r="R80" s="10">
        <v>0</v>
      </c>
      <c r="S80" s="6">
        <v>0</v>
      </c>
      <c r="T80" s="18">
        <v>38227</v>
      </c>
      <c r="U80" s="7">
        <v>113000</v>
      </c>
      <c r="V80" s="7">
        <v>157.92906562689254</v>
      </c>
    </row>
    <row r="81" spans="1:22" x14ac:dyDescent="0.25">
      <c r="A81" s="3" t="s">
        <v>1158</v>
      </c>
      <c r="B81" s="3" t="s">
        <v>1158</v>
      </c>
      <c r="C81" s="3" t="s">
        <v>1080</v>
      </c>
      <c r="D81" s="3" t="s">
        <v>94</v>
      </c>
      <c r="E81" s="3">
        <v>2</v>
      </c>
      <c r="F81" s="3" t="s">
        <v>290</v>
      </c>
      <c r="G81">
        <v>4333</v>
      </c>
      <c r="H81" s="6">
        <v>13.86</v>
      </c>
      <c r="I81" s="7">
        <v>60055.380000000005</v>
      </c>
      <c r="J81" s="8">
        <v>0.05</v>
      </c>
      <c r="K81" s="7">
        <v>57052.610999999997</v>
      </c>
      <c r="L81" s="8">
        <v>0.15</v>
      </c>
      <c r="M81" s="7">
        <v>49350.508515000001</v>
      </c>
      <c r="N81" s="9">
        <v>0.08</v>
      </c>
      <c r="O81" s="9">
        <v>6.2565710687333936E-2</v>
      </c>
      <c r="P81" s="9">
        <v>0.14256571068733392</v>
      </c>
      <c r="Q81" s="6">
        <v>4</v>
      </c>
      <c r="R81" s="10">
        <v>0</v>
      </c>
      <c r="S81" s="6">
        <v>0</v>
      </c>
      <c r="T81" s="18">
        <v>50307</v>
      </c>
      <c r="U81" s="7">
        <v>346000</v>
      </c>
      <c r="V81" s="7">
        <v>79.889160900538215</v>
      </c>
    </row>
    <row r="82" spans="1:22" x14ac:dyDescent="0.25">
      <c r="A82" s="3" t="s">
        <v>1159</v>
      </c>
      <c r="B82" s="3" t="s">
        <v>1159</v>
      </c>
      <c r="C82" s="3" t="s">
        <v>1133</v>
      </c>
      <c r="D82" s="3" t="s">
        <v>94</v>
      </c>
      <c r="E82" s="3">
        <v>1</v>
      </c>
      <c r="F82" s="3" t="s">
        <v>293</v>
      </c>
      <c r="G82">
        <v>1001</v>
      </c>
      <c r="H82" s="6">
        <v>26.4</v>
      </c>
      <c r="I82" s="7">
        <v>26426.400000000001</v>
      </c>
      <c r="J82" s="8">
        <v>0.05</v>
      </c>
      <c r="K82" s="7">
        <v>25105.08</v>
      </c>
      <c r="L82" s="8">
        <v>0.2</v>
      </c>
      <c r="M82" s="7">
        <v>20586.1656</v>
      </c>
      <c r="N82" s="9">
        <v>9.5000000000000001E-2</v>
      </c>
      <c r="O82" s="9">
        <v>6.9413146907240528E-2</v>
      </c>
      <c r="P82" s="9">
        <v>0.16441314690724051</v>
      </c>
      <c r="Q82" s="6">
        <v>100</v>
      </c>
      <c r="R82" s="10">
        <v>0</v>
      </c>
      <c r="S82" s="6">
        <v>0</v>
      </c>
      <c r="T82" s="18">
        <v>69465</v>
      </c>
      <c r="U82" s="7">
        <v>125000</v>
      </c>
      <c r="V82" s="7">
        <v>125.08488759480292</v>
      </c>
    </row>
    <row r="83" spans="1:22" x14ac:dyDescent="0.25">
      <c r="A83" s="3" t="s">
        <v>1160</v>
      </c>
      <c r="B83" s="3" t="s">
        <v>1160</v>
      </c>
      <c r="C83" s="3" t="s">
        <v>1133</v>
      </c>
      <c r="D83" s="3" t="s">
        <v>94</v>
      </c>
      <c r="E83" s="3">
        <v>1</v>
      </c>
      <c r="F83" s="3" t="s">
        <v>293</v>
      </c>
      <c r="G83">
        <v>1001</v>
      </c>
      <c r="H83" s="6">
        <v>26.4</v>
      </c>
      <c r="I83" s="7">
        <v>26426.400000000001</v>
      </c>
      <c r="J83" s="8">
        <v>0.05</v>
      </c>
      <c r="K83" s="7">
        <v>25105.08</v>
      </c>
      <c r="L83" s="8">
        <v>0.2</v>
      </c>
      <c r="M83" s="7">
        <v>20586.1656</v>
      </c>
      <c r="N83" s="9">
        <v>9.5000000000000001E-2</v>
      </c>
      <c r="O83" s="9">
        <v>6.9413146907240528E-2</v>
      </c>
      <c r="P83" s="9">
        <v>0.16441314690724051</v>
      </c>
      <c r="Q83" s="6">
        <v>100</v>
      </c>
      <c r="R83" s="10">
        <v>0</v>
      </c>
      <c r="S83" s="6">
        <v>0</v>
      </c>
      <c r="T83" s="18">
        <v>69465</v>
      </c>
      <c r="U83" s="7">
        <v>125000</v>
      </c>
      <c r="V83" s="7">
        <v>125.08488759480292</v>
      </c>
    </row>
    <row r="84" spans="1:22" x14ac:dyDescent="0.25">
      <c r="A84" s="3" t="s">
        <v>1161</v>
      </c>
      <c r="B84" s="3" t="s">
        <v>1161</v>
      </c>
      <c r="C84" s="3" t="s">
        <v>1133</v>
      </c>
      <c r="D84" s="3" t="s">
        <v>94</v>
      </c>
      <c r="E84" s="3">
        <v>1</v>
      </c>
      <c r="F84" s="3" t="s">
        <v>293</v>
      </c>
      <c r="G84">
        <v>1066</v>
      </c>
      <c r="H84" s="6">
        <v>26.4</v>
      </c>
      <c r="I84" s="7">
        <v>28142.400000000001</v>
      </c>
      <c r="J84" s="8">
        <v>0.05</v>
      </c>
      <c r="K84" s="7">
        <v>26735.279999999999</v>
      </c>
      <c r="L84" s="8">
        <v>0.2</v>
      </c>
      <c r="M84" s="7">
        <v>21922.929600000003</v>
      </c>
      <c r="N84" s="9">
        <v>9.5000000000000001E-2</v>
      </c>
      <c r="O84" s="9">
        <v>6.9411892636828981E-2</v>
      </c>
      <c r="P84" s="9">
        <v>0.16441189263682898</v>
      </c>
      <c r="Q84" s="6">
        <v>100</v>
      </c>
      <c r="R84" s="10">
        <v>0</v>
      </c>
      <c r="S84" s="6">
        <v>0</v>
      </c>
      <c r="T84" s="18">
        <v>73988</v>
      </c>
      <c r="U84" s="7">
        <v>133000</v>
      </c>
      <c r="V84" s="7">
        <v>125.08584184617079</v>
      </c>
    </row>
    <row r="85" spans="1:22" x14ac:dyDescent="0.25">
      <c r="A85" s="3" t="s">
        <v>1162</v>
      </c>
      <c r="B85" s="3" t="s">
        <v>1162</v>
      </c>
      <c r="C85" s="3" t="s">
        <v>1133</v>
      </c>
      <c r="D85" s="3" t="s">
        <v>94</v>
      </c>
      <c r="E85" s="3">
        <v>1</v>
      </c>
      <c r="F85" s="3" t="s">
        <v>293</v>
      </c>
      <c r="G85">
        <v>1002</v>
      </c>
      <c r="H85" s="6">
        <v>26.4</v>
      </c>
      <c r="I85" s="7">
        <v>26452.800000000003</v>
      </c>
      <c r="J85" s="8">
        <v>0.05</v>
      </c>
      <c r="K85" s="7">
        <v>25130.160000000003</v>
      </c>
      <c r="L85" s="8">
        <v>0.2</v>
      </c>
      <c r="M85" s="7">
        <v>20606.731199999998</v>
      </c>
      <c r="N85" s="9">
        <v>9.5000000000000001E-2</v>
      </c>
      <c r="O85" s="9">
        <v>6.9413146112388413E-2</v>
      </c>
      <c r="P85" s="9">
        <v>0.16441314611238839</v>
      </c>
      <c r="Q85" s="6">
        <v>100</v>
      </c>
      <c r="R85" s="10">
        <v>0</v>
      </c>
      <c r="S85" s="6">
        <v>0</v>
      </c>
      <c r="T85" s="18">
        <v>69551</v>
      </c>
      <c r="U85" s="7">
        <v>125000</v>
      </c>
      <c r="V85" s="7">
        <v>125.08488819952336</v>
      </c>
    </row>
    <row r="86" spans="1:22" x14ac:dyDescent="0.25">
      <c r="A86" s="3" t="s">
        <v>1163</v>
      </c>
      <c r="B86" s="3" t="s">
        <v>1163</v>
      </c>
      <c r="C86" s="3" t="s">
        <v>1133</v>
      </c>
      <c r="D86" s="3" t="s">
        <v>94</v>
      </c>
      <c r="E86" s="3">
        <v>1</v>
      </c>
      <c r="F86" s="3" t="s">
        <v>293</v>
      </c>
      <c r="G86">
        <v>1090</v>
      </c>
      <c r="H86" s="6">
        <v>26.4</v>
      </c>
      <c r="I86" s="7">
        <v>28776.000000000004</v>
      </c>
      <c r="J86" s="8">
        <v>0.05</v>
      </c>
      <c r="K86" s="7">
        <v>27337.200000000004</v>
      </c>
      <c r="L86" s="8">
        <v>0.2</v>
      </c>
      <c r="M86" s="7">
        <v>22416.504000000001</v>
      </c>
      <c r="N86" s="9">
        <v>9.5000000000000001E-2</v>
      </c>
      <c r="O86" s="9">
        <v>6.9411906329915077E-2</v>
      </c>
      <c r="P86" s="9">
        <v>0.16441190632991509</v>
      </c>
      <c r="Q86" s="6">
        <v>100</v>
      </c>
      <c r="R86" s="10">
        <v>0</v>
      </c>
      <c r="S86" s="6">
        <v>0</v>
      </c>
      <c r="T86" s="18">
        <v>75695</v>
      </c>
      <c r="U86" s="7">
        <v>136000</v>
      </c>
      <c r="V86" s="7">
        <v>125.08583142836564</v>
      </c>
    </row>
    <row r="87" spans="1:22" x14ac:dyDescent="0.25">
      <c r="A87" s="3" t="s">
        <v>1164</v>
      </c>
      <c r="B87" s="3" t="s">
        <v>1164</v>
      </c>
      <c r="C87" s="3" t="s">
        <v>1080</v>
      </c>
      <c r="D87" s="3" t="s">
        <v>94</v>
      </c>
      <c r="E87" s="3">
        <v>2</v>
      </c>
      <c r="F87" s="3" t="s">
        <v>292</v>
      </c>
      <c r="G87">
        <v>1968</v>
      </c>
      <c r="H87" s="6">
        <v>27.500000000000004</v>
      </c>
      <c r="I87" s="7">
        <v>54120.000000000007</v>
      </c>
      <c r="J87" s="8">
        <v>0.05</v>
      </c>
      <c r="K87" s="7">
        <v>51414.000000000007</v>
      </c>
      <c r="L87" s="8">
        <v>0.2</v>
      </c>
      <c r="M87" s="7">
        <v>42159.48</v>
      </c>
      <c r="N87" s="9">
        <v>9.5000000000000001E-2</v>
      </c>
      <c r="O87" s="9">
        <v>6.2566042815870068E-2</v>
      </c>
      <c r="P87" s="9">
        <v>0.15756604281587006</v>
      </c>
      <c r="Q87" s="6">
        <v>100</v>
      </c>
      <c r="R87" s="10">
        <v>0</v>
      </c>
      <c r="S87" s="6">
        <v>0</v>
      </c>
      <c r="T87" s="18">
        <v>50407</v>
      </c>
      <c r="U87" s="7">
        <v>268000</v>
      </c>
      <c r="V87" s="7">
        <v>135.95886281813969</v>
      </c>
    </row>
    <row r="88" spans="1:22" x14ac:dyDescent="0.25">
      <c r="A88" s="3" t="s">
        <v>1165</v>
      </c>
      <c r="B88" s="3" t="s">
        <v>1165</v>
      </c>
      <c r="C88" s="3" t="s">
        <v>1080</v>
      </c>
      <c r="D88" s="3" t="s">
        <v>94</v>
      </c>
      <c r="E88" s="3">
        <v>2</v>
      </c>
      <c r="F88" s="3" t="s">
        <v>293</v>
      </c>
      <c r="G88">
        <v>3127</v>
      </c>
      <c r="H88" s="6">
        <v>26.4</v>
      </c>
      <c r="I88" s="7">
        <v>82552.800000000003</v>
      </c>
      <c r="J88" s="8">
        <v>0.05</v>
      </c>
      <c r="K88" s="7">
        <v>78425.16</v>
      </c>
      <c r="L88" s="8">
        <v>0.2</v>
      </c>
      <c r="M88" s="7">
        <v>64308.631200000003</v>
      </c>
      <c r="N88" s="9">
        <v>9.5000000000000001E-2</v>
      </c>
      <c r="O88" s="9">
        <v>6.2565499999999996E-2</v>
      </c>
      <c r="P88" s="9">
        <v>0.1575655</v>
      </c>
      <c r="Q88" s="6">
        <v>100</v>
      </c>
      <c r="R88" s="10">
        <v>0</v>
      </c>
      <c r="S88" s="6">
        <v>0</v>
      </c>
      <c r="T88" s="18">
        <v>221340</v>
      </c>
      <c r="U88" s="7">
        <v>408000</v>
      </c>
      <c r="V88" s="7">
        <v>130.52095795082045</v>
      </c>
    </row>
    <row r="89" spans="1:22" x14ac:dyDescent="0.25">
      <c r="A89" s="3" t="s">
        <v>1166</v>
      </c>
      <c r="B89" s="3" t="s">
        <v>1166</v>
      </c>
      <c r="C89" s="3" t="s">
        <v>1080</v>
      </c>
      <c r="D89" s="3" t="s">
        <v>94</v>
      </c>
      <c r="E89" s="3">
        <v>2</v>
      </c>
      <c r="F89" s="3" t="s">
        <v>293</v>
      </c>
      <c r="G89">
        <v>3466</v>
      </c>
      <c r="H89" s="6">
        <v>26.4</v>
      </c>
      <c r="I89" s="7">
        <v>91502.400000000009</v>
      </c>
      <c r="J89" s="8">
        <v>0.05</v>
      </c>
      <c r="K89" s="7">
        <v>86927.280000000013</v>
      </c>
      <c r="L89" s="8">
        <v>0.2</v>
      </c>
      <c r="M89" s="7">
        <v>71280.369600000005</v>
      </c>
      <c r="N89" s="9">
        <v>9.5000000000000001E-2</v>
      </c>
      <c r="O89" s="9">
        <v>6.2565660423124947E-2</v>
      </c>
      <c r="P89" s="9">
        <v>0.15756566042312495</v>
      </c>
      <c r="Q89" s="6">
        <v>100</v>
      </c>
      <c r="R89" s="10">
        <v>0</v>
      </c>
      <c r="S89" s="6">
        <v>0</v>
      </c>
      <c r="T89" s="18">
        <v>88745</v>
      </c>
      <c r="U89" s="7">
        <v>452000</v>
      </c>
      <c r="V89" s="7">
        <v>130.52082506285561</v>
      </c>
    </row>
    <row r="90" spans="1:22" x14ac:dyDescent="0.25">
      <c r="A90" s="3" t="s">
        <v>1167</v>
      </c>
      <c r="B90" s="3" t="s">
        <v>1167</v>
      </c>
      <c r="C90" s="3" t="s">
        <v>1125</v>
      </c>
      <c r="D90" s="3" t="s">
        <v>94</v>
      </c>
      <c r="E90" s="3">
        <v>1</v>
      </c>
      <c r="F90" s="3" t="s">
        <v>293</v>
      </c>
      <c r="G90">
        <v>2279</v>
      </c>
      <c r="H90" s="6">
        <v>26.4</v>
      </c>
      <c r="I90" s="7">
        <v>60165.600000000006</v>
      </c>
      <c r="J90" s="8">
        <v>0.05</v>
      </c>
      <c r="K90" s="7">
        <v>57157.320000000007</v>
      </c>
      <c r="L90" s="8">
        <v>0.2</v>
      </c>
      <c r="M90" s="7">
        <v>45725.856000000007</v>
      </c>
      <c r="N90" s="9">
        <v>9.5000000000000001E-2</v>
      </c>
      <c r="O90" s="9">
        <v>7.5701500000000005E-2</v>
      </c>
      <c r="P90" s="9">
        <v>0.17070150000000001</v>
      </c>
      <c r="Q90" s="6">
        <v>100</v>
      </c>
      <c r="R90" s="10">
        <v>0</v>
      </c>
      <c r="S90" s="6">
        <v>0</v>
      </c>
      <c r="T90" s="18">
        <v>134745</v>
      </c>
      <c r="U90" s="7">
        <v>268000</v>
      </c>
      <c r="V90" s="7">
        <v>117.53851020641297</v>
      </c>
    </row>
    <row r="91" spans="1:22" x14ac:dyDescent="0.25">
      <c r="A91" s="3" t="s">
        <v>1168</v>
      </c>
      <c r="B91" s="3" t="s">
        <v>1168</v>
      </c>
      <c r="C91" s="3" t="s">
        <v>1125</v>
      </c>
      <c r="D91" s="3" t="s">
        <v>94</v>
      </c>
      <c r="E91" s="3">
        <v>1</v>
      </c>
      <c r="F91" s="3" t="s">
        <v>293</v>
      </c>
      <c r="G91">
        <v>1004</v>
      </c>
      <c r="H91" s="6">
        <v>26.4</v>
      </c>
      <c r="I91" s="7">
        <v>26505.599999999999</v>
      </c>
      <c r="J91" s="8">
        <v>0.05</v>
      </c>
      <c r="K91" s="7">
        <v>25180.320000000003</v>
      </c>
      <c r="L91" s="8">
        <v>0.2</v>
      </c>
      <c r="M91" s="7">
        <v>20144.256000000001</v>
      </c>
      <c r="N91" s="9">
        <v>9.5000000000000001E-2</v>
      </c>
      <c r="O91" s="9">
        <v>7.5700757719272455E-2</v>
      </c>
      <c r="P91" s="9">
        <v>0.17070075771927246</v>
      </c>
      <c r="Q91" s="6">
        <v>100</v>
      </c>
      <c r="R91" s="10">
        <v>0</v>
      </c>
      <c r="S91" s="6">
        <v>0</v>
      </c>
      <c r="T91" s="18">
        <v>59392</v>
      </c>
      <c r="U91" s="7">
        <v>118000</v>
      </c>
      <c r="V91" s="7">
        <v>117.53902131469412</v>
      </c>
    </row>
    <row r="92" spans="1:22" x14ac:dyDescent="0.25">
      <c r="A92" s="3" t="s">
        <v>1169</v>
      </c>
      <c r="B92" s="3" t="s">
        <v>1169</v>
      </c>
      <c r="C92" s="3" t="s">
        <v>1125</v>
      </c>
      <c r="D92" s="3" t="s">
        <v>94</v>
      </c>
      <c r="E92" s="3">
        <v>1</v>
      </c>
      <c r="F92" s="3" t="s">
        <v>293</v>
      </c>
      <c r="G92">
        <v>1030</v>
      </c>
      <c r="H92" s="6">
        <v>26.4</v>
      </c>
      <c r="I92" s="7">
        <v>27192.000000000004</v>
      </c>
      <c r="J92" s="8">
        <v>0.05</v>
      </c>
      <c r="K92" s="7">
        <v>25832.400000000001</v>
      </c>
      <c r="L92" s="8">
        <v>0.2</v>
      </c>
      <c r="M92" s="7">
        <v>20665.919999999998</v>
      </c>
      <c r="N92" s="9">
        <v>9.5000000000000001E-2</v>
      </c>
      <c r="O92" s="9">
        <v>7.5701500000000005E-2</v>
      </c>
      <c r="P92" s="9">
        <v>0.17070150000000001</v>
      </c>
      <c r="Q92" s="6">
        <v>100</v>
      </c>
      <c r="R92" s="10">
        <v>0</v>
      </c>
      <c r="S92" s="6">
        <v>0</v>
      </c>
      <c r="T92" s="18">
        <v>60928</v>
      </c>
      <c r="U92" s="7">
        <v>121000</v>
      </c>
      <c r="V92" s="7">
        <v>117.53851020641297</v>
      </c>
    </row>
    <row r="93" spans="1:22" x14ac:dyDescent="0.25">
      <c r="A93" s="3" t="s">
        <v>1170</v>
      </c>
      <c r="B93" s="3" t="s">
        <v>1170</v>
      </c>
      <c r="C93" s="3" t="s">
        <v>1074</v>
      </c>
      <c r="D93" s="3" t="s">
        <v>94</v>
      </c>
      <c r="E93" s="3">
        <v>1</v>
      </c>
      <c r="F93" s="3" t="s">
        <v>293</v>
      </c>
      <c r="G93">
        <v>1486</v>
      </c>
      <c r="H93" s="6">
        <v>29.040000000000006</v>
      </c>
      <c r="I93" s="7">
        <v>43153.44000000001</v>
      </c>
      <c r="J93" s="8">
        <v>0.05</v>
      </c>
      <c r="K93" s="7">
        <v>40995.768000000011</v>
      </c>
      <c r="L93" s="8">
        <v>0.2</v>
      </c>
      <c r="M93" s="7">
        <v>33616.529760000005</v>
      </c>
      <c r="N93" s="9">
        <v>9.5000000000000001E-2</v>
      </c>
      <c r="O93" s="9">
        <v>6.2565162051065992E-2</v>
      </c>
      <c r="P93" s="9">
        <v>0.15756516205106599</v>
      </c>
      <c r="Q93" s="6">
        <v>100</v>
      </c>
      <c r="R93" s="10">
        <v>0</v>
      </c>
      <c r="S93" s="6">
        <v>0</v>
      </c>
      <c r="T93" s="18">
        <v>90238</v>
      </c>
      <c r="U93" s="7">
        <v>213000</v>
      </c>
      <c r="V93" s="7">
        <v>143.57336168428074</v>
      </c>
    </row>
    <row r="94" spans="1:22" x14ac:dyDescent="0.25">
      <c r="A94" s="3" t="s">
        <v>1171</v>
      </c>
      <c r="B94" s="3" t="s">
        <v>1171</v>
      </c>
      <c r="C94" s="3" t="s">
        <v>1074</v>
      </c>
      <c r="D94" s="3" t="s">
        <v>94</v>
      </c>
      <c r="E94" s="3">
        <v>1</v>
      </c>
      <c r="F94" s="3" t="s">
        <v>293</v>
      </c>
      <c r="G94">
        <v>1347</v>
      </c>
      <c r="H94" s="6">
        <v>26.4</v>
      </c>
      <c r="I94" s="7">
        <v>35560.800000000003</v>
      </c>
      <c r="J94" s="8">
        <v>0.05</v>
      </c>
      <c r="K94" s="7">
        <v>33782.76</v>
      </c>
      <c r="L94" s="8">
        <v>0.2</v>
      </c>
      <c r="M94" s="7">
        <v>27026.207999999999</v>
      </c>
      <c r="N94" s="9">
        <v>9.5000000000000001E-2</v>
      </c>
      <c r="O94" s="9">
        <v>6.2565499999999996E-2</v>
      </c>
      <c r="P94" s="9">
        <v>0.1575655</v>
      </c>
      <c r="Q94" s="6">
        <v>100</v>
      </c>
      <c r="R94" s="10">
        <v>0</v>
      </c>
      <c r="S94" s="6">
        <v>0</v>
      </c>
      <c r="T94" s="18">
        <v>87750</v>
      </c>
      <c r="U94" s="7">
        <v>172000</v>
      </c>
      <c r="V94" s="7">
        <v>127.33751995201996</v>
      </c>
    </row>
    <row r="95" spans="1:22" x14ac:dyDescent="0.25">
      <c r="A95" s="3" t="s">
        <v>1172</v>
      </c>
      <c r="B95" s="3" t="s">
        <v>1172</v>
      </c>
      <c r="C95" s="3" t="s">
        <v>1074</v>
      </c>
      <c r="D95" s="3" t="s">
        <v>94</v>
      </c>
      <c r="E95" s="3">
        <v>1</v>
      </c>
      <c r="F95" s="3" t="s">
        <v>293</v>
      </c>
      <c r="G95">
        <v>2409</v>
      </c>
      <c r="H95" s="6">
        <v>26.4</v>
      </c>
      <c r="I95" s="7">
        <v>63597.600000000006</v>
      </c>
      <c r="J95" s="8">
        <v>0.05</v>
      </c>
      <c r="K95" s="7">
        <v>60417.720000000008</v>
      </c>
      <c r="L95" s="8">
        <v>0.2</v>
      </c>
      <c r="M95" s="7">
        <v>48334.176000000007</v>
      </c>
      <c r="N95" s="9">
        <v>9.5000000000000001E-2</v>
      </c>
      <c r="O95" s="9">
        <v>6.2565967915878276E-2</v>
      </c>
      <c r="P95" s="9">
        <v>0.15756596791587829</v>
      </c>
      <c r="Q95" s="6">
        <v>100</v>
      </c>
      <c r="R95" s="10">
        <v>0</v>
      </c>
      <c r="S95" s="6">
        <v>0</v>
      </c>
      <c r="T95" s="18">
        <v>156865</v>
      </c>
      <c r="U95" s="7">
        <v>307000</v>
      </c>
      <c r="V95" s="7">
        <v>127.33714180407168</v>
      </c>
    </row>
    <row r="96" spans="1:22" x14ac:dyDescent="0.25">
      <c r="A96" s="3" t="s">
        <v>1173</v>
      </c>
      <c r="B96" s="3" t="s">
        <v>1173</v>
      </c>
      <c r="C96" s="3" t="s">
        <v>1074</v>
      </c>
      <c r="D96" s="3" t="s">
        <v>94</v>
      </c>
      <c r="E96" s="3">
        <v>1</v>
      </c>
      <c r="F96" s="3" t="s">
        <v>293</v>
      </c>
      <c r="G96">
        <v>1998</v>
      </c>
      <c r="H96" s="6">
        <v>26.4</v>
      </c>
      <c r="I96" s="7">
        <v>52747.199999999997</v>
      </c>
      <c r="J96" s="8">
        <v>0.05</v>
      </c>
      <c r="K96" s="7">
        <v>50109.84</v>
      </c>
      <c r="L96" s="8">
        <v>0.2</v>
      </c>
      <c r="M96" s="7">
        <v>40087.872000000003</v>
      </c>
      <c r="N96" s="9">
        <v>9.5000000000000001E-2</v>
      </c>
      <c r="O96" s="9">
        <v>6.2566064176668434E-2</v>
      </c>
      <c r="P96" s="9">
        <v>0.15756606417666844</v>
      </c>
      <c r="Q96" s="6">
        <v>100</v>
      </c>
      <c r="R96" s="10">
        <v>0</v>
      </c>
      <c r="S96" s="6">
        <v>0</v>
      </c>
      <c r="T96" s="18">
        <v>130101</v>
      </c>
      <c r="U96" s="7">
        <v>254000</v>
      </c>
      <c r="V96" s="7">
        <v>127.33706401083651</v>
      </c>
    </row>
    <row r="97" spans="1:22" x14ac:dyDescent="0.25">
      <c r="A97" s="3" t="s">
        <v>1174</v>
      </c>
      <c r="B97" s="3" t="s">
        <v>1174</v>
      </c>
      <c r="C97" s="3" t="s">
        <v>1074</v>
      </c>
      <c r="D97" s="3" t="s">
        <v>94</v>
      </c>
      <c r="E97" s="3">
        <v>1</v>
      </c>
      <c r="F97" s="3" t="s">
        <v>293</v>
      </c>
      <c r="G97">
        <v>1998</v>
      </c>
      <c r="H97" s="6">
        <v>26.4</v>
      </c>
      <c r="I97" s="7">
        <v>52747.199999999997</v>
      </c>
      <c r="J97" s="8">
        <v>0.05</v>
      </c>
      <c r="K97" s="7">
        <v>50109.84</v>
      </c>
      <c r="L97" s="8">
        <v>0.2</v>
      </c>
      <c r="M97" s="7">
        <v>40087.872000000003</v>
      </c>
      <c r="N97" s="9">
        <v>9.5000000000000001E-2</v>
      </c>
      <c r="O97" s="9">
        <v>6.2566064176668434E-2</v>
      </c>
      <c r="P97" s="9">
        <v>0.15756606417666844</v>
      </c>
      <c r="Q97" s="6">
        <v>100</v>
      </c>
      <c r="R97" s="10">
        <v>0</v>
      </c>
      <c r="S97" s="6">
        <v>0</v>
      </c>
      <c r="T97" s="18">
        <v>130101</v>
      </c>
      <c r="U97" s="7">
        <v>254000</v>
      </c>
      <c r="V97" s="7">
        <v>127.33706401083651</v>
      </c>
    </row>
    <row r="98" spans="1:22" x14ac:dyDescent="0.25">
      <c r="A98" s="3" t="s">
        <v>1175</v>
      </c>
      <c r="B98" s="3" t="s">
        <v>1175</v>
      </c>
      <c r="C98" s="3" t="s">
        <v>1074</v>
      </c>
      <c r="D98" s="3" t="s">
        <v>94</v>
      </c>
      <c r="E98" s="3">
        <v>1</v>
      </c>
      <c r="F98" s="3" t="s">
        <v>293</v>
      </c>
      <c r="G98">
        <v>1450</v>
      </c>
      <c r="H98" s="6">
        <v>26.4</v>
      </c>
      <c r="I98" s="7">
        <v>38280</v>
      </c>
      <c r="J98" s="8">
        <v>0.05</v>
      </c>
      <c r="K98" s="7">
        <v>36366</v>
      </c>
      <c r="L98" s="8">
        <v>0.2</v>
      </c>
      <c r="M98" s="7">
        <v>29092.799999999999</v>
      </c>
      <c r="N98" s="9">
        <v>9.5000000000000001E-2</v>
      </c>
      <c r="O98" s="9">
        <v>6.2565499999999996E-2</v>
      </c>
      <c r="P98" s="9">
        <v>0.1575655</v>
      </c>
      <c r="Q98" s="6">
        <v>100</v>
      </c>
      <c r="R98" s="10">
        <v>0</v>
      </c>
      <c r="S98" s="6">
        <v>0</v>
      </c>
      <c r="T98" s="18">
        <v>87668</v>
      </c>
      <c r="U98" s="7">
        <v>185000</v>
      </c>
      <c r="V98" s="7">
        <v>127.33751995201996</v>
      </c>
    </row>
    <row r="99" spans="1:22" x14ac:dyDescent="0.25">
      <c r="A99" s="3" t="s">
        <v>1176</v>
      </c>
      <c r="B99" s="3" t="s">
        <v>1176</v>
      </c>
      <c r="C99" s="3" t="s">
        <v>1074</v>
      </c>
      <c r="D99" s="3" t="s">
        <v>94</v>
      </c>
      <c r="E99" s="3">
        <v>1</v>
      </c>
      <c r="F99" s="3" t="s">
        <v>293</v>
      </c>
      <c r="G99">
        <v>1450</v>
      </c>
      <c r="H99" s="6">
        <v>26.4</v>
      </c>
      <c r="I99" s="7">
        <v>38280</v>
      </c>
      <c r="J99" s="8">
        <v>0.05</v>
      </c>
      <c r="K99" s="7">
        <v>36366</v>
      </c>
      <c r="L99" s="8">
        <v>0.2</v>
      </c>
      <c r="M99" s="7">
        <v>29092.799999999999</v>
      </c>
      <c r="N99" s="9">
        <v>9.5000000000000001E-2</v>
      </c>
      <c r="O99" s="9">
        <v>6.2565499999999996E-2</v>
      </c>
      <c r="P99" s="9">
        <v>0.1575655</v>
      </c>
      <c r="Q99" s="6">
        <v>100</v>
      </c>
      <c r="R99" s="10">
        <v>0</v>
      </c>
      <c r="S99" s="6">
        <v>0</v>
      </c>
      <c r="T99" s="18">
        <v>87668</v>
      </c>
      <c r="U99" s="7">
        <v>185000</v>
      </c>
      <c r="V99" s="7">
        <v>127.33751995201996</v>
      </c>
    </row>
    <row r="100" spans="1:22" x14ac:dyDescent="0.25">
      <c r="A100" s="3" t="s">
        <v>1177</v>
      </c>
      <c r="B100" s="3" t="s">
        <v>1177</v>
      </c>
      <c r="C100" s="3" t="s">
        <v>1074</v>
      </c>
      <c r="D100" s="3" t="s">
        <v>94</v>
      </c>
      <c r="E100" s="3">
        <v>1</v>
      </c>
      <c r="F100" s="3" t="s">
        <v>293</v>
      </c>
      <c r="G100">
        <v>1450</v>
      </c>
      <c r="H100" s="6">
        <v>26.4</v>
      </c>
      <c r="I100" s="7">
        <v>38280</v>
      </c>
      <c r="J100" s="8">
        <v>0.05</v>
      </c>
      <c r="K100" s="7">
        <v>36366</v>
      </c>
      <c r="L100" s="8">
        <v>0.2</v>
      </c>
      <c r="M100" s="7">
        <v>29092.799999999999</v>
      </c>
      <c r="N100" s="9">
        <v>9.5000000000000001E-2</v>
      </c>
      <c r="O100" s="9">
        <v>6.2565499999999996E-2</v>
      </c>
      <c r="P100" s="9">
        <v>0.1575655</v>
      </c>
      <c r="Q100" s="6">
        <v>100</v>
      </c>
      <c r="R100" s="10">
        <v>0</v>
      </c>
      <c r="S100" s="6">
        <v>0</v>
      </c>
      <c r="T100" s="18">
        <v>87668</v>
      </c>
      <c r="U100" s="7">
        <v>185000</v>
      </c>
      <c r="V100" s="7">
        <v>127.33751995201996</v>
      </c>
    </row>
    <row r="101" spans="1:22" x14ac:dyDescent="0.25">
      <c r="A101" s="3" t="s">
        <v>1178</v>
      </c>
      <c r="B101" s="3" t="s">
        <v>1178</v>
      </c>
      <c r="C101" s="3" t="s">
        <v>1074</v>
      </c>
      <c r="D101" s="3" t="s">
        <v>94</v>
      </c>
      <c r="E101" s="3">
        <v>1</v>
      </c>
      <c r="F101" s="3" t="s">
        <v>293</v>
      </c>
      <c r="G101">
        <v>1450</v>
      </c>
      <c r="H101" s="6">
        <v>26.4</v>
      </c>
      <c r="I101" s="7">
        <v>38280</v>
      </c>
      <c r="J101" s="8">
        <v>0.05</v>
      </c>
      <c r="K101" s="7">
        <v>36366</v>
      </c>
      <c r="L101" s="8">
        <v>0.2</v>
      </c>
      <c r="M101" s="7">
        <v>29092.799999999999</v>
      </c>
      <c r="N101" s="9">
        <v>9.5000000000000001E-2</v>
      </c>
      <c r="O101" s="9">
        <v>6.2565499999999996E-2</v>
      </c>
      <c r="P101" s="9">
        <v>0.1575655</v>
      </c>
      <c r="Q101" s="6">
        <v>100</v>
      </c>
      <c r="R101" s="10">
        <v>0</v>
      </c>
      <c r="S101" s="6">
        <v>0</v>
      </c>
      <c r="T101" s="18">
        <v>87668</v>
      </c>
      <c r="U101" s="7">
        <v>185000</v>
      </c>
      <c r="V101" s="7">
        <v>127.33751995201996</v>
      </c>
    </row>
    <row r="102" spans="1:22" x14ac:dyDescent="0.25">
      <c r="A102" s="3" t="s">
        <v>1179</v>
      </c>
      <c r="B102" s="3" t="s">
        <v>1179</v>
      </c>
      <c r="C102" s="3" t="s">
        <v>1074</v>
      </c>
      <c r="D102" s="3" t="s">
        <v>94</v>
      </c>
      <c r="E102" s="3">
        <v>1</v>
      </c>
      <c r="F102" s="3" t="s">
        <v>293</v>
      </c>
      <c r="G102">
        <v>1310</v>
      </c>
      <c r="H102" s="6">
        <v>26.4</v>
      </c>
      <c r="I102" s="7">
        <v>34584</v>
      </c>
      <c r="J102" s="8">
        <v>0.05</v>
      </c>
      <c r="K102" s="7">
        <v>32854.800000000003</v>
      </c>
      <c r="L102" s="8">
        <v>0.2</v>
      </c>
      <c r="M102" s="7">
        <v>26283.840000000004</v>
      </c>
      <c r="N102" s="9">
        <v>9.5000000000000001E-2</v>
      </c>
      <c r="O102" s="9">
        <v>6.256635077985831E-2</v>
      </c>
      <c r="P102" s="9">
        <v>0.15756635077985831</v>
      </c>
      <c r="Q102" s="6">
        <v>100</v>
      </c>
      <c r="R102" s="10">
        <v>0</v>
      </c>
      <c r="S102" s="6">
        <v>0</v>
      </c>
      <c r="T102" s="18">
        <v>79188</v>
      </c>
      <c r="U102" s="7">
        <v>167000</v>
      </c>
      <c r="V102" s="7">
        <v>127.33683239280032</v>
      </c>
    </row>
    <row r="103" spans="1:22" x14ac:dyDescent="0.25">
      <c r="A103" s="3" t="s">
        <v>1180</v>
      </c>
      <c r="B103" s="3" t="s">
        <v>1180</v>
      </c>
      <c r="C103" s="3" t="s">
        <v>1074</v>
      </c>
      <c r="D103" s="3" t="s">
        <v>94</v>
      </c>
      <c r="E103" s="3">
        <v>1</v>
      </c>
      <c r="F103" s="3" t="s">
        <v>293</v>
      </c>
      <c r="G103">
        <v>1310</v>
      </c>
      <c r="H103" s="6">
        <v>26.4</v>
      </c>
      <c r="I103" s="7">
        <v>34584</v>
      </c>
      <c r="J103" s="8">
        <v>0.05</v>
      </c>
      <c r="K103" s="7">
        <v>32854.800000000003</v>
      </c>
      <c r="L103" s="8">
        <v>0.2</v>
      </c>
      <c r="M103" s="7">
        <v>26283.840000000004</v>
      </c>
      <c r="N103" s="9">
        <v>9.5000000000000001E-2</v>
      </c>
      <c r="O103" s="9">
        <v>6.256635077985831E-2</v>
      </c>
      <c r="P103" s="9">
        <v>0.15756635077985831</v>
      </c>
      <c r="Q103" s="6">
        <v>100</v>
      </c>
      <c r="R103" s="10">
        <v>0</v>
      </c>
      <c r="S103" s="6">
        <v>0</v>
      </c>
      <c r="T103" s="18">
        <v>79188</v>
      </c>
      <c r="U103" s="7">
        <v>167000</v>
      </c>
      <c r="V103" s="7">
        <v>127.33683239280032</v>
      </c>
    </row>
    <row r="104" spans="1:22" x14ac:dyDescent="0.25">
      <c r="A104" s="3" t="s">
        <v>1181</v>
      </c>
      <c r="B104" s="3" t="s">
        <v>1181</v>
      </c>
      <c r="C104" s="3" t="s">
        <v>1074</v>
      </c>
      <c r="D104" s="3" t="s">
        <v>94</v>
      </c>
      <c r="E104" s="3">
        <v>1</v>
      </c>
      <c r="F104" s="3" t="s">
        <v>293</v>
      </c>
      <c r="G104">
        <v>1310</v>
      </c>
      <c r="H104" s="6">
        <v>26.4</v>
      </c>
      <c r="I104" s="7">
        <v>34584</v>
      </c>
      <c r="J104" s="8">
        <v>0.05</v>
      </c>
      <c r="K104" s="7">
        <v>32854.800000000003</v>
      </c>
      <c r="L104" s="8">
        <v>0.2</v>
      </c>
      <c r="M104" s="7">
        <v>26283.840000000004</v>
      </c>
      <c r="N104" s="9">
        <v>9.5000000000000001E-2</v>
      </c>
      <c r="O104" s="9">
        <v>6.256635077985831E-2</v>
      </c>
      <c r="P104" s="9">
        <v>0.15756635077985831</v>
      </c>
      <c r="Q104" s="6">
        <v>100</v>
      </c>
      <c r="R104" s="10">
        <v>0</v>
      </c>
      <c r="S104" s="6">
        <v>0</v>
      </c>
      <c r="T104" s="18">
        <v>79188</v>
      </c>
      <c r="U104" s="7">
        <v>167000</v>
      </c>
      <c r="V104" s="7">
        <v>127.33683239280032</v>
      </c>
    </row>
    <row r="105" spans="1:22" x14ac:dyDescent="0.25">
      <c r="A105" s="3" t="s">
        <v>1182</v>
      </c>
      <c r="B105" s="3" t="s">
        <v>1182</v>
      </c>
      <c r="C105" s="3" t="s">
        <v>1074</v>
      </c>
      <c r="D105" s="3" t="s">
        <v>94</v>
      </c>
      <c r="E105" s="3">
        <v>1</v>
      </c>
      <c r="F105" s="3" t="s">
        <v>293</v>
      </c>
      <c r="G105">
        <v>1310</v>
      </c>
      <c r="H105" s="6">
        <v>26.4</v>
      </c>
      <c r="I105" s="7">
        <v>34584</v>
      </c>
      <c r="J105" s="8">
        <v>0.05</v>
      </c>
      <c r="K105" s="7">
        <v>32854.800000000003</v>
      </c>
      <c r="L105" s="8">
        <v>0.2</v>
      </c>
      <c r="M105" s="7">
        <v>26283.840000000004</v>
      </c>
      <c r="N105" s="9">
        <v>9.5000000000000001E-2</v>
      </c>
      <c r="O105" s="9">
        <v>6.256635077985831E-2</v>
      </c>
      <c r="P105" s="9">
        <v>0.15756635077985831</v>
      </c>
      <c r="Q105" s="6">
        <v>100</v>
      </c>
      <c r="R105" s="10">
        <v>0</v>
      </c>
      <c r="S105" s="6">
        <v>0</v>
      </c>
      <c r="T105" s="18">
        <v>79188</v>
      </c>
      <c r="U105" s="7">
        <v>167000</v>
      </c>
      <c r="V105" s="7">
        <v>127.33683239280032</v>
      </c>
    </row>
    <row r="106" spans="1:22" x14ac:dyDescent="0.25">
      <c r="A106" s="3" t="s">
        <v>1183</v>
      </c>
      <c r="B106" s="3" t="s">
        <v>1183</v>
      </c>
      <c r="C106" s="3" t="s">
        <v>1080</v>
      </c>
      <c r="D106" s="3" t="s">
        <v>94</v>
      </c>
      <c r="E106" s="3">
        <v>2</v>
      </c>
      <c r="F106" s="3" t="s">
        <v>293</v>
      </c>
      <c r="G106">
        <v>970</v>
      </c>
      <c r="H106" s="6">
        <v>29.040000000000006</v>
      </c>
      <c r="I106" s="7">
        <v>28168.800000000007</v>
      </c>
      <c r="J106" s="8">
        <v>0.05</v>
      </c>
      <c r="K106" s="7">
        <v>26760.360000000008</v>
      </c>
      <c r="L106" s="8">
        <v>0.2</v>
      </c>
      <c r="M106" s="7">
        <v>21943.495200000005</v>
      </c>
      <c r="N106" s="9">
        <v>9.5000000000000001E-2</v>
      </c>
      <c r="O106" s="9">
        <v>6.2566521894650881E-2</v>
      </c>
      <c r="P106" s="9">
        <v>0.15756652189465087</v>
      </c>
      <c r="Q106" s="6">
        <v>100</v>
      </c>
      <c r="R106" s="10">
        <v>0</v>
      </c>
      <c r="S106" s="6">
        <v>0</v>
      </c>
      <c r="T106" s="18">
        <v>24849</v>
      </c>
      <c r="U106" s="7">
        <v>139000</v>
      </c>
      <c r="V106" s="7">
        <v>143.57212260562051</v>
      </c>
    </row>
    <row r="107" spans="1:22" x14ac:dyDescent="0.25">
      <c r="A107" s="3" t="s">
        <v>1184</v>
      </c>
      <c r="B107" s="3" t="s">
        <v>1184</v>
      </c>
      <c r="C107" s="3" t="s">
        <v>1074</v>
      </c>
      <c r="D107" s="3" t="s">
        <v>94</v>
      </c>
      <c r="E107" s="3">
        <v>1</v>
      </c>
      <c r="F107" s="3" t="s">
        <v>293</v>
      </c>
      <c r="G107">
        <v>1448</v>
      </c>
      <c r="H107" s="6">
        <v>26.4</v>
      </c>
      <c r="I107" s="7">
        <v>38227.199999999997</v>
      </c>
      <c r="J107" s="8">
        <v>0.05</v>
      </c>
      <c r="K107" s="7">
        <v>36315.839999999997</v>
      </c>
      <c r="L107" s="8">
        <v>0.2</v>
      </c>
      <c r="M107" s="7">
        <v>29052.671999999999</v>
      </c>
      <c r="N107" s="9">
        <v>9.5000000000000001E-2</v>
      </c>
      <c r="O107" s="9">
        <v>6.2565499999999996E-2</v>
      </c>
      <c r="P107" s="9">
        <v>0.1575655</v>
      </c>
      <c r="Q107" s="6">
        <v>100</v>
      </c>
      <c r="R107" s="10">
        <v>0</v>
      </c>
      <c r="S107" s="6">
        <v>0</v>
      </c>
      <c r="T107" s="18">
        <v>87543</v>
      </c>
      <c r="U107" s="7">
        <v>184000</v>
      </c>
      <c r="V107" s="7">
        <v>127.33751995201996</v>
      </c>
    </row>
    <row r="108" spans="1:22" x14ac:dyDescent="0.25">
      <c r="A108" s="3" t="s">
        <v>1185</v>
      </c>
      <c r="B108" s="3" t="s">
        <v>1185</v>
      </c>
      <c r="C108" s="3" t="s">
        <v>1125</v>
      </c>
      <c r="D108" s="3" t="s">
        <v>94</v>
      </c>
      <c r="E108" s="3">
        <v>1</v>
      </c>
      <c r="F108" s="3" t="s">
        <v>293</v>
      </c>
      <c r="G108">
        <v>1827</v>
      </c>
      <c r="H108" s="6">
        <v>26.4</v>
      </c>
      <c r="I108" s="7">
        <v>48232.800000000003</v>
      </c>
      <c r="J108" s="8">
        <v>0.05</v>
      </c>
      <c r="K108" s="7">
        <v>45821.16</v>
      </c>
      <c r="L108" s="8">
        <v>0.2</v>
      </c>
      <c r="M108" s="7">
        <v>36656.928</v>
      </c>
      <c r="N108" s="9">
        <v>9.5000000000000001E-2</v>
      </c>
      <c r="O108" s="9">
        <v>7.5701500000000005E-2</v>
      </c>
      <c r="P108" s="9">
        <v>0.17070150000000001</v>
      </c>
      <c r="Q108" s="6">
        <v>100</v>
      </c>
      <c r="R108" s="10">
        <v>0</v>
      </c>
      <c r="S108" s="6">
        <v>0</v>
      </c>
      <c r="T108" s="18">
        <v>65769</v>
      </c>
      <c r="U108" s="7">
        <v>215000</v>
      </c>
      <c r="V108" s="7">
        <v>117.53851020641294</v>
      </c>
    </row>
    <row r="109" spans="1:22" x14ac:dyDescent="0.25">
      <c r="A109" s="3" t="s">
        <v>1186</v>
      </c>
      <c r="B109" s="3" t="s">
        <v>1186</v>
      </c>
      <c r="C109" s="3" t="s">
        <v>1125</v>
      </c>
      <c r="D109" s="3" t="s">
        <v>94</v>
      </c>
      <c r="E109" s="3">
        <v>1</v>
      </c>
      <c r="F109" s="3" t="s">
        <v>293</v>
      </c>
      <c r="G109">
        <v>1827</v>
      </c>
      <c r="H109" s="6">
        <v>26.4</v>
      </c>
      <c r="I109" s="7">
        <v>48232.800000000003</v>
      </c>
      <c r="J109" s="8">
        <v>0.05</v>
      </c>
      <c r="K109" s="7">
        <v>45821.16</v>
      </c>
      <c r="L109" s="8">
        <v>0.2</v>
      </c>
      <c r="M109" s="7">
        <v>36656.928</v>
      </c>
      <c r="N109" s="9">
        <v>9.5000000000000001E-2</v>
      </c>
      <c r="O109" s="9">
        <v>7.5701500000000005E-2</v>
      </c>
      <c r="P109" s="9">
        <v>0.17070150000000001</v>
      </c>
      <c r="Q109" s="6">
        <v>100</v>
      </c>
      <c r="R109" s="10">
        <v>0</v>
      </c>
      <c r="S109" s="6">
        <v>0</v>
      </c>
      <c r="T109" s="18">
        <v>65769</v>
      </c>
      <c r="U109" s="7">
        <v>215000</v>
      </c>
      <c r="V109" s="7">
        <v>117.53851020641294</v>
      </c>
    </row>
    <row r="110" spans="1:22" x14ac:dyDescent="0.25">
      <c r="A110" s="3" t="s">
        <v>1187</v>
      </c>
      <c r="B110" s="3" t="s">
        <v>1187</v>
      </c>
      <c r="C110" s="3" t="s">
        <v>1125</v>
      </c>
      <c r="D110" s="3" t="s">
        <v>215</v>
      </c>
      <c r="E110" s="3">
        <v>1</v>
      </c>
      <c r="F110" s="3" t="s">
        <v>293</v>
      </c>
      <c r="G110">
        <v>1827</v>
      </c>
      <c r="H110" s="6">
        <v>26.4</v>
      </c>
      <c r="I110" s="7">
        <v>48232.800000000003</v>
      </c>
      <c r="J110" s="8">
        <v>0.05</v>
      </c>
      <c r="K110" s="7">
        <v>45821.16</v>
      </c>
      <c r="L110" s="8">
        <v>0.2</v>
      </c>
      <c r="M110" s="7">
        <v>36656.928</v>
      </c>
      <c r="N110" s="9">
        <v>9.5000000000000001E-2</v>
      </c>
      <c r="O110" s="9">
        <v>4.6632735973979503E-2</v>
      </c>
      <c r="P110" s="9">
        <v>0.14163273597397952</v>
      </c>
      <c r="Q110" s="6">
        <v>100</v>
      </c>
      <c r="R110" s="10">
        <v>0</v>
      </c>
      <c r="S110" s="6">
        <v>0</v>
      </c>
      <c r="T110" s="18">
        <v>1</v>
      </c>
      <c r="U110" s="7">
        <v>259000</v>
      </c>
      <c r="V110" s="7">
        <v>141.66216490858525</v>
      </c>
    </row>
    <row r="111" spans="1:22" x14ac:dyDescent="0.25">
      <c r="A111" s="3" t="s">
        <v>1188</v>
      </c>
      <c r="B111" s="3" t="s">
        <v>1188</v>
      </c>
      <c r="C111" s="3" t="s">
        <v>1125</v>
      </c>
      <c r="D111" s="3" t="s">
        <v>94</v>
      </c>
      <c r="E111" s="3">
        <v>1</v>
      </c>
      <c r="F111" s="3" t="s">
        <v>293</v>
      </c>
      <c r="G111">
        <v>1827</v>
      </c>
      <c r="H111" s="6">
        <v>26.4</v>
      </c>
      <c r="I111" s="7">
        <v>48232.800000000003</v>
      </c>
      <c r="J111" s="8">
        <v>0.05</v>
      </c>
      <c r="K111" s="7">
        <v>45821.16</v>
      </c>
      <c r="L111" s="8">
        <v>0.2</v>
      </c>
      <c r="M111" s="7">
        <v>36656.928</v>
      </c>
      <c r="N111" s="9">
        <v>9.5000000000000001E-2</v>
      </c>
      <c r="O111" s="9">
        <v>7.5701500000000005E-2</v>
      </c>
      <c r="P111" s="9">
        <v>0.17070150000000001</v>
      </c>
      <c r="Q111" s="6">
        <v>100</v>
      </c>
      <c r="R111" s="10">
        <v>0</v>
      </c>
      <c r="S111" s="6">
        <v>0</v>
      </c>
      <c r="T111" s="18">
        <v>65769</v>
      </c>
      <c r="U111" s="7">
        <v>215000</v>
      </c>
      <c r="V111" s="7">
        <v>117.53851020641294</v>
      </c>
    </row>
    <row r="112" spans="1:22" x14ac:dyDescent="0.25">
      <c r="A112" s="3" t="s">
        <v>1189</v>
      </c>
      <c r="B112" s="3" t="s">
        <v>1189</v>
      </c>
      <c r="C112" s="3" t="s">
        <v>1125</v>
      </c>
      <c r="D112" s="3" t="s">
        <v>94</v>
      </c>
      <c r="E112" s="3">
        <v>1</v>
      </c>
      <c r="F112" s="3" t="s">
        <v>293</v>
      </c>
      <c r="G112">
        <v>1827</v>
      </c>
      <c r="H112" s="6">
        <v>26.4</v>
      </c>
      <c r="I112" s="7">
        <v>48232.800000000003</v>
      </c>
      <c r="J112" s="8">
        <v>0.05</v>
      </c>
      <c r="K112" s="7">
        <v>45821.16</v>
      </c>
      <c r="L112" s="8">
        <v>0.2</v>
      </c>
      <c r="M112" s="7">
        <v>36656.928</v>
      </c>
      <c r="N112" s="9">
        <v>9.5000000000000001E-2</v>
      </c>
      <c r="O112" s="9">
        <v>7.5701500000000005E-2</v>
      </c>
      <c r="P112" s="9">
        <v>0.17070150000000001</v>
      </c>
      <c r="Q112" s="6">
        <v>100</v>
      </c>
      <c r="R112" s="10">
        <v>0</v>
      </c>
      <c r="S112" s="6">
        <v>0</v>
      </c>
      <c r="T112" s="18">
        <v>65769</v>
      </c>
      <c r="U112" s="7">
        <v>215000</v>
      </c>
      <c r="V112" s="7">
        <v>117.53851020641294</v>
      </c>
    </row>
    <row r="113" spans="1:22" x14ac:dyDescent="0.25">
      <c r="A113" s="3" t="s">
        <v>1190</v>
      </c>
      <c r="B113" s="3" t="s">
        <v>1190</v>
      </c>
      <c r="C113" s="3" t="s">
        <v>1125</v>
      </c>
      <c r="D113" s="3" t="s">
        <v>94</v>
      </c>
      <c r="E113" s="3">
        <v>1</v>
      </c>
      <c r="F113" s="3" t="s">
        <v>293</v>
      </c>
      <c r="G113">
        <v>1827</v>
      </c>
      <c r="H113" s="6">
        <v>26.4</v>
      </c>
      <c r="I113" s="7">
        <v>48232.800000000003</v>
      </c>
      <c r="J113" s="8">
        <v>0.05</v>
      </c>
      <c r="K113" s="7">
        <v>45821.16</v>
      </c>
      <c r="L113" s="8">
        <v>0.2</v>
      </c>
      <c r="M113" s="7">
        <v>36656.928</v>
      </c>
      <c r="N113" s="9">
        <v>9.5000000000000001E-2</v>
      </c>
      <c r="O113" s="9">
        <v>7.5701500000000005E-2</v>
      </c>
      <c r="P113" s="9">
        <v>0.17070150000000001</v>
      </c>
      <c r="Q113" s="6">
        <v>100</v>
      </c>
      <c r="R113" s="10">
        <v>0</v>
      </c>
      <c r="S113" s="6">
        <v>0</v>
      </c>
      <c r="T113" s="18">
        <v>65769</v>
      </c>
      <c r="U113" s="7">
        <v>215000</v>
      </c>
      <c r="V113" s="7">
        <v>117.53851020641294</v>
      </c>
    </row>
    <row r="114" spans="1:22" x14ac:dyDescent="0.25">
      <c r="A114" s="3" t="s">
        <v>1191</v>
      </c>
      <c r="B114" s="3" t="s">
        <v>1191</v>
      </c>
      <c r="C114" s="3" t="s">
        <v>1080</v>
      </c>
      <c r="D114" s="3" t="s">
        <v>94</v>
      </c>
      <c r="E114" s="3">
        <v>2</v>
      </c>
      <c r="F114" s="3" t="s">
        <v>293</v>
      </c>
      <c r="G114">
        <v>2310</v>
      </c>
      <c r="H114" s="6">
        <v>26.4</v>
      </c>
      <c r="I114" s="7">
        <v>60984.000000000007</v>
      </c>
      <c r="J114" s="8">
        <v>0.05</v>
      </c>
      <c r="K114" s="7">
        <v>57934.8</v>
      </c>
      <c r="L114" s="8">
        <v>0.2</v>
      </c>
      <c r="M114" s="7">
        <v>47506.536</v>
      </c>
      <c r="N114" s="9">
        <v>9.5000000000000001E-2</v>
      </c>
      <c r="O114" s="9">
        <v>6.2565499999999996E-2</v>
      </c>
      <c r="P114" s="9">
        <v>0.1575655</v>
      </c>
      <c r="Q114" s="6">
        <v>100</v>
      </c>
      <c r="R114" s="10">
        <v>0</v>
      </c>
      <c r="S114" s="6">
        <v>0</v>
      </c>
      <c r="T114" s="18">
        <v>42869</v>
      </c>
      <c r="U114" s="7">
        <v>302000</v>
      </c>
      <c r="V114" s="7">
        <v>130.52095795082045</v>
      </c>
    </row>
    <row r="115" spans="1:22" x14ac:dyDescent="0.25">
      <c r="A115" s="3" t="s">
        <v>1192</v>
      </c>
      <c r="B115" s="3" t="s">
        <v>1192</v>
      </c>
      <c r="C115" s="3" t="s">
        <v>1074</v>
      </c>
      <c r="D115" s="3" t="s">
        <v>94</v>
      </c>
      <c r="E115" s="3">
        <v>1</v>
      </c>
      <c r="F115" s="3" t="s">
        <v>293</v>
      </c>
      <c r="G115">
        <v>1419</v>
      </c>
      <c r="H115" s="6">
        <v>29.040000000000006</v>
      </c>
      <c r="I115" s="7">
        <v>41207.760000000009</v>
      </c>
      <c r="J115" s="8">
        <v>0.05</v>
      </c>
      <c r="K115" s="7">
        <v>39147.37200000001</v>
      </c>
      <c r="L115" s="8">
        <v>0.2</v>
      </c>
      <c r="M115" s="7">
        <v>32100.845040000007</v>
      </c>
      <c r="N115" s="9">
        <v>9.5000000000000001E-2</v>
      </c>
      <c r="O115" s="9">
        <v>6.2566185987610323E-2</v>
      </c>
      <c r="P115" s="9">
        <v>0.15756618598761032</v>
      </c>
      <c r="Q115" s="6">
        <v>100</v>
      </c>
      <c r="R115" s="10">
        <v>0</v>
      </c>
      <c r="S115" s="6">
        <v>0</v>
      </c>
      <c r="T115" s="18">
        <v>92441</v>
      </c>
      <c r="U115" s="7">
        <v>204000</v>
      </c>
      <c r="V115" s="7">
        <v>143.57242867945553</v>
      </c>
    </row>
    <row r="116" spans="1:22" x14ac:dyDescent="0.25">
      <c r="A116" s="3" t="s">
        <v>1193</v>
      </c>
      <c r="B116" s="3" t="s">
        <v>1193</v>
      </c>
      <c r="C116" s="3" t="s">
        <v>1080</v>
      </c>
      <c r="D116" s="3" t="s">
        <v>94</v>
      </c>
      <c r="E116" s="3">
        <v>2</v>
      </c>
      <c r="F116" s="3" t="s">
        <v>293</v>
      </c>
      <c r="G116">
        <v>2495</v>
      </c>
      <c r="H116" s="6">
        <v>26.4</v>
      </c>
      <c r="I116" s="7">
        <v>65868</v>
      </c>
      <c r="J116" s="8">
        <v>0.05</v>
      </c>
      <c r="K116" s="7">
        <v>62574.6</v>
      </c>
      <c r="L116" s="8">
        <v>0.2</v>
      </c>
      <c r="M116" s="7">
        <v>51311.171999999999</v>
      </c>
      <c r="N116" s="9">
        <v>9.5000000000000001E-2</v>
      </c>
      <c r="O116" s="9">
        <v>6.2565285887840549E-2</v>
      </c>
      <c r="P116" s="9">
        <v>0.15756528588784055</v>
      </c>
      <c r="Q116" s="6">
        <v>100</v>
      </c>
      <c r="R116" s="10">
        <v>0</v>
      </c>
      <c r="S116" s="6">
        <v>0</v>
      </c>
      <c r="T116" s="18">
        <v>63896</v>
      </c>
      <c r="U116" s="7">
        <v>326000</v>
      </c>
      <c r="V116" s="7">
        <v>130.52113531301038</v>
      </c>
    </row>
    <row r="117" spans="1:22" x14ac:dyDescent="0.25">
      <c r="A117" s="3" t="s">
        <v>1194</v>
      </c>
      <c r="B117" s="3" t="s">
        <v>1194</v>
      </c>
      <c r="C117" s="3" t="s">
        <v>1080</v>
      </c>
      <c r="D117" s="3" t="s">
        <v>94</v>
      </c>
      <c r="E117" s="3">
        <v>2</v>
      </c>
      <c r="F117" s="3" t="s">
        <v>293</v>
      </c>
      <c r="G117">
        <v>758</v>
      </c>
      <c r="H117" s="6">
        <v>55.44</v>
      </c>
      <c r="I117" s="7">
        <v>42023.519999999997</v>
      </c>
      <c r="J117" s="8">
        <v>0.05</v>
      </c>
      <c r="K117" s="7">
        <v>39922.343999999997</v>
      </c>
      <c r="L117" s="8">
        <v>0.2</v>
      </c>
      <c r="M117" s="7">
        <v>33534.768959999994</v>
      </c>
      <c r="N117" s="9">
        <v>9.5000000000000001E-2</v>
      </c>
      <c r="O117" s="9">
        <v>6.2566155225318623E-2</v>
      </c>
      <c r="P117" s="9">
        <v>0.15756615522531864</v>
      </c>
      <c r="Q117" s="6">
        <v>100</v>
      </c>
      <c r="R117" s="10">
        <v>0</v>
      </c>
      <c r="S117" s="6">
        <v>0</v>
      </c>
      <c r="T117" s="18">
        <v>128484</v>
      </c>
      <c r="U117" s="7">
        <v>213000</v>
      </c>
      <c r="V117" s="7">
        <v>280.7780638978939</v>
      </c>
    </row>
    <row r="118" spans="1:22" x14ac:dyDescent="0.25">
      <c r="A118" s="3" t="s">
        <v>1195</v>
      </c>
      <c r="B118" s="3" t="s">
        <v>1195</v>
      </c>
      <c r="C118" s="3" t="s">
        <v>1080</v>
      </c>
      <c r="D118" s="3" t="s">
        <v>94</v>
      </c>
      <c r="E118" s="3">
        <v>2</v>
      </c>
      <c r="F118" s="3" t="s">
        <v>293</v>
      </c>
      <c r="G118">
        <v>758</v>
      </c>
      <c r="H118" s="6">
        <v>55.44</v>
      </c>
      <c r="I118" s="7">
        <v>42023.519999999997</v>
      </c>
      <c r="J118" s="8">
        <v>0.05</v>
      </c>
      <c r="K118" s="7">
        <v>39922.343999999997</v>
      </c>
      <c r="L118" s="8">
        <v>0.2</v>
      </c>
      <c r="M118" s="7">
        <v>33534.768959999994</v>
      </c>
      <c r="N118" s="9">
        <v>9.5000000000000001E-2</v>
      </c>
      <c r="O118" s="9">
        <v>6.2566155225318623E-2</v>
      </c>
      <c r="P118" s="9">
        <v>0.15756615522531864</v>
      </c>
      <c r="Q118" s="6">
        <v>100</v>
      </c>
      <c r="R118" s="10">
        <v>0</v>
      </c>
      <c r="S118" s="6">
        <v>0</v>
      </c>
      <c r="T118" s="18">
        <v>128484</v>
      </c>
      <c r="U118" s="7">
        <v>213000</v>
      </c>
      <c r="V118" s="7">
        <v>280.7780638978939</v>
      </c>
    </row>
    <row r="119" spans="1:22" x14ac:dyDescent="0.25">
      <c r="A119" s="3" t="s">
        <v>1196</v>
      </c>
      <c r="B119" s="3" t="s">
        <v>1196</v>
      </c>
      <c r="C119" s="3" t="s">
        <v>1080</v>
      </c>
      <c r="D119" s="3" t="s">
        <v>94</v>
      </c>
      <c r="E119" s="3">
        <v>2</v>
      </c>
      <c r="F119" s="3" t="s">
        <v>293</v>
      </c>
      <c r="G119">
        <v>758</v>
      </c>
      <c r="H119" s="6">
        <v>55.44</v>
      </c>
      <c r="I119" s="7">
        <v>42023.519999999997</v>
      </c>
      <c r="J119" s="8">
        <v>0.05</v>
      </c>
      <c r="K119" s="7">
        <v>39922.343999999997</v>
      </c>
      <c r="L119" s="8">
        <v>0.2</v>
      </c>
      <c r="M119" s="7">
        <v>33534.768959999994</v>
      </c>
      <c r="N119" s="9">
        <v>9.5000000000000001E-2</v>
      </c>
      <c r="O119" s="9">
        <v>6.2566155225318623E-2</v>
      </c>
      <c r="P119" s="9">
        <v>0.15756615522531864</v>
      </c>
      <c r="Q119" s="6">
        <v>100</v>
      </c>
      <c r="R119" s="10">
        <v>0</v>
      </c>
      <c r="S119" s="6">
        <v>0</v>
      </c>
      <c r="T119" s="18">
        <v>128484</v>
      </c>
      <c r="U119" s="7">
        <v>213000</v>
      </c>
      <c r="V119" s="7">
        <v>280.7780638978939</v>
      </c>
    </row>
    <row r="120" spans="1:22" x14ac:dyDescent="0.25">
      <c r="A120" s="3" t="s">
        <v>1197</v>
      </c>
      <c r="B120" s="3" t="s">
        <v>1197</v>
      </c>
      <c r="C120" s="3" t="s">
        <v>1080</v>
      </c>
      <c r="D120" s="3" t="s">
        <v>94</v>
      </c>
      <c r="E120" s="3">
        <v>2</v>
      </c>
      <c r="F120" s="3" t="s">
        <v>293</v>
      </c>
      <c r="G120">
        <v>758</v>
      </c>
      <c r="H120" s="6">
        <v>55.44</v>
      </c>
      <c r="I120" s="7">
        <v>42023.519999999997</v>
      </c>
      <c r="J120" s="8">
        <v>0.05</v>
      </c>
      <c r="K120" s="7">
        <v>39922.343999999997</v>
      </c>
      <c r="L120" s="8">
        <v>0.2</v>
      </c>
      <c r="M120" s="7">
        <v>33534.768959999994</v>
      </c>
      <c r="N120" s="9">
        <v>9.5000000000000001E-2</v>
      </c>
      <c r="O120" s="9">
        <v>6.2566155225318623E-2</v>
      </c>
      <c r="P120" s="9">
        <v>0.15756615522531864</v>
      </c>
      <c r="Q120" s="6">
        <v>100</v>
      </c>
      <c r="R120" s="10">
        <v>0</v>
      </c>
      <c r="S120" s="6">
        <v>0</v>
      </c>
      <c r="T120" s="18">
        <v>128484</v>
      </c>
      <c r="U120" s="7">
        <v>213000</v>
      </c>
      <c r="V120" s="7">
        <v>280.7780638978939</v>
      </c>
    </row>
    <row r="121" spans="1:22" x14ac:dyDescent="0.25">
      <c r="A121" s="3" t="s">
        <v>1198</v>
      </c>
      <c r="B121" s="3" t="s">
        <v>1198</v>
      </c>
      <c r="C121" s="3" t="s">
        <v>1080</v>
      </c>
      <c r="D121" s="3" t="s">
        <v>94</v>
      </c>
      <c r="E121" s="3">
        <v>2</v>
      </c>
      <c r="F121" s="3" t="s">
        <v>293</v>
      </c>
      <c r="G121">
        <v>758</v>
      </c>
      <c r="H121" s="6">
        <v>55.44</v>
      </c>
      <c r="I121" s="7">
        <v>42023.519999999997</v>
      </c>
      <c r="J121" s="8">
        <v>0.05</v>
      </c>
      <c r="K121" s="7">
        <v>39922.343999999997</v>
      </c>
      <c r="L121" s="8">
        <v>0.2</v>
      </c>
      <c r="M121" s="7">
        <v>33534.768959999994</v>
      </c>
      <c r="N121" s="9">
        <v>9.5000000000000001E-2</v>
      </c>
      <c r="O121" s="9">
        <v>6.2566155225318623E-2</v>
      </c>
      <c r="P121" s="9">
        <v>0.15756615522531864</v>
      </c>
      <c r="Q121" s="6">
        <v>100</v>
      </c>
      <c r="R121" s="10">
        <v>0</v>
      </c>
      <c r="S121" s="6">
        <v>0</v>
      </c>
      <c r="T121" s="18">
        <v>128484</v>
      </c>
      <c r="U121" s="7">
        <v>213000</v>
      </c>
      <c r="V121" s="7">
        <v>280.7780638978939</v>
      </c>
    </row>
    <row r="122" spans="1:22" x14ac:dyDescent="0.25">
      <c r="A122" s="3" t="s">
        <v>1199</v>
      </c>
      <c r="B122" s="3" t="s">
        <v>1199</v>
      </c>
      <c r="C122" s="3" t="s">
        <v>1080</v>
      </c>
      <c r="D122" s="3" t="s">
        <v>94</v>
      </c>
      <c r="E122" s="3">
        <v>2</v>
      </c>
      <c r="F122" s="3" t="s">
        <v>293</v>
      </c>
      <c r="G122">
        <v>1968</v>
      </c>
      <c r="H122" s="6">
        <v>26.4</v>
      </c>
      <c r="I122" s="7">
        <v>51955.199999999997</v>
      </c>
      <c r="J122" s="8">
        <v>0.05</v>
      </c>
      <c r="K122" s="7">
        <v>49357.440000000002</v>
      </c>
      <c r="L122" s="8">
        <v>0.2</v>
      </c>
      <c r="M122" s="7">
        <v>40473.1008</v>
      </c>
      <c r="N122" s="9">
        <v>9.5000000000000001E-2</v>
      </c>
      <c r="O122" s="9">
        <v>6.2566042815870068E-2</v>
      </c>
      <c r="P122" s="9">
        <v>0.15756604281587006</v>
      </c>
      <c r="Q122" s="6">
        <v>100</v>
      </c>
      <c r="R122" s="10">
        <v>0</v>
      </c>
      <c r="S122" s="6">
        <v>0</v>
      </c>
      <c r="T122" s="18">
        <v>50407</v>
      </c>
      <c r="U122" s="7">
        <v>257000</v>
      </c>
      <c r="V122" s="7">
        <v>130.5205083054141</v>
      </c>
    </row>
    <row r="123" spans="1:22" x14ac:dyDescent="0.25">
      <c r="A123" s="3" t="s">
        <v>1200</v>
      </c>
      <c r="B123" s="3" t="s">
        <v>1200</v>
      </c>
      <c r="C123" s="3" t="s">
        <v>1080</v>
      </c>
      <c r="D123" s="3" t="s">
        <v>94</v>
      </c>
      <c r="E123" s="3">
        <v>2</v>
      </c>
      <c r="F123" s="3" t="s">
        <v>293</v>
      </c>
      <c r="G123">
        <v>567</v>
      </c>
      <c r="H123" s="6">
        <v>55.44</v>
      </c>
      <c r="I123" s="7">
        <v>31434.48</v>
      </c>
      <c r="J123" s="8">
        <v>0.05</v>
      </c>
      <c r="K123" s="7">
        <v>29862.756000000001</v>
      </c>
      <c r="L123" s="8">
        <v>0.2</v>
      </c>
      <c r="M123" s="7">
        <v>25084.715039999999</v>
      </c>
      <c r="N123" s="9">
        <v>9.5000000000000001E-2</v>
      </c>
      <c r="O123" s="9">
        <v>6.2565499999999996E-2</v>
      </c>
      <c r="P123" s="9">
        <v>0.1575655</v>
      </c>
      <c r="Q123" s="6">
        <v>100</v>
      </c>
      <c r="R123" s="10">
        <v>0</v>
      </c>
      <c r="S123" s="6">
        <v>0</v>
      </c>
      <c r="T123" s="18">
        <v>96025</v>
      </c>
      <c r="U123" s="7">
        <v>159000</v>
      </c>
      <c r="V123" s="7">
        <v>280.779231494204</v>
      </c>
    </row>
    <row r="124" spans="1:22" x14ac:dyDescent="0.25">
      <c r="A124" s="3" t="s">
        <v>1201</v>
      </c>
      <c r="B124" s="3" t="s">
        <v>1201</v>
      </c>
      <c r="C124" s="3" t="s">
        <v>1080</v>
      </c>
      <c r="D124" s="3" t="s">
        <v>94</v>
      </c>
      <c r="E124" s="3">
        <v>2</v>
      </c>
      <c r="F124" s="3" t="s">
        <v>293</v>
      </c>
      <c r="G124">
        <v>567</v>
      </c>
      <c r="H124" s="6">
        <v>55.44</v>
      </c>
      <c r="I124" s="7">
        <v>31434.48</v>
      </c>
      <c r="J124" s="8">
        <v>0.05</v>
      </c>
      <c r="K124" s="7">
        <v>29862.756000000001</v>
      </c>
      <c r="L124" s="8">
        <v>0.2</v>
      </c>
      <c r="M124" s="7">
        <v>25084.715039999999</v>
      </c>
      <c r="N124" s="9">
        <v>9.5000000000000001E-2</v>
      </c>
      <c r="O124" s="9">
        <v>6.2565499999999996E-2</v>
      </c>
      <c r="P124" s="9">
        <v>0.1575655</v>
      </c>
      <c r="Q124" s="6">
        <v>100</v>
      </c>
      <c r="R124" s="10">
        <v>0</v>
      </c>
      <c r="S124" s="6">
        <v>0</v>
      </c>
      <c r="T124" s="18">
        <v>96025</v>
      </c>
      <c r="U124" s="7">
        <v>159000</v>
      </c>
      <c r="V124" s="7">
        <v>280.779231494204</v>
      </c>
    </row>
    <row r="125" spans="1:22" x14ac:dyDescent="0.25">
      <c r="A125" s="3" t="s">
        <v>1202</v>
      </c>
      <c r="B125" s="3" t="s">
        <v>1202</v>
      </c>
      <c r="C125" s="3" t="s">
        <v>1080</v>
      </c>
      <c r="D125" s="3" t="s">
        <v>94</v>
      </c>
      <c r="E125" s="3">
        <v>2</v>
      </c>
      <c r="F125" s="3" t="s">
        <v>293</v>
      </c>
      <c r="G125">
        <v>567</v>
      </c>
      <c r="H125" s="6">
        <v>55.44</v>
      </c>
      <c r="I125" s="7">
        <v>31434.48</v>
      </c>
      <c r="J125" s="8">
        <v>0.05</v>
      </c>
      <c r="K125" s="7">
        <v>29862.756000000001</v>
      </c>
      <c r="L125" s="8">
        <v>0.2</v>
      </c>
      <c r="M125" s="7">
        <v>25084.715039999999</v>
      </c>
      <c r="N125" s="9">
        <v>9.5000000000000001E-2</v>
      </c>
      <c r="O125" s="9">
        <v>6.2565499999999996E-2</v>
      </c>
      <c r="P125" s="9">
        <v>0.1575655</v>
      </c>
      <c r="Q125" s="6">
        <v>100</v>
      </c>
      <c r="R125" s="10">
        <v>0</v>
      </c>
      <c r="S125" s="6">
        <v>0</v>
      </c>
      <c r="T125" s="18">
        <v>96025</v>
      </c>
      <c r="U125" s="7">
        <v>159000</v>
      </c>
      <c r="V125" s="7">
        <v>280.779231494204</v>
      </c>
    </row>
    <row r="126" spans="1:22" x14ac:dyDescent="0.25">
      <c r="A126" s="3" t="s">
        <v>1203</v>
      </c>
      <c r="B126" s="3" t="s">
        <v>1203</v>
      </c>
      <c r="C126" s="3" t="s">
        <v>1080</v>
      </c>
      <c r="D126" s="3" t="s">
        <v>94</v>
      </c>
      <c r="E126" s="3">
        <v>2</v>
      </c>
      <c r="F126" s="3" t="s">
        <v>293</v>
      </c>
      <c r="G126">
        <v>567</v>
      </c>
      <c r="H126" s="6">
        <v>55.44</v>
      </c>
      <c r="I126" s="7">
        <v>31434.48</v>
      </c>
      <c r="J126" s="8">
        <v>0.05</v>
      </c>
      <c r="K126" s="7">
        <v>29862.756000000001</v>
      </c>
      <c r="L126" s="8">
        <v>0.2</v>
      </c>
      <c r="M126" s="7">
        <v>25084.715039999999</v>
      </c>
      <c r="N126" s="9">
        <v>9.5000000000000001E-2</v>
      </c>
      <c r="O126" s="9">
        <v>6.2565499999999996E-2</v>
      </c>
      <c r="P126" s="9">
        <v>0.1575655</v>
      </c>
      <c r="Q126" s="6">
        <v>100</v>
      </c>
      <c r="R126" s="10">
        <v>0</v>
      </c>
      <c r="S126" s="6">
        <v>0</v>
      </c>
      <c r="T126" s="18">
        <v>96025</v>
      </c>
      <c r="U126" s="7">
        <v>159000</v>
      </c>
      <c r="V126" s="7">
        <v>280.779231494204</v>
      </c>
    </row>
    <row r="127" spans="1:22" x14ac:dyDescent="0.25">
      <c r="A127" s="3" t="s">
        <v>1204</v>
      </c>
      <c r="B127" s="3" t="s">
        <v>1204</v>
      </c>
      <c r="C127" s="3" t="s">
        <v>1080</v>
      </c>
      <c r="D127" s="3" t="s">
        <v>94</v>
      </c>
      <c r="E127" s="3">
        <v>2</v>
      </c>
      <c r="F127" s="3" t="s">
        <v>293</v>
      </c>
      <c r="G127">
        <v>3466</v>
      </c>
      <c r="H127" s="6">
        <v>26.4</v>
      </c>
      <c r="I127" s="7">
        <v>91502.400000000009</v>
      </c>
      <c r="J127" s="8">
        <v>0.05</v>
      </c>
      <c r="K127" s="7">
        <v>86927.280000000013</v>
      </c>
      <c r="L127" s="8">
        <v>0.2</v>
      </c>
      <c r="M127" s="7">
        <v>71280.369600000005</v>
      </c>
      <c r="N127" s="9">
        <v>9.5000000000000001E-2</v>
      </c>
      <c r="O127" s="9">
        <v>6.2565654158792255E-2</v>
      </c>
      <c r="P127" s="9">
        <v>0.15756565415879226</v>
      </c>
      <c r="Q127" s="6">
        <v>100</v>
      </c>
      <c r="R127" s="10">
        <v>0</v>
      </c>
      <c r="S127" s="6">
        <v>0</v>
      </c>
      <c r="T127" s="18">
        <v>88745</v>
      </c>
      <c r="U127" s="7">
        <v>452000</v>
      </c>
      <c r="V127" s="7">
        <v>130.52083025196788</v>
      </c>
    </row>
    <row r="128" spans="1:22" x14ac:dyDescent="0.25">
      <c r="A128" s="3" t="s">
        <v>1205</v>
      </c>
      <c r="B128" s="3" t="s">
        <v>1205</v>
      </c>
      <c r="C128" s="3" t="s">
        <v>1080</v>
      </c>
      <c r="D128" s="3" t="s">
        <v>94</v>
      </c>
      <c r="E128" s="3">
        <v>2</v>
      </c>
      <c r="F128" s="3" t="s">
        <v>293</v>
      </c>
      <c r="G128">
        <v>3466</v>
      </c>
      <c r="H128" s="6">
        <v>26.4</v>
      </c>
      <c r="I128" s="7">
        <v>91502.400000000009</v>
      </c>
      <c r="J128" s="8">
        <v>0.05</v>
      </c>
      <c r="K128" s="7">
        <v>86927.280000000013</v>
      </c>
      <c r="L128" s="8">
        <v>0.2</v>
      </c>
      <c r="M128" s="7">
        <v>71280.369600000005</v>
      </c>
      <c r="N128" s="9">
        <v>9.5000000000000001E-2</v>
      </c>
      <c r="O128" s="9">
        <v>6.2565654158792255E-2</v>
      </c>
      <c r="P128" s="9">
        <v>0.15756565415879226</v>
      </c>
      <c r="Q128" s="6">
        <v>100</v>
      </c>
      <c r="R128" s="10">
        <v>0</v>
      </c>
      <c r="S128" s="6">
        <v>0</v>
      </c>
      <c r="T128" s="18">
        <v>88745</v>
      </c>
      <c r="U128" s="7">
        <v>452000</v>
      </c>
      <c r="V128" s="7">
        <v>130.52083025196788</v>
      </c>
    </row>
    <row r="129" spans="1:22" x14ac:dyDescent="0.25">
      <c r="A129" s="3" t="s">
        <v>1206</v>
      </c>
      <c r="B129" s="3" t="s">
        <v>1206</v>
      </c>
      <c r="C129" s="3" t="s">
        <v>1080</v>
      </c>
      <c r="D129" s="3" t="s">
        <v>94</v>
      </c>
      <c r="E129" s="3">
        <v>2</v>
      </c>
      <c r="F129" s="3" t="s">
        <v>293</v>
      </c>
      <c r="G129">
        <v>1497</v>
      </c>
      <c r="H129" s="6">
        <v>26.4</v>
      </c>
      <c r="I129" s="7">
        <v>39520.800000000003</v>
      </c>
      <c r="J129" s="8">
        <v>0.05</v>
      </c>
      <c r="K129" s="7">
        <v>37544.76</v>
      </c>
      <c r="L129" s="8">
        <v>0.2</v>
      </c>
      <c r="M129" s="7">
        <v>30786.7032</v>
      </c>
      <c r="N129" s="9">
        <v>9.5000000000000001E-2</v>
      </c>
      <c r="O129" s="9">
        <v>6.2565143145586755E-2</v>
      </c>
      <c r="P129" s="9">
        <v>0.15756514314558676</v>
      </c>
      <c r="Q129" s="6">
        <v>100</v>
      </c>
      <c r="R129" s="10">
        <v>0</v>
      </c>
      <c r="S129" s="6">
        <v>0</v>
      </c>
      <c r="T129" s="18">
        <v>38338</v>
      </c>
      <c r="U129" s="7">
        <v>195000</v>
      </c>
      <c r="V129" s="7">
        <v>130.52125355541253</v>
      </c>
    </row>
    <row r="130" spans="1:22" x14ac:dyDescent="0.25">
      <c r="A130" s="3" t="s">
        <v>1207</v>
      </c>
      <c r="B130" s="3" t="s">
        <v>1207</v>
      </c>
      <c r="C130" s="3" t="s">
        <v>1080</v>
      </c>
      <c r="D130" s="3" t="s">
        <v>94</v>
      </c>
      <c r="E130" s="3">
        <v>2</v>
      </c>
      <c r="F130" s="3" t="s">
        <v>293</v>
      </c>
      <c r="G130">
        <v>1497</v>
      </c>
      <c r="H130" s="6">
        <v>26.4</v>
      </c>
      <c r="I130" s="7">
        <v>39520.800000000003</v>
      </c>
      <c r="J130" s="8">
        <v>0.05</v>
      </c>
      <c r="K130" s="7">
        <v>37544.76</v>
      </c>
      <c r="L130" s="8">
        <v>0.2</v>
      </c>
      <c r="M130" s="7">
        <v>30786.7032</v>
      </c>
      <c r="N130" s="9">
        <v>9.5000000000000001E-2</v>
      </c>
      <c r="O130" s="9">
        <v>6.2565143145586755E-2</v>
      </c>
      <c r="P130" s="9">
        <v>0.15756514314558676</v>
      </c>
      <c r="Q130" s="6">
        <v>100</v>
      </c>
      <c r="R130" s="10">
        <v>0</v>
      </c>
      <c r="S130" s="6">
        <v>0</v>
      </c>
      <c r="T130" s="18">
        <v>38338</v>
      </c>
      <c r="U130" s="7">
        <v>195000</v>
      </c>
      <c r="V130" s="7">
        <v>130.52125355541253</v>
      </c>
    </row>
    <row r="131" spans="1:22" x14ac:dyDescent="0.25">
      <c r="A131" s="3" t="s">
        <v>1208</v>
      </c>
      <c r="B131" s="3" t="s">
        <v>1208</v>
      </c>
      <c r="C131" s="3" t="s">
        <v>1080</v>
      </c>
      <c r="D131" s="3" t="s">
        <v>94</v>
      </c>
      <c r="E131" s="3">
        <v>2</v>
      </c>
      <c r="F131" s="3" t="s">
        <v>293</v>
      </c>
      <c r="G131">
        <v>1497</v>
      </c>
      <c r="H131" s="6">
        <v>26.4</v>
      </c>
      <c r="I131" s="7">
        <v>39520.800000000003</v>
      </c>
      <c r="J131" s="8">
        <v>0.05</v>
      </c>
      <c r="K131" s="7">
        <v>37544.76</v>
      </c>
      <c r="L131" s="8">
        <v>0.2</v>
      </c>
      <c r="M131" s="7">
        <v>30786.7032</v>
      </c>
      <c r="N131" s="9">
        <v>9.5000000000000001E-2</v>
      </c>
      <c r="O131" s="9">
        <v>6.2565143145586755E-2</v>
      </c>
      <c r="P131" s="9">
        <v>0.15756514314558676</v>
      </c>
      <c r="Q131" s="6">
        <v>100</v>
      </c>
      <c r="R131" s="10">
        <v>0</v>
      </c>
      <c r="S131" s="6">
        <v>0</v>
      </c>
      <c r="T131" s="18">
        <v>38338</v>
      </c>
      <c r="U131" s="7">
        <v>195000</v>
      </c>
      <c r="V131" s="7">
        <v>130.52125355541253</v>
      </c>
    </row>
    <row r="132" spans="1:22" x14ac:dyDescent="0.25">
      <c r="A132" s="3" t="s">
        <v>1209</v>
      </c>
      <c r="B132" s="3" t="s">
        <v>1209</v>
      </c>
      <c r="C132" s="3" t="s">
        <v>1080</v>
      </c>
      <c r="D132" s="3" t="s">
        <v>94</v>
      </c>
      <c r="E132" s="3">
        <v>2</v>
      </c>
      <c r="F132" s="3" t="s">
        <v>293</v>
      </c>
      <c r="G132">
        <v>582</v>
      </c>
      <c r="H132" s="6">
        <v>55.44</v>
      </c>
      <c r="I132" s="7">
        <v>32266.080000000002</v>
      </c>
      <c r="J132" s="8">
        <v>0.05</v>
      </c>
      <c r="K132" s="7">
        <v>30652.776000000002</v>
      </c>
      <c r="L132" s="8">
        <v>0.2</v>
      </c>
      <c r="M132" s="7">
        <v>25748.331839999999</v>
      </c>
      <c r="N132" s="9">
        <v>9.5000000000000001E-2</v>
      </c>
      <c r="O132" s="9">
        <v>6.2566779030862218E-2</v>
      </c>
      <c r="P132" s="9">
        <v>0.15756677903086222</v>
      </c>
      <c r="Q132" s="6">
        <v>100</v>
      </c>
      <c r="R132" s="10">
        <v>0</v>
      </c>
      <c r="S132" s="6">
        <v>0</v>
      </c>
      <c r="T132" s="18">
        <v>98730</v>
      </c>
      <c r="U132" s="7">
        <v>163000</v>
      </c>
      <c r="V132" s="7">
        <v>280.77695229991724</v>
      </c>
    </row>
    <row r="133" spans="1:22" x14ac:dyDescent="0.25">
      <c r="A133" s="3" t="s">
        <v>1210</v>
      </c>
      <c r="B133" s="3" t="s">
        <v>1210</v>
      </c>
      <c r="C133" s="3" t="s">
        <v>1125</v>
      </c>
      <c r="D133" s="3" t="s">
        <v>94</v>
      </c>
      <c r="E133" s="3">
        <v>1</v>
      </c>
      <c r="F133" s="3" t="s">
        <v>293</v>
      </c>
      <c r="G133">
        <v>1414</v>
      </c>
      <c r="H133" s="6">
        <v>29.040000000000006</v>
      </c>
      <c r="I133" s="7">
        <v>41062.560000000019</v>
      </c>
      <c r="J133" s="8">
        <v>0.05</v>
      </c>
      <c r="K133" s="7">
        <v>39009.432000000015</v>
      </c>
      <c r="L133" s="8">
        <v>0.2</v>
      </c>
      <c r="M133" s="7">
        <v>31987.734240000013</v>
      </c>
      <c r="N133" s="9">
        <v>9.5000000000000001E-2</v>
      </c>
      <c r="O133" s="9">
        <v>7.5701947929918412E-2</v>
      </c>
      <c r="P133" s="9">
        <v>0.17070194792991841</v>
      </c>
      <c r="Q133" s="6">
        <v>100</v>
      </c>
      <c r="R133" s="10">
        <v>0</v>
      </c>
      <c r="S133" s="6">
        <v>0</v>
      </c>
      <c r="T133" s="18">
        <v>70437</v>
      </c>
      <c r="U133" s="7">
        <v>187000</v>
      </c>
      <c r="V133" s="7">
        <v>132.52432250677961</v>
      </c>
    </row>
    <row r="134" spans="1:22" x14ac:dyDescent="0.25">
      <c r="A134" s="3" t="s">
        <v>1211</v>
      </c>
      <c r="B134" s="3" t="s">
        <v>1211</v>
      </c>
      <c r="C134" s="3" t="s">
        <v>1125</v>
      </c>
      <c r="D134" s="3" t="s">
        <v>94</v>
      </c>
      <c r="E134" s="3">
        <v>1</v>
      </c>
      <c r="F134" s="3" t="s">
        <v>293</v>
      </c>
      <c r="G134">
        <v>1414</v>
      </c>
      <c r="H134" s="6">
        <v>29.040000000000006</v>
      </c>
      <c r="I134" s="7">
        <v>41062.560000000019</v>
      </c>
      <c r="J134" s="8">
        <v>0.05</v>
      </c>
      <c r="K134" s="7">
        <v>39009.432000000015</v>
      </c>
      <c r="L134" s="8">
        <v>0.2</v>
      </c>
      <c r="M134" s="7">
        <v>31987.734240000013</v>
      </c>
      <c r="N134" s="9">
        <v>9.5000000000000001E-2</v>
      </c>
      <c r="O134" s="9">
        <v>7.5701947929918412E-2</v>
      </c>
      <c r="P134" s="9">
        <v>0.17070194792991841</v>
      </c>
      <c r="Q134" s="6">
        <v>100</v>
      </c>
      <c r="R134" s="10">
        <v>0</v>
      </c>
      <c r="S134" s="6">
        <v>0</v>
      </c>
      <c r="T134" s="18">
        <v>70437</v>
      </c>
      <c r="U134" s="7">
        <v>187000</v>
      </c>
      <c r="V134" s="7">
        <v>132.52432250677961</v>
      </c>
    </row>
    <row r="135" spans="1:22" x14ac:dyDescent="0.25">
      <c r="A135" s="3" t="s">
        <v>1212</v>
      </c>
      <c r="B135" s="3" t="s">
        <v>1212</v>
      </c>
      <c r="C135" s="3" t="s">
        <v>1125</v>
      </c>
      <c r="D135" s="3" t="s">
        <v>94</v>
      </c>
      <c r="E135" s="3">
        <v>1</v>
      </c>
      <c r="F135" s="3" t="s">
        <v>293</v>
      </c>
      <c r="G135">
        <v>1414</v>
      </c>
      <c r="H135" s="6">
        <v>29.040000000000006</v>
      </c>
      <c r="I135" s="7">
        <v>41062.560000000019</v>
      </c>
      <c r="J135" s="8">
        <v>0.05</v>
      </c>
      <c r="K135" s="7">
        <v>39009.432000000015</v>
      </c>
      <c r="L135" s="8">
        <v>0.2</v>
      </c>
      <c r="M135" s="7">
        <v>31987.734240000013</v>
      </c>
      <c r="N135" s="9">
        <v>9.5000000000000001E-2</v>
      </c>
      <c r="O135" s="9">
        <v>7.5701947929918412E-2</v>
      </c>
      <c r="P135" s="9">
        <v>0.17070194792991841</v>
      </c>
      <c r="Q135" s="6">
        <v>100</v>
      </c>
      <c r="R135" s="10">
        <v>0</v>
      </c>
      <c r="S135" s="6">
        <v>0</v>
      </c>
      <c r="T135" s="18">
        <v>70437</v>
      </c>
      <c r="U135" s="7">
        <v>187000</v>
      </c>
      <c r="V135" s="7">
        <v>132.52432250677961</v>
      </c>
    </row>
    <row r="136" spans="1:22" x14ac:dyDescent="0.25">
      <c r="A136" s="3" t="s">
        <v>1213</v>
      </c>
      <c r="B136" s="3" t="s">
        <v>1213</v>
      </c>
      <c r="C136" s="3" t="s">
        <v>1125</v>
      </c>
      <c r="D136" s="3" t="s">
        <v>94</v>
      </c>
      <c r="E136" s="3">
        <v>1</v>
      </c>
      <c r="F136" s="3" t="s">
        <v>293</v>
      </c>
      <c r="G136">
        <v>1414</v>
      </c>
      <c r="H136" s="6">
        <v>29.040000000000006</v>
      </c>
      <c r="I136" s="7">
        <v>41062.560000000019</v>
      </c>
      <c r="J136" s="8">
        <v>0.05</v>
      </c>
      <c r="K136" s="7">
        <v>39009.432000000015</v>
      </c>
      <c r="L136" s="8">
        <v>0.2</v>
      </c>
      <c r="M136" s="7">
        <v>31987.734240000013</v>
      </c>
      <c r="N136" s="9">
        <v>9.5000000000000001E-2</v>
      </c>
      <c r="O136" s="9">
        <v>7.5701947929918412E-2</v>
      </c>
      <c r="P136" s="9">
        <v>0.17070194792991841</v>
      </c>
      <c r="Q136" s="6">
        <v>100</v>
      </c>
      <c r="R136" s="10">
        <v>0</v>
      </c>
      <c r="S136" s="6">
        <v>0</v>
      </c>
      <c r="T136" s="18">
        <v>70437</v>
      </c>
      <c r="U136" s="7">
        <v>187000</v>
      </c>
      <c r="V136" s="7">
        <v>132.52432250677961</v>
      </c>
    </row>
    <row r="137" spans="1:22" x14ac:dyDescent="0.25">
      <c r="A137" s="3" t="s">
        <v>1214</v>
      </c>
      <c r="B137" s="3" t="s">
        <v>1214</v>
      </c>
      <c r="C137" s="3" t="s">
        <v>1080</v>
      </c>
      <c r="D137" s="3" t="s">
        <v>94</v>
      </c>
      <c r="E137" s="3">
        <v>2</v>
      </c>
      <c r="F137" s="3" t="s">
        <v>290</v>
      </c>
      <c r="G137">
        <v>2923</v>
      </c>
      <c r="H137" s="6">
        <v>13.86</v>
      </c>
      <c r="I137" s="7">
        <v>40512.780000000006</v>
      </c>
      <c r="J137" s="8">
        <v>0.05</v>
      </c>
      <c r="K137" s="7">
        <v>38487.141000000003</v>
      </c>
      <c r="L137" s="8">
        <v>0.15</v>
      </c>
      <c r="M137" s="7">
        <v>33291.376965000003</v>
      </c>
      <c r="N137" s="9">
        <v>0.08</v>
      </c>
      <c r="O137" s="9">
        <v>6.2565794443895401E-2</v>
      </c>
      <c r="P137" s="9">
        <v>0.14256579444389539</v>
      </c>
      <c r="Q137" s="6">
        <v>4</v>
      </c>
      <c r="R137" s="10">
        <v>0</v>
      </c>
      <c r="S137" s="6">
        <v>0</v>
      </c>
      <c r="T137" s="18">
        <v>33935</v>
      </c>
      <c r="U137" s="7">
        <v>234000</v>
      </c>
      <c r="V137" s="7">
        <v>79.889113966128448</v>
      </c>
    </row>
    <row r="138" spans="1:22" x14ac:dyDescent="0.25">
      <c r="A138" s="3" t="s">
        <v>1215</v>
      </c>
      <c r="B138" s="3" t="s">
        <v>1215</v>
      </c>
      <c r="C138" s="3" t="s">
        <v>1125</v>
      </c>
      <c r="D138" s="3" t="s">
        <v>94</v>
      </c>
      <c r="E138" s="3">
        <v>1</v>
      </c>
      <c r="F138" s="3" t="s">
        <v>293</v>
      </c>
      <c r="G138">
        <v>620</v>
      </c>
      <c r="H138" s="6">
        <v>40.656000000000006</v>
      </c>
      <c r="I138" s="7">
        <v>25206.720000000005</v>
      </c>
      <c r="J138" s="8">
        <v>0.05</v>
      </c>
      <c r="K138" s="7">
        <v>23946.384000000005</v>
      </c>
      <c r="L138" s="8">
        <v>0.2</v>
      </c>
      <c r="M138" s="7">
        <v>20114.962560000004</v>
      </c>
      <c r="N138" s="9">
        <v>9.5000000000000001E-2</v>
      </c>
      <c r="O138" s="9">
        <v>7.5700799222402235E-2</v>
      </c>
      <c r="P138" s="9">
        <v>0.17070079922240222</v>
      </c>
      <c r="Q138" s="6">
        <v>100</v>
      </c>
      <c r="R138" s="10">
        <v>0</v>
      </c>
      <c r="S138" s="6">
        <v>0</v>
      </c>
      <c r="T138" s="18">
        <v>70000</v>
      </c>
      <c r="U138" s="7">
        <v>118000</v>
      </c>
      <c r="V138" s="7">
        <v>190.06055125570981</v>
      </c>
    </row>
    <row r="139" spans="1:22" x14ac:dyDescent="0.25">
      <c r="A139" s="3" t="s">
        <v>1216</v>
      </c>
      <c r="B139" s="3" t="s">
        <v>1216</v>
      </c>
      <c r="C139" s="3" t="s">
        <v>1125</v>
      </c>
      <c r="D139" s="3" t="s">
        <v>94</v>
      </c>
      <c r="E139" s="3">
        <v>1</v>
      </c>
      <c r="F139" s="3" t="s">
        <v>293</v>
      </c>
      <c r="G139">
        <v>620</v>
      </c>
      <c r="H139" s="6">
        <v>40.656000000000006</v>
      </c>
      <c r="I139" s="7">
        <v>25206.720000000005</v>
      </c>
      <c r="J139" s="8">
        <v>0.05</v>
      </c>
      <c r="K139" s="7">
        <v>23946.384000000005</v>
      </c>
      <c r="L139" s="8">
        <v>0.2</v>
      </c>
      <c r="M139" s="7">
        <v>20114.962560000004</v>
      </c>
      <c r="N139" s="9">
        <v>9.5000000000000001E-2</v>
      </c>
      <c r="O139" s="9">
        <v>7.5700799222402235E-2</v>
      </c>
      <c r="P139" s="9">
        <v>0.17070079922240222</v>
      </c>
      <c r="Q139" s="6">
        <v>100</v>
      </c>
      <c r="R139" s="10">
        <v>0</v>
      </c>
      <c r="S139" s="6">
        <v>0</v>
      </c>
      <c r="T139" s="18">
        <v>70000</v>
      </c>
      <c r="U139" s="7">
        <v>118000</v>
      </c>
      <c r="V139" s="7">
        <v>190.06055125570981</v>
      </c>
    </row>
    <row r="140" spans="1:22" x14ac:dyDescent="0.25">
      <c r="A140" s="3" t="s">
        <v>1217</v>
      </c>
      <c r="B140" s="3" t="s">
        <v>1217</v>
      </c>
      <c r="C140" s="3" t="s">
        <v>1080</v>
      </c>
      <c r="D140" s="3" t="s">
        <v>94</v>
      </c>
      <c r="E140" s="3">
        <v>2</v>
      </c>
      <c r="F140" s="3" t="s">
        <v>293</v>
      </c>
      <c r="G140">
        <v>1722</v>
      </c>
      <c r="H140" s="6">
        <v>29.040000000000006</v>
      </c>
      <c r="I140" s="7">
        <v>50006.880000000019</v>
      </c>
      <c r="J140" s="8">
        <v>0.05</v>
      </c>
      <c r="K140" s="7">
        <v>47506.536000000007</v>
      </c>
      <c r="L140" s="8">
        <v>0.2</v>
      </c>
      <c r="M140" s="7">
        <v>38955.359520000005</v>
      </c>
      <c r="N140" s="9">
        <v>9.5000000000000001E-2</v>
      </c>
      <c r="O140" s="9">
        <v>6.2565499999999996E-2</v>
      </c>
      <c r="P140" s="9">
        <v>0.1575655</v>
      </c>
      <c r="Q140" s="6">
        <v>100</v>
      </c>
      <c r="R140" s="10">
        <v>0</v>
      </c>
      <c r="S140" s="6">
        <v>0</v>
      </c>
      <c r="T140" s="18">
        <v>148211</v>
      </c>
      <c r="U140" s="7">
        <v>247000</v>
      </c>
      <c r="V140" s="7">
        <v>143.57305374590251</v>
      </c>
    </row>
    <row r="141" spans="1:22" x14ac:dyDescent="0.25">
      <c r="A141" s="3" t="s">
        <v>1218</v>
      </c>
      <c r="B141" s="3" t="s">
        <v>1218</v>
      </c>
      <c r="C141" s="3" t="s">
        <v>1074</v>
      </c>
      <c r="D141" s="3" t="s">
        <v>94</v>
      </c>
      <c r="E141" s="3">
        <v>1</v>
      </c>
      <c r="F141" s="3" t="s">
        <v>293</v>
      </c>
      <c r="G141">
        <v>5734</v>
      </c>
      <c r="H141" s="6">
        <v>23.760000000000005</v>
      </c>
      <c r="I141" s="7">
        <v>136239.84000000003</v>
      </c>
      <c r="J141" s="8">
        <v>0.05</v>
      </c>
      <c r="K141" s="7">
        <v>129427.84800000004</v>
      </c>
      <c r="L141" s="8">
        <v>0.2</v>
      </c>
      <c r="M141" s="7">
        <v>103542.27840000002</v>
      </c>
      <c r="N141" s="9">
        <v>9.5000000000000001E-2</v>
      </c>
      <c r="O141" s="9">
        <v>6.2565396179764463E-2</v>
      </c>
      <c r="P141" s="9">
        <v>0.15756539617976445</v>
      </c>
      <c r="Q141" s="6">
        <v>100</v>
      </c>
      <c r="R141" s="10">
        <v>0</v>
      </c>
      <c r="S141" s="6">
        <v>0</v>
      </c>
      <c r="T141" s="18">
        <v>248158</v>
      </c>
      <c r="U141" s="7">
        <v>657000</v>
      </c>
      <c r="V141" s="7">
        <v>114.60384346952873</v>
      </c>
    </row>
    <row r="142" spans="1:22" x14ac:dyDescent="0.25">
      <c r="A142" s="3" t="s">
        <v>1219</v>
      </c>
      <c r="B142" s="3" t="s">
        <v>1219</v>
      </c>
      <c r="C142" s="3" t="s">
        <v>1080</v>
      </c>
      <c r="D142" s="3" t="s">
        <v>94</v>
      </c>
      <c r="E142" s="3">
        <v>2</v>
      </c>
      <c r="F142" s="3" t="s">
        <v>293</v>
      </c>
      <c r="G142">
        <v>2413</v>
      </c>
      <c r="H142" s="6">
        <v>29.040000000000006</v>
      </c>
      <c r="I142" s="7">
        <v>70073.520000000019</v>
      </c>
      <c r="J142" s="8">
        <v>0.05</v>
      </c>
      <c r="K142" s="7">
        <v>66569.844000000012</v>
      </c>
      <c r="L142" s="8">
        <v>0.2</v>
      </c>
      <c r="M142" s="7">
        <v>54587.27208000001</v>
      </c>
      <c r="N142" s="9">
        <v>9.5000000000000001E-2</v>
      </c>
      <c r="O142" s="9">
        <v>6.2565499999999996E-2</v>
      </c>
      <c r="P142" s="9">
        <v>0.1575655</v>
      </c>
      <c r="Q142" s="6">
        <v>100</v>
      </c>
      <c r="R142" s="10">
        <v>0</v>
      </c>
      <c r="S142" s="6">
        <v>0</v>
      </c>
      <c r="T142" s="18">
        <v>51443</v>
      </c>
      <c r="U142" s="7">
        <v>346000</v>
      </c>
      <c r="V142" s="7">
        <v>143.57305374590254</v>
      </c>
    </row>
    <row r="143" spans="1:22" x14ac:dyDescent="0.25">
      <c r="A143" s="3" t="s">
        <v>1220</v>
      </c>
      <c r="B143" s="3" t="s">
        <v>1220</v>
      </c>
      <c r="C143" s="3" t="s">
        <v>1074</v>
      </c>
      <c r="D143" s="3" t="s">
        <v>94</v>
      </c>
      <c r="E143" s="3">
        <v>1</v>
      </c>
      <c r="F143" s="3" t="s">
        <v>293</v>
      </c>
      <c r="G143">
        <v>11342</v>
      </c>
      <c r="H143" s="6">
        <v>21.120000000000005</v>
      </c>
      <c r="I143" s="7">
        <v>239543.04000000004</v>
      </c>
      <c r="J143" s="8">
        <v>0.05</v>
      </c>
      <c r="K143" s="7">
        <v>227565.88800000004</v>
      </c>
      <c r="L143" s="8">
        <v>0.2</v>
      </c>
      <c r="M143" s="7">
        <v>182052.71040000004</v>
      </c>
      <c r="N143" s="9">
        <v>9.5000000000000001E-2</v>
      </c>
      <c r="O143" s="9">
        <v>6.2565499999999996E-2</v>
      </c>
      <c r="P143" s="9">
        <v>0.1575655</v>
      </c>
      <c r="Q143" s="6">
        <v>100</v>
      </c>
      <c r="R143" s="10">
        <v>0</v>
      </c>
      <c r="S143" s="6">
        <v>0</v>
      </c>
      <c r="T143" s="18">
        <v>490846</v>
      </c>
      <c r="U143" s="7">
        <v>1155000</v>
      </c>
      <c r="V143" s="7">
        <v>101.87001596161601</v>
      </c>
    </row>
    <row r="144" spans="1:22" x14ac:dyDescent="0.25">
      <c r="A144" s="3" t="s">
        <v>1221</v>
      </c>
      <c r="B144" s="3" t="s">
        <v>1221</v>
      </c>
      <c r="C144" s="3" t="s">
        <v>1080</v>
      </c>
      <c r="D144" s="3" t="s">
        <v>94</v>
      </c>
      <c r="E144" s="3">
        <v>2</v>
      </c>
      <c r="F144" s="3" t="s">
        <v>293</v>
      </c>
      <c r="G144">
        <v>3500</v>
      </c>
      <c r="H144" s="6">
        <v>26.4</v>
      </c>
      <c r="I144" s="7">
        <v>92400.000000000015</v>
      </c>
      <c r="J144" s="8">
        <v>0.05</v>
      </c>
      <c r="K144" s="7">
        <v>87780.000000000015</v>
      </c>
      <c r="L144" s="8">
        <v>0.2</v>
      </c>
      <c r="M144" s="7">
        <v>71979.600000000006</v>
      </c>
      <c r="N144" s="9">
        <v>9.5000000000000001E-2</v>
      </c>
      <c r="O144" s="9">
        <v>6.2565499999999996E-2</v>
      </c>
      <c r="P144" s="9">
        <v>0.1575655</v>
      </c>
      <c r="Q144" s="6">
        <v>100</v>
      </c>
      <c r="R144" s="10">
        <v>0</v>
      </c>
      <c r="S144" s="6">
        <v>0</v>
      </c>
      <c r="T144" s="18">
        <v>289700</v>
      </c>
      <c r="U144" s="7">
        <v>457000</v>
      </c>
      <c r="V144" s="7">
        <v>130.52095795082047</v>
      </c>
    </row>
    <row r="145" spans="1:22" x14ac:dyDescent="0.25">
      <c r="A145" s="3" t="s">
        <v>1222</v>
      </c>
      <c r="B145" s="3" t="s">
        <v>1222</v>
      </c>
      <c r="C145" s="3" t="s">
        <v>1080</v>
      </c>
      <c r="D145" s="3" t="s">
        <v>94</v>
      </c>
      <c r="E145" s="3">
        <v>2</v>
      </c>
      <c r="F145" s="3" t="s">
        <v>290</v>
      </c>
      <c r="G145">
        <v>2923</v>
      </c>
      <c r="H145" s="6">
        <v>13.86</v>
      </c>
      <c r="I145" s="7">
        <v>40512.780000000006</v>
      </c>
      <c r="J145" s="8">
        <v>0.05</v>
      </c>
      <c r="K145" s="7">
        <v>38487.141000000003</v>
      </c>
      <c r="L145" s="8">
        <v>0.15</v>
      </c>
      <c r="M145" s="7">
        <v>33291.376965000003</v>
      </c>
      <c r="N145" s="9">
        <v>0.08</v>
      </c>
      <c r="O145" s="9">
        <v>6.2565789554552817E-2</v>
      </c>
      <c r="P145" s="9">
        <v>0.14256578955455282</v>
      </c>
      <c r="Q145" s="6">
        <v>4</v>
      </c>
      <c r="R145" s="10">
        <v>0</v>
      </c>
      <c r="S145" s="6">
        <v>0</v>
      </c>
      <c r="T145" s="18">
        <v>33935</v>
      </c>
      <c r="U145" s="7">
        <v>234000</v>
      </c>
      <c r="V145" s="7">
        <v>79.889116705952972</v>
      </c>
    </row>
    <row r="146" spans="1:22" x14ac:dyDescent="0.25">
      <c r="A146" s="3" t="s">
        <v>1223</v>
      </c>
      <c r="B146" s="3" t="s">
        <v>1223</v>
      </c>
      <c r="C146" s="3" t="s">
        <v>1080</v>
      </c>
      <c r="D146" s="3" t="s">
        <v>94</v>
      </c>
      <c r="E146" s="3">
        <v>2</v>
      </c>
      <c r="F146" s="3" t="s">
        <v>290</v>
      </c>
      <c r="G146">
        <v>2923</v>
      </c>
      <c r="H146" s="6">
        <v>13.86</v>
      </c>
      <c r="I146" s="7">
        <v>40512.780000000006</v>
      </c>
      <c r="J146" s="8">
        <v>0.05</v>
      </c>
      <c r="K146" s="7">
        <v>38487.141000000003</v>
      </c>
      <c r="L146" s="8">
        <v>0.15</v>
      </c>
      <c r="M146" s="7">
        <v>33291.376965000003</v>
      </c>
      <c r="N146" s="9">
        <v>0.08</v>
      </c>
      <c r="O146" s="9">
        <v>6.2565789554552817E-2</v>
      </c>
      <c r="P146" s="9">
        <v>0.14256578955455282</v>
      </c>
      <c r="Q146" s="6">
        <v>4</v>
      </c>
      <c r="R146" s="10">
        <v>0</v>
      </c>
      <c r="S146" s="6">
        <v>0</v>
      </c>
      <c r="T146" s="18">
        <v>33935</v>
      </c>
      <c r="U146" s="7">
        <v>234000</v>
      </c>
      <c r="V146" s="7">
        <v>79.889116705952972</v>
      </c>
    </row>
    <row r="147" spans="1:22" x14ac:dyDescent="0.25">
      <c r="A147" s="3" t="s">
        <v>1224</v>
      </c>
      <c r="B147" s="3" t="s">
        <v>1224</v>
      </c>
      <c r="C147" s="3" t="s">
        <v>1080</v>
      </c>
      <c r="D147" s="3" t="s">
        <v>94</v>
      </c>
      <c r="E147" s="3">
        <v>2</v>
      </c>
      <c r="F147" s="3" t="s">
        <v>290</v>
      </c>
      <c r="G147">
        <v>2923</v>
      </c>
      <c r="H147" s="6">
        <v>13.86</v>
      </c>
      <c r="I147" s="7">
        <v>40512.780000000006</v>
      </c>
      <c r="J147" s="8">
        <v>0.05</v>
      </c>
      <c r="K147" s="7">
        <v>38487.141000000003</v>
      </c>
      <c r="L147" s="8">
        <v>0.15</v>
      </c>
      <c r="M147" s="7">
        <v>33291.376965000003</v>
      </c>
      <c r="N147" s="9">
        <v>0.08</v>
      </c>
      <c r="O147" s="9">
        <v>6.2565789554552817E-2</v>
      </c>
      <c r="P147" s="9">
        <v>0.14256578955455282</v>
      </c>
      <c r="Q147" s="6">
        <v>4</v>
      </c>
      <c r="R147" s="10">
        <v>0</v>
      </c>
      <c r="S147" s="6">
        <v>0</v>
      </c>
      <c r="T147" s="18">
        <v>33935</v>
      </c>
      <c r="U147" s="7">
        <v>234000</v>
      </c>
      <c r="V147" s="7">
        <v>79.889116705952972</v>
      </c>
    </row>
    <row r="148" spans="1:22" x14ac:dyDescent="0.25">
      <c r="A148" s="3" t="s">
        <v>1225</v>
      </c>
      <c r="B148" s="3" t="s">
        <v>1225</v>
      </c>
      <c r="C148" s="3" t="s">
        <v>1080</v>
      </c>
      <c r="D148" s="3" t="s">
        <v>94</v>
      </c>
      <c r="E148" s="3">
        <v>2</v>
      </c>
      <c r="F148" s="3" t="s">
        <v>290</v>
      </c>
      <c r="G148">
        <v>2923</v>
      </c>
      <c r="H148" s="6">
        <v>13.86</v>
      </c>
      <c r="I148" s="7">
        <v>40512.780000000006</v>
      </c>
      <c r="J148" s="8">
        <v>0.05</v>
      </c>
      <c r="K148" s="7">
        <v>38487.141000000003</v>
      </c>
      <c r="L148" s="8">
        <v>0.15</v>
      </c>
      <c r="M148" s="7">
        <v>33291.376965000003</v>
      </c>
      <c r="N148" s="9">
        <v>0.08</v>
      </c>
      <c r="O148" s="9">
        <v>6.2565789554552817E-2</v>
      </c>
      <c r="P148" s="9">
        <v>0.14256578955455282</v>
      </c>
      <c r="Q148" s="6">
        <v>4</v>
      </c>
      <c r="R148" s="10">
        <v>0</v>
      </c>
      <c r="S148" s="6">
        <v>0</v>
      </c>
      <c r="T148" s="18">
        <v>33935</v>
      </c>
      <c r="U148" s="7">
        <v>234000</v>
      </c>
      <c r="V148" s="7">
        <v>79.889116705952972</v>
      </c>
    </row>
    <row r="149" spans="1:22" x14ac:dyDescent="0.25">
      <c r="A149" s="3" t="s">
        <v>1226</v>
      </c>
      <c r="B149" s="3" t="s">
        <v>1226</v>
      </c>
      <c r="C149" s="3" t="s">
        <v>1080</v>
      </c>
      <c r="D149" s="3" t="s">
        <v>94</v>
      </c>
      <c r="E149" s="3">
        <v>2</v>
      </c>
      <c r="F149" s="3" t="s">
        <v>290</v>
      </c>
      <c r="G149">
        <v>2923</v>
      </c>
      <c r="H149" s="6">
        <v>13.86</v>
      </c>
      <c r="I149" s="7">
        <v>40512.780000000006</v>
      </c>
      <c r="J149" s="8">
        <v>0.05</v>
      </c>
      <c r="K149" s="7">
        <v>38487.141000000003</v>
      </c>
      <c r="L149" s="8">
        <v>0.15</v>
      </c>
      <c r="M149" s="7">
        <v>33291.376965000003</v>
      </c>
      <c r="N149" s="9">
        <v>0.08</v>
      </c>
      <c r="O149" s="9">
        <v>6.2565210592779336E-2</v>
      </c>
      <c r="P149" s="9">
        <v>0.14256521059277932</v>
      </c>
      <c r="Q149" s="6">
        <v>4</v>
      </c>
      <c r="R149" s="10">
        <v>0</v>
      </c>
      <c r="S149" s="6">
        <v>0</v>
      </c>
      <c r="T149" s="18">
        <v>34001</v>
      </c>
      <c r="U149" s="7">
        <v>234000</v>
      </c>
      <c r="V149" s="7">
        <v>79.889441138151369</v>
      </c>
    </row>
    <row r="150" spans="1:22" x14ac:dyDescent="0.25">
      <c r="A150" s="3" t="s">
        <v>1227</v>
      </c>
      <c r="B150" s="3" t="s">
        <v>1227</v>
      </c>
      <c r="C150" s="3" t="s">
        <v>1080</v>
      </c>
      <c r="D150" s="3" t="s">
        <v>94</v>
      </c>
      <c r="E150" s="3">
        <v>2</v>
      </c>
      <c r="F150" s="3" t="s">
        <v>292</v>
      </c>
      <c r="G150">
        <v>1354</v>
      </c>
      <c r="H150" s="6">
        <v>25</v>
      </c>
      <c r="I150" s="7">
        <v>33850</v>
      </c>
      <c r="J150" s="8">
        <v>0.05</v>
      </c>
      <c r="K150" s="7">
        <v>32157.5</v>
      </c>
      <c r="L150" s="8">
        <v>0.2</v>
      </c>
      <c r="M150" s="7">
        <v>25726</v>
      </c>
      <c r="N150" s="9">
        <v>9.5000000000000001E-2</v>
      </c>
      <c r="O150" s="9">
        <v>6.256508952178505E-2</v>
      </c>
      <c r="P150" s="9">
        <v>0.15756508952178505</v>
      </c>
      <c r="Q150" s="6">
        <v>100</v>
      </c>
      <c r="R150" s="10">
        <v>0</v>
      </c>
      <c r="S150" s="6">
        <v>0</v>
      </c>
      <c r="T150" s="18">
        <v>95861</v>
      </c>
      <c r="U150" s="7">
        <v>163000</v>
      </c>
      <c r="V150" s="7">
        <v>120.5850868213612</v>
      </c>
    </row>
    <row r="151" spans="1:22" x14ac:dyDescent="0.25">
      <c r="A151" s="3" t="s">
        <v>1228</v>
      </c>
      <c r="B151" s="3" t="s">
        <v>1228</v>
      </c>
      <c r="C151" s="3" t="s">
        <v>1080</v>
      </c>
      <c r="D151" s="3" t="s">
        <v>94</v>
      </c>
      <c r="E151" s="3">
        <v>2</v>
      </c>
      <c r="F151" s="3" t="s">
        <v>293</v>
      </c>
      <c r="G151">
        <v>877</v>
      </c>
      <c r="H151" s="6">
        <v>26.4</v>
      </c>
      <c r="I151" s="7">
        <v>23152.800000000003</v>
      </c>
      <c r="J151" s="8">
        <v>0.05</v>
      </c>
      <c r="K151" s="7">
        <v>21995.160000000003</v>
      </c>
      <c r="L151" s="8">
        <v>0.2</v>
      </c>
      <c r="M151" s="7">
        <v>17596.128000000004</v>
      </c>
      <c r="N151" s="9">
        <v>9.5000000000000001E-2</v>
      </c>
      <c r="O151" s="9">
        <v>6.2566095776793784E-2</v>
      </c>
      <c r="P151" s="9">
        <v>0.15756609577679381</v>
      </c>
      <c r="Q151" s="6">
        <v>100</v>
      </c>
      <c r="R151" s="10">
        <v>0</v>
      </c>
      <c r="S151" s="6">
        <v>0</v>
      </c>
      <c r="T151" s="18">
        <v>62103</v>
      </c>
      <c r="U151" s="7">
        <v>112000</v>
      </c>
      <c r="V151" s="7">
        <v>127.33703847319047</v>
      </c>
    </row>
    <row r="152" spans="1:22" x14ac:dyDescent="0.25">
      <c r="A152" s="3" t="s">
        <v>1229</v>
      </c>
      <c r="B152" s="3" t="s">
        <v>1229</v>
      </c>
      <c r="C152" s="3" t="s">
        <v>1074</v>
      </c>
      <c r="D152" s="3" t="s">
        <v>94</v>
      </c>
      <c r="E152" s="3">
        <v>1</v>
      </c>
      <c r="F152" s="3" t="s">
        <v>292</v>
      </c>
      <c r="G152">
        <v>1486</v>
      </c>
      <c r="H152" s="6">
        <v>27.500000000000004</v>
      </c>
      <c r="I152" s="7">
        <v>40865.000000000007</v>
      </c>
      <c r="J152" s="8">
        <v>0.05</v>
      </c>
      <c r="K152" s="7">
        <v>38821.750000000007</v>
      </c>
      <c r="L152" s="8">
        <v>0.2</v>
      </c>
      <c r="M152" s="7">
        <v>31057.400000000005</v>
      </c>
      <c r="N152" s="9">
        <v>9.5000000000000001E-2</v>
      </c>
      <c r="O152" s="9">
        <v>6.2565162051065992E-2</v>
      </c>
      <c r="P152" s="9">
        <v>0.15756516205106599</v>
      </c>
      <c r="Q152" s="6">
        <v>100</v>
      </c>
      <c r="R152" s="10">
        <v>0</v>
      </c>
      <c r="S152" s="6">
        <v>0</v>
      </c>
      <c r="T152" s="18">
        <v>90238</v>
      </c>
      <c r="U152" s="7">
        <v>197000</v>
      </c>
      <c r="V152" s="7">
        <v>132.64353444593564</v>
      </c>
    </row>
    <row r="153" spans="1:22" x14ac:dyDescent="0.25">
      <c r="A153" s="3" t="s">
        <v>1230</v>
      </c>
      <c r="B153" s="3" t="s">
        <v>1230</v>
      </c>
      <c r="C153" s="3" t="s">
        <v>1080</v>
      </c>
      <c r="D153" s="3" t="s">
        <v>94</v>
      </c>
      <c r="E153" s="3">
        <v>2</v>
      </c>
      <c r="F153" s="3" t="s">
        <v>293</v>
      </c>
      <c r="G153">
        <v>1341</v>
      </c>
      <c r="H153" s="6">
        <v>50.4</v>
      </c>
      <c r="I153" s="7">
        <v>67586.399999999994</v>
      </c>
      <c r="J153" s="8">
        <v>0.05</v>
      </c>
      <c r="K153" s="7">
        <v>64207.079999999994</v>
      </c>
      <c r="L153" s="8">
        <v>0.2</v>
      </c>
      <c r="M153" s="7">
        <v>53933.947199999995</v>
      </c>
      <c r="N153" s="9">
        <v>9.5000000000000001E-2</v>
      </c>
      <c r="O153" s="9">
        <v>6.2565694557169468E-2</v>
      </c>
      <c r="P153" s="9">
        <v>0.15756569455716946</v>
      </c>
      <c r="Q153" s="6">
        <v>100</v>
      </c>
      <c r="R153" s="10">
        <v>0</v>
      </c>
      <c r="S153" s="6">
        <v>0</v>
      </c>
      <c r="T153" s="18">
        <v>227214</v>
      </c>
      <c r="U153" s="7">
        <v>342000</v>
      </c>
      <c r="V153" s="7">
        <v>255.25353163348188</v>
      </c>
    </row>
    <row r="154" spans="1:22" x14ac:dyDescent="0.25">
      <c r="A154" s="3" t="s">
        <v>1231</v>
      </c>
      <c r="B154" s="3" t="s">
        <v>1231</v>
      </c>
      <c r="C154" s="3" t="s">
        <v>1156</v>
      </c>
      <c r="D154" s="3" t="s">
        <v>94</v>
      </c>
      <c r="E154" s="3">
        <v>2</v>
      </c>
      <c r="F154" s="3" t="s">
        <v>293</v>
      </c>
      <c r="G154">
        <v>1455</v>
      </c>
      <c r="H154" s="6">
        <v>29.040000000000006</v>
      </c>
      <c r="I154" s="7">
        <v>42253.200000000019</v>
      </c>
      <c r="J154" s="8">
        <v>0.05</v>
      </c>
      <c r="K154" s="7">
        <v>40140.540000000008</v>
      </c>
      <c r="L154" s="8">
        <v>0.2</v>
      </c>
      <c r="M154" s="7">
        <v>32915.242800000007</v>
      </c>
      <c r="N154" s="9">
        <v>9.5000000000000001E-2</v>
      </c>
      <c r="O154" s="9">
        <v>6.2566136520403284E-2</v>
      </c>
      <c r="P154" s="9">
        <v>0.1575661365204033</v>
      </c>
      <c r="Q154" s="6">
        <v>100</v>
      </c>
      <c r="R154" s="10">
        <v>0</v>
      </c>
      <c r="S154" s="6">
        <v>0</v>
      </c>
      <c r="T154" s="18">
        <v>77503</v>
      </c>
      <c r="U154" s="7">
        <v>209000</v>
      </c>
      <c r="V154" s="7">
        <v>143.5724737533985</v>
      </c>
    </row>
    <row r="155" spans="1:22" x14ac:dyDescent="0.25">
      <c r="A155" s="3" t="s">
        <v>1232</v>
      </c>
      <c r="B155" s="3" t="s">
        <v>1232</v>
      </c>
      <c r="C155" s="3" t="s">
        <v>1156</v>
      </c>
      <c r="D155" s="3" t="s">
        <v>94</v>
      </c>
      <c r="E155" s="3">
        <v>2</v>
      </c>
      <c r="F155" s="3" t="s">
        <v>293</v>
      </c>
      <c r="G155">
        <v>1804</v>
      </c>
      <c r="H155" s="6">
        <v>29.040000000000006</v>
      </c>
      <c r="I155" s="7">
        <v>52388.160000000011</v>
      </c>
      <c r="J155" s="8">
        <v>0.05</v>
      </c>
      <c r="K155" s="7">
        <v>49768.752000000008</v>
      </c>
      <c r="L155" s="8">
        <v>0.2</v>
      </c>
      <c r="M155" s="7">
        <v>40810.376640000002</v>
      </c>
      <c r="N155" s="9">
        <v>9.5000000000000001E-2</v>
      </c>
      <c r="O155" s="9">
        <v>6.2566270191751358E-2</v>
      </c>
      <c r="P155" s="9">
        <v>0.15756627019175137</v>
      </c>
      <c r="Q155" s="6">
        <v>100</v>
      </c>
      <c r="R155" s="10">
        <v>0</v>
      </c>
      <c r="S155" s="6">
        <v>0</v>
      </c>
      <c r="T155" s="18">
        <v>96076</v>
      </c>
      <c r="U155" s="7">
        <v>259000</v>
      </c>
      <c r="V155" s="7">
        <v>143.57235195368787</v>
      </c>
    </row>
    <row r="156" spans="1:22" x14ac:dyDescent="0.25">
      <c r="A156" s="3" t="s">
        <v>1233</v>
      </c>
      <c r="B156" s="3" t="s">
        <v>1233</v>
      </c>
      <c r="C156" s="3" t="s">
        <v>1125</v>
      </c>
      <c r="D156" s="3" t="s">
        <v>94</v>
      </c>
      <c r="E156" s="3">
        <v>1</v>
      </c>
      <c r="F156" s="3" t="s">
        <v>293</v>
      </c>
      <c r="G156">
        <v>1240</v>
      </c>
      <c r="H156" s="6">
        <v>36.96</v>
      </c>
      <c r="I156" s="7">
        <v>45830.400000000001</v>
      </c>
      <c r="J156" s="8">
        <v>0.05</v>
      </c>
      <c r="K156" s="7">
        <v>43538.880000000005</v>
      </c>
      <c r="L156" s="8">
        <v>0.2</v>
      </c>
      <c r="M156" s="7">
        <v>36572.659200000002</v>
      </c>
      <c r="N156" s="9">
        <v>9.5000000000000001E-2</v>
      </c>
      <c r="O156" s="9">
        <v>7.5701125494095578E-2</v>
      </c>
      <c r="P156" s="9">
        <v>0.17070112549409561</v>
      </c>
      <c r="Q156" s="6">
        <v>100</v>
      </c>
      <c r="R156" s="10">
        <v>0</v>
      </c>
      <c r="S156" s="6">
        <v>0</v>
      </c>
      <c r="T156" s="18">
        <v>140000</v>
      </c>
      <c r="U156" s="7">
        <v>214000</v>
      </c>
      <c r="V156" s="7">
        <v>172.78198907376375</v>
      </c>
    </row>
    <row r="157" spans="1:22" x14ac:dyDescent="0.25">
      <c r="A157" s="3" t="s">
        <v>1234</v>
      </c>
      <c r="B157" s="3" t="s">
        <v>1234</v>
      </c>
      <c r="C157" s="3" t="s">
        <v>1080</v>
      </c>
      <c r="D157" s="3" t="s">
        <v>94</v>
      </c>
      <c r="E157" s="3">
        <v>2</v>
      </c>
      <c r="F157" s="3" t="s">
        <v>293</v>
      </c>
      <c r="G157">
        <v>938</v>
      </c>
      <c r="H157" s="6">
        <v>29.040000000000006</v>
      </c>
      <c r="I157" s="7">
        <v>27239.520000000004</v>
      </c>
      <c r="J157" s="8">
        <v>0.05</v>
      </c>
      <c r="K157" s="7">
        <v>25877.544000000005</v>
      </c>
      <c r="L157" s="8">
        <v>0.2</v>
      </c>
      <c r="M157" s="7">
        <v>21219.586080000005</v>
      </c>
      <c r="N157" s="9">
        <v>9.5000000000000001E-2</v>
      </c>
      <c r="O157" s="9">
        <v>6.2565990098622112E-2</v>
      </c>
      <c r="P157" s="9">
        <v>0.1575659900986221</v>
      </c>
      <c r="Q157" s="6">
        <v>100</v>
      </c>
      <c r="R157" s="10">
        <v>0</v>
      </c>
      <c r="S157" s="6">
        <v>0</v>
      </c>
      <c r="T157" s="18">
        <v>50321</v>
      </c>
      <c r="U157" s="7">
        <v>135000</v>
      </c>
      <c r="V157" s="7">
        <v>143.57260717138627</v>
      </c>
    </row>
    <row r="158" spans="1:22" x14ac:dyDescent="0.25">
      <c r="A158" s="3" t="s">
        <v>1235</v>
      </c>
      <c r="B158" s="3" t="s">
        <v>1235</v>
      </c>
      <c r="C158" s="3" t="s">
        <v>1125</v>
      </c>
      <c r="D158" s="3" t="s">
        <v>94</v>
      </c>
      <c r="E158" s="3">
        <v>1</v>
      </c>
      <c r="F158" s="3" t="s">
        <v>293</v>
      </c>
      <c r="G158">
        <v>1414</v>
      </c>
      <c r="H158" s="6">
        <v>29.040000000000006</v>
      </c>
      <c r="I158" s="7">
        <v>41062.560000000019</v>
      </c>
      <c r="J158" s="8">
        <v>0.05</v>
      </c>
      <c r="K158" s="7">
        <v>39009.432000000015</v>
      </c>
      <c r="L158" s="8">
        <v>0.2</v>
      </c>
      <c r="M158" s="7">
        <v>31987.734240000013</v>
      </c>
      <c r="N158" s="9">
        <v>9.5000000000000001E-2</v>
      </c>
      <c r="O158" s="9">
        <v>7.5701927704172445E-2</v>
      </c>
      <c r="P158" s="9">
        <v>0.17070192770417245</v>
      </c>
      <c r="Q158" s="6">
        <v>100</v>
      </c>
      <c r="R158" s="10">
        <v>0</v>
      </c>
      <c r="S158" s="6">
        <v>0</v>
      </c>
      <c r="T158" s="18">
        <v>62766</v>
      </c>
      <c r="U158" s="7">
        <v>187000</v>
      </c>
      <c r="V158" s="7">
        <v>132.5243382090234</v>
      </c>
    </row>
    <row r="159" spans="1:22" x14ac:dyDescent="0.25">
      <c r="A159" s="3" t="s">
        <v>1236</v>
      </c>
      <c r="B159" s="3" t="s">
        <v>1236</v>
      </c>
      <c r="C159" s="3" t="s">
        <v>1080</v>
      </c>
      <c r="D159" s="3" t="s">
        <v>94</v>
      </c>
      <c r="E159" s="3">
        <v>2</v>
      </c>
      <c r="F159" s="3" t="s">
        <v>293</v>
      </c>
      <c r="G159">
        <v>3039</v>
      </c>
      <c r="H159" s="6">
        <v>26.4</v>
      </c>
      <c r="I159" s="7">
        <v>80229.600000000006</v>
      </c>
      <c r="J159" s="8">
        <v>0.05</v>
      </c>
      <c r="K159" s="7">
        <v>76218.12000000001</v>
      </c>
      <c r="L159" s="8">
        <v>0.2</v>
      </c>
      <c r="M159" s="7">
        <v>62498.858400000005</v>
      </c>
      <c r="N159" s="9">
        <v>9.5000000000000001E-2</v>
      </c>
      <c r="O159" s="9">
        <v>6.2565499999999996E-2</v>
      </c>
      <c r="P159" s="9">
        <v>0.1575655</v>
      </c>
      <c r="Q159" s="6">
        <v>100</v>
      </c>
      <c r="R159" s="10">
        <v>0</v>
      </c>
      <c r="S159" s="6">
        <v>0</v>
      </c>
      <c r="T159" s="18">
        <v>162904</v>
      </c>
      <c r="U159" s="7">
        <v>397000</v>
      </c>
      <c r="V159" s="7">
        <v>130.52095795082047</v>
      </c>
    </row>
    <row r="160" spans="1:22" x14ac:dyDescent="0.25">
      <c r="A160" s="3" t="s">
        <v>1237</v>
      </c>
      <c r="B160" s="3" t="s">
        <v>1237</v>
      </c>
      <c r="C160" s="3" t="s">
        <v>1080</v>
      </c>
      <c r="D160" s="3" t="s">
        <v>94</v>
      </c>
      <c r="E160" s="3">
        <v>2</v>
      </c>
      <c r="F160" s="3" t="s">
        <v>293</v>
      </c>
      <c r="G160">
        <v>2259</v>
      </c>
      <c r="H160" s="6">
        <v>26.4</v>
      </c>
      <c r="I160" s="7">
        <v>59637.600000000006</v>
      </c>
      <c r="J160" s="8">
        <v>0.05</v>
      </c>
      <c r="K160" s="7">
        <v>56655.720000000008</v>
      </c>
      <c r="L160" s="8">
        <v>0.2</v>
      </c>
      <c r="M160" s="7">
        <v>46457.690400000007</v>
      </c>
      <c r="N160" s="9">
        <v>9.5000000000000001E-2</v>
      </c>
      <c r="O160" s="9">
        <v>6.2565946810258025E-2</v>
      </c>
      <c r="P160" s="9">
        <v>0.15756594681025804</v>
      </c>
      <c r="Q160" s="6">
        <v>100</v>
      </c>
      <c r="R160" s="10">
        <v>0</v>
      </c>
      <c r="S160" s="6">
        <v>0</v>
      </c>
      <c r="T160" s="18">
        <v>121112</v>
      </c>
      <c r="U160" s="7">
        <v>295000</v>
      </c>
      <c r="V160" s="7">
        <v>130.52058783212362</v>
      </c>
    </row>
    <row r="161" spans="1:22" x14ac:dyDescent="0.25">
      <c r="A161" s="3" t="s">
        <v>1238</v>
      </c>
      <c r="B161" s="3" t="s">
        <v>1238</v>
      </c>
      <c r="C161" s="3" t="s">
        <v>1080</v>
      </c>
      <c r="D161" s="3" t="s">
        <v>94</v>
      </c>
      <c r="E161" s="3">
        <v>2</v>
      </c>
      <c r="F161" s="3" t="s">
        <v>293</v>
      </c>
      <c r="G161">
        <v>3978</v>
      </c>
      <c r="H161" s="6">
        <v>26.4</v>
      </c>
      <c r="I161" s="7">
        <v>105019.2</v>
      </c>
      <c r="J161" s="8">
        <v>0.05</v>
      </c>
      <c r="K161" s="7">
        <v>99768.24</v>
      </c>
      <c r="L161" s="8">
        <v>0.2</v>
      </c>
      <c r="M161" s="7">
        <v>81809.9568</v>
      </c>
      <c r="N161" s="9">
        <v>9.5000000000000001E-2</v>
      </c>
      <c r="O161" s="9">
        <v>6.2565373105933839E-2</v>
      </c>
      <c r="P161" s="9">
        <v>0.15756537310593385</v>
      </c>
      <c r="Q161" s="6">
        <v>100</v>
      </c>
      <c r="R161" s="10">
        <v>0</v>
      </c>
      <c r="S161" s="6">
        <v>0</v>
      </c>
      <c r="T161" s="18">
        <v>213225</v>
      </c>
      <c r="U161" s="7">
        <v>519000</v>
      </c>
      <c r="V161" s="7">
        <v>130.52106306487406</v>
      </c>
    </row>
    <row r="162" spans="1:22" x14ac:dyDescent="0.25">
      <c r="A162" s="3" t="s">
        <v>1239</v>
      </c>
      <c r="B162" s="3" t="s">
        <v>1239</v>
      </c>
      <c r="C162" s="3" t="s">
        <v>1080</v>
      </c>
      <c r="D162" s="3" t="s">
        <v>94</v>
      </c>
      <c r="E162" s="3">
        <v>2</v>
      </c>
      <c r="F162" s="3" t="s">
        <v>293</v>
      </c>
      <c r="G162">
        <v>3978</v>
      </c>
      <c r="H162" s="6">
        <v>26.4</v>
      </c>
      <c r="I162" s="7">
        <v>105019.2</v>
      </c>
      <c r="J162" s="8">
        <v>0.05</v>
      </c>
      <c r="K162" s="7">
        <v>99768.24</v>
      </c>
      <c r="L162" s="8">
        <v>0.2</v>
      </c>
      <c r="M162" s="7">
        <v>81809.9568</v>
      </c>
      <c r="N162" s="9">
        <v>9.5000000000000001E-2</v>
      </c>
      <c r="O162" s="9">
        <v>6.2565373105933839E-2</v>
      </c>
      <c r="P162" s="9">
        <v>0.15756537310593385</v>
      </c>
      <c r="Q162" s="6">
        <v>100</v>
      </c>
      <c r="R162" s="10">
        <v>0</v>
      </c>
      <c r="S162" s="6">
        <v>0</v>
      </c>
      <c r="T162" s="18">
        <v>213225</v>
      </c>
      <c r="U162" s="7">
        <v>519000</v>
      </c>
      <c r="V162" s="7">
        <v>130.52106306487406</v>
      </c>
    </row>
    <row r="163" spans="1:22" x14ac:dyDescent="0.25">
      <c r="A163" s="3" t="s">
        <v>1240</v>
      </c>
      <c r="B163" s="3" t="s">
        <v>1240</v>
      </c>
      <c r="C163" s="3" t="s">
        <v>1080</v>
      </c>
      <c r="D163" s="3" t="s">
        <v>94</v>
      </c>
      <c r="E163" s="3">
        <v>2</v>
      </c>
      <c r="F163" s="3" t="s">
        <v>293</v>
      </c>
      <c r="G163">
        <v>1718</v>
      </c>
      <c r="H163" s="6">
        <v>26.4</v>
      </c>
      <c r="I163" s="7">
        <v>45355.199999999997</v>
      </c>
      <c r="J163" s="8">
        <v>0.05</v>
      </c>
      <c r="K163" s="7">
        <v>43087.44</v>
      </c>
      <c r="L163" s="8">
        <v>0.2</v>
      </c>
      <c r="M163" s="7">
        <v>35331.700799999999</v>
      </c>
      <c r="N163" s="9">
        <v>9.5000000000000001E-2</v>
      </c>
      <c r="O163" s="9">
        <v>6.2565793736120826E-2</v>
      </c>
      <c r="P163" s="9">
        <v>0.15756579373612084</v>
      </c>
      <c r="Q163" s="6">
        <v>100</v>
      </c>
      <c r="R163" s="10">
        <v>0</v>
      </c>
      <c r="S163" s="6">
        <v>0</v>
      </c>
      <c r="T163" s="18">
        <v>92113</v>
      </c>
      <c r="U163" s="7">
        <v>224000</v>
      </c>
      <c r="V163" s="7">
        <v>130.52071463202029</v>
      </c>
    </row>
    <row r="164" spans="1:22" x14ac:dyDescent="0.25">
      <c r="A164" s="3" t="s">
        <v>1241</v>
      </c>
      <c r="B164" s="3" t="s">
        <v>1241</v>
      </c>
      <c r="C164" s="3" t="s">
        <v>1080</v>
      </c>
      <c r="D164" s="3" t="s">
        <v>94</v>
      </c>
      <c r="E164" s="3">
        <v>2</v>
      </c>
      <c r="F164" s="3" t="s">
        <v>293</v>
      </c>
      <c r="G164">
        <v>938</v>
      </c>
      <c r="H164" s="6">
        <v>31.94400000000001</v>
      </c>
      <c r="I164" s="7">
        <v>29963.472000000009</v>
      </c>
      <c r="J164" s="8">
        <v>0.05</v>
      </c>
      <c r="K164" s="7">
        <v>28465.298400000007</v>
      </c>
      <c r="L164" s="8">
        <v>0.2</v>
      </c>
      <c r="M164" s="7">
        <v>23341.544688000005</v>
      </c>
      <c r="N164" s="9">
        <v>9.5000000000000001E-2</v>
      </c>
      <c r="O164" s="9">
        <v>6.2565499999999996E-2</v>
      </c>
      <c r="P164" s="9">
        <v>0.1575655</v>
      </c>
      <c r="Q164" s="6">
        <v>100</v>
      </c>
      <c r="R164" s="10">
        <v>0</v>
      </c>
      <c r="S164" s="6">
        <v>0</v>
      </c>
      <c r="T164" s="18">
        <v>21143</v>
      </c>
      <c r="U164" s="7">
        <v>148000</v>
      </c>
      <c r="V164" s="7">
        <v>157.9303591204928</v>
      </c>
    </row>
    <row r="165" spans="1:22" x14ac:dyDescent="0.25">
      <c r="A165" s="3" t="s">
        <v>1242</v>
      </c>
      <c r="B165" s="3" t="s">
        <v>1242</v>
      </c>
      <c r="C165" s="3" t="s">
        <v>1080</v>
      </c>
      <c r="D165" s="3" t="s">
        <v>94</v>
      </c>
      <c r="E165" s="3">
        <v>2</v>
      </c>
      <c r="F165" s="3" t="s">
        <v>293</v>
      </c>
      <c r="G165">
        <v>938</v>
      </c>
      <c r="H165" s="6">
        <v>31.94400000000001</v>
      </c>
      <c r="I165" s="7">
        <v>29963.472000000009</v>
      </c>
      <c r="J165" s="8">
        <v>0.05</v>
      </c>
      <c r="K165" s="7">
        <v>28465.298400000007</v>
      </c>
      <c r="L165" s="8">
        <v>0.2</v>
      </c>
      <c r="M165" s="7">
        <v>23341.544688000005</v>
      </c>
      <c r="N165" s="9">
        <v>9.5000000000000001E-2</v>
      </c>
      <c r="O165" s="9">
        <v>6.2565499999999996E-2</v>
      </c>
      <c r="P165" s="9">
        <v>0.1575655</v>
      </c>
      <c r="Q165" s="6">
        <v>100</v>
      </c>
      <c r="R165" s="10">
        <v>0</v>
      </c>
      <c r="S165" s="6">
        <v>0</v>
      </c>
      <c r="T165" s="18">
        <v>21143</v>
      </c>
      <c r="U165" s="7">
        <v>148000</v>
      </c>
      <c r="V165" s="7">
        <v>157.9303591204928</v>
      </c>
    </row>
    <row r="166" spans="1:22" x14ac:dyDescent="0.25">
      <c r="A166" s="3" t="s">
        <v>1243</v>
      </c>
      <c r="B166" s="3" t="s">
        <v>1243</v>
      </c>
      <c r="C166" s="3" t="s">
        <v>1080</v>
      </c>
      <c r="D166" s="3" t="s">
        <v>94</v>
      </c>
      <c r="E166" s="3">
        <v>2</v>
      </c>
      <c r="F166" s="3" t="s">
        <v>293</v>
      </c>
      <c r="G166">
        <v>938</v>
      </c>
      <c r="H166" s="6">
        <v>31.94400000000001</v>
      </c>
      <c r="I166" s="7">
        <v>29963.472000000009</v>
      </c>
      <c r="J166" s="8">
        <v>0.05</v>
      </c>
      <c r="K166" s="7">
        <v>28465.298400000007</v>
      </c>
      <c r="L166" s="8">
        <v>0.2</v>
      </c>
      <c r="M166" s="7">
        <v>23341.544688000005</v>
      </c>
      <c r="N166" s="9">
        <v>9.5000000000000001E-2</v>
      </c>
      <c r="O166" s="9">
        <v>6.2565499999999996E-2</v>
      </c>
      <c r="P166" s="9">
        <v>0.1575655</v>
      </c>
      <c r="Q166" s="6">
        <v>100</v>
      </c>
      <c r="R166" s="10">
        <v>0</v>
      </c>
      <c r="S166" s="6">
        <v>0</v>
      </c>
      <c r="T166" s="18">
        <v>21143</v>
      </c>
      <c r="U166" s="7">
        <v>148000</v>
      </c>
      <c r="V166" s="7">
        <v>157.9303591204928</v>
      </c>
    </row>
    <row r="167" spans="1:22" x14ac:dyDescent="0.25">
      <c r="A167" s="3" t="s">
        <v>1244</v>
      </c>
      <c r="B167" s="3" t="s">
        <v>1244</v>
      </c>
      <c r="C167" s="3" t="s">
        <v>1080</v>
      </c>
      <c r="D167" s="3" t="s">
        <v>94</v>
      </c>
      <c r="E167" s="3">
        <v>2</v>
      </c>
      <c r="F167" s="3" t="s">
        <v>293</v>
      </c>
      <c r="G167">
        <v>1354</v>
      </c>
      <c r="H167" s="6">
        <v>24</v>
      </c>
      <c r="I167" s="7">
        <v>32496</v>
      </c>
      <c r="J167" s="8">
        <v>0.05</v>
      </c>
      <c r="K167" s="7">
        <v>30871.200000000001</v>
      </c>
      <c r="L167" s="8">
        <v>0.2</v>
      </c>
      <c r="M167" s="7">
        <v>24696.959999999999</v>
      </c>
      <c r="N167" s="9">
        <v>9.5000000000000001E-2</v>
      </c>
      <c r="O167" s="9">
        <v>6.256508952178505E-2</v>
      </c>
      <c r="P167" s="9">
        <v>0.15756508952178505</v>
      </c>
      <c r="Q167" s="6">
        <v>100</v>
      </c>
      <c r="R167" s="10">
        <v>0</v>
      </c>
      <c r="S167" s="6">
        <v>0</v>
      </c>
      <c r="T167" s="18">
        <v>95861</v>
      </c>
      <c r="U167" s="7">
        <v>157000</v>
      </c>
      <c r="V167" s="7">
        <v>115.76168334850676</v>
      </c>
    </row>
    <row r="168" spans="1:22" x14ac:dyDescent="0.25">
      <c r="A168" s="3" t="s">
        <v>1245</v>
      </c>
      <c r="B168" s="3" t="s">
        <v>1245</v>
      </c>
      <c r="C168" s="3" t="s">
        <v>1080</v>
      </c>
      <c r="D168" s="3" t="s">
        <v>94</v>
      </c>
      <c r="E168" s="3">
        <v>2</v>
      </c>
      <c r="F168" s="3" t="s">
        <v>293</v>
      </c>
      <c r="G168">
        <v>1354</v>
      </c>
      <c r="H168" s="6">
        <v>24</v>
      </c>
      <c r="I168" s="7">
        <v>32496</v>
      </c>
      <c r="J168" s="8">
        <v>0.05</v>
      </c>
      <c r="K168" s="7">
        <v>30871.200000000001</v>
      </c>
      <c r="L168" s="8">
        <v>0.2</v>
      </c>
      <c r="M168" s="7">
        <v>24696.959999999999</v>
      </c>
      <c r="N168" s="9">
        <v>9.5000000000000001E-2</v>
      </c>
      <c r="O168" s="9">
        <v>6.256508952178505E-2</v>
      </c>
      <c r="P168" s="9">
        <v>0.15756508952178505</v>
      </c>
      <c r="Q168" s="6">
        <v>100</v>
      </c>
      <c r="R168" s="10">
        <v>0</v>
      </c>
      <c r="S168" s="6">
        <v>0</v>
      </c>
      <c r="T168" s="18">
        <v>95861</v>
      </c>
      <c r="U168" s="7">
        <v>157000</v>
      </c>
      <c r="V168" s="7">
        <v>115.76168334850676</v>
      </c>
    </row>
    <row r="169" spans="1:22" x14ac:dyDescent="0.25">
      <c r="A169" s="3" t="s">
        <v>1246</v>
      </c>
      <c r="B169" s="3" t="s">
        <v>1246</v>
      </c>
      <c r="C169" s="3" t="s">
        <v>1080</v>
      </c>
      <c r="D169" s="3" t="s">
        <v>94</v>
      </c>
      <c r="E169" s="3">
        <v>2</v>
      </c>
      <c r="F169" s="3" t="s">
        <v>293</v>
      </c>
      <c r="G169">
        <v>3127</v>
      </c>
      <c r="H169" s="6">
        <v>24</v>
      </c>
      <c r="I169" s="7">
        <v>75048</v>
      </c>
      <c r="J169" s="8">
        <v>0.05</v>
      </c>
      <c r="K169" s="7">
        <v>71295.600000000006</v>
      </c>
      <c r="L169" s="8">
        <v>0.2</v>
      </c>
      <c r="M169" s="7">
        <v>57036.480000000003</v>
      </c>
      <c r="N169" s="9">
        <v>9.5000000000000001E-2</v>
      </c>
      <c r="O169" s="9">
        <v>6.2565499999999996E-2</v>
      </c>
      <c r="P169" s="9">
        <v>0.1575655</v>
      </c>
      <c r="Q169" s="6">
        <v>100</v>
      </c>
      <c r="R169" s="10">
        <v>0</v>
      </c>
      <c r="S169" s="6">
        <v>0</v>
      </c>
      <c r="T169" s="18">
        <v>221340</v>
      </c>
      <c r="U169" s="7">
        <v>362000</v>
      </c>
      <c r="V169" s="7">
        <v>115.7613817745636</v>
      </c>
    </row>
    <row r="170" spans="1:22" x14ac:dyDescent="0.25">
      <c r="A170" s="3" t="s">
        <v>1247</v>
      </c>
      <c r="B170" s="3" t="s">
        <v>1247</v>
      </c>
      <c r="C170" s="3" t="s">
        <v>1080</v>
      </c>
      <c r="D170" s="3" t="s">
        <v>94</v>
      </c>
      <c r="E170" s="3">
        <v>2</v>
      </c>
      <c r="F170" s="3" t="s">
        <v>293</v>
      </c>
      <c r="G170">
        <v>3127</v>
      </c>
      <c r="H170" s="6">
        <v>24</v>
      </c>
      <c r="I170" s="7">
        <v>75048</v>
      </c>
      <c r="J170" s="8">
        <v>0.05</v>
      </c>
      <c r="K170" s="7">
        <v>71295.600000000006</v>
      </c>
      <c r="L170" s="8">
        <v>0.2</v>
      </c>
      <c r="M170" s="7">
        <v>57036.480000000003</v>
      </c>
      <c r="N170" s="9">
        <v>9.5000000000000001E-2</v>
      </c>
      <c r="O170" s="9">
        <v>6.2565499999999996E-2</v>
      </c>
      <c r="P170" s="9">
        <v>0.1575655</v>
      </c>
      <c r="Q170" s="6">
        <v>100</v>
      </c>
      <c r="R170" s="10">
        <v>0</v>
      </c>
      <c r="S170" s="6">
        <v>0</v>
      </c>
      <c r="T170" s="18">
        <v>221340</v>
      </c>
      <c r="U170" s="7">
        <v>362000</v>
      </c>
      <c r="V170" s="7">
        <v>115.7613817745636</v>
      </c>
    </row>
    <row r="171" spans="1:22" x14ac:dyDescent="0.25">
      <c r="A171" s="3" t="s">
        <v>1248</v>
      </c>
      <c r="B171" s="3" t="s">
        <v>1248</v>
      </c>
      <c r="C171" s="3" t="s">
        <v>1080</v>
      </c>
      <c r="D171" s="3" t="s">
        <v>94</v>
      </c>
      <c r="E171" s="3">
        <v>2</v>
      </c>
      <c r="F171" s="3" t="s">
        <v>293</v>
      </c>
      <c r="G171">
        <v>3127</v>
      </c>
      <c r="H171" s="6">
        <v>24</v>
      </c>
      <c r="I171" s="7">
        <v>75048</v>
      </c>
      <c r="J171" s="8">
        <v>0.05</v>
      </c>
      <c r="K171" s="7">
        <v>71295.600000000006</v>
      </c>
      <c r="L171" s="8">
        <v>0.2</v>
      </c>
      <c r="M171" s="7">
        <v>57036.480000000003</v>
      </c>
      <c r="N171" s="9">
        <v>9.5000000000000001E-2</v>
      </c>
      <c r="O171" s="9">
        <v>6.2565499999999996E-2</v>
      </c>
      <c r="P171" s="9">
        <v>0.1575655</v>
      </c>
      <c r="Q171" s="6">
        <v>100</v>
      </c>
      <c r="R171" s="10">
        <v>0</v>
      </c>
      <c r="S171" s="6">
        <v>0</v>
      </c>
      <c r="T171" s="18">
        <v>221340</v>
      </c>
      <c r="U171" s="7">
        <v>362000</v>
      </c>
      <c r="V171" s="7">
        <v>115.7613817745636</v>
      </c>
    </row>
    <row r="172" spans="1:22" x14ac:dyDescent="0.25">
      <c r="A172" s="3" t="s">
        <v>1249</v>
      </c>
      <c r="B172" s="3" t="s">
        <v>1249</v>
      </c>
      <c r="C172" s="3" t="s">
        <v>1080</v>
      </c>
      <c r="D172" s="3" t="s">
        <v>94</v>
      </c>
      <c r="E172" s="3">
        <v>2</v>
      </c>
      <c r="F172" s="3" t="s">
        <v>293</v>
      </c>
      <c r="G172">
        <v>3127</v>
      </c>
      <c r="H172" s="6">
        <v>24</v>
      </c>
      <c r="I172" s="7">
        <v>75048</v>
      </c>
      <c r="J172" s="8">
        <v>0.05</v>
      </c>
      <c r="K172" s="7">
        <v>71295.600000000006</v>
      </c>
      <c r="L172" s="8">
        <v>0.2</v>
      </c>
      <c r="M172" s="7">
        <v>57036.480000000003</v>
      </c>
      <c r="N172" s="9">
        <v>9.5000000000000001E-2</v>
      </c>
      <c r="O172" s="9">
        <v>6.2565499999999996E-2</v>
      </c>
      <c r="P172" s="9">
        <v>0.1575655</v>
      </c>
      <c r="Q172" s="6">
        <v>100</v>
      </c>
      <c r="R172" s="10">
        <v>0</v>
      </c>
      <c r="S172" s="6">
        <v>0</v>
      </c>
      <c r="T172" s="18">
        <v>221340</v>
      </c>
      <c r="U172" s="7">
        <v>362000</v>
      </c>
      <c r="V172" s="7">
        <v>115.7613817745636</v>
      </c>
    </row>
    <row r="173" spans="1:22" x14ac:dyDescent="0.25">
      <c r="A173" s="3" t="s">
        <v>1250</v>
      </c>
      <c r="B173" s="3" t="s">
        <v>1250</v>
      </c>
      <c r="C173" s="3" t="s">
        <v>1080</v>
      </c>
      <c r="D173" s="3" t="s">
        <v>94</v>
      </c>
      <c r="E173" s="3">
        <v>2</v>
      </c>
      <c r="F173" s="3" t="s">
        <v>293</v>
      </c>
      <c r="G173">
        <v>3127</v>
      </c>
      <c r="H173" s="6">
        <v>24</v>
      </c>
      <c r="I173" s="7">
        <v>75048</v>
      </c>
      <c r="J173" s="8">
        <v>0.05</v>
      </c>
      <c r="K173" s="7">
        <v>71295.600000000006</v>
      </c>
      <c r="L173" s="8">
        <v>0.2</v>
      </c>
      <c r="M173" s="7">
        <v>57036.480000000003</v>
      </c>
      <c r="N173" s="9">
        <v>9.5000000000000001E-2</v>
      </c>
      <c r="O173" s="9">
        <v>6.2565499999999996E-2</v>
      </c>
      <c r="P173" s="9">
        <v>0.1575655</v>
      </c>
      <c r="Q173" s="6">
        <v>100</v>
      </c>
      <c r="R173" s="10">
        <v>0</v>
      </c>
      <c r="S173" s="6">
        <v>0</v>
      </c>
      <c r="T173" s="18">
        <v>221340</v>
      </c>
      <c r="U173" s="7">
        <v>362000</v>
      </c>
      <c r="V173" s="7">
        <v>115.7613817745636</v>
      </c>
    </row>
    <row r="174" spans="1:22" x14ac:dyDescent="0.25">
      <c r="A174" s="3" t="s">
        <v>1251</v>
      </c>
      <c r="B174" s="3" t="s">
        <v>1251</v>
      </c>
      <c r="C174" s="3" t="s">
        <v>1080</v>
      </c>
      <c r="D174" s="3" t="s">
        <v>94</v>
      </c>
      <c r="E174" s="3">
        <v>2</v>
      </c>
      <c r="F174" s="3" t="s">
        <v>293</v>
      </c>
      <c r="G174">
        <v>1773</v>
      </c>
      <c r="H174" s="6">
        <v>24</v>
      </c>
      <c r="I174" s="7">
        <v>42552</v>
      </c>
      <c r="J174" s="8">
        <v>0.05</v>
      </c>
      <c r="K174" s="7">
        <v>40424.400000000001</v>
      </c>
      <c r="L174" s="8">
        <v>0.2</v>
      </c>
      <c r="M174" s="7">
        <v>32339.52</v>
      </c>
      <c r="N174" s="9">
        <v>9.5000000000000001E-2</v>
      </c>
      <c r="O174" s="9">
        <v>6.2565813587950769E-2</v>
      </c>
      <c r="P174" s="9">
        <v>0.15756581358795077</v>
      </c>
      <c r="Q174" s="6">
        <v>100</v>
      </c>
      <c r="R174" s="10">
        <v>0</v>
      </c>
      <c r="S174" s="6">
        <v>0</v>
      </c>
      <c r="T174" s="18">
        <v>125479</v>
      </c>
      <c r="U174" s="7">
        <v>205000</v>
      </c>
      <c r="V174" s="7">
        <v>115.76115138591732</v>
      </c>
    </row>
    <row r="175" spans="1:22" x14ac:dyDescent="0.25">
      <c r="A175" s="3" t="s">
        <v>1252</v>
      </c>
      <c r="B175" s="3" t="s">
        <v>1252</v>
      </c>
      <c r="C175" s="3" t="s">
        <v>1080</v>
      </c>
      <c r="D175" s="3" t="s">
        <v>94</v>
      </c>
      <c r="E175" s="3">
        <v>2</v>
      </c>
      <c r="F175" s="3" t="s">
        <v>293</v>
      </c>
      <c r="G175">
        <v>1773</v>
      </c>
      <c r="H175" s="6">
        <v>24</v>
      </c>
      <c r="I175" s="7">
        <v>42552</v>
      </c>
      <c r="J175" s="8">
        <v>0.05</v>
      </c>
      <c r="K175" s="7">
        <v>40424.400000000001</v>
      </c>
      <c r="L175" s="8">
        <v>0.2</v>
      </c>
      <c r="M175" s="7">
        <v>32339.52</v>
      </c>
      <c r="N175" s="9">
        <v>9.5000000000000001E-2</v>
      </c>
      <c r="O175" s="9">
        <v>6.2565813587950769E-2</v>
      </c>
      <c r="P175" s="9">
        <v>0.15756581358795077</v>
      </c>
      <c r="Q175" s="6">
        <v>100</v>
      </c>
      <c r="R175" s="10">
        <v>0</v>
      </c>
      <c r="S175" s="6">
        <v>0</v>
      </c>
      <c r="T175" s="18">
        <v>125479</v>
      </c>
      <c r="U175" s="7">
        <v>205000</v>
      </c>
      <c r="V175" s="7">
        <v>115.76115138591732</v>
      </c>
    </row>
    <row r="176" spans="1:22" x14ac:dyDescent="0.25">
      <c r="A176" s="3" t="s">
        <v>1253</v>
      </c>
      <c r="B176" s="3" t="s">
        <v>1253</v>
      </c>
      <c r="C176" s="3" t="s">
        <v>1080</v>
      </c>
      <c r="D176" s="3" t="s">
        <v>94</v>
      </c>
      <c r="E176" s="3">
        <v>2</v>
      </c>
      <c r="F176" s="3" t="s">
        <v>293</v>
      </c>
      <c r="G176">
        <v>1773</v>
      </c>
      <c r="H176" s="6">
        <v>24</v>
      </c>
      <c r="I176" s="7">
        <v>42552</v>
      </c>
      <c r="J176" s="8">
        <v>0.05</v>
      </c>
      <c r="K176" s="7">
        <v>40424.400000000001</v>
      </c>
      <c r="L176" s="8">
        <v>0.2</v>
      </c>
      <c r="M176" s="7">
        <v>32339.52</v>
      </c>
      <c r="N176" s="9">
        <v>9.5000000000000001E-2</v>
      </c>
      <c r="O176" s="9">
        <v>6.2565813587950769E-2</v>
      </c>
      <c r="P176" s="9">
        <v>0.15756581358795077</v>
      </c>
      <c r="Q176" s="6">
        <v>100</v>
      </c>
      <c r="R176" s="10">
        <v>0</v>
      </c>
      <c r="S176" s="6">
        <v>0</v>
      </c>
      <c r="T176" s="18">
        <v>125479</v>
      </c>
      <c r="U176" s="7">
        <v>205000</v>
      </c>
      <c r="V176" s="7">
        <v>115.76115138591732</v>
      </c>
    </row>
    <row r="177" spans="1:22" x14ac:dyDescent="0.25">
      <c r="A177" s="3" t="s">
        <v>1254</v>
      </c>
      <c r="B177" s="3" t="s">
        <v>1254</v>
      </c>
      <c r="C177" s="3" t="s">
        <v>1080</v>
      </c>
      <c r="D177" s="3" t="s">
        <v>94</v>
      </c>
      <c r="E177" s="3">
        <v>2</v>
      </c>
      <c r="F177" s="3" t="s">
        <v>293</v>
      </c>
      <c r="G177">
        <v>2250</v>
      </c>
      <c r="H177" s="6">
        <v>24</v>
      </c>
      <c r="I177" s="7">
        <v>54000</v>
      </c>
      <c r="J177" s="8">
        <v>0.05</v>
      </c>
      <c r="K177" s="7">
        <v>51300</v>
      </c>
      <c r="L177" s="8">
        <v>0.2</v>
      </c>
      <c r="M177" s="7">
        <v>41040</v>
      </c>
      <c r="N177" s="9">
        <v>9.5000000000000001E-2</v>
      </c>
      <c r="O177" s="9">
        <v>6.2565994209973372E-2</v>
      </c>
      <c r="P177" s="9">
        <v>0.15756599420997336</v>
      </c>
      <c r="Q177" s="6">
        <v>100</v>
      </c>
      <c r="R177" s="10">
        <v>0</v>
      </c>
      <c r="S177" s="6">
        <v>0</v>
      </c>
      <c r="T177" s="18">
        <v>159238</v>
      </c>
      <c r="U177" s="7">
        <v>260000</v>
      </c>
      <c r="V177" s="7">
        <v>115.76101868588007</v>
      </c>
    </row>
    <row r="178" spans="1:22" x14ac:dyDescent="0.25">
      <c r="A178" s="3" t="s">
        <v>1255</v>
      </c>
      <c r="B178" s="3" t="s">
        <v>1255</v>
      </c>
      <c r="C178" s="3" t="s">
        <v>1125</v>
      </c>
      <c r="D178" s="3" t="s">
        <v>94</v>
      </c>
      <c r="E178" s="3">
        <v>1</v>
      </c>
      <c r="F178" s="3" t="s">
        <v>214</v>
      </c>
      <c r="G178">
        <v>37292</v>
      </c>
      <c r="H178" s="6">
        <v>19.360000000000003</v>
      </c>
      <c r="I178" s="7">
        <v>721973.12000000011</v>
      </c>
      <c r="J178" s="8">
        <v>0.05</v>
      </c>
      <c r="K178" s="7">
        <v>685874.46400000015</v>
      </c>
      <c r="L178" s="8">
        <v>0.2</v>
      </c>
      <c r="M178" s="7">
        <v>548699.57120000012</v>
      </c>
      <c r="N178" s="9">
        <v>8.5000000000000006E-2</v>
      </c>
      <c r="O178" s="9">
        <v>7.5701500000000005E-2</v>
      </c>
      <c r="P178" s="9">
        <v>0.1607015</v>
      </c>
      <c r="Q178" s="6">
        <v>4</v>
      </c>
      <c r="R178" s="10">
        <v>11434.559999999998</v>
      </c>
      <c r="S178" s="6">
        <v>160083.83999999997</v>
      </c>
      <c r="T178" s="18">
        <v>2248436</v>
      </c>
      <c r="U178" s="7">
        <v>3574000</v>
      </c>
      <c r="V178" s="7">
        <v>91.558572882020414</v>
      </c>
    </row>
    <row r="179" spans="1:22" x14ac:dyDescent="0.25">
      <c r="A179" s="3" t="s">
        <v>1256</v>
      </c>
      <c r="B179" s="3" t="s">
        <v>1256</v>
      </c>
      <c r="C179" s="3" t="s">
        <v>1074</v>
      </c>
      <c r="D179" s="3" t="s">
        <v>94</v>
      </c>
      <c r="E179" s="3">
        <v>1</v>
      </c>
      <c r="F179" s="3" t="s">
        <v>293</v>
      </c>
      <c r="G179">
        <v>1356</v>
      </c>
      <c r="H179" s="6">
        <v>26.4</v>
      </c>
      <c r="I179" s="7">
        <v>35798.400000000001</v>
      </c>
      <c r="J179" s="8">
        <v>0.05</v>
      </c>
      <c r="K179" s="7">
        <v>34008.480000000003</v>
      </c>
      <c r="L179" s="8">
        <v>0.2</v>
      </c>
      <c r="M179" s="7">
        <v>27206.784000000003</v>
      </c>
      <c r="N179" s="9">
        <v>9.5000000000000001E-2</v>
      </c>
      <c r="O179" s="9">
        <v>6.2565870291128825E-2</v>
      </c>
      <c r="P179" s="9">
        <v>0.15756587029112884</v>
      </c>
      <c r="Q179" s="6">
        <v>100</v>
      </c>
      <c r="R179" s="10">
        <v>0</v>
      </c>
      <c r="S179" s="6">
        <v>0</v>
      </c>
      <c r="T179" s="18">
        <v>82356</v>
      </c>
      <c r="U179" s="7">
        <v>173000</v>
      </c>
      <c r="V179" s="7">
        <v>127.33722069968874</v>
      </c>
    </row>
    <row r="180" spans="1:22" x14ac:dyDescent="0.25">
      <c r="A180" s="3" t="s">
        <v>1257</v>
      </c>
      <c r="B180" s="3" t="s">
        <v>1257</v>
      </c>
      <c r="C180" s="3" t="s">
        <v>1074</v>
      </c>
      <c r="D180" s="3" t="s">
        <v>94</v>
      </c>
      <c r="E180" s="3">
        <v>1</v>
      </c>
      <c r="F180" s="3" t="s">
        <v>293</v>
      </c>
      <c r="G180">
        <v>1486</v>
      </c>
      <c r="H180" s="6">
        <v>26.4</v>
      </c>
      <c r="I180" s="7">
        <v>39230.400000000001</v>
      </c>
      <c r="J180" s="8">
        <v>0.05</v>
      </c>
      <c r="K180" s="7">
        <v>37268.880000000005</v>
      </c>
      <c r="L180" s="8">
        <v>0.2</v>
      </c>
      <c r="M180" s="7">
        <v>29815.104000000003</v>
      </c>
      <c r="N180" s="9">
        <v>9.5000000000000001E-2</v>
      </c>
      <c r="O180" s="9">
        <v>6.2565162051065992E-2</v>
      </c>
      <c r="P180" s="9">
        <v>0.15756516205106599</v>
      </c>
      <c r="Q180" s="6">
        <v>100</v>
      </c>
      <c r="R180" s="10">
        <v>0</v>
      </c>
      <c r="S180" s="6">
        <v>0</v>
      </c>
      <c r="T180" s="18">
        <v>90238</v>
      </c>
      <c r="U180" s="7">
        <v>189000</v>
      </c>
      <c r="V180" s="7">
        <v>127.33779306809819</v>
      </c>
    </row>
    <row r="181" spans="1:22" x14ac:dyDescent="0.25">
      <c r="A181" s="3" t="s">
        <v>1258</v>
      </c>
      <c r="B181" s="3" t="s">
        <v>1258</v>
      </c>
      <c r="C181" s="3" t="s">
        <v>1074</v>
      </c>
      <c r="D181" s="3" t="s">
        <v>94</v>
      </c>
      <c r="E181" s="3">
        <v>1</v>
      </c>
      <c r="F181" s="3" t="s">
        <v>293</v>
      </c>
      <c r="G181">
        <v>1486</v>
      </c>
      <c r="H181" s="6">
        <v>26.4</v>
      </c>
      <c r="I181" s="7">
        <v>39230.400000000001</v>
      </c>
      <c r="J181" s="8">
        <v>0.05</v>
      </c>
      <c r="K181" s="7">
        <v>37268.880000000005</v>
      </c>
      <c r="L181" s="8">
        <v>0.2</v>
      </c>
      <c r="M181" s="7">
        <v>29815.104000000003</v>
      </c>
      <c r="N181" s="9">
        <v>9.5000000000000001E-2</v>
      </c>
      <c r="O181" s="9">
        <v>6.2565162051065992E-2</v>
      </c>
      <c r="P181" s="9">
        <v>0.15756516205106599</v>
      </c>
      <c r="Q181" s="6">
        <v>100</v>
      </c>
      <c r="R181" s="10">
        <v>0</v>
      </c>
      <c r="S181" s="6">
        <v>0</v>
      </c>
      <c r="T181" s="18">
        <v>90238</v>
      </c>
      <c r="U181" s="7">
        <v>189000</v>
      </c>
      <c r="V181" s="7">
        <v>127.33779306809819</v>
      </c>
    </row>
    <row r="182" spans="1:22" x14ac:dyDescent="0.25">
      <c r="A182" s="3" t="s">
        <v>1259</v>
      </c>
      <c r="B182" s="3" t="s">
        <v>1259</v>
      </c>
      <c r="C182" s="3" t="s">
        <v>1074</v>
      </c>
      <c r="D182" s="3" t="s">
        <v>94</v>
      </c>
      <c r="E182" s="3">
        <v>1</v>
      </c>
      <c r="F182" s="3" t="s">
        <v>293</v>
      </c>
      <c r="G182">
        <v>1486</v>
      </c>
      <c r="H182" s="6">
        <v>26.4</v>
      </c>
      <c r="I182" s="7">
        <v>39230.400000000001</v>
      </c>
      <c r="J182" s="8">
        <v>0.05</v>
      </c>
      <c r="K182" s="7">
        <v>37268.880000000005</v>
      </c>
      <c r="L182" s="8">
        <v>0.2</v>
      </c>
      <c r="M182" s="7">
        <v>29815.104000000003</v>
      </c>
      <c r="N182" s="9">
        <v>9.5000000000000001E-2</v>
      </c>
      <c r="O182" s="9">
        <v>6.2565162051065992E-2</v>
      </c>
      <c r="P182" s="9">
        <v>0.15756516205106599</v>
      </c>
      <c r="Q182" s="6">
        <v>100</v>
      </c>
      <c r="R182" s="10">
        <v>0</v>
      </c>
      <c r="S182" s="6">
        <v>0</v>
      </c>
      <c r="T182" s="18">
        <v>90238</v>
      </c>
      <c r="U182" s="7">
        <v>189000</v>
      </c>
      <c r="V182" s="7">
        <v>127.33779306809819</v>
      </c>
    </row>
    <row r="183" spans="1:22" x14ac:dyDescent="0.25">
      <c r="A183" s="3" t="s">
        <v>1260</v>
      </c>
      <c r="B183" s="3" t="s">
        <v>1260</v>
      </c>
      <c r="C183" s="3" t="s">
        <v>1074</v>
      </c>
      <c r="D183" s="3" t="s">
        <v>94</v>
      </c>
      <c r="E183" s="3">
        <v>1</v>
      </c>
      <c r="F183" s="3" t="s">
        <v>293</v>
      </c>
      <c r="G183">
        <v>1486</v>
      </c>
      <c r="H183" s="6">
        <v>26.4</v>
      </c>
      <c r="I183" s="7">
        <v>39230.400000000001</v>
      </c>
      <c r="J183" s="8">
        <v>0.05</v>
      </c>
      <c r="K183" s="7">
        <v>37268.880000000005</v>
      </c>
      <c r="L183" s="8">
        <v>0.2</v>
      </c>
      <c r="M183" s="7">
        <v>29815.104000000003</v>
      </c>
      <c r="N183" s="9">
        <v>9.5000000000000001E-2</v>
      </c>
      <c r="O183" s="9">
        <v>6.2565162051065992E-2</v>
      </c>
      <c r="P183" s="9">
        <v>0.15756516205106599</v>
      </c>
      <c r="Q183" s="6">
        <v>100</v>
      </c>
      <c r="R183" s="10">
        <v>0</v>
      </c>
      <c r="S183" s="6">
        <v>0</v>
      </c>
      <c r="T183" s="18">
        <v>90238</v>
      </c>
      <c r="U183" s="7">
        <v>189000</v>
      </c>
      <c r="V183" s="7">
        <v>127.33779306809819</v>
      </c>
    </row>
    <row r="184" spans="1:22" x14ac:dyDescent="0.25">
      <c r="A184" s="3" t="s">
        <v>1261</v>
      </c>
      <c r="B184" s="3" t="s">
        <v>1261</v>
      </c>
      <c r="C184" s="3" t="s">
        <v>1074</v>
      </c>
      <c r="D184" s="3" t="s">
        <v>94</v>
      </c>
      <c r="E184" s="3">
        <v>1</v>
      </c>
      <c r="F184" s="3" t="s">
        <v>293</v>
      </c>
      <c r="G184">
        <v>1486</v>
      </c>
      <c r="H184" s="6">
        <v>26.4</v>
      </c>
      <c r="I184" s="7">
        <v>39230.400000000001</v>
      </c>
      <c r="J184" s="8">
        <v>0.05</v>
      </c>
      <c r="K184" s="7">
        <v>37268.880000000005</v>
      </c>
      <c r="L184" s="8">
        <v>0.2</v>
      </c>
      <c r="M184" s="7">
        <v>29815.104000000003</v>
      </c>
      <c r="N184" s="9">
        <v>9.5000000000000001E-2</v>
      </c>
      <c r="O184" s="9">
        <v>6.2565162051065992E-2</v>
      </c>
      <c r="P184" s="9">
        <v>0.15756516205106599</v>
      </c>
      <c r="Q184" s="6">
        <v>100</v>
      </c>
      <c r="R184" s="10">
        <v>0</v>
      </c>
      <c r="S184" s="6">
        <v>0</v>
      </c>
      <c r="T184" s="18">
        <v>90238</v>
      </c>
      <c r="U184" s="7">
        <v>189000</v>
      </c>
      <c r="V184" s="7">
        <v>127.33779306809819</v>
      </c>
    </row>
    <row r="185" spans="1:22" x14ac:dyDescent="0.25">
      <c r="A185" s="3" t="s">
        <v>1262</v>
      </c>
      <c r="B185" s="3" t="s">
        <v>1262</v>
      </c>
      <c r="C185" s="3" t="s">
        <v>1080</v>
      </c>
      <c r="D185" s="3" t="s">
        <v>94</v>
      </c>
      <c r="E185" s="3">
        <v>2</v>
      </c>
      <c r="F185" s="3" t="s">
        <v>293</v>
      </c>
      <c r="G185">
        <v>1407</v>
      </c>
      <c r="H185" s="6">
        <v>29.040000000000006</v>
      </c>
      <c r="I185" s="7">
        <v>40859.280000000006</v>
      </c>
      <c r="J185" s="8">
        <v>0.05</v>
      </c>
      <c r="K185" s="7">
        <v>38816.316000000006</v>
      </c>
      <c r="L185" s="8">
        <v>0.2</v>
      </c>
      <c r="M185" s="7">
        <v>31829.379120000005</v>
      </c>
      <c r="N185" s="9">
        <v>9.5000000000000001E-2</v>
      </c>
      <c r="O185" s="9">
        <v>6.2565184218362782E-2</v>
      </c>
      <c r="P185" s="9">
        <v>0.1575651842183628</v>
      </c>
      <c r="Q185" s="6">
        <v>100</v>
      </c>
      <c r="R185" s="10">
        <v>0</v>
      </c>
      <c r="S185" s="6">
        <v>0</v>
      </c>
      <c r="T185" s="18">
        <v>31715</v>
      </c>
      <c r="U185" s="7">
        <v>202000</v>
      </c>
      <c r="V185" s="7">
        <v>143.5733414854447</v>
      </c>
    </row>
    <row r="186" spans="1:22" x14ac:dyDescent="0.25">
      <c r="A186" s="3" t="s">
        <v>1263</v>
      </c>
      <c r="B186" s="3" t="s">
        <v>1263</v>
      </c>
      <c r="C186" s="3" t="s">
        <v>1080</v>
      </c>
      <c r="D186" s="3" t="s">
        <v>94</v>
      </c>
      <c r="E186" s="3">
        <v>2</v>
      </c>
      <c r="F186" s="3" t="s">
        <v>293</v>
      </c>
      <c r="G186">
        <v>1407</v>
      </c>
      <c r="H186" s="6">
        <v>29.040000000000006</v>
      </c>
      <c r="I186" s="7">
        <v>40859.280000000006</v>
      </c>
      <c r="J186" s="8">
        <v>0.05</v>
      </c>
      <c r="K186" s="7">
        <v>38816.316000000006</v>
      </c>
      <c r="L186" s="8">
        <v>0.2</v>
      </c>
      <c r="M186" s="7">
        <v>31829.379120000005</v>
      </c>
      <c r="N186" s="9">
        <v>9.5000000000000001E-2</v>
      </c>
      <c r="O186" s="9">
        <v>6.2565184218362782E-2</v>
      </c>
      <c r="P186" s="9">
        <v>0.1575651842183628</v>
      </c>
      <c r="Q186" s="6">
        <v>100</v>
      </c>
      <c r="R186" s="10">
        <v>0</v>
      </c>
      <c r="S186" s="6">
        <v>0</v>
      </c>
      <c r="T186" s="18">
        <v>31715</v>
      </c>
      <c r="U186" s="7">
        <v>202000</v>
      </c>
      <c r="V186" s="7">
        <v>143.5733414854447</v>
      </c>
    </row>
    <row r="187" spans="1:22" x14ac:dyDescent="0.25">
      <c r="A187" s="3" t="s">
        <v>1264</v>
      </c>
      <c r="B187" s="3" t="s">
        <v>1264</v>
      </c>
      <c r="C187" s="3" t="s">
        <v>1080</v>
      </c>
      <c r="D187" s="3" t="s">
        <v>94</v>
      </c>
      <c r="E187" s="3">
        <v>2</v>
      </c>
      <c r="F187" s="3" t="s">
        <v>293</v>
      </c>
      <c r="G187">
        <v>1407</v>
      </c>
      <c r="H187" s="6">
        <v>29.040000000000006</v>
      </c>
      <c r="I187" s="7">
        <v>40859.280000000006</v>
      </c>
      <c r="J187" s="8">
        <v>0.05</v>
      </c>
      <c r="K187" s="7">
        <v>38816.316000000006</v>
      </c>
      <c r="L187" s="8">
        <v>0.2</v>
      </c>
      <c r="M187" s="7">
        <v>31829.379120000005</v>
      </c>
      <c r="N187" s="9">
        <v>9.5000000000000001E-2</v>
      </c>
      <c r="O187" s="9">
        <v>6.2565184218362782E-2</v>
      </c>
      <c r="P187" s="9">
        <v>0.1575651842183628</v>
      </c>
      <c r="Q187" s="6">
        <v>100</v>
      </c>
      <c r="R187" s="10">
        <v>0</v>
      </c>
      <c r="S187" s="6">
        <v>0</v>
      </c>
      <c r="T187" s="18">
        <v>31715</v>
      </c>
      <c r="U187" s="7">
        <v>202000</v>
      </c>
      <c r="V187" s="7">
        <v>143.5733414854447</v>
      </c>
    </row>
    <row r="188" spans="1:22" x14ac:dyDescent="0.25">
      <c r="A188" s="3" t="s">
        <v>1265</v>
      </c>
      <c r="B188" s="3" t="s">
        <v>1265</v>
      </c>
      <c r="C188" s="3" t="s">
        <v>1080</v>
      </c>
      <c r="D188" s="3" t="s">
        <v>94</v>
      </c>
      <c r="E188" s="3">
        <v>2</v>
      </c>
      <c r="F188" s="3" t="s">
        <v>293</v>
      </c>
      <c r="G188">
        <v>2413</v>
      </c>
      <c r="H188" s="6">
        <v>29.040000000000006</v>
      </c>
      <c r="I188" s="7">
        <v>70073.520000000019</v>
      </c>
      <c r="J188" s="8">
        <v>0.05</v>
      </c>
      <c r="K188" s="7">
        <v>66569.844000000012</v>
      </c>
      <c r="L188" s="8">
        <v>0.2</v>
      </c>
      <c r="M188" s="7">
        <v>54587.27208000001</v>
      </c>
      <c r="N188" s="9">
        <v>9.5000000000000001E-2</v>
      </c>
      <c r="O188" s="9">
        <v>6.2565131588399811E-2</v>
      </c>
      <c r="P188" s="9">
        <v>0.1575651315883998</v>
      </c>
      <c r="Q188" s="6">
        <v>100</v>
      </c>
      <c r="R188" s="10">
        <v>0</v>
      </c>
      <c r="S188" s="6">
        <v>0</v>
      </c>
      <c r="T188" s="18">
        <v>54368</v>
      </c>
      <c r="U188" s="7">
        <v>346000</v>
      </c>
      <c r="V188" s="7">
        <v>143.57338944186483</v>
      </c>
    </row>
    <row r="189" spans="1:22" x14ac:dyDescent="0.25">
      <c r="A189" s="3" t="s">
        <v>1266</v>
      </c>
      <c r="B189" s="3" t="s">
        <v>1266</v>
      </c>
      <c r="C189" s="3" t="s">
        <v>1080</v>
      </c>
      <c r="D189" s="3" t="s">
        <v>94</v>
      </c>
      <c r="E189" s="3">
        <v>2</v>
      </c>
      <c r="F189" s="3" t="s">
        <v>293</v>
      </c>
      <c r="G189">
        <v>2310</v>
      </c>
      <c r="H189" s="6">
        <v>26.4</v>
      </c>
      <c r="I189" s="7">
        <v>60984.000000000007</v>
      </c>
      <c r="J189" s="8">
        <v>0.05</v>
      </c>
      <c r="K189" s="7">
        <v>57934.8</v>
      </c>
      <c r="L189" s="8">
        <v>0.2</v>
      </c>
      <c r="M189" s="7">
        <v>47506.536</v>
      </c>
      <c r="N189" s="9">
        <v>9.5000000000000001E-2</v>
      </c>
      <c r="O189" s="9">
        <v>6.2565711036978819E-2</v>
      </c>
      <c r="P189" s="9">
        <v>0.15756571103697881</v>
      </c>
      <c r="Q189" s="6">
        <v>100</v>
      </c>
      <c r="R189" s="10">
        <v>0</v>
      </c>
      <c r="S189" s="6">
        <v>0</v>
      </c>
      <c r="T189" s="18">
        <v>42869</v>
      </c>
      <c r="U189" s="7">
        <v>302000</v>
      </c>
      <c r="V189" s="7">
        <v>130.52078313646234</v>
      </c>
    </row>
    <row r="190" spans="1:22" x14ac:dyDescent="0.25">
      <c r="A190" s="3" t="s">
        <v>1267</v>
      </c>
      <c r="B190" s="3" t="s">
        <v>1267</v>
      </c>
      <c r="C190" s="3" t="s">
        <v>1080</v>
      </c>
      <c r="D190" s="3" t="s">
        <v>94</v>
      </c>
      <c r="E190" s="3">
        <v>2</v>
      </c>
      <c r="F190" s="3" t="s">
        <v>293</v>
      </c>
      <c r="G190">
        <v>2502</v>
      </c>
      <c r="H190" s="6">
        <v>26.4</v>
      </c>
      <c r="I190" s="7">
        <v>66052.800000000003</v>
      </c>
      <c r="J190" s="8">
        <v>0.05</v>
      </c>
      <c r="K190" s="7">
        <v>62750.16</v>
      </c>
      <c r="L190" s="8">
        <v>0.2</v>
      </c>
      <c r="M190" s="7">
        <v>51455.131200000003</v>
      </c>
      <c r="N190" s="9">
        <v>9.5000000000000001E-2</v>
      </c>
      <c r="O190" s="9">
        <v>6.2565694804325417E-2</v>
      </c>
      <c r="P190" s="9">
        <v>0.15756569480432542</v>
      </c>
      <c r="Q190" s="6">
        <v>100</v>
      </c>
      <c r="R190" s="10">
        <v>0</v>
      </c>
      <c r="S190" s="6">
        <v>0</v>
      </c>
      <c r="T190" s="18">
        <v>46442</v>
      </c>
      <c r="U190" s="7">
        <v>327000</v>
      </c>
      <c r="V190" s="7">
        <v>130.5207965829085</v>
      </c>
    </row>
    <row r="191" spans="1:22" x14ac:dyDescent="0.25">
      <c r="A191" s="3" t="s">
        <v>1268</v>
      </c>
      <c r="B191" s="3" t="s">
        <v>1268</v>
      </c>
      <c r="C191" s="3" t="s">
        <v>1080</v>
      </c>
      <c r="D191" s="3" t="s">
        <v>94</v>
      </c>
      <c r="E191" s="3">
        <v>2</v>
      </c>
      <c r="F191" s="3" t="s">
        <v>293</v>
      </c>
      <c r="G191">
        <v>1347</v>
      </c>
      <c r="H191" s="6">
        <v>26.4</v>
      </c>
      <c r="I191" s="7">
        <v>35560.800000000003</v>
      </c>
      <c r="J191" s="8">
        <v>0.05</v>
      </c>
      <c r="K191" s="7">
        <v>33782.76</v>
      </c>
      <c r="L191" s="8">
        <v>0.2</v>
      </c>
      <c r="M191" s="7">
        <v>27701.8632</v>
      </c>
      <c r="N191" s="9">
        <v>9.5000000000000001E-2</v>
      </c>
      <c r="O191" s="9">
        <v>6.2566223559888515E-2</v>
      </c>
      <c r="P191" s="9">
        <v>0.15756622355988853</v>
      </c>
      <c r="Q191" s="6">
        <v>100</v>
      </c>
      <c r="R191" s="10">
        <v>0</v>
      </c>
      <c r="S191" s="6">
        <v>0</v>
      </c>
      <c r="T191" s="18">
        <v>25007</v>
      </c>
      <c r="U191" s="7">
        <v>176000</v>
      </c>
      <c r="V191" s="7">
        <v>130.52035858550184</v>
      </c>
    </row>
    <row r="192" spans="1:22" x14ac:dyDescent="0.25">
      <c r="A192" s="3" t="s">
        <v>1269</v>
      </c>
      <c r="B192" s="3" t="s">
        <v>1269</v>
      </c>
      <c r="C192" s="3" t="s">
        <v>1080</v>
      </c>
      <c r="D192" s="3" t="s">
        <v>94</v>
      </c>
      <c r="E192" s="3">
        <v>2</v>
      </c>
      <c r="F192" s="3" t="s">
        <v>293</v>
      </c>
      <c r="G192">
        <v>1347</v>
      </c>
      <c r="H192" s="6">
        <v>26.4</v>
      </c>
      <c r="I192" s="7">
        <v>35560.800000000003</v>
      </c>
      <c r="J192" s="8">
        <v>0.05</v>
      </c>
      <c r="K192" s="7">
        <v>33782.76</v>
      </c>
      <c r="L192" s="8">
        <v>0.2</v>
      </c>
      <c r="M192" s="7">
        <v>27701.8632</v>
      </c>
      <c r="N192" s="9">
        <v>9.5000000000000001E-2</v>
      </c>
      <c r="O192" s="9">
        <v>6.2566223559888515E-2</v>
      </c>
      <c r="P192" s="9">
        <v>0.15756622355988853</v>
      </c>
      <c r="Q192" s="6">
        <v>100</v>
      </c>
      <c r="R192" s="10">
        <v>0</v>
      </c>
      <c r="S192" s="6">
        <v>0</v>
      </c>
      <c r="T192" s="18">
        <v>25007</v>
      </c>
      <c r="U192" s="7">
        <v>176000</v>
      </c>
      <c r="V192" s="7">
        <v>130.52035858550184</v>
      </c>
    </row>
    <row r="193" spans="1:22" x14ac:dyDescent="0.25">
      <c r="A193" s="3" t="s">
        <v>1270</v>
      </c>
      <c r="B193" s="3" t="s">
        <v>1270</v>
      </c>
      <c r="C193" s="3" t="s">
        <v>1080</v>
      </c>
      <c r="D193" s="3" t="s">
        <v>94</v>
      </c>
      <c r="E193" s="3">
        <v>2</v>
      </c>
      <c r="F193" s="3" t="s">
        <v>293</v>
      </c>
      <c r="G193">
        <v>1347</v>
      </c>
      <c r="H193" s="6">
        <v>26.4</v>
      </c>
      <c r="I193" s="7">
        <v>35560.800000000003</v>
      </c>
      <c r="J193" s="8">
        <v>0.05</v>
      </c>
      <c r="K193" s="7">
        <v>33782.76</v>
      </c>
      <c r="L193" s="8">
        <v>0.2</v>
      </c>
      <c r="M193" s="7">
        <v>27701.8632</v>
      </c>
      <c r="N193" s="9">
        <v>9.5000000000000001E-2</v>
      </c>
      <c r="O193" s="9">
        <v>6.2566223559888515E-2</v>
      </c>
      <c r="P193" s="9">
        <v>0.15756622355988853</v>
      </c>
      <c r="Q193" s="6">
        <v>100</v>
      </c>
      <c r="R193" s="10">
        <v>0</v>
      </c>
      <c r="S193" s="6">
        <v>0</v>
      </c>
      <c r="T193" s="18">
        <v>25007</v>
      </c>
      <c r="U193" s="7">
        <v>176000</v>
      </c>
      <c r="V193" s="7">
        <v>130.52035858550184</v>
      </c>
    </row>
    <row r="194" spans="1:22" x14ac:dyDescent="0.25">
      <c r="A194" s="3" t="s">
        <v>1271</v>
      </c>
      <c r="B194" s="3" t="s">
        <v>1271</v>
      </c>
      <c r="C194" s="3" t="s">
        <v>1080</v>
      </c>
      <c r="D194" s="3" t="s">
        <v>94</v>
      </c>
      <c r="E194" s="3">
        <v>2</v>
      </c>
      <c r="F194" s="3" t="s">
        <v>293</v>
      </c>
      <c r="G194">
        <v>1540</v>
      </c>
      <c r="H194" s="6">
        <v>26.4</v>
      </c>
      <c r="I194" s="7">
        <v>40656</v>
      </c>
      <c r="J194" s="8">
        <v>0.05</v>
      </c>
      <c r="K194" s="7">
        <v>38623.199999999997</v>
      </c>
      <c r="L194" s="8">
        <v>0.2</v>
      </c>
      <c r="M194" s="7">
        <v>31671.024000000001</v>
      </c>
      <c r="N194" s="9">
        <v>9.5000000000000001E-2</v>
      </c>
      <c r="O194" s="9">
        <v>6.2565499999999996E-2</v>
      </c>
      <c r="P194" s="9">
        <v>0.1575655</v>
      </c>
      <c r="Q194" s="6">
        <v>100</v>
      </c>
      <c r="R194" s="10">
        <v>0</v>
      </c>
      <c r="S194" s="6">
        <v>0</v>
      </c>
      <c r="T194" s="18">
        <v>28580</v>
      </c>
      <c r="U194" s="7">
        <v>201000</v>
      </c>
      <c r="V194" s="7">
        <v>130.52095795082045</v>
      </c>
    </row>
    <row r="195" spans="1:22" x14ac:dyDescent="0.25">
      <c r="A195" s="3" t="s">
        <v>1272</v>
      </c>
      <c r="B195" s="3" t="s">
        <v>1272</v>
      </c>
      <c r="C195" s="3" t="s">
        <v>1080</v>
      </c>
      <c r="D195" s="3" t="s">
        <v>94</v>
      </c>
      <c r="E195" s="3">
        <v>2</v>
      </c>
      <c r="F195" s="3" t="s">
        <v>293</v>
      </c>
      <c r="G195">
        <v>3273</v>
      </c>
      <c r="H195" s="6">
        <v>26.4</v>
      </c>
      <c r="I195" s="7">
        <v>86407.200000000012</v>
      </c>
      <c r="J195" s="8">
        <v>0.05</v>
      </c>
      <c r="K195" s="7">
        <v>82086.840000000011</v>
      </c>
      <c r="L195" s="8">
        <v>0.2</v>
      </c>
      <c r="M195" s="7">
        <v>67311.208800000008</v>
      </c>
      <c r="N195" s="9">
        <v>9.5000000000000001E-2</v>
      </c>
      <c r="O195" s="9">
        <v>6.2565946903876971E-2</v>
      </c>
      <c r="P195" s="9">
        <v>0.15756594690387701</v>
      </c>
      <c r="Q195" s="6">
        <v>100</v>
      </c>
      <c r="R195" s="10">
        <v>0</v>
      </c>
      <c r="S195" s="6">
        <v>0</v>
      </c>
      <c r="T195" s="18">
        <v>60731</v>
      </c>
      <c r="U195" s="7">
        <v>427000</v>
      </c>
      <c r="V195" s="7">
        <v>130.52058775457385</v>
      </c>
    </row>
    <row r="196" spans="1:22" x14ac:dyDescent="0.25">
      <c r="A196" s="3" t="s">
        <v>1273</v>
      </c>
      <c r="B196" s="3" t="s">
        <v>1273</v>
      </c>
      <c r="C196" s="3" t="s">
        <v>1080</v>
      </c>
      <c r="D196" s="3" t="s">
        <v>94</v>
      </c>
      <c r="E196" s="3">
        <v>2</v>
      </c>
      <c r="F196" s="3" t="s">
        <v>293</v>
      </c>
      <c r="G196">
        <v>3993</v>
      </c>
      <c r="H196" s="6">
        <v>29.040000000000006</v>
      </c>
      <c r="I196" s="7">
        <v>115956.72000000004</v>
      </c>
      <c r="J196" s="8">
        <v>0.05</v>
      </c>
      <c r="K196" s="7">
        <v>110158.88400000003</v>
      </c>
      <c r="L196" s="8">
        <v>0.2</v>
      </c>
      <c r="M196" s="7">
        <v>90330.284880000021</v>
      </c>
      <c r="N196" s="9">
        <v>9.5000000000000001E-2</v>
      </c>
      <c r="O196" s="9">
        <v>6.256572168973959E-2</v>
      </c>
      <c r="P196" s="9">
        <v>0.15756572168973959</v>
      </c>
      <c r="Q196" s="6">
        <v>100</v>
      </c>
      <c r="R196" s="10">
        <v>0</v>
      </c>
      <c r="S196" s="6">
        <v>0</v>
      </c>
      <c r="T196" s="18">
        <v>283594</v>
      </c>
      <c r="U196" s="7">
        <v>573000</v>
      </c>
      <c r="V196" s="7">
        <v>143.57285174338222</v>
      </c>
    </row>
    <row r="197" spans="1:22" x14ac:dyDescent="0.25">
      <c r="A197" s="3" t="s">
        <v>1274</v>
      </c>
      <c r="B197" s="3" t="s">
        <v>1274</v>
      </c>
      <c r="C197" s="3" t="s">
        <v>1080</v>
      </c>
      <c r="D197" s="3" t="s">
        <v>94</v>
      </c>
      <c r="E197" s="3">
        <v>2</v>
      </c>
      <c r="F197" s="3" t="s">
        <v>293</v>
      </c>
      <c r="G197">
        <v>3993</v>
      </c>
      <c r="H197" s="6">
        <v>29.040000000000006</v>
      </c>
      <c r="I197" s="7">
        <v>115956.72000000004</v>
      </c>
      <c r="J197" s="8">
        <v>0.05</v>
      </c>
      <c r="K197" s="7">
        <v>110158.88400000003</v>
      </c>
      <c r="L197" s="8">
        <v>0.2</v>
      </c>
      <c r="M197" s="7">
        <v>90330.284880000021</v>
      </c>
      <c r="N197" s="9">
        <v>9.5000000000000001E-2</v>
      </c>
      <c r="O197" s="9">
        <v>6.256572168973959E-2</v>
      </c>
      <c r="P197" s="9">
        <v>0.15756572168973959</v>
      </c>
      <c r="Q197" s="6">
        <v>100</v>
      </c>
      <c r="R197" s="10">
        <v>0</v>
      </c>
      <c r="S197" s="6">
        <v>0</v>
      </c>
      <c r="T197" s="18">
        <v>283594</v>
      </c>
      <c r="U197" s="7">
        <v>573000</v>
      </c>
      <c r="V197" s="7">
        <v>143.57285174338222</v>
      </c>
    </row>
    <row r="198" spans="1:22" x14ac:dyDescent="0.25">
      <c r="A198" s="3" t="s">
        <v>1275</v>
      </c>
      <c r="B198" s="3" t="s">
        <v>1275</v>
      </c>
      <c r="C198" s="3" t="s">
        <v>1080</v>
      </c>
      <c r="D198" s="3" t="s">
        <v>94</v>
      </c>
      <c r="E198" s="3">
        <v>2</v>
      </c>
      <c r="F198" s="3" t="s">
        <v>293</v>
      </c>
      <c r="G198">
        <v>3500</v>
      </c>
      <c r="H198" s="6">
        <v>26.4</v>
      </c>
      <c r="I198" s="7">
        <v>92400.000000000015</v>
      </c>
      <c r="J198" s="8">
        <v>0.05</v>
      </c>
      <c r="K198" s="7">
        <v>87780.000000000015</v>
      </c>
      <c r="L198" s="8">
        <v>0.2</v>
      </c>
      <c r="M198" s="7">
        <v>71979.600000000006</v>
      </c>
      <c r="N198" s="9">
        <v>9.5000000000000001E-2</v>
      </c>
      <c r="O198" s="9">
        <v>6.2565499999999996E-2</v>
      </c>
      <c r="P198" s="9">
        <v>0.1575655</v>
      </c>
      <c r="Q198" s="6">
        <v>100</v>
      </c>
      <c r="R198" s="10">
        <v>0</v>
      </c>
      <c r="S198" s="6">
        <v>0</v>
      </c>
      <c r="T198" s="18">
        <v>289700</v>
      </c>
      <c r="U198" s="7">
        <v>457000</v>
      </c>
      <c r="V198" s="7">
        <v>130.52095795082047</v>
      </c>
    </row>
    <row r="199" spans="1:22" x14ac:dyDescent="0.25">
      <c r="A199" s="3" t="s">
        <v>1276</v>
      </c>
      <c r="B199" s="3" t="s">
        <v>1276</v>
      </c>
      <c r="C199" s="3" t="s">
        <v>1080</v>
      </c>
      <c r="D199" s="3" t="s">
        <v>94</v>
      </c>
      <c r="E199" s="3">
        <v>2</v>
      </c>
      <c r="F199" s="3" t="s">
        <v>293</v>
      </c>
      <c r="G199">
        <v>4357</v>
      </c>
      <c r="H199" s="6">
        <v>26.136000000000006</v>
      </c>
      <c r="I199" s="7">
        <v>113874.55200000004</v>
      </c>
      <c r="J199" s="8">
        <v>0.05</v>
      </c>
      <c r="K199" s="7">
        <v>108180.82440000004</v>
      </c>
      <c r="L199" s="8">
        <v>0.2</v>
      </c>
      <c r="M199" s="7">
        <v>88708.276008000015</v>
      </c>
      <c r="N199" s="9">
        <v>9.5000000000000001E-2</v>
      </c>
      <c r="O199" s="9">
        <v>6.2565834681654206E-2</v>
      </c>
      <c r="P199" s="9">
        <v>0.15756583468165419</v>
      </c>
      <c r="Q199" s="6">
        <v>100</v>
      </c>
      <c r="R199" s="10">
        <v>0</v>
      </c>
      <c r="S199" s="6">
        <v>0</v>
      </c>
      <c r="T199" s="18">
        <v>98165</v>
      </c>
      <c r="U199" s="7">
        <v>563000</v>
      </c>
      <c r="V199" s="7">
        <v>129.21547390736831</v>
      </c>
    </row>
    <row r="200" spans="1:22" x14ac:dyDescent="0.25">
      <c r="A200" s="3" t="s">
        <v>1277</v>
      </c>
      <c r="B200" s="3" t="s">
        <v>1277</v>
      </c>
      <c r="C200" s="3" t="s">
        <v>1080</v>
      </c>
      <c r="D200" s="3" t="s">
        <v>94</v>
      </c>
      <c r="E200" s="3">
        <v>2</v>
      </c>
      <c r="F200" s="3" t="s">
        <v>293</v>
      </c>
      <c r="G200">
        <v>1722</v>
      </c>
      <c r="H200" s="6">
        <v>26.4</v>
      </c>
      <c r="I200" s="7">
        <v>45460.800000000003</v>
      </c>
      <c r="J200" s="8">
        <v>0.05</v>
      </c>
      <c r="K200" s="7">
        <v>43187.76</v>
      </c>
      <c r="L200" s="8">
        <v>0.2</v>
      </c>
      <c r="M200" s="7">
        <v>35413.963199999998</v>
      </c>
      <c r="N200" s="9">
        <v>9.5000000000000001E-2</v>
      </c>
      <c r="O200" s="9">
        <v>6.256605457510836E-2</v>
      </c>
      <c r="P200" s="9">
        <v>0.15756605457510836</v>
      </c>
      <c r="Q200" s="6">
        <v>100</v>
      </c>
      <c r="R200" s="10">
        <v>0</v>
      </c>
      <c r="S200" s="6">
        <v>0</v>
      </c>
      <c r="T200" s="18">
        <v>139531</v>
      </c>
      <c r="U200" s="7">
        <v>225000</v>
      </c>
      <c r="V200" s="7">
        <v>130.52049856459925</v>
      </c>
    </row>
    <row r="201" spans="1:22" x14ac:dyDescent="0.25">
      <c r="A201" s="3" t="s">
        <v>1278</v>
      </c>
      <c r="B201" s="3" t="s">
        <v>1278</v>
      </c>
      <c r="C201" s="3" t="s">
        <v>1080</v>
      </c>
      <c r="D201" s="3" t="s">
        <v>94</v>
      </c>
      <c r="E201" s="3">
        <v>2</v>
      </c>
      <c r="F201" s="3" t="s">
        <v>293</v>
      </c>
      <c r="G201">
        <v>2245</v>
      </c>
      <c r="H201" s="6">
        <v>26.4</v>
      </c>
      <c r="I201" s="7">
        <v>59268.000000000007</v>
      </c>
      <c r="J201" s="8">
        <v>0.05</v>
      </c>
      <c r="K201" s="7">
        <v>56304.600000000006</v>
      </c>
      <c r="L201" s="8">
        <v>0.2</v>
      </c>
      <c r="M201" s="7">
        <v>46169.771999999997</v>
      </c>
      <c r="N201" s="9">
        <v>9.5000000000000001E-2</v>
      </c>
      <c r="O201" s="9">
        <v>6.256571262051458E-2</v>
      </c>
      <c r="P201" s="9">
        <v>0.15756571262051458</v>
      </c>
      <c r="Q201" s="6">
        <v>100</v>
      </c>
      <c r="R201" s="10">
        <v>0</v>
      </c>
      <c r="S201" s="6">
        <v>0</v>
      </c>
      <c r="T201" s="18">
        <v>181969</v>
      </c>
      <c r="U201" s="7">
        <v>293000</v>
      </c>
      <c r="V201" s="7">
        <v>130.52078182472818</v>
      </c>
    </row>
    <row r="202" spans="1:22" x14ac:dyDescent="0.25">
      <c r="A202" s="3" t="s">
        <v>1279</v>
      </c>
      <c r="B202" s="3" t="s">
        <v>1279</v>
      </c>
      <c r="C202" s="3" t="s">
        <v>1080</v>
      </c>
      <c r="D202" s="3" t="s">
        <v>94</v>
      </c>
      <c r="E202" s="3">
        <v>2</v>
      </c>
      <c r="F202" s="3" t="s">
        <v>293</v>
      </c>
      <c r="G202">
        <v>2245</v>
      </c>
      <c r="H202" s="6">
        <v>26.4</v>
      </c>
      <c r="I202" s="7">
        <v>59268.000000000007</v>
      </c>
      <c r="J202" s="8">
        <v>0.05</v>
      </c>
      <c r="K202" s="7">
        <v>56304.600000000006</v>
      </c>
      <c r="L202" s="8">
        <v>0.2</v>
      </c>
      <c r="M202" s="7">
        <v>46169.771999999997</v>
      </c>
      <c r="N202" s="9">
        <v>9.5000000000000001E-2</v>
      </c>
      <c r="O202" s="9">
        <v>6.256571262051458E-2</v>
      </c>
      <c r="P202" s="9">
        <v>0.15756571262051458</v>
      </c>
      <c r="Q202" s="6">
        <v>100</v>
      </c>
      <c r="R202" s="10">
        <v>0</v>
      </c>
      <c r="S202" s="6">
        <v>0</v>
      </c>
      <c r="T202" s="18">
        <v>181969</v>
      </c>
      <c r="U202" s="7">
        <v>293000</v>
      </c>
      <c r="V202" s="7">
        <v>130.52078182472818</v>
      </c>
    </row>
    <row r="203" spans="1:22" x14ac:dyDescent="0.25">
      <c r="A203" s="3" t="s">
        <v>1280</v>
      </c>
      <c r="B203" s="3" t="s">
        <v>1280</v>
      </c>
      <c r="C203" s="3" t="s">
        <v>1080</v>
      </c>
      <c r="D203" s="3" t="s">
        <v>94</v>
      </c>
      <c r="E203" s="3">
        <v>2</v>
      </c>
      <c r="F203" s="3" t="s">
        <v>293</v>
      </c>
      <c r="G203">
        <v>1497</v>
      </c>
      <c r="H203" s="6">
        <v>24</v>
      </c>
      <c r="I203" s="7">
        <v>35928</v>
      </c>
      <c r="J203" s="8">
        <v>0.05</v>
      </c>
      <c r="K203" s="7">
        <v>34131.599999999999</v>
      </c>
      <c r="L203" s="8">
        <v>0.2</v>
      </c>
      <c r="M203" s="7">
        <v>27305.279999999999</v>
      </c>
      <c r="N203" s="9">
        <v>9.5000000000000001E-2</v>
      </c>
      <c r="O203" s="9">
        <v>6.2565143145586755E-2</v>
      </c>
      <c r="P203" s="9">
        <v>0.15756514314558676</v>
      </c>
      <c r="Q203" s="6">
        <v>100</v>
      </c>
      <c r="R203" s="10">
        <v>0</v>
      </c>
      <c r="S203" s="6">
        <v>0</v>
      </c>
      <c r="T203" s="18">
        <v>38338</v>
      </c>
      <c r="U203" s="7">
        <v>173000</v>
      </c>
      <c r="V203" s="7">
        <v>115.76164395158538</v>
      </c>
    </row>
    <row r="204" spans="1:22" x14ac:dyDescent="0.25">
      <c r="A204" s="3" t="s">
        <v>1281</v>
      </c>
      <c r="B204" s="3" t="s">
        <v>1281</v>
      </c>
      <c r="C204" s="3" t="s">
        <v>1156</v>
      </c>
      <c r="D204" s="3" t="s">
        <v>94</v>
      </c>
      <c r="E204" s="3">
        <v>2</v>
      </c>
      <c r="F204" s="3" t="s">
        <v>293</v>
      </c>
      <c r="G204">
        <v>1456</v>
      </c>
      <c r="H204" s="6">
        <v>29.040000000000006</v>
      </c>
      <c r="I204" s="7">
        <v>42282.240000000013</v>
      </c>
      <c r="J204" s="8">
        <v>0.05</v>
      </c>
      <c r="K204" s="7">
        <v>40168.128000000019</v>
      </c>
      <c r="L204" s="8">
        <v>0.2</v>
      </c>
      <c r="M204" s="7">
        <v>32937.864960000006</v>
      </c>
      <c r="N204" s="9">
        <v>9.5000000000000001E-2</v>
      </c>
      <c r="O204" s="9">
        <v>6.2565795210795749E-2</v>
      </c>
      <c r="P204" s="9">
        <v>0.15756579521079575</v>
      </c>
      <c r="Q204" s="6">
        <v>100</v>
      </c>
      <c r="R204" s="10">
        <v>0</v>
      </c>
      <c r="S204" s="6">
        <v>0</v>
      </c>
      <c r="T204" s="18">
        <v>77535</v>
      </c>
      <c r="U204" s="7">
        <v>209000</v>
      </c>
      <c r="V204" s="7">
        <v>143.57278475150949</v>
      </c>
    </row>
    <row r="205" spans="1:22" x14ac:dyDescent="0.25">
      <c r="A205" s="3" t="s">
        <v>1282</v>
      </c>
      <c r="B205" s="3" t="s">
        <v>1282</v>
      </c>
      <c r="C205" s="3" t="s">
        <v>1080</v>
      </c>
      <c r="D205" s="3" t="s">
        <v>94</v>
      </c>
      <c r="E205" s="3">
        <v>2</v>
      </c>
      <c r="F205" s="3" t="s">
        <v>293</v>
      </c>
      <c r="G205">
        <v>3968</v>
      </c>
      <c r="H205" s="6">
        <v>50.4</v>
      </c>
      <c r="I205" s="7">
        <v>199987.20000000001</v>
      </c>
      <c r="J205" s="8">
        <v>0.05</v>
      </c>
      <c r="K205" s="7">
        <v>189987.83999999997</v>
      </c>
      <c r="L205" s="8">
        <v>0.2</v>
      </c>
      <c r="M205" s="7">
        <v>159589.78559999997</v>
      </c>
      <c r="N205" s="9">
        <v>9.5000000000000001E-2</v>
      </c>
      <c r="O205" s="9">
        <v>6.2565560799458131E-2</v>
      </c>
      <c r="P205" s="9">
        <v>0.15756556079945813</v>
      </c>
      <c r="Q205" s="6">
        <v>100</v>
      </c>
      <c r="R205" s="10">
        <v>0</v>
      </c>
      <c r="S205" s="6">
        <v>0</v>
      </c>
      <c r="T205" s="18">
        <v>749863</v>
      </c>
      <c r="U205" s="7">
        <v>1013000</v>
      </c>
      <c r="V205" s="7">
        <v>255.25374831870181</v>
      </c>
    </row>
    <row r="206" spans="1:22" x14ac:dyDescent="0.25">
      <c r="A206" s="3" t="s">
        <v>1283</v>
      </c>
      <c r="B206" s="3" t="s">
        <v>1283</v>
      </c>
      <c r="C206" s="3" t="s">
        <v>1080</v>
      </c>
      <c r="D206" s="3" t="s">
        <v>94</v>
      </c>
      <c r="E206" s="3">
        <v>2</v>
      </c>
      <c r="F206" s="3" t="s">
        <v>293</v>
      </c>
      <c r="G206">
        <v>3968</v>
      </c>
      <c r="H206" s="6">
        <v>50.4</v>
      </c>
      <c r="I206" s="7">
        <v>199987.20000000001</v>
      </c>
      <c r="J206" s="8">
        <v>0.05</v>
      </c>
      <c r="K206" s="7">
        <v>189987.83999999997</v>
      </c>
      <c r="L206" s="8">
        <v>0.2</v>
      </c>
      <c r="M206" s="7">
        <v>159589.78559999997</v>
      </c>
      <c r="N206" s="9">
        <v>9.5000000000000001E-2</v>
      </c>
      <c r="O206" s="9">
        <v>6.2565560799458131E-2</v>
      </c>
      <c r="P206" s="9">
        <v>0.15756556079945813</v>
      </c>
      <c r="Q206" s="6">
        <v>100</v>
      </c>
      <c r="R206" s="10">
        <v>0</v>
      </c>
      <c r="S206" s="6">
        <v>0</v>
      </c>
      <c r="T206" s="18">
        <v>749957</v>
      </c>
      <c r="U206" s="7">
        <v>1013000</v>
      </c>
      <c r="V206" s="7">
        <v>255.25374831870181</v>
      </c>
    </row>
    <row r="207" spans="1:22" x14ac:dyDescent="0.25">
      <c r="A207" s="3" t="s">
        <v>1284</v>
      </c>
      <c r="B207" s="3" t="s">
        <v>1284</v>
      </c>
      <c r="C207" s="3" t="s">
        <v>1080</v>
      </c>
      <c r="D207" s="3" t="s">
        <v>94</v>
      </c>
      <c r="E207" s="3">
        <v>2</v>
      </c>
      <c r="F207" s="3" t="s">
        <v>293</v>
      </c>
      <c r="G207">
        <v>13725</v>
      </c>
      <c r="H207" s="6">
        <v>23.232000000000006</v>
      </c>
      <c r="I207" s="7">
        <v>318859.20000000007</v>
      </c>
      <c r="J207" s="8">
        <v>0.05</v>
      </c>
      <c r="K207" s="7">
        <v>302916.24000000005</v>
      </c>
      <c r="L207" s="8">
        <v>0.2</v>
      </c>
      <c r="M207" s="7">
        <v>248391.31680000003</v>
      </c>
      <c r="N207" s="9">
        <v>9.5000000000000001E-2</v>
      </c>
      <c r="O207" s="9">
        <v>6.2565461051795432E-2</v>
      </c>
      <c r="P207" s="9">
        <v>0.15756546105179542</v>
      </c>
      <c r="Q207" s="6">
        <v>100</v>
      </c>
      <c r="R207" s="10">
        <v>0</v>
      </c>
      <c r="S207" s="6">
        <v>0</v>
      </c>
      <c r="T207" s="18">
        <v>971349</v>
      </c>
      <c r="U207" s="7">
        <v>1576000</v>
      </c>
      <c r="V207" s="7">
        <v>114.8584713882877</v>
      </c>
    </row>
    <row r="208" spans="1:22" x14ac:dyDescent="0.25">
      <c r="A208" s="3" t="s">
        <v>1285</v>
      </c>
      <c r="B208" s="3" t="s">
        <v>1285</v>
      </c>
      <c r="C208" s="3" t="s">
        <v>1125</v>
      </c>
      <c r="D208" s="3" t="s">
        <v>94</v>
      </c>
      <c r="E208" s="3">
        <v>1</v>
      </c>
      <c r="F208" s="3" t="s">
        <v>293</v>
      </c>
      <c r="G208">
        <v>3655</v>
      </c>
      <c r="H208" s="6">
        <v>26.4</v>
      </c>
      <c r="I208" s="7">
        <v>96492.000000000015</v>
      </c>
      <c r="J208" s="8">
        <v>0.05</v>
      </c>
      <c r="K208" s="7">
        <v>91667.400000000009</v>
      </c>
      <c r="L208" s="8">
        <v>0.2</v>
      </c>
      <c r="M208" s="7">
        <v>73333.920000000013</v>
      </c>
      <c r="N208" s="9">
        <v>9.5000000000000001E-2</v>
      </c>
      <c r="O208" s="9">
        <v>7.570200845391431E-2</v>
      </c>
      <c r="P208" s="9">
        <v>0.17070200845391431</v>
      </c>
      <c r="Q208" s="6">
        <v>100</v>
      </c>
      <c r="R208" s="10">
        <v>0</v>
      </c>
      <c r="S208" s="6">
        <v>0</v>
      </c>
      <c r="T208" s="18">
        <v>131539</v>
      </c>
      <c r="U208" s="7">
        <v>430000</v>
      </c>
      <c r="V208" s="7">
        <v>117.53816010557854</v>
      </c>
    </row>
    <row r="209" spans="1:22" x14ac:dyDescent="0.25">
      <c r="A209" s="3" t="s">
        <v>1286</v>
      </c>
      <c r="B209" s="3" t="s">
        <v>1286</v>
      </c>
      <c r="C209" s="3" t="s">
        <v>1125</v>
      </c>
      <c r="D209" s="3" t="s">
        <v>94</v>
      </c>
      <c r="E209" s="3">
        <v>1</v>
      </c>
      <c r="F209" s="3" t="s">
        <v>293</v>
      </c>
      <c r="G209">
        <v>1827</v>
      </c>
      <c r="H209" s="6">
        <v>26.4</v>
      </c>
      <c r="I209" s="7">
        <v>48232.800000000003</v>
      </c>
      <c r="J209" s="8">
        <v>0.05</v>
      </c>
      <c r="K209" s="7">
        <v>45821.16</v>
      </c>
      <c r="L209" s="8">
        <v>0.2</v>
      </c>
      <c r="M209" s="7">
        <v>36656.928</v>
      </c>
      <c r="N209" s="9">
        <v>9.5000000000000001E-2</v>
      </c>
      <c r="O209" s="9">
        <v>7.5701161031482708E-2</v>
      </c>
      <c r="P209" s="9">
        <v>0.1707011610314827</v>
      </c>
      <c r="Q209" s="6">
        <v>100</v>
      </c>
      <c r="R209" s="10">
        <v>0</v>
      </c>
      <c r="S209" s="6">
        <v>0</v>
      </c>
      <c r="T209" s="18">
        <v>65769</v>
      </c>
      <c r="U209" s="7">
        <v>215000</v>
      </c>
      <c r="V209" s="7">
        <v>117.53874360760535</v>
      </c>
    </row>
    <row r="210" spans="1:22" x14ac:dyDescent="0.25">
      <c r="A210" s="3" t="s">
        <v>1287</v>
      </c>
      <c r="B210" s="3" t="s">
        <v>1287</v>
      </c>
      <c r="C210" s="3" t="s">
        <v>1080</v>
      </c>
      <c r="D210" s="3" t="s">
        <v>94</v>
      </c>
      <c r="E210" s="3">
        <v>2</v>
      </c>
      <c r="F210" s="3" t="s">
        <v>290</v>
      </c>
      <c r="G210">
        <v>2909</v>
      </c>
      <c r="H210" s="6">
        <v>19.404</v>
      </c>
      <c r="I210" s="7">
        <v>56446.235999999997</v>
      </c>
      <c r="J210" s="8">
        <v>0.05</v>
      </c>
      <c r="K210" s="7">
        <v>53623.924199999994</v>
      </c>
      <c r="L210" s="8">
        <v>0.15</v>
      </c>
      <c r="M210" s="7">
        <v>47189.053295999998</v>
      </c>
      <c r="N210" s="9">
        <v>0.08</v>
      </c>
      <c r="O210" s="9">
        <v>6.2565857425233518E-2</v>
      </c>
      <c r="P210" s="9">
        <v>0.14256585742523353</v>
      </c>
      <c r="Q210" s="6">
        <v>4</v>
      </c>
      <c r="R210" s="10">
        <v>0</v>
      </c>
      <c r="S210" s="6">
        <v>0</v>
      </c>
      <c r="T210" s="18">
        <v>46426</v>
      </c>
      <c r="U210" s="7">
        <v>331000</v>
      </c>
      <c r="V210" s="7">
        <v>113.78421378700186</v>
      </c>
    </row>
    <row r="211" spans="1:22" x14ac:dyDescent="0.25">
      <c r="A211" s="3" t="s">
        <v>1288</v>
      </c>
      <c r="B211" s="3" t="s">
        <v>1288</v>
      </c>
      <c r="C211" s="3" t="s">
        <v>1080</v>
      </c>
      <c r="D211" s="3" t="s">
        <v>94</v>
      </c>
      <c r="E211" s="3">
        <v>2</v>
      </c>
      <c r="F211" s="3" t="s">
        <v>293</v>
      </c>
      <c r="G211">
        <v>2245</v>
      </c>
      <c r="H211" s="6">
        <v>29.040000000000006</v>
      </c>
      <c r="I211" s="7">
        <v>65194.800000000017</v>
      </c>
      <c r="J211" s="8">
        <v>0.05</v>
      </c>
      <c r="K211" s="7">
        <v>61935.060000000019</v>
      </c>
      <c r="L211" s="8">
        <v>0.2</v>
      </c>
      <c r="M211" s="7">
        <v>50786.749200000013</v>
      </c>
      <c r="N211" s="9">
        <v>9.5000000000000001E-2</v>
      </c>
      <c r="O211" s="9">
        <v>6.2565678152344442E-2</v>
      </c>
      <c r="P211" s="9">
        <v>0.15756567815234446</v>
      </c>
      <c r="Q211" s="6">
        <v>100</v>
      </c>
      <c r="R211" s="10">
        <v>0</v>
      </c>
      <c r="S211" s="6">
        <v>0</v>
      </c>
      <c r="T211" s="18">
        <v>193289</v>
      </c>
      <c r="U211" s="7">
        <v>322000</v>
      </c>
      <c r="V211" s="7">
        <v>143.57289141438193</v>
      </c>
    </row>
    <row r="212" spans="1:22" x14ac:dyDescent="0.25">
      <c r="A212" s="3" t="s">
        <v>1289</v>
      </c>
      <c r="B212" s="3" t="s">
        <v>1289</v>
      </c>
      <c r="C212" s="3" t="s">
        <v>1125</v>
      </c>
      <c r="D212" s="3" t="s">
        <v>94</v>
      </c>
      <c r="E212" s="3">
        <v>1</v>
      </c>
      <c r="F212" s="3" t="s">
        <v>293</v>
      </c>
      <c r="G212">
        <v>1414</v>
      </c>
      <c r="H212" s="6">
        <v>29.040000000000006</v>
      </c>
      <c r="I212" s="7">
        <v>41062.560000000019</v>
      </c>
      <c r="J212" s="8">
        <v>0.05</v>
      </c>
      <c r="K212" s="7">
        <v>39009.432000000015</v>
      </c>
      <c r="L212" s="8">
        <v>0.2</v>
      </c>
      <c r="M212" s="7">
        <v>31987.734240000013</v>
      </c>
      <c r="N212" s="9">
        <v>9.5000000000000001E-2</v>
      </c>
      <c r="O212" s="9">
        <v>7.5702237048359933E-2</v>
      </c>
      <c r="P212" s="9">
        <v>0.17070223704835993</v>
      </c>
      <c r="Q212" s="6">
        <v>100</v>
      </c>
      <c r="R212" s="10">
        <v>0</v>
      </c>
      <c r="S212" s="6">
        <v>0</v>
      </c>
      <c r="T212" s="18">
        <v>70437</v>
      </c>
      <c r="U212" s="7">
        <v>187000</v>
      </c>
      <c r="V212" s="7">
        <v>132.52409805028594</v>
      </c>
    </row>
    <row r="213" spans="1:22" x14ac:dyDescent="0.25">
      <c r="A213" s="3" t="s">
        <v>1290</v>
      </c>
      <c r="B213" s="3" t="s">
        <v>1290</v>
      </c>
      <c r="C213" s="3" t="s">
        <v>1080</v>
      </c>
      <c r="D213" s="3" t="s">
        <v>94</v>
      </c>
      <c r="E213" s="3">
        <v>2</v>
      </c>
      <c r="F213" s="3" t="s">
        <v>293</v>
      </c>
      <c r="G213">
        <v>1732</v>
      </c>
      <c r="H213" s="6">
        <v>24</v>
      </c>
      <c r="I213" s="7">
        <v>41568</v>
      </c>
      <c r="J213" s="8">
        <v>0.05</v>
      </c>
      <c r="K213" s="7">
        <v>39489.599999999999</v>
      </c>
      <c r="L213" s="8">
        <v>0.2</v>
      </c>
      <c r="M213" s="7">
        <v>31591.68</v>
      </c>
      <c r="N213" s="9">
        <v>9.5000000000000001E-2</v>
      </c>
      <c r="O213" s="9">
        <v>6.2566344152660908E-2</v>
      </c>
      <c r="P213" s="9">
        <v>0.15756634415266091</v>
      </c>
      <c r="Q213" s="6">
        <v>100</v>
      </c>
      <c r="R213" s="10">
        <v>0</v>
      </c>
      <c r="S213" s="6">
        <v>0</v>
      </c>
      <c r="T213" s="18">
        <v>32152</v>
      </c>
      <c r="U213" s="7">
        <v>200000</v>
      </c>
      <c r="V213" s="7">
        <v>115.76076158959336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C9F5-40AC-4C7C-96CE-2C1EA0789992}">
  <dimension ref="A1:Z274"/>
  <sheetViews>
    <sheetView topLeftCell="J275" workbookViewId="0">
      <selection activeCell="C30" sqref="C30"/>
    </sheetView>
  </sheetViews>
  <sheetFormatPr defaultRowHeight="15" x14ac:dyDescent="0.25"/>
  <cols>
    <col min="1" max="1" width="18.140625" bestFit="1" customWidth="1"/>
    <col min="2" max="2" width="81.140625" bestFit="1" customWidth="1"/>
    <col min="3" max="3" width="26" bestFit="1" customWidth="1"/>
    <col min="4" max="4" width="35.85546875" bestFit="1" customWidth="1"/>
    <col min="5" max="5" width="15.28515625" bestFit="1" customWidth="1"/>
    <col min="6" max="6" width="17.140625" bestFit="1" customWidth="1"/>
    <col min="7" max="7" width="43.28515625" bestFit="1" customWidth="1"/>
    <col min="8" max="8" width="11.42578125" bestFit="1" customWidth="1"/>
    <col min="9" max="9" width="22" bestFit="1" customWidth="1"/>
    <col min="10" max="10" width="17.42578125" bestFit="1" customWidth="1"/>
    <col min="11" max="11" width="11.5703125" bestFit="1" customWidth="1"/>
    <col min="12" max="12" width="8.85546875" bestFit="1" customWidth="1"/>
    <col min="13" max="13" width="11.5703125" bestFit="1" customWidth="1"/>
    <col min="14" max="14" width="11.28515625" bestFit="1" customWidth="1"/>
    <col min="15" max="15" width="11.5703125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0.85546875" bestFit="1" customWidth="1"/>
    <col min="20" max="20" width="20.5703125" bestFit="1" customWidth="1"/>
    <col min="21" max="21" width="21.5703125" bestFit="1" customWidth="1"/>
    <col min="22" max="22" width="15.710937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26.28515625" bestFit="1" customWidth="1"/>
    <col min="27" max="27" width="21.42578125" bestFit="1" customWidth="1"/>
    <col min="28" max="28" width="26.28515625" bestFit="1" customWidth="1"/>
  </cols>
  <sheetData>
    <row r="1" spans="1:26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31</v>
      </c>
      <c r="I1" s="2" t="s">
        <v>32</v>
      </c>
      <c r="J1" s="2" t="s">
        <v>33</v>
      </c>
      <c r="K1" s="2" t="s">
        <v>34</v>
      </c>
      <c r="L1" s="2" t="s">
        <v>35</v>
      </c>
      <c r="M1" s="2" t="s">
        <v>36</v>
      </c>
      <c r="N1" s="2" t="s">
        <v>37</v>
      </c>
      <c r="O1" s="2" t="s">
        <v>38</v>
      </c>
      <c r="P1" s="2" t="s">
        <v>39</v>
      </c>
      <c r="Q1" s="22" t="s">
        <v>153</v>
      </c>
      <c r="R1" s="22" t="s">
        <v>154</v>
      </c>
      <c r="S1" t="s">
        <v>47</v>
      </c>
      <c r="T1" s="2" t="s">
        <v>40</v>
      </c>
      <c r="U1" s="2" t="s">
        <v>41</v>
      </c>
      <c r="V1" t="s">
        <v>150</v>
      </c>
      <c r="W1" s="2" t="s">
        <v>42</v>
      </c>
      <c r="X1" s="2" t="s">
        <v>43</v>
      </c>
      <c r="Y1" t="s">
        <v>147</v>
      </c>
      <c r="Z1" t="s">
        <v>148</v>
      </c>
    </row>
    <row r="2" spans="1:26" x14ac:dyDescent="0.25">
      <c r="A2" s="3" t="s">
        <v>1291</v>
      </c>
      <c r="B2" s="4" t="s">
        <v>1291</v>
      </c>
      <c r="C2" s="4" t="s">
        <v>2</v>
      </c>
      <c r="D2" s="3" t="s">
        <v>1292</v>
      </c>
      <c r="E2" s="3" t="s">
        <v>303</v>
      </c>
      <c r="F2" s="3">
        <v>161414</v>
      </c>
      <c r="G2" s="3" t="s">
        <v>18</v>
      </c>
      <c r="H2" s="3">
        <v>28575</v>
      </c>
      <c r="I2" s="5" t="s">
        <v>44</v>
      </c>
      <c r="J2" s="6">
        <v>26.136000000000006</v>
      </c>
      <c r="K2" s="7">
        <v>746836.20000000019</v>
      </c>
      <c r="L2" s="8">
        <v>0.05</v>
      </c>
      <c r="M2" s="7">
        <v>709494.39000000013</v>
      </c>
      <c r="N2" s="8">
        <v>0.18000000000000002</v>
      </c>
      <c r="O2" s="7">
        <v>581785.39980000013</v>
      </c>
      <c r="P2" s="9">
        <v>8.5000000000000006E-2</v>
      </c>
      <c r="Q2" s="9">
        <v>6.2565602750000004E-2</v>
      </c>
      <c r="R2" s="9">
        <v>0.14756560275000002</v>
      </c>
      <c r="S2" s="16">
        <v>4</v>
      </c>
      <c r="T2" s="16">
        <v>42790</v>
      </c>
      <c r="U2" s="7">
        <v>599060</v>
      </c>
      <c r="V2" s="18">
        <v>1129898</v>
      </c>
      <c r="W2" s="7">
        <v>4542000</v>
      </c>
      <c r="X2" s="6">
        <v>132.94288803059715</v>
      </c>
      <c r="Y2" s="18"/>
    </row>
    <row r="3" spans="1:26" x14ac:dyDescent="0.25">
      <c r="A3" s="3" t="s">
        <v>1293</v>
      </c>
      <c r="B3" s="4" t="s">
        <v>1293</v>
      </c>
      <c r="C3" s="4" t="s">
        <v>2</v>
      </c>
      <c r="D3" s="3" t="s">
        <v>1294</v>
      </c>
      <c r="E3" s="3" t="s">
        <v>303</v>
      </c>
      <c r="F3" s="3">
        <v>17115</v>
      </c>
      <c r="G3" s="3" t="s">
        <v>17</v>
      </c>
      <c r="H3" s="3">
        <v>5675</v>
      </c>
      <c r="I3" s="5" t="s">
        <v>44</v>
      </c>
      <c r="J3" s="6">
        <v>21.6</v>
      </c>
      <c r="K3" s="7">
        <v>122580</v>
      </c>
      <c r="L3" s="8">
        <v>0.05</v>
      </c>
      <c r="M3" s="7">
        <v>116451</v>
      </c>
      <c r="N3" s="8">
        <v>0.2</v>
      </c>
      <c r="O3" s="7">
        <v>93160.800000000017</v>
      </c>
      <c r="P3" s="9">
        <v>0.09</v>
      </c>
      <c r="Q3" s="9">
        <v>6.2565896743331004E-2</v>
      </c>
      <c r="R3" s="9">
        <v>0.15256589674333099</v>
      </c>
      <c r="S3" s="16">
        <v>4</v>
      </c>
      <c r="T3" s="16">
        <v>0</v>
      </c>
      <c r="U3" s="7">
        <v>0</v>
      </c>
      <c r="V3" s="18">
        <v>42787.5</v>
      </c>
      <c r="W3" s="7">
        <v>611000</v>
      </c>
      <c r="X3" s="6">
        <v>107.5994068819812</v>
      </c>
      <c r="Y3" s="18"/>
    </row>
    <row r="4" spans="1:26" x14ac:dyDescent="0.25">
      <c r="A4" s="3" t="s">
        <v>1295</v>
      </c>
      <c r="B4" s="4" t="s">
        <v>1295</v>
      </c>
      <c r="C4" s="4" t="s">
        <v>2</v>
      </c>
      <c r="D4" s="3" t="s">
        <v>1296</v>
      </c>
      <c r="E4" s="3" t="s">
        <v>303</v>
      </c>
      <c r="F4" s="3">
        <v>24989</v>
      </c>
      <c r="G4" s="3" t="s">
        <v>17</v>
      </c>
      <c r="H4" s="3">
        <v>6042</v>
      </c>
      <c r="I4" s="5" t="s">
        <v>44</v>
      </c>
      <c r="J4" s="6">
        <v>19.440000000000001</v>
      </c>
      <c r="K4" s="7">
        <v>117456.48</v>
      </c>
      <c r="L4" s="8">
        <v>0.05</v>
      </c>
      <c r="M4" s="7">
        <v>111583.65600000002</v>
      </c>
      <c r="N4" s="8">
        <v>0.22000000000000003</v>
      </c>
      <c r="O4" s="7">
        <v>87035.251680000016</v>
      </c>
      <c r="P4" s="9">
        <v>0.09</v>
      </c>
      <c r="Q4" s="9">
        <v>6.2565926366860536E-2</v>
      </c>
      <c r="R4" s="9">
        <v>0.15256592636686053</v>
      </c>
      <c r="S4" s="16">
        <v>4</v>
      </c>
      <c r="T4" s="16">
        <v>821</v>
      </c>
      <c r="U4" s="7">
        <v>4105</v>
      </c>
      <c r="V4" s="18">
        <v>62472.5</v>
      </c>
      <c r="W4" s="7">
        <v>575000</v>
      </c>
      <c r="X4" s="6">
        <v>94.41846120582386</v>
      </c>
      <c r="Y4" s="18"/>
    </row>
    <row r="5" spans="1:26" x14ac:dyDescent="0.25">
      <c r="A5" s="3" t="s">
        <v>1297</v>
      </c>
      <c r="B5" s="4" t="s">
        <v>1298</v>
      </c>
      <c r="C5" s="4" t="s">
        <v>6</v>
      </c>
      <c r="D5" s="3" t="s">
        <v>1299</v>
      </c>
      <c r="E5" s="3" t="s">
        <v>303</v>
      </c>
      <c r="F5" s="3">
        <v>55174</v>
      </c>
      <c r="G5" s="3" t="s">
        <v>13</v>
      </c>
      <c r="H5" s="3">
        <v>8685</v>
      </c>
      <c r="I5" s="5" t="s">
        <v>44</v>
      </c>
      <c r="J5" s="6">
        <v>18.225000000000001</v>
      </c>
      <c r="K5" s="7">
        <v>158284.125</v>
      </c>
      <c r="L5" s="8">
        <v>0.05</v>
      </c>
      <c r="M5" s="7">
        <v>150369.91875000001</v>
      </c>
      <c r="N5" s="8">
        <v>0.22000000000000003</v>
      </c>
      <c r="O5" s="7">
        <v>117288.53662499999</v>
      </c>
      <c r="P5" s="9">
        <v>8.5000000000000006E-2</v>
      </c>
      <c r="Q5" s="9">
        <v>6.2565737811173069E-2</v>
      </c>
      <c r="R5" s="9">
        <v>0.14756573781117308</v>
      </c>
      <c r="S5" s="16">
        <v>4</v>
      </c>
      <c r="T5" s="16">
        <v>20434</v>
      </c>
      <c r="U5" s="7">
        <v>153255</v>
      </c>
      <c r="V5" s="18">
        <v>206902.5</v>
      </c>
      <c r="W5" s="7">
        <v>948000</v>
      </c>
      <c r="X5" s="6">
        <v>91.516670470491007</v>
      </c>
      <c r="Y5" s="18"/>
    </row>
    <row r="6" spans="1:26" x14ac:dyDescent="0.25">
      <c r="A6" s="3" t="s">
        <v>1300</v>
      </c>
      <c r="B6" s="4" t="s">
        <v>1300</v>
      </c>
      <c r="C6" s="4" t="s">
        <v>2</v>
      </c>
      <c r="D6" s="3" t="s">
        <v>1301</v>
      </c>
      <c r="E6" s="3" t="s">
        <v>303</v>
      </c>
      <c r="F6" s="3">
        <v>56779</v>
      </c>
      <c r="G6" s="3" t="s">
        <v>299</v>
      </c>
      <c r="H6" s="3">
        <v>7415</v>
      </c>
      <c r="I6" s="5" t="s">
        <v>44</v>
      </c>
      <c r="J6" s="6">
        <v>32.67</v>
      </c>
      <c r="K6" s="7">
        <v>242248.05</v>
      </c>
      <c r="L6" s="8">
        <v>0.05</v>
      </c>
      <c r="M6" s="7">
        <v>230135.64749999999</v>
      </c>
      <c r="N6" s="8">
        <v>0.22500000000000001</v>
      </c>
      <c r="O6" s="7">
        <v>178355.12681250001</v>
      </c>
      <c r="P6" s="9">
        <v>0.09</v>
      </c>
      <c r="Q6" s="9">
        <v>6.2565695439644547E-2</v>
      </c>
      <c r="R6" s="9">
        <v>0.15256569543964454</v>
      </c>
      <c r="S6" s="16">
        <v>4</v>
      </c>
      <c r="T6" s="16">
        <v>27119</v>
      </c>
      <c r="U6" s="7">
        <v>379666</v>
      </c>
      <c r="V6" s="18">
        <v>397453</v>
      </c>
      <c r="W6" s="7">
        <v>1549000</v>
      </c>
      <c r="X6" s="6">
        <v>157.65855771630888</v>
      </c>
      <c r="Y6" s="18"/>
    </row>
    <row r="7" spans="1:26" x14ac:dyDescent="0.25">
      <c r="A7" s="3" t="s">
        <v>1302</v>
      </c>
      <c r="B7" s="4" t="s">
        <v>1303</v>
      </c>
      <c r="C7" s="4" t="s">
        <v>27</v>
      </c>
      <c r="D7" s="3" t="s">
        <v>1304</v>
      </c>
      <c r="E7" s="3" t="s">
        <v>303</v>
      </c>
      <c r="F7" s="3">
        <v>81748</v>
      </c>
      <c r="G7" s="3" t="s">
        <v>16</v>
      </c>
      <c r="H7" s="3">
        <v>9323</v>
      </c>
      <c r="I7" s="5" t="s">
        <v>44</v>
      </c>
      <c r="J7" s="6">
        <v>25.2</v>
      </c>
      <c r="K7" s="7">
        <v>234939.6</v>
      </c>
      <c r="L7" s="8">
        <v>0.05</v>
      </c>
      <c r="M7" s="7">
        <v>223192.62</v>
      </c>
      <c r="N7" s="8">
        <v>0.25</v>
      </c>
      <c r="O7" s="7">
        <v>167394.465</v>
      </c>
      <c r="P7" s="9">
        <v>8.5000000000000006E-2</v>
      </c>
      <c r="Q7" s="9">
        <v>6.2565763897721186E-2</v>
      </c>
      <c r="R7" s="9">
        <v>0.14756576389772119</v>
      </c>
      <c r="S7" s="16">
        <v>4</v>
      </c>
      <c r="T7" s="16">
        <v>44456</v>
      </c>
      <c r="U7" s="7">
        <v>622384</v>
      </c>
      <c r="V7" s="18">
        <v>572236</v>
      </c>
      <c r="W7" s="7">
        <v>1757000</v>
      </c>
      <c r="X7" s="6">
        <v>121.67456411125777</v>
      </c>
      <c r="Y7" s="18"/>
    </row>
    <row r="8" spans="1:26" x14ac:dyDescent="0.25">
      <c r="A8" s="3" t="s">
        <v>1305</v>
      </c>
      <c r="B8" s="4" t="s">
        <v>1305</v>
      </c>
      <c r="C8" s="4" t="s">
        <v>2</v>
      </c>
      <c r="D8" s="3" t="s">
        <v>1306</v>
      </c>
      <c r="E8" s="3" t="s">
        <v>303</v>
      </c>
      <c r="F8" s="3">
        <v>60551</v>
      </c>
      <c r="G8" s="3" t="s">
        <v>18</v>
      </c>
      <c r="H8" s="3">
        <v>13500</v>
      </c>
      <c r="I8" s="5" t="s">
        <v>44</v>
      </c>
      <c r="J8" s="6">
        <v>24.3</v>
      </c>
      <c r="K8" s="7">
        <v>328050</v>
      </c>
      <c r="L8" s="8">
        <v>0.05</v>
      </c>
      <c r="M8" s="7">
        <v>311647.5</v>
      </c>
      <c r="N8" s="8">
        <v>0.22000000000000003</v>
      </c>
      <c r="O8" s="7">
        <v>243085.05</v>
      </c>
      <c r="P8" s="9">
        <v>8.5000000000000006E-2</v>
      </c>
      <c r="Q8" s="9">
        <v>6.2565561039737205E-2</v>
      </c>
      <c r="R8" s="9">
        <v>0.14756556103973725</v>
      </c>
      <c r="S8" s="16">
        <v>4</v>
      </c>
      <c r="T8" s="16">
        <v>4551</v>
      </c>
      <c r="U8" s="7">
        <v>63714</v>
      </c>
      <c r="V8" s="18">
        <v>423857</v>
      </c>
      <c r="W8" s="7">
        <v>1711000</v>
      </c>
      <c r="X8" s="6">
        <v>117.66443155708396</v>
      </c>
      <c r="Y8" s="18"/>
    </row>
    <row r="9" spans="1:26" x14ac:dyDescent="0.25">
      <c r="A9" s="3" t="s">
        <v>1307</v>
      </c>
      <c r="B9" s="4" t="s">
        <v>1307</v>
      </c>
      <c r="C9" s="4" t="s">
        <v>2</v>
      </c>
      <c r="D9" s="3" t="s">
        <v>1308</v>
      </c>
      <c r="E9" s="3" t="s">
        <v>1309</v>
      </c>
      <c r="F9" s="3">
        <v>53064</v>
      </c>
      <c r="G9" s="3" t="s">
        <v>16</v>
      </c>
      <c r="H9" s="3">
        <v>8434</v>
      </c>
      <c r="I9" s="5" t="s">
        <v>45</v>
      </c>
      <c r="J9" s="6">
        <v>36.287999999999997</v>
      </c>
      <c r="K9" s="7">
        <v>306052.99199999997</v>
      </c>
      <c r="L9" s="8">
        <v>0.05</v>
      </c>
      <c r="M9" s="7">
        <v>290750.34239999996</v>
      </c>
      <c r="N9" s="8">
        <v>0.2</v>
      </c>
      <c r="O9" s="7">
        <v>232600.27392000001</v>
      </c>
      <c r="P9" s="9">
        <v>7.4999999999999997E-2</v>
      </c>
      <c r="Q9" s="9">
        <v>6.2600000000000003E-2</v>
      </c>
      <c r="R9" s="9">
        <v>0.1376</v>
      </c>
      <c r="S9" s="16">
        <v>4</v>
      </c>
      <c r="T9" s="16">
        <v>19328</v>
      </c>
      <c r="U9" s="7">
        <v>270592</v>
      </c>
      <c r="V9" s="18">
        <v>371448</v>
      </c>
      <c r="W9" s="7">
        <v>1961000</v>
      </c>
      <c r="X9" s="6">
        <v>200.42790697674417</v>
      </c>
      <c r="Y9" s="18"/>
    </row>
    <row r="10" spans="1:26" x14ac:dyDescent="0.25">
      <c r="A10" s="3" t="s">
        <v>1310</v>
      </c>
      <c r="B10" s="4" t="s">
        <v>1310</v>
      </c>
      <c r="C10" s="4" t="s">
        <v>2</v>
      </c>
      <c r="D10" s="3" t="s">
        <v>1311</v>
      </c>
      <c r="E10" s="3" t="s">
        <v>303</v>
      </c>
      <c r="F10" s="3">
        <v>59799</v>
      </c>
      <c r="G10" s="3" t="s">
        <v>18</v>
      </c>
      <c r="H10" s="3">
        <v>18100</v>
      </c>
      <c r="I10" s="5" t="s">
        <v>44</v>
      </c>
      <c r="J10" s="6">
        <v>32.076000000000001</v>
      </c>
      <c r="K10" s="7">
        <v>580575.6</v>
      </c>
      <c r="L10" s="8">
        <v>0.05</v>
      </c>
      <c r="M10" s="7">
        <v>551546.81999999995</v>
      </c>
      <c r="N10" s="8">
        <v>0.18000000000000002</v>
      </c>
      <c r="O10" s="7">
        <v>452268.3923999999</v>
      </c>
      <c r="P10" s="9">
        <v>8.5000000000000006E-2</v>
      </c>
      <c r="Q10" s="9">
        <v>6.2565602750000004E-2</v>
      </c>
      <c r="R10" s="9">
        <v>0.14756560275000002</v>
      </c>
      <c r="S10" s="16">
        <v>4</v>
      </c>
      <c r="T10" s="16">
        <v>0</v>
      </c>
      <c r="U10" s="7">
        <v>0</v>
      </c>
      <c r="V10" s="18">
        <v>373743.75</v>
      </c>
      <c r="W10" s="7">
        <v>3065000</v>
      </c>
      <c r="X10" s="6">
        <v>167.21388221226462</v>
      </c>
      <c r="Y10" s="18"/>
    </row>
    <row r="11" spans="1:26" ht="30" x14ac:dyDescent="0.25">
      <c r="A11" s="3" t="s">
        <v>1312</v>
      </c>
      <c r="B11" s="4" t="s">
        <v>1313</v>
      </c>
      <c r="C11" s="4" t="s">
        <v>298</v>
      </c>
      <c r="D11" s="3" t="s">
        <v>1314</v>
      </c>
      <c r="E11" s="3" t="s">
        <v>303</v>
      </c>
      <c r="F11" s="3">
        <v>211488</v>
      </c>
      <c r="G11" s="3" t="s">
        <v>14</v>
      </c>
      <c r="H11" s="3">
        <v>36820</v>
      </c>
      <c r="I11" s="5" t="s">
        <v>44</v>
      </c>
      <c r="J11" s="6">
        <v>25.344000000000005</v>
      </c>
      <c r="K11" s="7">
        <v>933166.08000000019</v>
      </c>
      <c r="L11" s="8">
        <v>0.1</v>
      </c>
      <c r="M11" s="7">
        <v>839849.47200000018</v>
      </c>
      <c r="N11" s="8">
        <v>0.16000000000000003</v>
      </c>
      <c r="O11" s="7">
        <v>705473.55648000014</v>
      </c>
      <c r="P11" s="9">
        <v>9.5000000000000001E-2</v>
      </c>
      <c r="Q11" s="9">
        <v>6.2519894308143156E-2</v>
      </c>
      <c r="R11" s="9">
        <v>0.15751989430814317</v>
      </c>
      <c r="S11" s="16">
        <v>4</v>
      </c>
      <c r="T11" s="16">
        <v>64208</v>
      </c>
      <c r="U11" s="7">
        <v>802600</v>
      </c>
      <c r="V11" s="18">
        <v>1321800</v>
      </c>
      <c r="W11" s="7">
        <v>5281000</v>
      </c>
      <c r="X11" s="6">
        <v>121.63583580445244</v>
      </c>
      <c r="Y11" s="18"/>
    </row>
    <row r="12" spans="1:26" x14ac:dyDescent="0.25">
      <c r="A12" s="3" t="s">
        <v>1315</v>
      </c>
      <c r="B12" s="4" t="s">
        <v>1315</v>
      </c>
      <c r="C12" s="4" t="s">
        <v>2</v>
      </c>
      <c r="D12" s="3" t="s">
        <v>1316</v>
      </c>
      <c r="E12" s="3" t="s">
        <v>303</v>
      </c>
      <c r="F12" s="3">
        <v>150644</v>
      </c>
      <c r="G12" s="3" t="s">
        <v>18</v>
      </c>
      <c r="H12" s="3">
        <v>26244</v>
      </c>
      <c r="I12" s="5" t="s">
        <v>44</v>
      </c>
      <c r="J12" s="6">
        <v>26.136000000000006</v>
      </c>
      <c r="K12" s="7">
        <v>685913.18400000012</v>
      </c>
      <c r="L12" s="8">
        <v>0.05</v>
      </c>
      <c r="M12" s="7">
        <v>651617.52480000013</v>
      </c>
      <c r="N12" s="8">
        <v>0.18000000000000002</v>
      </c>
      <c r="O12" s="7">
        <v>534326.37033600011</v>
      </c>
      <c r="P12" s="9">
        <v>8.5000000000000006E-2</v>
      </c>
      <c r="Q12" s="9">
        <v>6.2565602750000004E-2</v>
      </c>
      <c r="R12" s="9">
        <v>0.14756560275000002</v>
      </c>
      <c r="S12" s="16">
        <v>4</v>
      </c>
      <c r="T12" s="16">
        <v>44984</v>
      </c>
      <c r="U12" s="7">
        <v>562300</v>
      </c>
      <c r="V12" s="18">
        <v>941525</v>
      </c>
      <c r="W12" s="7">
        <v>4183000</v>
      </c>
      <c r="X12" s="6">
        <v>137.07897776003071</v>
      </c>
      <c r="Y12" s="18"/>
    </row>
    <row r="13" spans="1:26" x14ac:dyDescent="0.25">
      <c r="A13" s="3" t="s">
        <v>1317</v>
      </c>
      <c r="B13" s="4" t="s">
        <v>1317</v>
      </c>
      <c r="C13" s="4" t="s">
        <v>2</v>
      </c>
      <c r="D13" s="3" t="s">
        <v>1318</v>
      </c>
      <c r="E13" s="3" t="s">
        <v>303</v>
      </c>
      <c r="F13" s="3">
        <v>80730</v>
      </c>
      <c r="G13" s="3" t="s">
        <v>156</v>
      </c>
      <c r="H13" s="3">
        <v>14735</v>
      </c>
      <c r="I13" s="5" t="s">
        <v>45</v>
      </c>
      <c r="J13" s="6">
        <v>26</v>
      </c>
      <c r="K13" s="7">
        <v>383110</v>
      </c>
      <c r="L13" s="8">
        <v>0.05</v>
      </c>
      <c r="M13" s="7">
        <v>363954.5</v>
      </c>
      <c r="N13" s="8">
        <v>0.2</v>
      </c>
      <c r="O13" s="7">
        <v>291163.59999999998</v>
      </c>
      <c r="P13" s="9">
        <v>7.4999999999999997E-2</v>
      </c>
      <c r="Q13" s="9">
        <v>6.2565672899225031E-2</v>
      </c>
      <c r="R13" s="9">
        <v>0.13756567289922503</v>
      </c>
      <c r="S13" s="16">
        <v>4</v>
      </c>
      <c r="T13" s="16">
        <v>21790</v>
      </c>
      <c r="U13" s="7">
        <v>272375</v>
      </c>
      <c r="V13" s="18">
        <v>504562.5</v>
      </c>
      <c r="W13" s="7">
        <v>2389000</v>
      </c>
      <c r="X13" s="6">
        <v>143.64048518466788</v>
      </c>
      <c r="Y13" s="18"/>
    </row>
    <row r="14" spans="1:26" x14ac:dyDescent="0.25">
      <c r="A14" s="3" t="s">
        <v>1319</v>
      </c>
      <c r="B14" s="4" t="s">
        <v>1319</v>
      </c>
      <c r="C14" s="4" t="s">
        <v>2</v>
      </c>
      <c r="D14" s="3" t="s">
        <v>1320</v>
      </c>
      <c r="E14" s="3" t="s">
        <v>303</v>
      </c>
      <c r="F14" s="3">
        <v>60458</v>
      </c>
      <c r="G14" s="3" t="s">
        <v>13</v>
      </c>
      <c r="H14" s="3">
        <v>3303</v>
      </c>
      <c r="I14" s="5" t="s">
        <v>44</v>
      </c>
      <c r="J14" s="6">
        <v>25</v>
      </c>
      <c r="K14" s="7">
        <v>82575</v>
      </c>
      <c r="L14" s="8">
        <v>0.05</v>
      </c>
      <c r="M14" s="7">
        <v>78446.25</v>
      </c>
      <c r="N14" s="8">
        <v>0.2</v>
      </c>
      <c r="O14" s="7">
        <v>62757</v>
      </c>
      <c r="P14" s="9">
        <v>8.5000000000000006E-2</v>
      </c>
      <c r="Q14" s="9">
        <v>6.2565664853860545E-2</v>
      </c>
      <c r="R14" s="9">
        <v>0.14756566485386055</v>
      </c>
      <c r="S14" s="16">
        <v>4</v>
      </c>
      <c r="T14" s="16">
        <v>47246</v>
      </c>
      <c r="U14" s="7">
        <v>590575</v>
      </c>
      <c r="V14" s="18">
        <v>377862.5</v>
      </c>
      <c r="W14" s="7">
        <v>1016000</v>
      </c>
      <c r="X14" s="6">
        <v>128.75623891788354</v>
      </c>
      <c r="Y14" s="18"/>
    </row>
    <row r="15" spans="1:26" x14ac:dyDescent="0.25">
      <c r="A15" s="3" t="s">
        <v>1321</v>
      </c>
      <c r="B15" s="4" t="s">
        <v>1321</v>
      </c>
      <c r="C15" s="4" t="s">
        <v>2</v>
      </c>
      <c r="D15" s="3" t="s">
        <v>1320</v>
      </c>
      <c r="E15" s="3" t="s">
        <v>303</v>
      </c>
      <c r="F15" s="3">
        <v>86744</v>
      </c>
      <c r="G15" s="3" t="s">
        <v>156</v>
      </c>
      <c r="H15" s="3">
        <v>16182</v>
      </c>
      <c r="I15" s="5" t="s">
        <v>44</v>
      </c>
      <c r="J15" s="6">
        <v>23.4</v>
      </c>
      <c r="K15" s="7">
        <v>378658.8000000001</v>
      </c>
      <c r="L15" s="8">
        <v>0.05</v>
      </c>
      <c r="M15" s="7">
        <v>359725.86000000004</v>
      </c>
      <c r="N15" s="8">
        <v>0.2</v>
      </c>
      <c r="O15" s="7">
        <v>287780.68800000002</v>
      </c>
      <c r="P15" s="9">
        <v>8.5000000000000006E-2</v>
      </c>
      <c r="Q15" s="9">
        <v>6.2565573262917715E-2</v>
      </c>
      <c r="R15" s="9">
        <v>0.14756557326291772</v>
      </c>
      <c r="S15" s="16">
        <v>4</v>
      </c>
      <c r="T15" s="16">
        <v>22016</v>
      </c>
      <c r="U15" s="7">
        <v>275200</v>
      </c>
      <c r="V15" s="18">
        <v>542150</v>
      </c>
      <c r="W15" s="7">
        <v>2225000</v>
      </c>
      <c r="X15" s="6">
        <v>120.51591442886364</v>
      </c>
      <c r="Y15" s="18"/>
    </row>
    <row r="16" spans="1:26" x14ac:dyDescent="0.25">
      <c r="A16" s="3" t="s">
        <v>1322</v>
      </c>
      <c r="B16" s="4" t="s">
        <v>1322</v>
      </c>
      <c r="C16" s="4" t="s">
        <v>2</v>
      </c>
      <c r="D16" s="3" t="s">
        <v>1323</v>
      </c>
      <c r="E16" s="3" t="s">
        <v>303</v>
      </c>
      <c r="F16" s="3">
        <v>86550</v>
      </c>
      <c r="G16" s="3" t="s">
        <v>18</v>
      </c>
      <c r="H16" s="3">
        <v>15886</v>
      </c>
      <c r="I16" s="5" t="s">
        <v>44</v>
      </c>
      <c r="J16" s="6">
        <v>24.3</v>
      </c>
      <c r="K16" s="7">
        <v>386029.8</v>
      </c>
      <c r="L16" s="8">
        <v>0.05</v>
      </c>
      <c r="M16" s="7">
        <v>366728.31</v>
      </c>
      <c r="N16" s="8">
        <v>0.2</v>
      </c>
      <c r="O16" s="7">
        <v>293382.64799999999</v>
      </c>
      <c r="P16" s="9">
        <v>8.5000000000000006E-2</v>
      </c>
      <c r="Q16" s="9">
        <v>6.2565602750000004E-2</v>
      </c>
      <c r="R16" s="9">
        <v>0.14756560275000002</v>
      </c>
      <c r="S16" s="16">
        <v>4</v>
      </c>
      <c r="T16" s="16">
        <v>23006</v>
      </c>
      <c r="U16" s="7">
        <v>287575</v>
      </c>
      <c r="V16" s="18">
        <v>540937.5</v>
      </c>
      <c r="W16" s="7">
        <v>2276000</v>
      </c>
      <c r="X16" s="6">
        <v>125.15111689875164</v>
      </c>
      <c r="Y16" s="18"/>
    </row>
    <row r="17" spans="1:25" x14ac:dyDescent="0.25">
      <c r="A17" s="3" t="s">
        <v>1324</v>
      </c>
      <c r="B17" s="4" t="s">
        <v>1324</v>
      </c>
      <c r="C17" s="4" t="s">
        <v>2</v>
      </c>
      <c r="D17" s="3" t="s">
        <v>1325</v>
      </c>
      <c r="E17" s="3" t="s">
        <v>303</v>
      </c>
      <c r="F17" s="3">
        <v>54651</v>
      </c>
      <c r="G17" s="3" t="s">
        <v>15</v>
      </c>
      <c r="H17" s="3">
        <v>4112</v>
      </c>
      <c r="I17" s="5" t="s">
        <v>44</v>
      </c>
      <c r="J17" s="6">
        <v>22.68</v>
      </c>
      <c r="K17" s="7">
        <v>93260.160000000003</v>
      </c>
      <c r="L17" s="8">
        <v>0.05</v>
      </c>
      <c r="M17" s="7">
        <v>88597.152000000002</v>
      </c>
      <c r="N17" s="8">
        <v>0.22000000000000003</v>
      </c>
      <c r="O17" s="7">
        <v>69105.778560000006</v>
      </c>
      <c r="P17" s="9">
        <v>8.5000000000000006E-2</v>
      </c>
      <c r="Q17" s="9">
        <v>6.2565522731886591E-2</v>
      </c>
      <c r="R17" s="9">
        <v>0.14756552273188661</v>
      </c>
      <c r="S17" s="16">
        <v>4</v>
      </c>
      <c r="T17" s="16">
        <v>38203</v>
      </c>
      <c r="U17" s="7">
        <v>477537.5</v>
      </c>
      <c r="V17" s="18">
        <v>341568.75</v>
      </c>
      <c r="W17" s="7">
        <v>946000</v>
      </c>
      <c r="X17" s="6">
        <v>113.88757813391672</v>
      </c>
      <c r="Y17" s="18"/>
    </row>
    <row r="18" spans="1:25" x14ac:dyDescent="0.25">
      <c r="A18" s="3" t="s">
        <v>1326</v>
      </c>
      <c r="B18" s="4" t="s">
        <v>1326</v>
      </c>
      <c r="C18" s="4" t="s">
        <v>2</v>
      </c>
      <c r="D18" s="3" t="s">
        <v>1327</v>
      </c>
      <c r="E18" s="3" t="s">
        <v>303</v>
      </c>
      <c r="F18" s="3">
        <v>95890</v>
      </c>
      <c r="G18" s="3" t="s">
        <v>18</v>
      </c>
      <c r="H18" s="3">
        <v>16000</v>
      </c>
      <c r="I18" s="5" t="s">
        <v>44</v>
      </c>
      <c r="J18" s="6">
        <v>29.403000000000009</v>
      </c>
      <c r="K18" s="7">
        <v>470448.00000000017</v>
      </c>
      <c r="L18" s="8">
        <v>0.05</v>
      </c>
      <c r="M18" s="7">
        <v>446925.60000000009</v>
      </c>
      <c r="N18" s="8">
        <v>0.18000000000000002</v>
      </c>
      <c r="O18" s="7">
        <v>366478.99200000009</v>
      </c>
      <c r="P18" s="9">
        <v>8.5000000000000006E-2</v>
      </c>
      <c r="Q18" s="9">
        <v>6.2565652571430347E-2</v>
      </c>
      <c r="R18" s="9">
        <v>0.14756565257143034</v>
      </c>
      <c r="S18" s="16">
        <v>4</v>
      </c>
      <c r="T18" s="16">
        <v>30570</v>
      </c>
      <c r="U18" s="7">
        <v>382125</v>
      </c>
      <c r="V18" s="18">
        <v>599312.5</v>
      </c>
      <c r="W18" s="7">
        <v>2866000</v>
      </c>
      <c r="X18" s="6">
        <v>152.08193051161538</v>
      </c>
      <c r="Y18" s="18"/>
    </row>
    <row r="19" spans="1:25" x14ac:dyDescent="0.25">
      <c r="A19" s="3" t="s">
        <v>1328</v>
      </c>
      <c r="B19" s="4" t="s">
        <v>1329</v>
      </c>
      <c r="C19" s="4" t="s">
        <v>294</v>
      </c>
      <c r="D19" s="3" t="s">
        <v>1330</v>
      </c>
      <c r="E19" s="3" t="s">
        <v>303</v>
      </c>
      <c r="F19" s="3">
        <v>21480</v>
      </c>
      <c r="G19" s="3" t="s">
        <v>17</v>
      </c>
      <c r="H19" s="3">
        <v>4477</v>
      </c>
      <c r="I19" s="5" t="s">
        <v>44</v>
      </c>
      <c r="J19" s="6">
        <v>24</v>
      </c>
      <c r="K19" s="7">
        <v>107448</v>
      </c>
      <c r="L19" s="8">
        <v>0.05</v>
      </c>
      <c r="M19" s="7">
        <v>102075.6</v>
      </c>
      <c r="N19" s="8">
        <v>0.2</v>
      </c>
      <c r="O19" s="7">
        <v>81660.48000000001</v>
      </c>
      <c r="P19" s="9">
        <v>0.09</v>
      </c>
      <c r="Q19" s="9">
        <v>6.2565795255400666E-2</v>
      </c>
      <c r="R19" s="9">
        <v>0.15256579525540065</v>
      </c>
      <c r="S19" s="16">
        <v>4</v>
      </c>
      <c r="T19" s="16">
        <v>3572</v>
      </c>
      <c r="U19" s="7">
        <v>26790</v>
      </c>
      <c r="V19" s="18">
        <v>80550</v>
      </c>
      <c r="W19" s="7">
        <v>562000</v>
      </c>
      <c r="X19" s="6">
        <v>119.55497606436349</v>
      </c>
      <c r="Y19" s="18"/>
    </row>
    <row r="20" spans="1:25" x14ac:dyDescent="0.25">
      <c r="A20" s="3" t="s">
        <v>1331</v>
      </c>
      <c r="B20" s="4" t="s">
        <v>1331</v>
      </c>
      <c r="C20" s="4" t="s">
        <v>2</v>
      </c>
      <c r="D20" s="3" t="s">
        <v>1332</v>
      </c>
      <c r="E20" s="3" t="s">
        <v>303</v>
      </c>
      <c r="F20" s="3">
        <v>3065</v>
      </c>
      <c r="G20" s="3" t="s">
        <v>17</v>
      </c>
      <c r="H20" s="3">
        <v>920</v>
      </c>
      <c r="I20" s="5" t="s">
        <v>44</v>
      </c>
      <c r="J20" s="6">
        <v>34.847999999999999</v>
      </c>
      <c r="K20" s="7">
        <v>32060.16</v>
      </c>
      <c r="L20" s="8">
        <v>0.05</v>
      </c>
      <c r="M20" s="7">
        <v>30457.151999999998</v>
      </c>
      <c r="N20" s="8">
        <v>0.18000000000000002</v>
      </c>
      <c r="O20" s="7">
        <v>24974.86464</v>
      </c>
      <c r="P20" s="9">
        <v>0.09</v>
      </c>
      <c r="Q20" s="9">
        <v>6.2565602750000004E-2</v>
      </c>
      <c r="R20" s="9">
        <v>0.15256560275</v>
      </c>
      <c r="S20" s="16">
        <v>4</v>
      </c>
      <c r="T20" s="16">
        <v>0</v>
      </c>
      <c r="U20" s="7">
        <v>0</v>
      </c>
      <c r="V20" s="18">
        <v>11493.75</v>
      </c>
      <c r="W20" s="7">
        <v>164000</v>
      </c>
      <c r="X20" s="6">
        <v>177.93389539110905</v>
      </c>
      <c r="Y20" s="18"/>
    </row>
    <row r="21" spans="1:25" x14ac:dyDescent="0.25">
      <c r="A21" s="3" t="s">
        <v>1333</v>
      </c>
      <c r="B21" s="4" t="s">
        <v>1333</v>
      </c>
      <c r="C21" s="4" t="s">
        <v>2</v>
      </c>
      <c r="D21" s="3" t="s">
        <v>1334</v>
      </c>
      <c r="E21" s="3" t="s">
        <v>303</v>
      </c>
      <c r="F21" s="3">
        <v>4046</v>
      </c>
      <c r="G21" s="3" t="s">
        <v>20</v>
      </c>
      <c r="H21" s="3">
        <v>2310</v>
      </c>
      <c r="I21" s="5" t="s">
        <v>44</v>
      </c>
      <c r="J21" s="6">
        <v>32.4</v>
      </c>
      <c r="K21" s="7">
        <v>74844</v>
      </c>
      <c r="L21" s="8">
        <v>0.05</v>
      </c>
      <c r="M21" s="7">
        <v>71101.8</v>
      </c>
      <c r="N21" s="8">
        <v>0.25</v>
      </c>
      <c r="O21" s="7">
        <v>53326.350000000006</v>
      </c>
      <c r="P21" s="9">
        <v>8.7499999999999994E-2</v>
      </c>
      <c r="Q21" s="9">
        <v>6.2565979204465189E-2</v>
      </c>
      <c r="R21" s="9">
        <v>0.15006597920446518</v>
      </c>
      <c r="S21" s="16">
        <v>4</v>
      </c>
      <c r="T21" s="16">
        <v>0</v>
      </c>
      <c r="U21" s="7">
        <v>0</v>
      </c>
      <c r="V21" s="18">
        <v>15172.5</v>
      </c>
      <c r="W21" s="7">
        <v>355000</v>
      </c>
      <c r="X21" s="6">
        <v>153.83233509939416</v>
      </c>
      <c r="Y21" s="18"/>
    </row>
    <row r="22" spans="1:25" x14ac:dyDescent="0.25">
      <c r="A22" s="3" t="s">
        <v>1335</v>
      </c>
      <c r="B22" s="4" t="s">
        <v>1336</v>
      </c>
      <c r="C22" s="4" t="s">
        <v>6</v>
      </c>
      <c r="D22" s="3" t="s">
        <v>549</v>
      </c>
      <c r="E22" s="3" t="s">
        <v>303</v>
      </c>
      <c r="F22" s="3">
        <v>6762</v>
      </c>
      <c r="G22" s="3" t="s">
        <v>13</v>
      </c>
      <c r="H22" s="3">
        <v>2460</v>
      </c>
      <c r="I22" s="5" t="s">
        <v>44</v>
      </c>
      <c r="J22" s="6">
        <v>27.500000000000004</v>
      </c>
      <c r="K22" s="7">
        <v>67650.000000000015</v>
      </c>
      <c r="L22" s="8">
        <v>0.05</v>
      </c>
      <c r="M22" s="7">
        <v>64267.500000000015</v>
      </c>
      <c r="N22" s="8">
        <v>0.2</v>
      </c>
      <c r="O22" s="7">
        <v>51414.000000000015</v>
      </c>
      <c r="P22" s="9">
        <v>8.5000000000000006E-2</v>
      </c>
      <c r="Q22" s="9">
        <v>6.2565956249950566E-2</v>
      </c>
      <c r="R22" s="9">
        <v>0.14756595624995056</v>
      </c>
      <c r="S22" s="16">
        <v>4</v>
      </c>
      <c r="T22" s="16">
        <v>0</v>
      </c>
      <c r="U22" s="7">
        <v>0</v>
      </c>
      <c r="V22" s="18">
        <v>25357.5</v>
      </c>
      <c r="W22" s="7">
        <v>348000</v>
      </c>
      <c r="X22" s="6">
        <v>141.63158313153957</v>
      </c>
      <c r="Y22" s="18"/>
    </row>
    <row r="23" spans="1:25" x14ac:dyDescent="0.25">
      <c r="A23" s="3" t="s">
        <v>1337</v>
      </c>
      <c r="B23" s="4" t="s">
        <v>1338</v>
      </c>
      <c r="C23" s="4" t="s">
        <v>6</v>
      </c>
      <c r="D23" s="3" t="s">
        <v>1339</v>
      </c>
      <c r="E23" s="3" t="s">
        <v>303</v>
      </c>
      <c r="F23" s="3">
        <v>4986</v>
      </c>
      <c r="G23" s="3" t="s">
        <v>13</v>
      </c>
      <c r="H23" s="3">
        <v>2262</v>
      </c>
      <c r="I23" s="5" t="s">
        <v>44</v>
      </c>
      <c r="J23" s="6">
        <v>27.500000000000004</v>
      </c>
      <c r="K23" s="7">
        <v>62205.000000000007</v>
      </c>
      <c r="L23" s="8">
        <v>0.05</v>
      </c>
      <c r="M23" s="7">
        <v>59094.750000000007</v>
      </c>
      <c r="N23" s="8">
        <v>0.2</v>
      </c>
      <c r="O23" s="7">
        <v>47275.8</v>
      </c>
      <c r="P23" s="9">
        <v>8.5000000000000006E-2</v>
      </c>
      <c r="Q23" s="9">
        <v>6.2567082856994166E-2</v>
      </c>
      <c r="R23" s="9">
        <v>0.14756708285699416</v>
      </c>
      <c r="S23" s="16">
        <v>4</v>
      </c>
      <c r="T23" s="16">
        <v>0</v>
      </c>
      <c r="U23" s="7">
        <v>0</v>
      </c>
      <c r="V23" s="18">
        <v>18697.5</v>
      </c>
      <c r="W23" s="7">
        <v>320000</v>
      </c>
      <c r="X23" s="6">
        <v>141.63050183931597</v>
      </c>
      <c r="Y23" s="18"/>
    </row>
    <row r="24" spans="1:25" x14ac:dyDescent="0.25">
      <c r="A24" s="3" t="s">
        <v>1340</v>
      </c>
      <c r="B24" s="4" t="s">
        <v>1341</v>
      </c>
      <c r="C24" s="4" t="s">
        <v>6</v>
      </c>
      <c r="D24" s="3" t="s">
        <v>1342</v>
      </c>
      <c r="E24" s="3" t="s">
        <v>303</v>
      </c>
      <c r="F24" s="3">
        <v>41220</v>
      </c>
      <c r="G24" s="3" t="s">
        <v>14</v>
      </c>
      <c r="H24" s="3">
        <v>7650</v>
      </c>
      <c r="I24" s="5" t="s">
        <v>44</v>
      </c>
      <c r="J24" s="6">
        <v>23.760000000000005</v>
      </c>
      <c r="K24" s="7">
        <v>181764.00000000003</v>
      </c>
      <c r="L24" s="8">
        <v>0.1</v>
      </c>
      <c r="M24" s="7">
        <v>163587.60000000003</v>
      </c>
      <c r="N24" s="8">
        <v>0.2</v>
      </c>
      <c r="O24" s="7">
        <v>130870.08000000005</v>
      </c>
      <c r="P24" s="9">
        <v>9.5000000000000001E-2</v>
      </c>
      <c r="Q24" s="9">
        <v>6.2565771928069253E-2</v>
      </c>
      <c r="R24" s="9">
        <v>0.15756577192806925</v>
      </c>
      <c r="S24" s="16">
        <v>4</v>
      </c>
      <c r="T24" s="16">
        <v>10620</v>
      </c>
      <c r="U24" s="7">
        <v>148680</v>
      </c>
      <c r="V24" s="18">
        <v>288540</v>
      </c>
      <c r="W24" s="7">
        <v>979000</v>
      </c>
      <c r="X24" s="6">
        <v>108.57180332166084</v>
      </c>
      <c r="Y24" s="18"/>
    </row>
    <row r="25" spans="1:25" x14ac:dyDescent="0.25">
      <c r="A25" s="3" t="s">
        <v>1343</v>
      </c>
      <c r="B25" s="4" t="s">
        <v>1344</v>
      </c>
      <c r="C25" s="4" t="s">
        <v>295</v>
      </c>
      <c r="D25" s="3" t="s">
        <v>1345</v>
      </c>
      <c r="E25" s="3" t="s">
        <v>303</v>
      </c>
      <c r="F25" s="3">
        <v>45878</v>
      </c>
      <c r="G25" s="3" t="s">
        <v>16</v>
      </c>
      <c r="H25" s="3">
        <v>6677</v>
      </c>
      <c r="I25" s="5" t="s">
        <v>44</v>
      </c>
      <c r="J25" s="6">
        <v>27.72000000000001</v>
      </c>
      <c r="K25" s="7">
        <v>185086.44000000003</v>
      </c>
      <c r="L25" s="8">
        <v>0.05</v>
      </c>
      <c r="M25" s="7">
        <v>175832.11800000002</v>
      </c>
      <c r="N25" s="8">
        <v>0.27500000000000002</v>
      </c>
      <c r="O25" s="7">
        <v>127478.28555</v>
      </c>
      <c r="P25" s="9">
        <v>8.5000000000000006E-2</v>
      </c>
      <c r="Q25" s="9">
        <v>6.2566251342009854E-2</v>
      </c>
      <c r="R25" s="9">
        <v>0.14756625134200985</v>
      </c>
      <c r="S25" s="16">
        <v>4</v>
      </c>
      <c r="T25" s="16">
        <v>19170</v>
      </c>
      <c r="U25" s="7">
        <v>268380</v>
      </c>
      <c r="V25" s="18">
        <v>321146</v>
      </c>
      <c r="W25" s="7">
        <v>1132000</v>
      </c>
      <c r="X25" s="6">
        <v>129.38019246521822</v>
      </c>
      <c r="Y25" s="18"/>
    </row>
    <row r="26" spans="1:25" x14ac:dyDescent="0.25">
      <c r="A26" s="3" t="s">
        <v>1346</v>
      </c>
      <c r="B26" s="4" t="s">
        <v>1346</v>
      </c>
      <c r="C26" s="4" t="s">
        <v>2</v>
      </c>
      <c r="D26" s="3" t="s">
        <v>1347</v>
      </c>
      <c r="E26" s="3" t="s">
        <v>303</v>
      </c>
      <c r="F26" s="3">
        <v>7495</v>
      </c>
      <c r="G26" s="3" t="s">
        <v>149</v>
      </c>
      <c r="H26" s="3">
        <v>2400</v>
      </c>
      <c r="I26" s="5" t="s">
        <v>44</v>
      </c>
      <c r="J26" s="6">
        <v>28.6</v>
      </c>
      <c r="K26" s="7">
        <v>68640</v>
      </c>
      <c r="L26" s="8">
        <v>0.05</v>
      </c>
      <c r="M26" s="7">
        <v>65208</v>
      </c>
      <c r="N26" s="8">
        <v>0.25</v>
      </c>
      <c r="O26" s="7">
        <v>48906</v>
      </c>
      <c r="P26" s="9">
        <v>0.08</v>
      </c>
      <c r="Q26" s="9">
        <v>6.2566200607640107E-2</v>
      </c>
      <c r="R26" s="9">
        <v>0.14256620060764011</v>
      </c>
      <c r="S26" s="16">
        <v>4</v>
      </c>
      <c r="T26" s="16">
        <v>0</v>
      </c>
      <c r="U26" s="7">
        <v>0</v>
      </c>
      <c r="V26" s="18">
        <v>52465</v>
      </c>
      <c r="W26" s="7">
        <v>343000</v>
      </c>
      <c r="X26" s="6">
        <v>142.93359795763519</v>
      </c>
      <c r="Y26" s="18"/>
    </row>
    <row r="27" spans="1:25" x14ac:dyDescent="0.25">
      <c r="A27" s="3" t="s">
        <v>1348</v>
      </c>
      <c r="B27" s="4" t="s">
        <v>1348</v>
      </c>
      <c r="C27" s="4" t="s">
        <v>2</v>
      </c>
      <c r="D27" s="3" t="s">
        <v>1349</v>
      </c>
      <c r="E27" s="3" t="s">
        <v>303</v>
      </c>
      <c r="F27" s="3">
        <v>40334</v>
      </c>
      <c r="G27" s="3" t="s">
        <v>18</v>
      </c>
      <c r="H27" s="3">
        <v>10000</v>
      </c>
      <c r="I27" s="5" t="s">
        <v>44</v>
      </c>
      <c r="J27" s="6">
        <v>35.64</v>
      </c>
      <c r="K27" s="7">
        <v>356400</v>
      </c>
      <c r="L27" s="8">
        <v>0.05</v>
      </c>
      <c r="M27" s="7">
        <v>338580</v>
      </c>
      <c r="N27" s="8">
        <v>0.2</v>
      </c>
      <c r="O27" s="7">
        <v>270864</v>
      </c>
      <c r="P27" s="9">
        <v>8.5000000000000006E-2</v>
      </c>
      <c r="Q27" s="9">
        <v>6.2565602750000004E-2</v>
      </c>
      <c r="R27" s="9">
        <v>0.14756560275000002</v>
      </c>
      <c r="S27" s="16">
        <v>4</v>
      </c>
      <c r="T27" s="16">
        <v>334</v>
      </c>
      <c r="U27" s="7">
        <v>4676</v>
      </c>
      <c r="V27" s="18">
        <v>282338</v>
      </c>
      <c r="W27" s="7">
        <v>1840000</v>
      </c>
      <c r="X27" s="6">
        <v>183.55497145150241</v>
      </c>
      <c r="Y27" s="18"/>
    </row>
    <row r="28" spans="1:25" x14ac:dyDescent="0.25">
      <c r="A28" s="3" t="s">
        <v>1350</v>
      </c>
      <c r="B28" s="4" t="s">
        <v>1350</v>
      </c>
      <c r="C28" s="4" t="s">
        <v>2</v>
      </c>
      <c r="D28" s="3" t="s">
        <v>1351</v>
      </c>
      <c r="E28" s="3" t="s">
        <v>303</v>
      </c>
      <c r="F28" s="3">
        <v>14299</v>
      </c>
      <c r="G28" s="3" t="s">
        <v>16</v>
      </c>
      <c r="H28" s="3">
        <v>2305</v>
      </c>
      <c r="I28" s="5" t="s">
        <v>44</v>
      </c>
      <c r="J28" s="6">
        <v>36.96</v>
      </c>
      <c r="K28" s="7">
        <v>85192.8</v>
      </c>
      <c r="L28" s="8">
        <v>0.05</v>
      </c>
      <c r="M28" s="7">
        <v>80933.16</v>
      </c>
      <c r="N28" s="8">
        <v>0.25</v>
      </c>
      <c r="O28" s="7">
        <v>60699.87</v>
      </c>
      <c r="P28" s="9">
        <v>8.5000000000000006E-2</v>
      </c>
      <c r="Q28" s="9">
        <v>6.2565768009086323E-2</v>
      </c>
      <c r="R28" s="9">
        <v>0.14756576800908633</v>
      </c>
      <c r="S28" s="16">
        <v>4</v>
      </c>
      <c r="T28" s="16">
        <v>5079</v>
      </c>
      <c r="U28" s="7">
        <v>71106</v>
      </c>
      <c r="V28" s="18">
        <v>100093</v>
      </c>
      <c r="W28" s="7">
        <v>482000</v>
      </c>
      <c r="X28" s="6">
        <v>178.45602239117198</v>
      </c>
      <c r="Y28" s="18"/>
    </row>
    <row r="29" spans="1:25" x14ac:dyDescent="0.25">
      <c r="A29" s="3" t="s">
        <v>1352</v>
      </c>
      <c r="B29" s="4" t="s">
        <v>1352</v>
      </c>
      <c r="C29" s="4" t="s">
        <v>2</v>
      </c>
      <c r="D29" s="3" t="s">
        <v>1353</v>
      </c>
      <c r="E29" s="3" t="s">
        <v>303</v>
      </c>
      <c r="F29" s="3">
        <v>19883</v>
      </c>
      <c r="G29" s="3" t="s">
        <v>19</v>
      </c>
      <c r="H29" s="3">
        <v>1539</v>
      </c>
      <c r="I29" s="5" t="s">
        <v>44</v>
      </c>
      <c r="J29" s="6">
        <v>49.68</v>
      </c>
      <c r="K29" s="7">
        <v>76457.52</v>
      </c>
      <c r="L29" s="8">
        <v>0.05</v>
      </c>
      <c r="M29" s="7">
        <v>72634.644</v>
      </c>
      <c r="N29" s="8">
        <v>0.27500000000000002</v>
      </c>
      <c r="O29" s="7">
        <v>52660.116899999994</v>
      </c>
      <c r="P29" s="9">
        <v>0.08</v>
      </c>
      <c r="Q29" s="9">
        <v>6.2565766543304729E-2</v>
      </c>
      <c r="R29" s="9">
        <v>0.14256576654330472</v>
      </c>
      <c r="S29" s="16">
        <v>4</v>
      </c>
      <c r="T29" s="16">
        <v>13727</v>
      </c>
      <c r="U29" s="7">
        <v>192178</v>
      </c>
      <c r="V29" s="18">
        <v>139181</v>
      </c>
      <c r="W29" s="7">
        <v>562000</v>
      </c>
      <c r="X29" s="6">
        <v>240.00923103518309</v>
      </c>
      <c r="Y29" s="18"/>
    </row>
    <row r="30" spans="1:25" x14ac:dyDescent="0.25">
      <c r="A30" s="3" t="s">
        <v>1354</v>
      </c>
      <c r="B30" s="4" t="s">
        <v>1354</v>
      </c>
      <c r="C30" s="4" t="s">
        <v>2</v>
      </c>
      <c r="D30" s="3" t="s">
        <v>1355</v>
      </c>
      <c r="E30" s="3" t="s">
        <v>303</v>
      </c>
      <c r="F30" s="3">
        <v>40279</v>
      </c>
      <c r="G30" s="3" t="s">
        <v>14</v>
      </c>
      <c r="H30" s="3">
        <v>7130</v>
      </c>
      <c r="I30" s="5" t="s">
        <v>44</v>
      </c>
      <c r="J30" s="6">
        <v>23.760000000000005</v>
      </c>
      <c r="K30" s="7">
        <v>169408.80000000005</v>
      </c>
      <c r="L30" s="8">
        <v>0.1</v>
      </c>
      <c r="M30" s="7">
        <v>152467.92000000004</v>
      </c>
      <c r="N30" s="8">
        <v>0.2</v>
      </c>
      <c r="O30" s="7">
        <v>121974.33600000004</v>
      </c>
      <c r="P30" s="9">
        <v>9.5000000000000001E-2</v>
      </c>
      <c r="Q30" s="9">
        <v>6.2565602750000004E-2</v>
      </c>
      <c r="R30" s="9">
        <v>0.15756560275000001</v>
      </c>
      <c r="S30" s="16">
        <v>4</v>
      </c>
      <c r="T30" s="16">
        <v>11479</v>
      </c>
      <c r="U30" s="7">
        <v>160706</v>
      </c>
      <c r="V30" s="18">
        <v>281953</v>
      </c>
      <c r="W30" s="7">
        <v>935000</v>
      </c>
      <c r="X30" s="6">
        <v>107.51635956281076</v>
      </c>
      <c r="Y30" s="18"/>
    </row>
    <row r="31" spans="1:25" x14ac:dyDescent="0.25">
      <c r="A31" s="3" t="s">
        <v>1356</v>
      </c>
      <c r="B31" s="4" t="s">
        <v>1356</v>
      </c>
      <c r="C31" s="4" t="s">
        <v>2</v>
      </c>
      <c r="D31" s="3" t="s">
        <v>1357</v>
      </c>
      <c r="E31" s="3" t="s">
        <v>303</v>
      </c>
      <c r="F31" s="3">
        <v>43446</v>
      </c>
      <c r="G31" s="3" t="s">
        <v>18</v>
      </c>
      <c r="H31" s="3">
        <v>10880</v>
      </c>
      <c r="I31" s="5" t="s">
        <v>44</v>
      </c>
      <c r="J31" s="6">
        <v>35.64</v>
      </c>
      <c r="K31" s="7">
        <v>387763.20000000001</v>
      </c>
      <c r="L31" s="8">
        <v>0.05</v>
      </c>
      <c r="M31" s="7">
        <v>368375.03999999998</v>
      </c>
      <c r="N31" s="8">
        <v>0.18000000000000002</v>
      </c>
      <c r="O31" s="7">
        <v>302067.53280000004</v>
      </c>
      <c r="P31" s="9">
        <v>8.5000000000000006E-2</v>
      </c>
      <c r="Q31" s="9">
        <v>6.2565564590213646E-2</v>
      </c>
      <c r="R31" s="9">
        <v>0.14756556459021364</v>
      </c>
      <c r="S31" s="16">
        <v>4</v>
      </c>
      <c r="T31" s="16">
        <v>0</v>
      </c>
      <c r="U31" s="7">
        <v>0</v>
      </c>
      <c r="V31" s="18">
        <v>304122</v>
      </c>
      <c r="W31" s="7">
        <v>2047000</v>
      </c>
      <c r="X31" s="6">
        <v>188.14389439093603</v>
      </c>
      <c r="Y31" s="18"/>
    </row>
    <row r="32" spans="1:25" x14ac:dyDescent="0.25">
      <c r="A32" s="3" t="s">
        <v>1358</v>
      </c>
      <c r="B32" s="4" t="s">
        <v>1358</v>
      </c>
      <c r="C32" s="4" t="s">
        <v>2</v>
      </c>
      <c r="D32" s="3" t="s">
        <v>1359</v>
      </c>
      <c r="E32" s="3" t="s">
        <v>303</v>
      </c>
      <c r="F32" s="3">
        <v>35906</v>
      </c>
      <c r="G32" s="3" t="s">
        <v>18</v>
      </c>
      <c r="H32" s="3">
        <v>10800</v>
      </c>
      <c r="I32" s="5" t="s">
        <v>300</v>
      </c>
      <c r="J32" s="6">
        <v>29.16</v>
      </c>
      <c r="K32" s="7">
        <v>314928</v>
      </c>
      <c r="L32" s="8">
        <v>0.05</v>
      </c>
      <c r="M32" s="7">
        <v>299181.59999999998</v>
      </c>
      <c r="N32" s="8">
        <v>0.22000000000000003</v>
      </c>
      <c r="O32" s="7">
        <v>233361.64799999999</v>
      </c>
      <c r="P32" s="9">
        <v>8.5000000000000006E-2</v>
      </c>
      <c r="Q32" s="9">
        <v>6.2565860221616268E-2</v>
      </c>
      <c r="R32" s="9">
        <v>0.14756586022161627</v>
      </c>
      <c r="S32" s="16">
        <v>4</v>
      </c>
      <c r="T32" s="16">
        <v>0</v>
      </c>
      <c r="U32" s="7">
        <v>0</v>
      </c>
      <c r="V32" s="18">
        <v>251342</v>
      </c>
      <c r="W32" s="7">
        <v>1581000</v>
      </c>
      <c r="X32" s="6">
        <v>146.42655128733361</v>
      </c>
      <c r="Y32" s="18"/>
    </row>
    <row r="33" spans="1:25" x14ac:dyDescent="0.25">
      <c r="A33" s="3" t="s">
        <v>1360</v>
      </c>
      <c r="B33" s="4" t="s">
        <v>1360</v>
      </c>
      <c r="C33" s="4" t="s">
        <v>2</v>
      </c>
      <c r="D33" s="3" t="s">
        <v>1361</v>
      </c>
      <c r="E33" s="3" t="s">
        <v>303</v>
      </c>
      <c r="F33" s="3">
        <v>75935</v>
      </c>
      <c r="G33" s="3" t="s">
        <v>156</v>
      </c>
      <c r="H33" s="3">
        <v>15042</v>
      </c>
      <c r="I33" s="5" t="s">
        <v>45</v>
      </c>
      <c r="J33" s="6">
        <v>25.740000000000009</v>
      </c>
      <c r="K33" s="7">
        <v>387181.08000000007</v>
      </c>
      <c r="L33" s="8">
        <v>0.05</v>
      </c>
      <c r="M33" s="7">
        <v>367822.02600000007</v>
      </c>
      <c r="N33" s="8">
        <v>0.2</v>
      </c>
      <c r="O33" s="7">
        <v>294257.62080000003</v>
      </c>
      <c r="P33" s="9">
        <v>7.4999999999999997E-2</v>
      </c>
      <c r="Q33" s="9">
        <v>6.2565602750000004E-2</v>
      </c>
      <c r="R33" s="9">
        <v>0.13756560275000002</v>
      </c>
      <c r="S33" s="16">
        <v>4</v>
      </c>
      <c r="T33" s="16">
        <v>15767</v>
      </c>
      <c r="U33" s="7">
        <v>220738</v>
      </c>
      <c r="V33" s="18">
        <v>531545</v>
      </c>
      <c r="W33" s="7">
        <v>2360000</v>
      </c>
      <c r="X33" s="6">
        <v>142.2041528473585</v>
      </c>
      <c r="Y33" s="18"/>
    </row>
    <row r="34" spans="1:25" x14ac:dyDescent="0.25">
      <c r="A34" s="3" t="s">
        <v>1362</v>
      </c>
      <c r="B34" s="4" t="s">
        <v>1362</v>
      </c>
      <c r="C34" s="4" t="s">
        <v>2</v>
      </c>
      <c r="D34" s="3" t="s">
        <v>1363</v>
      </c>
      <c r="E34" s="3" t="s">
        <v>303</v>
      </c>
      <c r="F34" s="3">
        <v>65910</v>
      </c>
      <c r="G34" s="3" t="s">
        <v>18</v>
      </c>
      <c r="H34" s="3">
        <v>9048</v>
      </c>
      <c r="I34" s="5" t="s">
        <v>45</v>
      </c>
      <c r="J34" s="6">
        <v>42.768000000000001</v>
      </c>
      <c r="K34" s="7">
        <v>386964.864</v>
      </c>
      <c r="L34" s="8">
        <v>0.05</v>
      </c>
      <c r="M34" s="7">
        <v>367616.62079999998</v>
      </c>
      <c r="N34" s="8">
        <v>0.16000000000000003</v>
      </c>
      <c r="O34" s="7">
        <v>308797.961472</v>
      </c>
      <c r="P34" s="9">
        <v>7.4999999999999997E-2</v>
      </c>
      <c r="Q34" s="9">
        <v>6.2565671105520401E-2</v>
      </c>
      <c r="R34" s="9">
        <v>0.1375656711055204</v>
      </c>
      <c r="S34" s="16">
        <v>4</v>
      </c>
      <c r="T34" s="16">
        <v>29718</v>
      </c>
      <c r="U34" s="7">
        <v>416052</v>
      </c>
      <c r="V34" s="18">
        <v>461370</v>
      </c>
      <c r="W34" s="7">
        <v>2661000</v>
      </c>
      <c r="X34" s="6">
        <v>248.0914295385605</v>
      </c>
      <c r="Y34" s="18"/>
    </row>
    <row r="35" spans="1:25" ht="30" x14ac:dyDescent="0.25">
      <c r="A35" s="3" t="s">
        <v>1364</v>
      </c>
      <c r="B35" s="4" t="s">
        <v>1365</v>
      </c>
      <c r="C35" s="4" t="s">
        <v>1366</v>
      </c>
      <c r="D35" s="3" t="s">
        <v>1367</v>
      </c>
      <c r="E35" s="3" t="s">
        <v>303</v>
      </c>
      <c r="F35" s="3">
        <v>127704</v>
      </c>
      <c r="G35" s="3" t="s">
        <v>13</v>
      </c>
      <c r="H35" s="3">
        <v>31054</v>
      </c>
      <c r="I35" s="5" t="s">
        <v>44</v>
      </c>
      <c r="J35" s="6">
        <v>18</v>
      </c>
      <c r="K35" s="7">
        <v>558972</v>
      </c>
      <c r="L35" s="8">
        <v>0.05</v>
      </c>
      <c r="M35" s="7">
        <v>531023.4</v>
      </c>
      <c r="N35" s="8">
        <v>0.22000000000000003</v>
      </c>
      <c r="O35" s="7">
        <v>414198.25199999998</v>
      </c>
      <c r="P35" s="9">
        <v>8.5000000000000006E-2</v>
      </c>
      <c r="Q35" s="9">
        <v>6.2565921399420008E-2</v>
      </c>
      <c r="R35" s="9">
        <v>0.14756592139942001</v>
      </c>
      <c r="S35" s="16">
        <v>4</v>
      </c>
      <c r="T35" s="16">
        <v>3488</v>
      </c>
      <c r="U35" s="7">
        <v>48832</v>
      </c>
      <c r="V35" s="18">
        <v>893928</v>
      </c>
      <c r="W35" s="7">
        <v>2856000</v>
      </c>
      <c r="X35" s="6">
        <v>90.386722581413181</v>
      </c>
      <c r="Y35" s="18"/>
    </row>
    <row r="36" spans="1:25" x14ac:dyDescent="0.25">
      <c r="A36" s="3" t="s">
        <v>1368</v>
      </c>
      <c r="B36" s="4" t="s">
        <v>1368</v>
      </c>
      <c r="C36" s="4" t="s">
        <v>2</v>
      </c>
      <c r="D36" s="3" t="s">
        <v>1369</v>
      </c>
      <c r="E36" s="3" t="s">
        <v>303</v>
      </c>
      <c r="F36" s="3">
        <v>37061</v>
      </c>
      <c r="G36" s="3" t="s">
        <v>13</v>
      </c>
      <c r="H36" s="3">
        <v>4600</v>
      </c>
      <c r="I36" s="5" t="s">
        <v>44</v>
      </c>
      <c r="J36" s="6">
        <v>33</v>
      </c>
      <c r="K36" s="7">
        <v>151800</v>
      </c>
      <c r="L36" s="8">
        <v>0.05</v>
      </c>
      <c r="M36" s="7">
        <v>144210</v>
      </c>
      <c r="N36" s="8">
        <v>0.16000000000000003</v>
      </c>
      <c r="O36" s="7">
        <v>121136.4</v>
      </c>
      <c r="P36" s="9">
        <v>8.5000000000000006E-2</v>
      </c>
      <c r="Q36" s="9">
        <v>6.2565602750000004E-2</v>
      </c>
      <c r="R36" s="9">
        <v>0.14756560275000002</v>
      </c>
      <c r="S36" s="16">
        <v>4</v>
      </c>
      <c r="T36" s="16">
        <v>18661</v>
      </c>
      <c r="U36" s="7">
        <v>261254</v>
      </c>
      <c r="V36" s="18">
        <v>259427</v>
      </c>
      <c r="W36" s="7">
        <v>1082000</v>
      </c>
      <c r="X36" s="6">
        <v>178.45622224451623</v>
      </c>
      <c r="Y36" s="18"/>
    </row>
    <row r="37" spans="1:25" x14ac:dyDescent="0.25">
      <c r="A37" s="3" t="s">
        <v>1370</v>
      </c>
      <c r="B37" s="4" t="s">
        <v>1370</v>
      </c>
      <c r="C37" s="4" t="s">
        <v>2</v>
      </c>
      <c r="D37" s="3" t="s">
        <v>1371</v>
      </c>
      <c r="E37" s="3" t="s">
        <v>303</v>
      </c>
      <c r="F37" s="3">
        <v>46555</v>
      </c>
      <c r="G37" s="3" t="s">
        <v>18</v>
      </c>
      <c r="H37" s="3">
        <v>11247</v>
      </c>
      <c r="I37" s="5" t="s">
        <v>44</v>
      </c>
      <c r="J37" s="6">
        <v>35.64</v>
      </c>
      <c r="K37" s="7">
        <v>400843.08</v>
      </c>
      <c r="L37" s="8">
        <v>0.05</v>
      </c>
      <c r="M37" s="7">
        <v>380800.92599999998</v>
      </c>
      <c r="N37" s="8">
        <v>0.18000000000000002</v>
      </c>
      <c r="O37" s="7">
        <v>312256.75932000001</v>
      </c>
      <c r="P37" s="9">
        <v>8.5000000000000006E-2</v>
      </c>
      <c r="Q37" s="9">
        <v>6.2565710779489192E-2</v>
      </c>
      <c r="R37" s="9">
        <v>0.14756571077948921</v>
      </c>
      <c r="S37" s="16">
        <v>4</v>
      </c>
      <c r="T37" s="16">
        <v>1567</v>
      </c>
      <c r="U37" s="7">
        <v>21938</v>
      </c>
      <c r="V37" s="18">
        <v>325885</v>
      </c>
      <c r="W37" s="7">
        <v>2138000</v>
      </c>
      <c r="X37" s="6">
        <v>188.14370800197423</v>
      </c>
      <c r="Y37" s="18"/>
    </row>
    <row r="38" spans="1:25" x14ac:dyDescent="0.25">
      <c r="A38" s="3" t="s">
        <v>1372</v>
      </c>
      <c r="B38" s="4" t="s">
        <v>1372</v>
      </c>
      <c r="C38" s="4" t="s">
        <v>2</v>
      </c>
      <c r="D38" s="3" t="s">
        <v>1373</v>
      </c>
      <c r="E38" s="3" t="s">
        <v>303</v>
      </c>
      <c r="F38" s="3">
        <v>84468</v>
      </c>
      <c r="G38" s="3" t="s">
        <v>14</v>
      </c>
      <c r="H38" s="3">
        <v>10281</v>
      </c>
      <c r="I38" s="5" t="s">
        <v>44</v>
      </c>
      <c r="J38" s="6">
        <v>31.103999999999999</v>
      </c>
      <c r="K38" s="7">
        <v>319780.22399999999</v>
      </c>
      <c r="L38" s="8">
        <v>0.1</v>
      </c>
      <c r="M38" s="7">
        <v>287802.20159999997</v>
      </c>
      <c r="N38" s="8">
        <v>0.16000000000000003</v>
      </c>
      <c r="O38" s="7">
        <v>241753.84934399996</v>
      </c>
      <c r="P38" s="9">
        <v>9.5000000000000001E-2</v>
      </c>
      <c r="Q38" s="9">
        <v>6.2565569097109697E-2</v>
      </c>
      <c r="R38" s="9">
        <v>0.1575655690971097</v>
      </c>
      <c r="S38" s="16">
        <v>4</v>
      </c>
      <c r="T38" s="16">
        <v>43344</v>
      </c>
      <c r="U38" s="7">
        <v>606816</v>
      </c>
      <c r="V38" s="18">
        <v>591276</v>
      </c>
      <c r="W38" s="7">
        <v>2141000</v>
      </c>
      <c r="X38" s="6">
        <v>149.23707085719741</v>
      </c>
      <c r="Y38" s="18"/>
    </row>
    <row r="39" spans="1:25" x14ac:dyDescent="0.25">
      <c r="A39" s="3" t="s">
        <v>1374</v>
      </c>
      <c r="B39" s="4" t="s">
        <v>1374</v>
      </c>
      <c r="C39" s="4" t="s">
        <v>2</v>
      </c>
      <c r="D39" s="3" t="s">
        <v>1375</v>
      </c>
      <c r="E39" s="3" t="s">
        <v>303</v>
      </c>
      <c r="F39" s="3">
        <v>59302</v>
      </c>
      <c r="G39" s="3" t="s">
        <v>18</v>
      </c>
      <c r="H39" s="3">
        <v>20998</v>
      </c>
      <c r="I39" s="5" t="s">
        <v>44</v>
      </c>
      <c r="J39" s="6">
        <v>26.244</v>
      </c>
      <c r="K39" s="7">
        <v>551071.51199999999</v>
      </c>
      <c r="L39" s="8">
        <v>0.05</v>
      </c>
      <c r="M39" s="7">
        <v>523517.93640000001</v>
      </c>
      <c r="N39" s="8">
        <v>0.22000000000000003</v>
      </c>
      <c r="O39" s="7">
        <v>408343.99039200001</v>
      </c>
      <c r="P39" s="9">
        <v>8.5000000000000006E-2</v>
      </c>
      <c r="Q39" s="9">
        <v>6.2565631872833621E-2</v>
      </c>
      <c r="R39" s="9">
        <v>0.14756563187283361</v>
      </c>
      <c r="S39" s="16">
        <v>4</v>
      </c>
      <c r="T39" s="16">
        <v>0</v>
      </c>
      <c r="U39" s="7">
        <v>0</v>
      </c>
      <c r="V39" s="18">
        <v>415114</v>
      </c>
      <c r="W39" s="7">
        <v>2767000</v>
      </c>
      <c r="X39" s="6">
        <v>131.78410008611291</v>
      </c>
      <c r="Y39" s="18"/>
    </row>
    <row r="40" spans="1:25" x14ac:dyDescent="0.25">
      <c r="A40" s="3" t="s">
        <v>1376</v>
      </c>
      <c r="B40" s="4" t="s">
        <v>1376</v>
      </c>
      <c r="C40" s="4" t="s">
        <v>2</v>
      </c>
      <c r="D40" s="3" t="s">
        <v>1377</v>
      </c>
      <c r="E40" s="3" t="s">
        <v>303</v>
      </c>
      <c r="F40" s="3">
        <v>53251</v>
      </c>
      <c r="G40" s="3" t="s">
        <v>15</v>
      </c>
      <c r="H40" s="3">
        <v>4848</v>
      </c>
      <c r="I40" s="5" t="s">
        <v>44</v>
      </c>
      <c r="J40" s="6">
        <v>28</v>
      </c>
      <c r="K40" s="7">
        <v>135744</v>
      </c>
      <c r="L40" s="8">
        <v>0.05</v>
      </c>
      <c r="M40" s="7">
        <v>128956.8</v>
      </c>
      <c r="N40" s="8">
        <v>0.2</v>
      </c>
      <c r="O40" s="7">
        <v>103165.44</v>
      </c>
      <c r="P40" s="9">
        <v>8.5000000000000006E-2</v>
      </c>
      <c r="Q40" s="9">
        <v>6.2565746667969394E-2</v>
      </c>
      <c r="R40" s="9">
        <v>0.1475657466679694</v>
      </c>
      <c r="S40" s="16">
        <v>4</v>
      </c>
      <c r="T40" s="16">
        <v>33251</v>
      </c>
      <c r="U40" s="7">
        <v>465514</v>
      </c>
      <c r="V40" s="18">
        <v>372757</v>
      </c>
      <c r="W40" s="7">
        <v>1165000</v>
      </c>
      <c r="X40" s="6">
        <v>139.8230176439626</v>
      </c>
      <c r="Y40" s="18"/>
    </row>
    <row r="41" spans="1:25" x14ac:dyDescent="0.25">
      <c r="A41" s="3" t="s">
        <v>1378</v>
      </c>
      <c r="B41" s="4" t="s">
        <v>1378</v>
      </c>
      <c r="C41" s="4" t="s">
        <v>2</v>
      </c>
      <c r="D41" s="3" t="s">
        <v>1379</v>
      </c>
      <c r="E41" s="3" t="s">
        <v>303</v>
      </c>
      <c r="F41" s="3">
        <v>138028</v>
      </c>
      <c r="G41" s="3" t="s">
        <v>14</v>
      </c>
      <c r="H41" s="3">
        <v>31660</v>
      </c>
      <c r="I41" s="5" t="s">
        <v>44</v>
      </c>
      <c r="J41" s="6">
        <v>21.120000000000005</v>
      </c>
      <c r="K41" s="7">
        <v>668659.20000000019</v>
      </c>
      <c r="L41" s="8">
        <v>0.1</v>
      </c>
      <c r="M41" s="7">
        <v>601793.28000000014</v>
      </c>
      <c r="N41" s="8">
        <v>0.18000000000000002</v>
      </c>
      <c r="O41" s="7">
        <v>493470.48960000009</v>
      </c>
      <c r="P41" s="9">
        <v>9.5000000000000001E-2</v>
      </c>
      <c r="Q41" s="9">
        <v>6.2565628818968558E-2</v>
      </c>
      <c r="R41" s="9">
        <v>0.15756562881896857</v>
      </c>
      <c r="S41" s="16">
        <v>4</v>
      </c>
      <c r="T41" s="16">
        <v>11388</v>
      </c>
      <c r="U41" s="7">
        <v>159432</v>
      </c>
      <c r="V41" s="18">
        <v>966196</v>
      </c>
      <c r="W41" s="7">
        <v>3291000</v>
      </c>
      <c r="X41" s="6">
        <v>98.921066204786484</v>
      </c>
      <c r="Y41" s="18"/>
    </row>
    <row r="42" spans="1:25" x14ac:dyDescent="0.25">
      <c r="A42" s="3" t="s">
        <v>1380</v>
      </c>
      <c r="B42" s="4" t="s">
        <v>1380</v>
      </c>
      <c r="C42" s="4" t="s">
        <v>2</v>
      </c>
      <c r="D42" s="3" t="s">
        <v>1381</v>
      </c>
      <c r="E42" s="3" t="s">
        <v>303</v>
      </c>
      <c r="F42" s="3">
        <v>90098</v>
      </c>
      <c r="G42" s="3" t="s">
        <v>299</v>
      </c>
      <c r="H42" s="3">
        <v>8531</v>
      </c>
      <c r="I42" s="5" t="s">
        <v>45</v>
      </c>
      <c r="J42" s="6">
        <v>35.64</v>
      </c>
      <c r="K42" s="7">
        <v>304044.84000000003</v>
      </c>
      <c r="L42" s="8">
        <v>0.05</v>
      </c>
      <c r="M42" s="7">
        <v>288842.598</v>
      </c>
      <c r="N42" s="8">
        <v>0.25</v>
      </c>
      <c r="O42" s="7">
        <v>216631.9485</v>
      </c>
      <c r="P42" s="9">
        <v>0.08</v>
      </c>
      <c r="Q42" s="9">
        <v>6.2565564267817175E-2</v>
      </c>
      <c r="R42" s="9">
        <v>0.14256556426781719</v>
      </c>
      <c r="S42" s="16">
        <v>4</v>
      </c>
      <c r="T42" s="16">
        <v>55974</v>
      </c>
      <c r="U42" s="7">
        <v>783636</v>
      </c>
      <c r="V42" s="18">
        <v>630686</v>
      </c>
      <c r="W42" s="7">
        <v>2303000</v>
      </c>
      <c r="X42" s="6">
        <v>178.11804786390721</v>
      </c>
      <c r="Y42" s="18"/>
    </row>
    <row r="43" spans="1:25" x14ac:dyDescent="0.25">
      <c r="A43" s="3" t="s">
        <v>1382</v>
      </c>
      <c r="B43" s="4" t="s">
        <v>1382</v>
      </c>
      <c r="C43" s="4" t="s">
        <v>2</v>
      </c>
      <c r="D43" s="3" t="s">
        <v>1383</v>
      </c>
      <c r="E43" s="3" t="s">
        <v>303</v>
      </c>
      <c r="F43" s="3">
        <v>34490</v>
      </c>
      <c r="G43" s="3" t="s">
        <v>18</v>
      </c>
      <c r="H43" s="3">
        <v>8521</v>
      </c>
      <c r="I43" s="5" t="s">
        <v>44</v>
      </c>
      <c r="J43" s="6">
        <v>23.760000000000005</v>
      </c>
      <c r="K43" s="7">
        <v>202458.96000000005</v>
      </c>
      <c r="L43" s="8">
        <v>0.05</v>
      </c>
      <c r="M43" s="7">
        <v>192336.01200000005</v>
      </c>
      <c r="N43" s="8">
        <v>0.24</v>
      </c>
      <c r="O43" s="7">
        <v>146175.36912000005</v>
      </c>
      <c r="P43" s="9">
        <v>8.5000000000000006E-2</v>
      </c>
      <c r="Q43" s="9">
        <v>6.2565493092940766E-2</v>
      </c>
      <c r="R43" s="9">
        <v>0.14756549309294076</v>
      </c>
      <c r="S43" s="16">
        <v>4</v>
      </c>
      <c r="T43" s="16">
        <v>406</v>
      </c>
      <c r="U43" s="7">
        <v>5684</v>
      </c>
      <c r="V43" s="18">
        <v>241430</v>
      </c>
      <c r="W43" s="7">
        <v>996000</v>
      </c>
      <c r="X43" s="6">
        <v>116.25156830666026</v>
      </c>
      <c r="Y43" s="18"/>
    </row>
    <row r="44" spans="1:25" x14ac:dyDescent="0.25">
      <c r="A44" s="3" t="s">
        <v>1384</v>
      </c>
      <c r="B44" s="4" t="s">
        <v>1384</v>
      </c>
      <c r="C44" s="4" t="s">
        <v>2</v>
      </c>
      <c r="D44" s="3" t="s">
        <v>1385</v>
      </c>
      <c r="E44" s="3" t="s">
        <v>303</v>
      </c>
      <c r="F44" s="3">
        <v>22378</v>
      </c>
      <c r="G44" s="3" t="s">
        <v>13</v>
      </c>
      <c r="H44" s="3">
        <v>4000</v>
      </c>
      <c r="I44" s="5" t="s">
        <v>44</v>
      </c>
      <c r="J44" s="6">
        <v>22.5</v>
      </c>
      <c r="K44" s="7">
        <v>90000</v>
      </c>
      <c r="L44" s="8">
        <v>0.05</v>
      </c>
      <c r="M44" s="7">
        <v>85500</v>
      </c>
      <c r="N44" s="8">
        <v>0.2</v>
      </c>
      <c r="O44" s="7">
        <v>68400</v>
      </c>
      <c r="P44" s="9">
        <v>8.5000000000000006E-2</v>
      </c>
      <c r="Q44" s="9">
        <v>6.2565466529639874E-2</v>
      </c>
      <c r="R44" s="9">
        <v>0.14756546652963989</v>
      </c>
      <c r="S44" s="16">
        <v>4</v>
      </c>
      <c r="T44" s="16">
        <v>6378</v>
      </c>
      <c r="U44" s="7">
        <v>89292</v>
      </c>
      <c r="V44" s="18">
        <v>156646</v>
      </c>
      <c r="W44" s="7">
        <v>553000</v>
      </c>
      <c r="X44" s="6">
        <v>115.88077076668417</v>
      </c>
      <c r="Y44" s="18"/>
    </row>
    <row r="45" spans="1:25" x14ac:dyDescent="0.25">
      <c r="A45" s="3" t="s">
        <v>1386</v>
      </c>
      <c r="B45" s="4" t="s">
        <v>1387</v>
      </c>
      <c r="C45" s="4" t="s">
        <v>6</v>
      </c>
      <c r="D45" s="3" t="s">
        <v>1388</v>
      </c>
      <c r="E45" s="3" t="s">
        <v>303</v>
      </c>
      <c r="F45" s="3">
        <v>85256</v>
      </c>
      <c r="G45" s="3" t="s">
        <v>18</v>
      </c>
      <c r="H45" s="3">
        <v>24038</v>
      </c>
      <c r="I45" s="5" t="s">
        <v>44</v>
      </c>
      <c r="J45" s="6">
        <v>29.16</v>
      </c>
      <c r="K45" s="7">
        <v>700948.08</v>
      </c>
      <c r="L45" s="8">
        <v>0.05</v>
      </c>
      <c r="M45" s="7">
        <v>665900.67599999998</v>
      </c>
      <c r="N45" s="8">
        <v>0.2</v>
      </c>
      <c r="O45" s="7">
        <v>532720.54079999996</v>
      </c>
      <c r="P45" s="9">
        <v>8.5000000000000006E-2</v>
      </c>
      <c r="Q45" s="9">
        <v>6.2565627621332498E-2</v>
      </c>
      <c r="R45" s="9">
        <v>0.14756562762133252</v>
      </c>
      <c r="S45" s="16">
        <v>4</v>
      </c>
      <c r="T45" s="16">
        <v>0</v>
      </c>
      <c r="U45" s="7">
        <v>0</v>
      </c>
      <c r="V45" s="18">
        <v>596792</v>
      </c>
      <c r="W45" s="7">
        <v>3610000</v>
      </c>
      <c r="X45" s="6">
        <v>150.18131496630625</v>
      </c>
      <c r="Y45" s="18"/>
    </row>
    <row r="46" spans="1:25" x14ac:dyDescent="0.25">
      <c r="A46" s="3" t="s">
        <v>1389</v>
      </c>
      <c r="B46" s="4" t="s">
        <v>1389</v>
      </c>
      <c r="C46" s="4" t="s">
        <v>2</v>
      </c>
      <c r="D46" s="3" t="s">
        <v>1390</v>
      </c>
      <c r="E46" s="3" t="s">
        <v>303</v>
      </c>
      <c r="F46" s="3">
        <v>52078</v>
      </c>
      <c r="G46" s="3" t="s">
        <v>16</v>
      </c>
      <c r="H46" s="3">
        <v>7527</v>
      </c>
      <c r="I46" s="5" t="s">
        <v>44</v>
      </c>
      <c r="J46" s="6">
        <v>30.24</v>
      </c>
      <c r="K46" s="7">
        <v>227616.48</v>
      </c>
      <c r="L46" s="8">
        <v>0.05</v>
      </c>
      <c r="M46" s="7">
        <v>216235.65599999999</v>
      </c>
      <c r="N46" s="8">
        <v>0.25</v>
      </c>
      <c r="O46" s="7">
        <v>162176.742</v>
      </c>
      <c r="P46" s="9">
        <v>8.5000000000000006E-2</v>
      </c>
      <c r="Q46" s="9">
        <v>6.2565666689078092E-2</v>
      </c>
      <c r="R46" s="9">
        <v>0.14756566668907811</v>
      </c>
      <c r="S46" s="16">
        <v>4</v>
      </c>
      <c r="T46" s="16">
        <v>21970</v>
      </c>
      <c r="U46" s="7">
        <v>307580</v>
      </c>
      <c r="V46" s="18">
        <v>364546</v>
      </c>
      <c r="W46" s="7">
        <v>1407000</v>
      </c>
      <c r="X46" s="6">
        <v>146.0095731170149</v>
      </c>
      <c r="Y46" s="18"/>
    </row>
    <row r="47" spans="1:25" x14ac:dyDescent="0.25">
      <c r="A47" s="3" t="s">
        <v>1391</v>
      </c>
      <c r="B47" s="4" t="s">
        <v>1391</v>
      </c>
      <c r="C47" s="4" t="s">
        <v>2</v>
      </c>
      <c r="D47" s="3" t="s">
        <v>1392</v>
      </c>
      <c r="E47" s="3" t="s">
        <v>303</v>
      </c>
      <c r="F47" s="3">
        <v>45334</v>
      </c>
      <c r="G47" s="3" t="s">
        <v>19</v>
      </c>
      <c r="H47" s="3">
        <v>3562</v>
      </c>
      <c r="I47" s="5" t="s">
        <v>45</v>
      </c>
      <c r="J47" s="6">
        <v>45.54</v>
      </c>
      <c r="K47" s="7">
        <v>162213.48000000001</v>
      </c>
      <c r="L47" s="8">
        <v>0.05</v>
      </c>
      <c r="M47" s="7">
        <v>154102.80600000001</v>
      </c>
      <c r="N47" s="8">
        <v>0.25</v>
      </c>
      <c r="O47" s="7">
        <v>115577.10450000002</v>
      </c>
      <c r="P47" s="9">
        <v>7.0000000000000007E-2</v>
      </c>
      <c r="Q47" s="9">
        <v>6.2565602750000004E-2</v>
      </c>
      <c r="R47" s="9">
        <v>0.13256560275000001</v>
      </c>
      <c r="S47" s="16">
        <v>4</v>
      </c>
      <c r="T47" s="16">
        <v>31086</v>
      </c>
      <c r="U47" s="7">
        <v>435204</v>
      </c>
      <c r="V47" s="18">
        <v>317338</v>
      </c>
      <c r="W47" s="7">
        <v>1307000</v>
      </c>
      <c r="X47" s="6">
        <v>244.76371944833181</v>
      </c>
      <c r="Y47" s="18"/>
    </row>
    <row r="48" spans="1:25" x14ac:dyDescent="0.25">
      <c r="A48" s="3" t="s">
        <v>1393</v>
      </c>
      <c r="B48" s="4" t="s">
        <v>1393</v>
      </c>
      <c r="C48" s="4" t="s">
        <v>2</v>
      </c>
      <c r="D48" s="3" t="s">
        <v>1394</v>
      </c>
      <c r="E48" s="3" t="s">
        <v>303</v>
      </c>
      <c r="F48" s="3">
        <v>48171</v>
      </c>
      <c r="G48" s="3" t="s">
        <v>16</v>
      </c>
      <c r="H48" s="3">
        <v>5161</v>
      </c>
      <c r="I48" s="5" t="s">
        <v>44</v>
      </c>
      <c r="J48" s="6">
        <v>33.6</v>
      </c>
      <c r="K48" s="7">
        <v>173409.6</v>
      </c>
      <c r="L48" s="8">
        <v>0.05</v>
      </c>
      <c r="M48" s="7">
        <v>164739.12</v>
      </c>
      <c r="N48" s="8">
        <v>0.25</v>
      </c>
      <c r="O48" s="7">
        <v>123554.34</v>
      </c>
      <c r="P48" s="9">
        <v>8.5000000000000006E-2</v>
      </c>
      <c r="Q48" s="9">
        <v>6.2565662762261082E-2</v>
      </c>
      <c r="R48" s="9">
        <v>0.14756566276226107</v>
      </c>
      <c r="S48" s="16">
        <v>4</v>
      </c>
      <c r="T48" s="16">
        <v>27527</v>
      </c>
      <c r="U48" s="7">
        <v>385378</v>
      </c>
      <c r="V48" s="18">
        <v>337197</v>
      </c>
      <c r="W48" s="7">
        <v>1223000</v>
      </c>
      <c r="X48" s="6">
        <v>162.23286333602601</v>
      </c>
      <c r="Y48" s="18"/>
    </row>
    <row r="49" spans="1:25" x14ac:dyDescent="0.25">
      <c r="A49" s="3" t="s">
        <v>1395</v>
      </c>
      <c r="B49" s="4" t="s">
        <v>1395</v>
      </c>
      <c r="C49" s="4" t="s">
        <v>2</v>
      </c>
      <c r="D49" s="3" t="s">
        <v>1396</v>
      </c>
      <c r="E49" s="3" t="s">
        <v>303</v>
      </c>
      <c r="F49" s="3">
        <v>64314</v>
      </c>
      <c r="G49" s="3" t="s">
        <v>16</v>
      </c>
      <c r="H49" s="3">
        <v>5260</v>
      </c>
      <c r="I49" s="5" t="s">
        <v>44</v>
      </c>
      <c r="J49" s="6">
        <v>33.6</v>
      </c>
      <c r="K49" s="7">
        <v>176736</v>
      </c>
      <c r="L49" s="8">
        <v>0.05</v>
      </c>
      <c r="M49" s="7">
        <v>167899.2</v>
      </c>
      <c r="N49" s="8">
        <v>0.25</v>
      </c>
      <c r="O49" s="7">
        <v>125924.4</v>
      </c>
      <c r="P49" s="9">
        <v>8.5000000000000006E-2</v>
      </c>
      <c r="Q49" s="9">
        <v>6.2565658073580152E-2</v>
      </c>
      <c r="R49" s="9">
        <v>0.14756565807358016</v>
      </c>
      <c r="S49" s="16">
        <v>4</v>
      </c>
      <c r="T49" s="16">
        <v>43274</v>
      </c>
      <c r="U49" s="7">
        <v>605836</v>
      </c>
      <c r="V49" s="18">
        <v>450198</v>
      </c>
      <c r="W49" s="7">
        <v>1459000</v>
      </c>
      <c r="X49" s="6">
        <v>162.23286849073571</v>
      </c>
      <c r="Y49" s="18"/>
    </row>
    <row r="50" spans="1:25" x14ac:dyDescent="0.25">
      <c r="A50" s="3" t="s">
        <v>1397</v>
      </c>
      <c r="B50" s="4" t="s">
        <v>1397</v>
      </c>
      <c r="C50" s="4" t="s">
        <v>2</v>
      </c>
      <c r="D50" s="3" t="s">
        <v>1398</v>
      </c>
      <c r="E50" s="3" t="s">
        <v>303</v>
      </c>
      <c r="F50" s="3">
        <v>30474</v>
      </c>
      <c r="G50" s="3" t="s">
        <v>19</v>
      </c>
      <c r="H50" s="3">
        <v>2977</v>
      </c>
      <c r="I50" s="5" t="s">
        <v>45</v>
      </c>
      <c r="J50" s="6">
        <v>50.6</v>
      </c>
      <c r="K50" s="7">
        <v>150636.20000000001</v>
      </c>
      <c r="L50" s="8">
        <v>0.05</v>
      </c>
      <c r="M50" s="7">
        <v>143104.39000000001</v>
      </c>
      <c r="N50" s="8">
        <v>0.25</v>
      </c>
      <c r="O50" s="7">
        <v>107328.2925</v>
      </c>
      <c r="P50" s="9">
        <v>7.0000000000000007E-2</v>
      </c>
      <c r="Q50" s="9">
        <v>6.2565511877796839E-2</v>
      </c>
      <c r="R50" s="9">
        <v>0.13256551187779686</v>
      </c>
      <c r="S50" s="16">
        <v>4</v>
      </c>
      <c r="T50" s="16">
        <v>18566</v>
      </c>
      <c r="U50" s="7">
        <v>259924</v>
      </c>
      <c r="V50" s="18">
        <v>213318</v>
      </c>
      <c r="W50" s="7">
        <v>1070000</v>
      </c>
      <c r="X50" s="6">
        <v>271.95987470130507</v>
      </c>
      <c r="Y50" s="18"/>
    </row>
    <row r="51" spans="1:25" x14ac:dyDescent="0.25">
      <c r="A51" s="3" t="s">
        <v>1399</v>
      </c>
      <c r="B51" s="4" t="s">
        <v>1399</v>
      </c>
      <c r="C51" s="4" t="s">
        <v>2</v>
      </c>
      <c r="D51" s="3" t="s">
        <v>1400</v>
      </c>
      <c r="E51" s="3" t="s">
        <v>303</v>
      </c>
      <c r="F51" s="3">
        <v>51350</v>
      </c>
      <c r="G51" s="3" t="s">
        <v>19</v>
      </c>
      <c r="H51" s="3">
        <v>1667</v>
      </c>
      <c r="I51" s="5" t="s">
        <v>45</v>
      </c>
      <c r="J51" s="6">
        <v>45.54</v>
      </c>
      <c r="K51" s="7">
        <v>75915.179999999993</v>
      </c>
      <c r="L51" s="8">
        <v>0.05</v>
      </c>
      <c r="M51" s="7">
        <v>72119.420999999988</v>
      </c>
      <c r="N51" s="8">
        <v>0.27500000000000002</v>
      </c>
      <c r="O51" s="7">
        <v>52286.580224999991</v>
      </c>
      <c r="P51" s="9">
        <v>7.0000000000000007E-2</v>
      </c>
      <c r="Q51" s="9">
        <v>6.2565753149891226E-2</v>
      </c>
      <c r="R51" s="9">
        <v>0.13256575314989122</v>
      </c>
      <c r="S51" s="16">
        <v>4</v>
      </c>
      <c r="T51" s="16">
        <v>44682</v>
      </c>
      <c r="U51" s="7">
        <v>625548</v>
      </c>
      <c r="V51" s="18">
        <v>359450</v>
      </c>
      <c r="W51" s="7">
        <v>1020000</v>
      </c>
      <c r="X51" s="6">
        <v>236.60466036454403</v>
      </c>
      <c r="Y51" s="18"/>
    </row>
    <row r="52" spans="1:25" x14ac:dyDescent="0.25">
      <c r="A52" s="3" t="s">
        <v>1401</v>
      </c>
      <c r="B52" s="4" t="s">
        <v>1401</v>
      </c>
      <c r="C52" s="4" t="s">
        <v>2</v>
      </c>
      <c r="D52" s="3" t="s">
        <v>1402</v>
      </c>
      <c r="E52" s="3" t="s">
        <v>303</v>
      </c>
      <c r="F52" s="3">
        <v>41824</v>
      </c>
      <c r="G52" s="3" t="s">
        <v>19</v>
      </c>
      <c r="H52" s="3">
        <v>4886</v>
      </c>
      <c r="I52" s="5" t="s">
        <v>45</v>
      </c>
      <c r="J52" s="6">
        <v>40.480000000000011</v>
      </c>
      <c r="K52" s="7">
        <v>197785.28000000009</v>
      </c>
      <c r="L52" s="8">
        <v>0.05</v>
      </c>
      <c r="M52" s="7">
        <v>187896.01600000009</v>
      </c>
      <c r="N52" s="8">
        <v>0.25</v>
      </c>
      <c r="O52" s="7">
        <v>140922.01200000005</v>
      </c>
      <c r="P52" s="9">
        <v>7.0000000000000007E-2</v>
      </c>
      <c r="Q52" s="9">
        <v>6.2565602750000004E-2</v>
      </c>
      <c r="R52" s="9">
        <v>0.13256560275000001</v>
      </c>
      <c r="S52" s="16">
        <v>4</v>
      </c>
      <c r="T52" s="16">
        <v>22280</v>
      </c>
      <c r="U52" s="7">
        <v>311920</v>
      </c>
      <c r="V52" s="18">
        <v>292768</v>
      </c>
      <c r="W52" s="7">
        <v>1375000</v>
      </c>
      <c r="X52" s="6">
        <v>217.56775062073939</v>
      </c>
      <c r="Y52" s="18"/>
    </row>
    <row r="53" spans="1:25" x14ac:dyDescent="0.25">
      <c r="A53" s="3" t="s">
        <v>1403</v>
      </c>
      <c r="B53" s="4" t="s">
        <v>1403</v>
      </c>
      <c r="C53" s="4" t="s">
        <v>2</v>
      </c>
      <c r="D53" s="3" t="s">
        <v>1404</v>
      </c>
      <c r="E53" s="3" t="s">
        <v>303</v>
      </c>
      <c r="F53" s="3">
        <v>44405</v>
      </c>
      <c r="G53" s="3" t="s">
        <v>17</v>
      </c>
      <c r="H53" s="3">
        <v>5200</v>
      </c>
      <c r="I53" s="5" t="s">
        <v>44</v>
      </c>
      <c r="J53" s="6">
        <v>21.6</v>
      </c>
      <c r="K53" s="7">
        <v>112320</v>
      </c>
      <c r="L53" s="8">
        <v>0.05</v>
      </c>
      <c r="M53" s="7">
        <v>106704</v>
      </c>
      <c r="N53" s="8">
        <v>0.2</v>
      </c>
      <c r="O53" s="7">
        <v>85363.200000000012</v>
      </c>
      <c r="P53" s="9">
        <v>0.09</v>
      </c>
      <c r="Q53" s="9">
        <v>6.2565507259299061E-2</v>
      </c>
      <c r="R53" s="9">
        <v>0.15256550725929907</v>
      </c>
      <c r="S53" s="16">
        <v>4</v>
      </c>
      <c r="T53" s="16">
        <v>23605</v>
      </c>
      <c r="U53" s="7">
        <v>330470</v>
      </c>
      <c r="V53" s="18">
        <v>310835</v>
      </c>
      <c r="W53" s="7">
        <v>890000</v>
      </c>
      <c r="X53" s="6">
        <v>107.59968157218856</v>
      </c>
      <c r="Y53" s="18"/>
    </row>
    <row r="54" spans="1:25" x14ac:dyDescent="0.25">
      <c r="A54" s="3" t="s">
        <v>1405</v>
      </c>
      <c r="B54" s="4" t="s">
        <v>1405</v>
      </c>
      <c r="C54" s="4" t="s">
        <v>2</v>
      </c>
      <c r="D54" s="3" t="s">
        <v>1406</v>
      </c>
      <c r="E54" s="3" t="s">
        <v>303</v>
      </c>
      <c r="F54" s="3">
        <v>59504</v>
      </c>
      <c r="G54" s="3" t="s">
        <v>16</v>
      </c>
      <c r="H54" s="3">
        <v>9571</v>
      </c>
      <c r="I54" s="5" t="s">
        <v>44</v>
      </c>
      <c r="J54" s="6">
        <v>27.72</v>
      </c>
      <c r="K54" s="7">
        <v>265308.12</v>
      </c>
      <c r="L54" s="8">
        <v>0.05</v>
      </c>
      <c r="M54" s="7">
        <v>252042.71400000001</v>
      </c>
      <c r="N54" s="8">
        <v>0.25</v>
      </c>
      <c r="O54" s="7">
        <v>189032.0355</v>
      </c>
      <c r="P54" s="9">
        <v>8.5000000000000006E-2</v>
      </c>
      <c r="Q54" s="9">
        <v>6.2565556384948873E-2</v>
      </c>
      <c r="R54" s="9">
        <v>0.14756555638494889</v>
      </c>
      <c r="S54" s="16">
        <v>4</v>
      </c>
      <c r="T54" s="16">
        <v>21220</v>
      </c>
      <c r="U54" s="7">
        <v>297080</v>
      </c>
      <c r="V54" s="18">
        <v>416528</v>
      </c>
      <c r="W54" s="7">
        <v>1578000</v>
      </c>
      <c r="X54" s="6">
        <v>133.8422087365536</v>
      </c>
      <c r="Y54" s="18"/>
    </row>
    <row r="55" spans="1:25" x14ac:dyDescent="0.25">
      <c r="A55" s="3" t="s">
        <v>1407</v>
      </c>
      <c r="B55" s="4" t="s">
        <v>1407</v>
      </c>
      <c r="C55" s="4" t="s">
        <v>2</v>
      </c>
      <c r="D55" s="3" t="s">
        <v>1408</v>
      </c>
      <c r="E55" s="3" t="s">
        <v>303</v>
      </c>
      <c r="F55" s="3">
        <v>1739</v>
      </c>
      <c r="G55" s="3" t="s">
        <v>17</v>
      </c>
      <c r="H55" s="3">
        <v>1725</v>
      </c>
      <c r="I55" s="5" t="s">
        <v>44</v>
      </c>
      <c r="J55" s="6">
        <v>26.4</v>
      </c>
      <c r="K55" s="7">
        <v>45540.000000000007</v>
      </c>
      <c r="L55" s="8">
        <v>0.05</v>
      </c>
      <c r="M55" s="7">
        <v>43263.000000000007</v>
      </c>
      <c r="N55" s="8">
        <v>0.2</v>
      </c>
      <c r="O55" s="7">
        <v>34610.400000000009</v>
      </c>
      <c r="P55" s="9">
        <v>0.09</v>
      </c>
      <c r="Q55" s="9">
        <v>6.2566902436382146E-2</v>
      </c>
      <c r="R55" s="9">
        <v>0.15256690243638216</v>
      </c>
      <c r="S55" s="16">
        <v>4</v>
      </c>
      <c r="T55" s="16">
        <v>0</v>
      </c>
      <c r="U55" s="7">
        <v>0</v>
      </c>
      <c r="V55" s="18">
        <v>12173</v>
      </c>
      <c r="W55" s="7">
        <v>227000</v>
      </c>
      <c r="X55" s="6">
        <v>131.50951929673184</v>
      </c>
      <c r="Y55" s="18"/>
    </row>
    <row r="56" spans="1:25" x14ac:dyDescent="0.25">
      <c r="A56" s="3" t="s">
        <v>1409</v>
      </c>
      <c r="B56" s="4" t="s">
        <v>1409</v>
      </c>
      <c r="C56" s="4" t="s">
        <v>2</v>
      </c>
      <c r="D56" s="3" t="s">
        <v>1410</v>
      </c>
      <c r="E56" s="3" t="s">
        <v>303</v>
      </c>
      <c r="F56" s="3">
        <v>1834</v>
      </c>
      <c r="G56" s="3" t="s">
        <v>15</v>
      </c>
      <c r="H56" s="3">
        <v>1834</v>
      </c>
      <c r="I56" s="5" t="s">
        <v>44</v>
      </c>
      <c r="J56" s="6">
        <v>30.800000000000004</v>
      </c>
      <c r="K56" s="7">
        <v>56487.199999999997</v>
      </c>
      <c r="L56" s="8">
        <v>0.05</v>
      </c>
      <c r="M56" s="7">
        <v>53662.84</v>
      </c>
      <c r="N56" s="8">
        <v>0.2</v>
      </c>
      <c r="O56" s="7">
        <v>42930.271999999997</v>
      </c>
      <c r="P56" s="9">
        <v>8.5000000000000006E-2</v>
      </c>
      <c r="Q56" s="9">
        <v>6.2566580704275829E-2</v>
      </c>
      <c r="R56" s="9">
        <v>0.14756658070427583</v>
      </c>
      <c r="S56" s="16">
        <v>4</v>
      </c>
      <c r="T56" s="16">
        <v>0</v>
      </c>
      <c r="U56" s="7">
        <v>0</v>
      </c>
      <c r="V56" s="18">
        <v>12838</v>
      </c>
      <c r="W56" s="7">
        <v>291000</v>
      </c>
      <c r="X56" s="6">
        <v>158.62670184728177</v>
      </c>
      <c r="Y56" s="18"/>
    </row>
    <row r="57" spans="1:25" x14ac:dyDescent="0.25">
      <c r="A57" s="3" t="s">
        <v>1411</v>
      </c>
      <c r="B57" s="4" t="s">
        <v>1411</v>
      </c>
      <c r="C57" s="4" t="s">
        <v>2</v>
      </c>
      <c r="D57" s="3" t="s">
        <v>1412</v>
      </c>
      <c r="E57" s="3" t="s">
        <v>303</v>
      </c>
      <c r="F57" s="3">
        <v>1722</v>
      </c>
      <c r="G57" s="3" t="s">
        <v>17</v>
      </c>
      <c r="H57" s="3">
        <v>1722</v>
      </c>
      <c r="I57" s="5" t="s">
        <v>44</v>
      </c>
      <c r="J57" s="6">
        <v>26.4</v>
      </c>
      <c r="K57" s="7">
        <v>45460.800000000003</v>
      </c>
      <c r="L57" s="8">
        <v>0.05</v>
      </c>
      <c r="M57" s="7">
        <v>43187.76</v>
      </c>
      <c r="N57" s="8">
        <v>0.2</v>
      </c>
      <c r="O57" s="7">
        <v>34550.207999999999</v>
      </c>
      <c r="P57" s="9">
        <v>0.09</v>
      </c>
      <c r="Q57" s="9">
        <v>6.2565602750000004E-2</v>
      </c>
      <c r="R57" s="9">
        <v>0.15256560275</v>
      </c>
      <c r="S57" s="16">
        <v>4</v>
      </c>
      <c r="T57" s="16">
        <v>0</v>
      </c>
      <c r="U57" s="7">
        <v>0</v>
      </c>
      <c r="V57" s="18">
        <v>12054</v>
      </c>
      <c r="W57" s="7">
        <v>226000</v>
      </c>
      <c r="X57" s="6">
        <v>131.51063960909761</v>
      </c>
      <c r="Y57" s="18"/>
    </row>
    <row r="58" spans="1:25" x14ac:dyDescent="0.25">
      <c r="A58" s="3" t="s">
        <v>1413</v>
      </c>
      <c r="B58" s="4" t="s">
        <v>1413</v>
      </c>
      <c r="C58" s="4" t="s">
        <v>2</v>
      </c>
      <c r="D58" s="3" t="s">
        <v>1414</v>
      </c>
      <c r="E58" s="3" t="s">
        <v>303</v>
      </c>
      <c r="F58" s="3">
        <v>1769</v>
      </c>
      <c r="G58" s="3" t="s">
        <v>17</v>
      </c>
      <c r="H58" s="3">
        <v>1769</v>
      </c>
      <c r="I58" s="5" t="s">
        <v>44</v>
      </c>
      <c r="J58" s="6">
        <v>26.4</v>
      </c>
      <c r="K58" s="7">
        <v>46701.600000000006</v>
      </c>
      <c r="L58" s="8">
        <v>0.05</v>
      </c>
      <c r="M58" s="7">
        <v>44366.52</v>
      </c>
      <c r="N58" s="8">
        <v>0.2</v>
      </c>
      <c r="O58" s="7">
        <v>35493.216</v>
      </c>
      <c r="P58" s="9">
        <v>0.09</v>
      </c>
      <c r="Q58" s="9">
        <v>6.2565095805229426E-2</v>
      </c>
      <c r="R58" s="9">
        <v>0.15256509580522942</v>
      </c>
      <c r="S58" s="16">
        <v>4</v>
      </c>
      <c r="T58" s="16">
        <v>0</v>
      </c>
      <c r="U58" s="7">
        <v>0</v>
      </c>
      <c r="V58" s="18">
        <v>12383</v>
      </c>
      <c r="W58" s="7">
        <v>233000</v>
      </c>
      <c r="X58" s="6">
        <v>131.51107659391823</v>
      </c>
      <c r="Y58" s="18"/>
    </row>
    <row r="59" spans="1:25" x14ac:dyDescent="0.25">
      <c r="A59" s="3" t="s">
        <v>1415</v>
      </c>
      <c r="B59" s="4" t="s">
        <v>1415</v>
      </c>
      <c r="C59" s="4" t="s">
        <v>2</v>
      </c>
      <c r="D59" s="3" t="s">
        <v>1416</v>
      </c>
      <c r="E59" s="3" t="s">
        <v>303</v>
      </c>
      <c r="F59" s="3">
        <v>1753</v>
      </c>
      <c r="G59" s="3" t="s">
        <v>15</v>
      </c>
      <c r="H59" s="3">
        <v>1753</v>
      </c>
      <c r="I59" s="5" t="s">
        <v>44</v>
      </c>
      <c r="J59" s="6">
        <v>30.800000000000004</v>
      </c>
      <c r="K59" s="7">
        <v>53992.400000000009</v>
      </c>
      <c r="L59" s="8">
        <v>0.05</v>
      </c>
      <c r="M59" s="7">
        <v>51292.780000000006</v>
      </c>
      <c r="N59" s="8">
        <v>0.2</v>
      </c>
      <c r="O59" s="7">
        <v>41034.224000000002</v>
      </c>
      <c r="P59" s="9">
        <v>8.5000000000000006E-2</v>
      </c>
      <c r="Q59" s="9">
        <v>6.2565346963626478E-2</v>
      </c>
      <c r="R59" s="9">
        <v>0.1475653469636265</v>
      </c>
      <c r="S59" s="16">
        <v>4</v>
      </c>
      <c r="T59" s="16">
        <v>0</v>
      </c>
      <c r="U59" s="7">
        <v>0</v>
      </c>
      <c r="V59" s="18">
        <v>12271</v>
      </c>
      <c r="W59" s="7">
        <v>278000</v>
      </c>
      <c r="X59" s="6">
        <v>158.62802806793019</v>
      </c>
      <c r="Y59" s="18"/>
    </row>
    <row r="60" spans="1:25" x14ac:dyDescent="0.25">
      <c r="A60" s="3" t="s">
        <v>1417</v>
      </c>
      <c r="B60" s="4" t="s">
        <v>1417</v>
      </c>
      <c r="C60" s="4" t="s">
        <v>2</v>
      </c>
      <c r="D60" s="3" t="s">
        <v>1418</v>
      </c>
      <c r="E60" s="3" t="s">
        <v>303</v>
      </c>
      <c r="F60" s="3">
        <v>1775</v>
      </c>
      <c r="G60" s="3" t="s">
        <v>17</v>
      </c>
      <c r="H60" s="3">
        <v>1776</v>
      </c>
      <c r="I60" s="5" t="s">
        <v>44</v>
      </c>
      <c r="J60" s="6">
        <v>26.4</v>
      </c>
      <c r="K60" s="7">
        <v>46886.400000000001</v>
      </c>
      <c r="L60" s="8">
        <v>0.05</v>
      </c>
      <c r="M60" s="7">
        <v>44542.080000000002</v>
      </c>
      <c r="N60" s="8">
        <v>0.2</v>
      </c>
      <c r="O60" s="7">
        <v>35633.664000000004</v>
      </c>
      <c r="P60" s="9">
        <v>0.09</v>
      </c>
      <c r="Q60" s="9">
        <v>6.2565855223065153E-2</v>
      </c>
      <c r="R60" s="9">
        <v>0.15256585522306515</v>
      </c>
      <c r="S60" s="16">
        <v>4</v>
      </c>
      <c r="T60" s="16">
        <v>0</v>
      </c>
      <c r="U60" s="7">
        <v>0</v>
      </c>
      <c r="V60" s="18">
        <v>12425</v>
      </c>
      <c r="W60" s="7">
        <v>234000</v>
      </c>
      <c r="X60" s="6">
        <v>131.51042197918144</v>
      </c>
      <c r="Y60" s="18"/>
    </row>
    <row r="61" spans="1:25" x14ac:dyDescent="0.25">
      <c r="A61" s="3" t="s">
        <v>1419</v>
      </c>
      <c r="B61" s="4" t="s">
        <v>1419</v>
      </c>
      <c r="C61" s="4" t="s">
        <v>2</v>
      </c>
      <c r="D61" s="3" t="s">
        <v>1420</v>
      </c>
      <c r="E61" s="3" t="s">
        <v>303</v>
      </c>
      <c r="F61" s="3">
        <v>1773</v>
      </c>
      <c r="G61" s="3" t="s">
        <v>15</v>
      </c>
      <c r="H61" s="3">
        <v>1774</v>
      </c>
      <c r="I61" s="5" t="s">
        <v>44</v>
      </c>
      <c r="J61" s="6">
        <v>30.800000000000004</v>
      </c>
      <c r="K61" s="7">
        <v>54639.199999999997</v>
      </c>
      <c r="L61" s="8">
        <v>0.05</v>
      </c>
      <c r="M61" s="7">
        <v>51907.240000000005</v>
      </c>
      <c r="N61" s="8">
        <v>0.2</v>
      </c>
      <c r="O61" s="7">
        <v>41525.792000000001</v>
      </c>
      <c r="P61" s="9">
        <v>8.5000000000000006E-2</v>
      </c>
      <c r="Q61" s="9">
        <v>6.2565884893497667E-2</v>
      </c>
      <c r="R61" s="9">
        <v>0.14756588489349767</v>
      </c>
      <c r="S61" s="16">
        <v>4</v>
      </c>
      <c r="T61" s="16">
        <v>0</v>
      </c>
      <c r="U61" s="7">
        <v>0</v>
      </c>
      <c r="V61" s="18">
        <v>12411</v>
      </c>
      <c r="W61" s="7">
        <v>281000</v>
      </c>
      <c r="X61" s="6">
        <v>158.62744981263245</v>
      </c>
      <c r="Y61" s="18"/>
    </row>
    <row r="62" spans="1:25" x14ac:dyDescent="0.25">
      <c r="A62" s="3" t="s">
        <v>1421</v>
      </c>
      <c r="B62" s="4" t="s">
        <v>1421</v>
      </c>
      <c r="C62" s="4" t="s">
        <v>2</v>
      </c>
      <c r="D62" s="3" t="s">
        <v>1422</v>
      </c>
      <c r="E62" s="3" t="s">
        <v>303</v>
      </c>
      <c r="F62" s="3">
        <v>1731</v>
      </c>
      <c r="G62" s="3" t="s">
        <v>17</v>
      </c>
      <c r="H62" s="3">
        <v>1732</v>
      </c>
      <c r="I62" s="5" t="s">
        <v>44</v>
      </c>
      <c r="J62" s="6">
        <v>26.4</v>
      </c>
      <c r="K62" s="7">
        <v>45724.800000000003</v>
      </c>
      <c r="L62" s="8">
        <v>0.05</v>
      </c>
      <c r="M62" s="7">
        <v>43438.560000000005</v>
      </c>
      <c r="N62" s="8">
        <v>0.2</v>
      </c>
      <c r="O62" s="7">
        <v>34750.848000000005</v>
      </c>
      <c r="P62" s="9">
        <v>0.09</v>
      </c>
      <c r="Q62" s="9">
        <v>6.2566745500735169E-2</v>
      </c>
      <c r="R62" s="9">
        <v>0.15256674550073518</v>
      </c>
      <c r="S62" s="16">
        <v>4</v>
      </c>
      <c r="T62" s="16">
        <v>0</v>
      </c>
      <c r="U62" s="7">
        <v>0</v>
      </c>
      <c r="V62" s="18">
        <v>12117</v>
      </c>
      <c r="W62" s="7">
        <v>228000</v>
      </c>
      <c r="X62" s="6">
        <v>131.50965457215787</v>
      </c>
      <c r="Y62" s="18"/>
    </row>
    <row r="63" spans="1:25" x14ac:dyDescent="0.25">
      <c r="A63" s="3" t="s">
        <v>1423</v>
      </c>
      <c r="B63" s="4" t="s">
        <v>1423</v>
      </c>
      <c r="C63" s="4" t="s">
        <v>2</v>
      </c>
      <c r="D63" s="3" t="s">
        <v>1424</v>
      </c>
      <c r="E63" s="3" t="s">
        <v>608</v>
      </c>
      <c r="F63" s="3">
        <v>58690</v>
      </c>
      <c r="G63" s="3" t="s">
        <v>18</v>
      </c>
      <c r="H63" s="3">
        <v>10900</v>
      </c>
      <c r="I63" s="5" t="s">
        <v>45</v>
      </c>
      <c r="J63" s="6">
        <v>35.64</v>
      </c>
      <c r="K63" s="7">
        <v>388476</v>
      </c>
      <c r="L63" s="8">
        <v>0.05</v>
      </c>
      <c r="M63" s="7">
        <v>369052.2</v>
      </c>
      <c r="N63" s="8">
        <v>0.18000000000000002</v>
      </c>
      <c r="O63" s="7">
        <v>302622.804</v>
      </c>
      <c r="P63" s="9">
        <v>7.4999999999999997E-2</v>
      </c>
      <c r="Q63" s="9">
        <v>6.2565565825352498E-2</v>
      </c>
      <c r="R63" s="9">
        <v>0.13756556582535251</v>
      </c>
      <c r="S63" s="16">
        <v>4</v>
      </c>
      <c r="T63" s="16">
        <v>15090</v>
      </c>
      <c r="U63" s="7">
        <v>211260</v>
      </c>
      <c r="V63" s="18">
        <v>410830</v>
      </c>
      <c r="W63" s="7">
        <v>2411000</v>
      </c>
      <c r="X63" s="6">
        <v>201.82056340499815</v>
      </c>
      <c r="Y63" s="18"/>
    </row>
    <row r="64" spans="1:25" x14ac:dyDescent="0.25">
      <c r="A64" s="3" t="s">
        <v>1425</v>
      </c>
      <c r="B64" s="4" t="s">
        <v>1425</v>
      </c>
      <c r="C64" s="4" t="s">
        <v>2</v>
      </c>
      <c r="D64" s="3" t="s">
        <v>1426</v>
      </c>
      <c r="E64" s="3" t="s">
        <v>303</v>
      </c>
      <c r="F64" s="3">
        <v>55822</v>
      </c>
      <c r="G64" s="3" t="s">
        <v>18</v>
      </c>
      <c r="H64" s="3">
        <v>8659</v>
      </c>
      <c r="I64" s="5" t="s">
        <v>44</v>
      </c>
      <c r="J64" s="6">
        <v>39.204000000000001</v>
      </c>
      <c r="K64" s="7">
        <v>339467.43599999999</v>
      </c>
      <c r="L64" s="8">
        <v>0.05</v>
      </c>
      <c r="M64" s="7">
        <v>322494.06419999996</v>
      </c>
      <c r="N64" s="8">
        <v>0.18000000000000002</v>
      </c>
      <c r="O64" s="7">
        <v>264445.13264399994</v>
      </c>
      <c r="P64" s="9">
        <v>8.5000000000000006E-2</v>
      </c>
      <c r="Q64" s="9">
        <v>6.256564757910274E-2</v>
      </c>
      <c r="R64" s="9">
        <v>0.14756564757910273</v>
      </c>
      <c r="S64" s="16">
        <v>4</v>
      </c>
      <c r="T64" s="16">
        <v>21186</v>
      </c>
      <c r="U64" s="7">
        <v>296604</v>
      </c>
      <c r="V64" s="18">
        <v>390754</v>
      </c>
      <c r="W64" s="7">
        <v>2089000</v>
      </c>
      <c r="X64" s="6">
        <v>206.9581674395393</v>
      </c>
      <c r="Y64" s="18"/>
    </row>
    <row r="65" spans="1:25" x14ac:dyDescent="0.25">
      <c r="A65" s="3" t="s">
        <v>1427</v>
      </c>
      <c r="B65" s="4" t="s">
        <v>1427</v>
      </c>
      <c r="C65" s="4" t="s">
        <v>2</v>
      </c>
      <c r="D65" s="3" t="s">
        <v>1428</v>
      </c>
      <c r="E65" s="3" t="s">
        <v>303</v>
      </c>
      <c r="F65" s="3">
        <v>55012</v>
      </c>
      <c r="G65" s="3" t="s">
        <v>19</v>
      </c>
      <c r="H65" s="3">
        <v>3716</v>
      </c>
      <c r="I65" s="5" t="s">
        <v>45</v>
      </c>
      <c r="J65" s="6">
        <v>59.616</v>
      </c>
      <c r="K65" s="7">
        <v>221533.05600000001</v>
      </c>
      <c r="L65" s="8">
        <v>0.05</v>
      </c>
      <c r="M65" s="7">
        <v>210456.4032</v>
      </c>
      <c r="N65" s="8">
        <v>0.2</v>
      </c>
      <c r="O65" s="7">
        <v>168365.12255999999</v>
      </c>
      <c r="P65" s="9">
        <v>7.0000000000000007E-2</v>
      </c>
      <c r="Q65" s="9">
        <v>6.2565602750000004E-2</v>
      </c>
      <c r="R65" s="9">
        <v>0.13256560275000001</v>
      </c>
      <c r="S65" s="16">
        <v>4</v>
      </c>
      <c r="T65" s="16">
        <v>40148</v>
      </c>
      <c r="U65" s="7">
        <v>562072</v>
      </c>
      <c r="V65" s="18">
        <v>385084</v>
      </c>
      <c r="W65" s="7">
        <v>1832000</v>
      </c>
      <c r="X65" s="6">
        <v>341.77915733876142</v>
      </c>
      <c r="Y65" s="18"/>
    </row>
    <row r="66" spans="1:25" x14ac:dyDescent="0.25">
      <c r="A66" s="3" t="s">
        <v>1429</v>
      </c>
      <c r="B66" s="4" t="s">
        <v>1429</v>
      </c>
      <c r="C66" s="4" t="s">
        <v>2</v>
      </c>
      <c r="D66" s="3" t="s">
        <v>1430</v>
      </c>
      <c r="E66" s="3" t="s">
        <v>303</v>
      </c>
      <c r="F66" s="3">
        <v>106637</v>
      </c>
      <c r="G66" s="3" t="s">
        <v>15</v>
      </c>
      <c r="H66" s="3">
        <v>36228</v>
      </c>
      <c r="I66" s="5" t="s">
        <v>44</v>
      </c>
      <c r="J66" s="6">
        <v>22.4</v>
      </c>
      <c r="K66" s="7">
        <v>811507.19999999995</v>
      </c>
      <c r="L66" s="8">
        <v>0.05</v>
      </c>
      <c r="M66" s="7">
        <v>770931.84</v>
      </c>
      <c r="N66" s="8">
        <v>0.2</v>
      </c>
      <c r="O66" s="7">
        <v>616745.47200000007</v>
      </c>
      <c r="P66" s="9">
        <v>8.5000000000000006E-2</v>
      </c>
      <c r="Q66" s="9">
        <v>6.256564185347728E-2</v>
      </c>
      <c r="R66" s="9">
        <v>0.14756564185347729</v>
      </c>
      <c r="S66" s="16">
        <v>4</v>
      </c>
      <c r="T66" s="16">
        <v>0</v>
      </c>
      <c r="U66" s="7">
        <v>0</v>
      </c>
      <c r="V66" s="18">
        <v>746459</v>
      </c>
      <c r="W66" s="7">
        <v>4179000</v>
      </c>
      <c r="X66" s="6">
        <v>115.3656080519318</v>
      </c>
      <c r="Y66" s="18"/>
    </row>
    <row r="67" spans="1:25" x14ac:dyDescent="0.25">
      <c r="A67" s="3" t="s">
        <v>1431</v>
      </c>
      <c r="B67" s="4" t="s">
        <v>1431</v>
      </c>
      <c r="C67" s="4" t="s">
        <v>2</v>
      </c>
      <c r="D67" s="3" t="s">
        <v>1432</v>
      </c>
      <c r="E67" s="3" t="s">
        <v>303</v>
      </c>
      <c r="F67" s="3">
        <v>76996</v>
      </c>
      <c r="G67" s="3" t="s">
        <v>16</v>
      </c>
      <c r="H67" s="3">
        <v>9600</v>
      </c>
      <c r="I67" s="5" t="s">
        <v>44</v>
      </c>
      <c r="J67" s="6">
        <v>25.2</v>
      </c>
      <c r="K67" s="7">
        <v>241920</v>
      </c>
      <c r="L67" s="8">
        <v>0.05</v>
      </c>
      <c r="M67" s="7">
        <v>229824</v>
      </c>
      <c r="N67" s="8">
        <v>0.25</v>
      </c>
      <c r="O67" s="7">
        <v>172368</v>
      </c>
      <c r="P67" s="9">
        <v>8.5000000000000006E-2</v>
      </c>
      <c r="Q67" s="9">
        <v>6.2565602750000004E-2</v>
      </c>
      <c r="R67" s="9">
        <v>0.14756560275000002</v>
      </c>
      <c r="S67" s="16">
        <v>4</v>
      </c>
      <c r="T67" s="16">
        <v>38596</v>
      </c>
      <c r="U67" s="7">
        <v>540344</v>
      </c>
      <c r="V67" s="18">
        <v>538972</v>
      </c>
      <c r="W67" s="7">
        <v>1708000</v>
      </c>
      <c r="X67" s="6">
        <v>121.67469698489744</v>
      </c>
      <c r="Y67" s="18"/>
    </row>
    <row r="68" spans="1:25" x14ac:dyDescent="0.25">
      <c r="A68" s="3" t="s">
        <v>1433</v>
      </c>
      <c r="B68" s="4" t="s">
        <v>1433</v>
      </c>
      <c r="C68" s="4" t="s">
        <v>2</v>
      </c>
      <c r="D68" s="3" t="s">
        <v>1434</v>
      </c>
      <c r="E68" s="3" t="s">
        <v>303</v>
      </c>
      <c r="F68" s="3">
        <v>21605</v>
      </c>
      <c r="G68" s="3" t="s">
        <v>13</v>
      </c>
      <c r="H68" s="3">
        <v>3104</v>
      </c>
      <c r="I68" s="5" t="s">
        <v>44</v>
      </c>
      <c r="J68" s="6">
        <v>36</v>
      </c>
      <c r="K68" s="7">
        <v>111744</v>
      </c>
      <c r="L68" s="8">
        <v>0.05</v>
      </c>
      <c r="M68" s="7">
        <v>106156.8</v>
      </c>
      <c r="N68" s="8">
        <v>0.16000000000000003</v>
      </c>
      <c r="O68" s="7">
        <v>89171.712</v>
      </c>
      <c r="P68" s="9">
        <v>8.5000000000000006E-2</v>
      </c>
      <c r="Q68" s="9">
        <v>6.2565602750000004E-2</v>
      </c>
      <c r="R68" s="9">
        <v>0.14756560275000002</v>
      </c>
      <c r="S68" s="16">
        <v>4</v>
      </c>
      <c r="T68" s="16">
        <v>9189</v>
      </c>
      <c r="U68" s="7">
        <v>128646</v>
      </c>
      <c r="V68" s="18">
        <v>151235</v>
      </c>
      <c r="W68" s="7">
        <v>733000</v>
      </c>
      <c r="X68" s="6">
        <v>194.67951517583589</v>
      </c>
      <c r="Y68" s="18"/>
    </row>
    <row r="69" spans="1:25" x14ac:dyDescent="0.25">
      <c r="A69" s="3" t="s">
        <v>1435</v>
      </c>
      <c r="B69" s="4" t="s">
        <v>1435</v>
      </c>
      <c r="C69" s="4" t="s">
        <v>2</v>
      </c>
      <c r="D69" s="3" t="s">
        <v>1436</v>
      </c>
      <c r="E69" s="3" t="s">
        <v>303</v>
      </c>
      <c r="F69" s="3">
        <v>34909</v>
      </c>
      <c r="G69" s="3" t="s">
        <v>18</v>
      </c>
      <c r="H69" s="3">
        <v>5847</v>
      </c>
      <c r="I69" s="5" t="s">
        <v>44</v>
      </c>
      <c r="J69" s="6">
        <v>35.937000000000012</v>
      </c>
      <c r="K69" s="7">
        <v>210123.63900000008</v>
      </c>
      <c r="L69" s="8">
        <v>0.05</v>
      </c>
      <c r="M69" s="7">
        <v>199617.45705000008</v>
      </c>
      <c r="N69" s="8">
        <v>0.18000000000000002</v>
      </c>
      <c r="O69" s="7">
        <v>163686.31478100008</v>
      </c>
      <c r="P69" s="9">
        <v>8.5000000000000006E-2</v>
      </c>
      <c r="Q69" s="9">
        <v>6.2565537563441284E-2</v>
      </c>
      <c r="R69" s="9">
        <v>0.14756553756344129</v>
      </c>
      <c r="S69" s="16">
        <v>4</v>
      </c>
      <c r="T69" s="16">
        <v>11521</v>
      </c>
      <c r="U69" s="7">
        <v>161294</v>
      </c>
      <c r="V69" s="18">
        <v>244363</v>
      </c>
      <c r="W69" s="7">
        <v>1271000</v>
      </c>
      <c r="X69" s="6">
        <v>189.71179492342145</v>
      </c>
      <c r="Y69" s="18"/>
    </row>
    <row r="70" spans="1:25" x14ac:dyDescent="0.25">
      <c r="A70" s="3" t="s">
        <v>1437</v>
      </c>
      <c r="B70" s="4" t="s">
        <v>1437</v>
      </c>
      <c r="C70" s="4" t="s">
        <v>2</v>
      </c>
      <c r="D70" s="3" t="s">
        <v>1438</v>
      </c>
      <c r="E70" s="3" t="s">
        <v>303</v>
      </c>
      <c r="F70" s="3">
        <v>291059</v>
      </c>
      <c r="G70" s="3" t="s">
        <v>299</v>
      </c>
      <c r="H70" s="3">
        <v>24196</v>
      </c>
      <c r="I70" s="5" t="s">
        <v>44</v>
      </c>
      <c r="J70" s="6">
        <v>21.120000000000005</v>
      </c>
      <c r="K70" s="7">
        <v>511019.52000000014</v>
      </c>
      <c r="L70" s="8">
        <v>0.05</v>
      </c>
      <c r="M70" s="7">
        <v>485468.54400000005</v>
      </c>
      <c r="N70" s="8">
        <v>0.3</v>
      </c>
      <c r="O70" s="7">
        <v>339827.98080000008</v>
      </c>
      <c r="P70" s="9">
        <v>0.09</v>
      </c>
      <c r="Q70" s="9">
        <v>6.2565602750000004E-2</v>
      </c>
      <c r="R70" s="9">
        <v>0.15256560275</v>
      </c>
      <c r="S70" s="16">
        <v>4</v>
      </c>
      <c r="T70" s="16">
        <v>194275</v>
      </c>
      <c r="U70" s="7">
        <v>2719850</v>
      </c>
      <c r="V70" s="18">
        <v>2037413</v>
      </c>
      <c r="W70" s="7">
        <v>4947000</v>
      </c>
      <c r="X70" s="6">
        <v>92.057447726368338</v>
      </c>
      <c r="Y70" s="18"/>
    </row>
    <row r="71" spans="1:25" x14ac:dyDescent="0.25">
      <c r="A71" s="3" t="s">
        <v>1439</v>
      </c>
      <c r="B71" s="4" t="s">
        <v>1439</v>
      </c>
      <c r="C71" s="4" t="s">
        <v>2</v>
      </c>
      <c r="D71" s="3" t="s">
        <v>1440</v>
      </c>
      <c r="E71" s="3" t="s">
        <v>303</v>
      </c>
      <c r="F71" s="3">
        <v>103054</v>
      </c>
      <c r="G71" s="3" t="s">
        <v>18</v>
      </c>
      <c r="H71" s="3">
        <v>17698</v>
      </c>
      <c r="I71" s="5" t="s">
        <v>45</v>
      </c>
      <c r="J71" s="6">
        <v>32.076000000000001</v>
      </c>
      <c r="K71" s="7">
        <v>567681.04799999995</v>
      </c>
      <c r="L71" s="8">
        <v>0.05</v>
      </c>
      <c r="M71" s="7">
        <v>539296.99559999991</v>
      </c>
      <c r="N71" s="8">
        <v>0.16000000000000003</v>
      </c>
      <c r="O71" s="7">
        <v>453009.47630399989</v>
      </c>
      <c r="P71" s="9">
        <v>7.4999999999999997E-2</v>
      </c>
      <c r="Q71" s="9">
        <v>6.2565602750000004E-2</v>
      </c>
      <c r="R71" s="9">
        <v>0.13756560275000002</v>
      </c>
      <c r="S71" s="16">
        <v>4</v>
      </c>
      <c r="T71" s="16">
        <v>32262</v>
      </c>
      <c r="U71" s="7">
        <v>451668</v>
      </c>
      <c r="V71" s="18">
        <v>721378</v>
      </c>
      <c r="W71" s="7">
        <v>3745000</v>
      </c>
      <c r="X71" s="6">
        <v>186.0686646102744</v>
      </c>
      <c r="Y71" s="18"/>
    </row>
    <row r="72" spans="1:25" x14ac:dyDescent="0.25">
      <c r="A72" s="3" t="s">
        <v>1441</v>
      </c>
      <c r="B72" s="4" t="s">
        <v>1441</v>
      </c>
      <c r="C72" s="4" t="s">
        <v>2</v>
      </c>
      <c r="D72" s="3" t="s">
        <v>1442</v>
      </c>
      <c r="E72" s="3" t="s">
        <v>303</v>
      </c>
      <c r="F72" s="3">
        <v>70985</v>
      </c>
      <c r="G72" s="3" t="s">
        <v>13</v>
      </c>
      <c r="H72" s="3">
        <v>10000</v>
      </c>
      <c r="I72" s="5" t="s">
        <v>45</v>
      </c>
      <c r="J72" s="6">
        <v>32.4</v>
      </c>
      <c r="K72" s="7">
        <v>324000</v>
      </c>
      <c r="L72" s="8">
        <v>0.05</v>
      </c>
      <c r="M72" s="7">
        <v>307800</v>
      </c>
      <c r="N72" s="8">
        <v>0.16000000000000003</v>
      </c>
      <c r="O72" s="7">
        <v>258552</v>
      </c>
      <c r="P72" s="9">
        <v>7.7499999999999999E-2</v>
      </c>
      <c r="Q72" s="9">
        <v>6.2565542666968052E-2</v>
      </c>
      <c r="R72" s="9">
        <v>0.14006554266696805</v>
      </c>
      <c r="S72" s="16">
        <v>4</v>
      </c>
      <c r="T72" s="16">
        <v>30985</v>
      </c>
      <c r="U72" s="7">
        <v>433790</v>
      </c>
      <c r="V72" s="18">
        <v>496895</v>
      </c>
      <c r="W72" s="7">
        <v>2280000</v>
      </c>
      <c r="X72" s="6">
        <v>184.5935803174344</v>
      </c>
      <c r="Y72" s="18"/>
    </row>
    <row r="73" spans="1:25" x14ac:dyDescent="0.25">
      <c r="A73" s="3" t="s">
        <v>1443</v>
      </c>
      <c r="B73" s="4" t="s">
        <v>1443</v>
      </c>
      <c r="C73" s="4" t="s">
        <v>2</v>
      </c>
      <c r="D73" s="3" t="s">
        <v>1444</v>
      </c>
      <c r="E73" s="3" t="s">
        <v>303</v>
      </c>
      <c r="F73" s="3">
        <v>44869</v>
      </c>
      <c r="G73" s="3" t="s">
        <v>19</v>
      </c>
      <c r="H73" s="3">
        <v>3518</v>
      </c>
      <c r="I73" s="5" t="s">
        <v>45</v>
      </c>
      <c r="J73" s="6">
        <v>59.616</v>
      </c>
      <c r="K73" s="7">
        <v>209729.08799999999</v>
      </c>
      <c r="L73" s="8">
        <v>0.05</v>
      </c>
      <c r="M73" s="7">
        <v>199242.6336</v>
      </c>
      <c r="N73" s="8">
        <v>0.2</v>
      </c>
      <c r="O73" s="7">
        <v>159394.10688000001</v>
      </c>
      <c r="P73" s="9">
        <v>7.0000000000000007E-2</v>
      </c>
      <c r="Q73" s="9">
        <v>6.2565643449454519E-2</v>
      </c>
      <c r="R73" s="9">
        <v>0.13256564344945454</v>
      </c>
      <c r="S73" s="16">
        <v>4</v>
      </c>
      <c r="T73" s="16">
        <v>30797</v>
      </c>
      <c r="U73" s="7">
        <v>431158</v>
      </c>
      <c r="V73" s="18">
        <v>314083</v>
      </c>
      <c r="W73" s="7">
        <v>1634000</v>
      </c>
      <c r="X73" s="6">
        <v>341.77905240791426</v>
      </c>
      <c r="Y73" s="18"/>
    </row>
    <row r="74" spans="1:25" x14ac:dyDescent="0.25">
      <c r="A74" s="3" t="s">
        <v>1445</v>
      </c>
      <c r="B74" s="4" t="s">
        <v>1445</v>
      </c>
      <c r="C74" s="4" t="s">
        <v>2</v>
      </c>
      <c r="D74" s="3" t="s">
        <v>1446</v>
      </c>
      <c r="E74" s="3" t="s">
        <v>303</v>
      </c>
      <c r="F74" s="3">
        <v>70557</v>
      </c>
      <c r="G74" s="3" t="s">
        <v>19</v>
      </c>
      <c r="H74" s="3">
        <v>7385</v>
      </c>
      <c r="I74" s="5" t="s">
        <v>45</v>
      </c>
      <c r="J74" s="6">
        <v>52.991999999999997</v>
      </c>
      <c r="K74" s="7">
        <v>391345.91999999998</v>
      </c>
      <c r="L74" s="8">
        <v>0.05</v>
      </c>
      <c r="M74" s="7">
        <v>371778.62400000007</v>
      </c>
      <c r="N74" s="8">
        <v>0.2</v>
      </c>
      <c r="O74" s="7">
        <v>297422.89920000004</v>
      </c>
      <c r="P74" s="9">
        <v>7.0000000000000007E-2</v>
      </c>
      <c r="Q74" s="9">
        <v>6.2565626010949074E-2</v>
      </c>
      <c r="R74" s="9">
        <v>0.13256562601094907</v>
      </c>
      <c r="S74" s="16">
        <v>4</v>
      </c>
      <c r="T74" s="16">
        <v>41017</v>
      </c>
      <c r="U74" s="7">
        <v>574238</v>
      </c>
      <c r="V74" s="18">
        <v>493899</v>
      </c>
      <c r="W74" s="7">
        <v>2818000</v>
      </c>
      <c r="X74" s="6">
        <v>303.80364210458026</v>
      </c>
      <c r="Y74" s="18"/>
    </row>
    <row r="75" spans="1:25" x14ac:dyDescent="0.25">
      <c r="A75" s="3" t="s">
        <v>1447</v>
      </c>
      <c r="B75" s="4" t="s">
        <v>1447</v>
      </c>
      <c r="C75" s="4" t="s">
        <v>2</v>
      </c>
      <c r="D75" s="3" t="s">
        <v>1448</v>
      </c>
      <c r="E75" s="3" t="s">
        <v>303</v>
      </c>
      <c r="F75" s="3">
        <v>95800</v>
      </c>
      <c r="G75" s="3" t="s">
        <v>19</v>
      </c>
      <c r="H75" s="3">
        <v>10717</v>
      </c>
      <c r="I75" s="5" t="s">
        <v>44</v>
      </c>
      <c r="J75" s="6">
        <v>52.991999999999997</v>
      </c>
      <c r="K75" s="7">
        <v>567915.26400000008</v>
      </c>
      <c r="L75" s="8">
        <v>0.05</v>
      </c>
      <c r="M75" s="7">
        <v>539519.50080000004</v>
      </c>
      <c r="N75" s="8">
        <v>0.2</v>
      </c>
      <c r="O75" s="7">
        <v>431615.60064000002</v>
      </c>
      <c r="P75" s="9">
        <v>0.08</v>
      </c>
      <c r="Q75" s="9">
        <v>6.2565618969231074E-2</v>
      </c>
      <c r="R75" s="9">
        <v>0.14256561896923109</v>
      </c>
      <c r="S75" s="16">
        <v>4</v>
      </c>
      <c r="T75" s="16">
        <v>52932</v>
      </c>
      <c r="U75" s="7">
        <v>741048</v>
      </c>
      <c r="V75" s="18">
        <v>670600</v>
      </c>
      <c r="W75" s="7">
        <v>3769000</v>
      </c>
      <c r="X75" s="6">
        <v>282.49391607307535</v>
      </c>
      <c r="Y75" s="18"/>
    </row>
    <row r="76" spans="1:25" x14ac:dyDescent="0.25">
      <c r="A76" s="3" t="s">
        <v>1449</v>
      </c>
      <c r="B76" s="4" t="s">
        <v>1449</v>
      </c>
      <c r="C76" s="4" t="s">
        <v>2</v>
      </c>
      <c r="D76" s="3" t="s">
        <v>1450</v>
      </c>
      <c r="E76" s="3" t="s">
        <v>303</v>
      </c>
      <c r="F76" s="3">
        <v>62229</v>
      </c>
      <c r="G76" s="3" t="s">
        <v>13</v>
      </c>
      <c r="H76" s="3">
        <v>9066</v>
      </c>
      <c r="I76" s="5" t="s">
        <v>44</v>
      </c>
      <c r="J76" s="6">
        <v>27</v>
      </c>
      <c r="K76" s="7">
        <v>244782</v>
      </c>
      <c r="L76" s="8">
        <v>0.05</v>
      </c>
      <c r="M76" s="7">
        <v>232542.9</v>
      </c>
      <c r="N76" s="8">
        <v>0.2</v>
      </c>
      <c r="O76" s="7">
        <v>186034.32</v>
      </c>
      <c r="P76" s="9">
        <v>8.5000000000000006E-2</v>
      </c>
      <c r="Q76" s="9">
        <v>6.2565653487849066E-2</v>
      </c>
      <c r="R76" s="9">
        <v>0.14756565348784906</v>
      </c>
      <c r="S76" s="16">
        <v>4</v>
      </c>
      <c r="T76" s="16">
        <v>25965</v>
      </c>
      <c r="U76" s="7">
        <v>363510</v>
      </c>
      <c r="V76" s="18">
        <v>435603</v>
      </c>
      <c r="W76" s="7">
        <v>1624000</v>
      </c>
      <c r="X76" s="6">
        <v>139.05674874193997</v>
      </c>
      <c r="Y76" s="18"/>
    </row>
    <row r="77" spans="1:25" x14ac:dyDescent="0.25">
      <c r="A77" s="3" t="s">
        <v>1451</v>
      </c>
      <c r="B77" s="4" t="s">
        <v>1451</v>
      </c>
      <c r="C77" s="4" t="s">
        <v>2</v>
      </c>
      <c r="D77" s="3" t="s">
        <v>1452</v>
      </c>
      <c r="E77" s="3" t="s">
        <v>303</v>
      </c>
      <c r="F77" s="3">
        <v>48873</v>
      </c>
      <c r="G77" s="3" t="s">
        <v>15</v>
      </c>
      <c r="H77" s="3">
        <v>7137</v>
      </c>
      <c r="I77" s="5" t="s">
        <v>44</v>
      </c>
      <c r="J77" s="6">
        <v>30.492000000000004</v>
      </c>
      <c r="K77" s="7">
        <v>217621.40400000004</v>
      </c>
      <c r="L77" s="8">
        <v>0.05</v>
      </c>
      <c r="M77" s="7">
        <v>206740.33379999999</v>
      </c>
      <c r="N77" s="8">
        <v>0.18000000000000002</v>
      </c>
      <c r="O77" s="7">
        <v>169527.07371600001</v>
      </c>
      <c r="P77" s="9">
        <v>8.5000000000000006E-2</v>
      </c>
      <c r="Q77" s="9">
        <v>6.2565652989332338E-2</v>
      </c>
      <c r="R77" s="9">
        <v>0.14756565298933233</v>
      </c>
      <c r="S77" s="16">
        <v>4</v>
      </c>
      <c r="T77" s="16">
        <v>20325</v>
      </c>
      <c r="U77" s="7">
        <v>284550</v>
      </c>
      <c r="V77" s="18">
        <v>342111</v>
      </c>
      <c r="W77" s="7">
        <v>1433000</v>
      </c>
      <c r="X77" s="6">
        <v>160.96745766250328</v>
      </c>
      <c r="Y77" s="18"/>
    </row>
    <row r="78" spans="1:25" x14ac:dyDescent="0.25">
      <c r="A78" s="3" t="s">
        <v>1453</v>
      </c>
      <c r="B78" s="4" t="s">
        <v>1453</v>
      </c>
      <c r="C78" s="4" t="s">
        <v>2</v>
      </c>
      <c r="D78" s="3" t="s">
        <v>1454</v>
      </c>
      <c r="E78" s="3" t="s">
        <v>303</v>
      </c>
      <c r="F78" s="3">
        <v>43646</v>
      </c>
      <c r="G78" s="3" t="s">
        <v>13</v>
      </c>
      <c r="H78" s="3">
        <v>7450</v>
      </c>
      <c r="I78" s="5" t="s">
        <v>44</v>
      </c>
      <c r="J78" s="6">
        <v>24.750000000000004</v>
      </c>
      <c r="K78" s="7">
        <v>184387.50000000003</v>
      </c>
      <c r="L78" s="8">
        <v>0.05</v>
      </c>
      <c r="M78" s="7">
        <v>175168.12500000003</v>
      </c>
      <c r="N78" s="8">
        <v>0.2</v>
      </c>
      <c r="O78" s="7">
        <v>140134.50000000003</v>
      </c>
      <c r="P78" s="9">
        <v>8.5000000000000006E-2</v>
      </c>
      <c r="Q78" s="9">
        <v>6.2565745089803004E-2</v>
      </c>
      <c r="R78" s="9">
        <v>0.14756574508980302</v>
      </c>
      <c r="S78" s="16">
        <v>4</v>
      </c>
      <c r="T78" s="16">
        <v>13846</v>
      </c>
      <c r="U78" s="7">
        <v>193844</v>
      </c>
      <c r="V78" s="18">
        <v>305522</v>
      </c>
      <c r="W78" s="7">
        <v>1143000</v>
      </c>
      <c r="X78" s="6">
        <v>127.46860722014404</v>
      </c>
      <c r="Y78" s="18"/>
    </row>
    <row r="79" spans="1:25" x14ac:dyDescent="0.25">
      <c r="A79" s="3" t="s">
        <v>1455</v>
      </c>
      <c r="B79" s="4" t="s">
        <v>1455</v>
      </c>
      <c r="C79" s="4" t="s">
        <v>2</v>
      </c>
      <c r="D79" s="3" t="s">
        <v>1456</v>
      </c>
      <c r="E79" s="3" t="s">
        <v>340</v>
      </c>
      <c r="F79" s="3">
        <v>26698</v>
      </c>
      <c r="G79" s="3" t="s">
        <v>15</v>
      </c>
      <c r="H79" s="3">
        <v>4810</v>
      </c>
      <c r="I79" s="5" t="s">
        <v>44</v>
      </c>
      <c r="J79" s="6">
        <v>25.2</v>
      </c>
      <c r="K79" s="7">
        <v>121212</v>
      </c>
      <c r="L79" s="8">
        <v>0.05</v>
      </c>
      <c r="M79" s="7">
        <v>115151.4</v>
      </c>
      <c r="N79" s="8">
        <v>0.22000000000000003</v>
      </c>
      <c r="O79" s="7">
        <v>89818.09199999999</v>
      </c>
      <c r="P79" s="9">
        <v>8.5000000000000006E-2</v>
      </c>
      <c r="Q79" s="9">
        <v>7.5701589250000006E-2</v>
      </c>
      <c r="R79" s="9">
        <v>0.16070158925</v>
      </c>
      <c r="S79" s="16">
        <v>4</v>
      </c>
      <c r="T79" s="16">
        <v>7458</v>
      </c>
      <c r="U79" s="7">
        <v>104412</v>
      </c>
      <c r="V79" s="18">
        <v>186886</v>
      </c>
      <c r="W79" s="7">
        <v>663000</v>
      </c>
      <c r="X79" s="6">
        <v>116.1979796662154</v>
      </c>
      <c r="Y79" s="18"/>
    </row>
    <row r="80" spans="1:25" x14ac:dyDescent="0.25">
      <c r="A80" s="3" t="s">
        <v>1457</v>
      </c>
      <c r="B80" s="4" t="s">
        <v>1457</v>
      </c>
      <c r="C80" s="4" t="s">
        <v>2</v>
      </c>
      <c r="D80" s="3" t="s">
        <v>1458</v>
      </c>
      <c r="E80" s="3" t="s">
        <v>340</v>
      </c>
      <c r="F80" s="3">
        <v>18241</v>
      </c>
      <c r="G80" s="3" t="s">
        <v>17</v>
      </c>
      <c r="H80" s="3">
        <v>3350</v>
      </c>
      <c r="I80" s="5" t="s">
        <v>44</v>
      </c>
      <c r="J80" s="6">
        <v>28.799999999999997</v>
      </c>
      <c r="K80" s="7">
        <v>96479.999999999985</v>
      </c>
      <c r="L80" s="8">
        <v>0.05</v>
      </c>
      <c r="M80" s="7">
        <v>91655.999999999985</v>
      </c>
      <c r="N80" s="8">
        <v>0.16000000000000003</v>
      </c>
      <c r="O80" s="7">
        <v>76991.039999999979</v>
      </c>
      <c r="P80" s="9">
        <v>0.09</v>
      </c>
      <c r="Q80" s="9">
        <v>7.5702072580178761E-2</v>
      </c>
      <c r="R80" s="9">
        <v>0.16570207258017877</v>
      </c>
      <c r="S80" s="16">
        <v>4</v>
      </c>
      <c r="T80" s="16">
        <v>4841</v>
      </c>
      <c r="U80" s="7">
        <v>67774</v>
      </c>
      <c r="V80" s="18">
        <v>127687</v>
      </c>
      <c r="W80" s="7">
        <v>532000</v>
      </c>
      <c r="X80" s="6">
        <v>138.69711852203557</v>
      </c>
      <c r="Y80" s="18"/>
    </row>
    <row r="81" spans="1:25" x14ac:dyDescent="0.25">
      <c r="A81" s="3" t="s">
        <v>1459</v>
      </c>
      <c r="B81" s="4" t="s">
        <v>1459</v>
      </c>
      <c r="C81" s="4" t="s">
        <v>2</v>
      </c>
      <c r="D81" s="3" t="s">
        <v>1460</v>
      </c>
      <c r="E81" s="3" t="s">
        <v>340</v>
      </c>
      <c r="F81" s="3">
        <v>36129</v>
      </c>
      <c r="G81" s="3" t="s">
        <v>14</v>
      </c>
      <c r="H81" s="3">
        <v>5050</v>
      </c>
      <c r="I81" s="5" t="s">
        <v>44</v>
      </c>
      <c r="J81" s="6">
        <v>28.512000000000004</v>
      </c>
      <c r="K81" s="7">
        <v>143985.60000000001</v>
      </c>
      <c r="L81" s="8">
        <v>0.1</v>
      </c>
      <c r="M81" s="7">
        <v>129587.04</v>
      </c>
      <c r="N81" s="8">
        <v>0.16000000000000003</v>
      </c>
      <c r="O81" s="7">
        <v>108853.1136</v>
      </c>
      <c r="P81" s="9">
        <v>9.5000000000000001E-2</v>
      </c>
      <c r="Q81" s="9">
        <v>7.0119695926882233E-2</v>
      </c>
      <c r="R81" s="9">
        <v>0.16511969592688225</v>
      </c>
      <c r="S81" s="16">
        <v>4</v>
      </c>
      <c r="T81" s="16">
        <v>15929</v>
      </c>
      <c r="U81" s="7">
        <v>223006</v>
      </c>
      <c r="V81" s="18">
        <v>252903</v>
      </c>
      <c r="W81" s="7">
        <v>882000</v>
      </c>
      <c r="X81" s="6">
        <v>130.54210086206157</v>
      </c>
      <c r="Y81" s="18"/>
    </row>
    <row r="82" spans="1:25" x14ac:dyDescent="0.25">
      <c r="A82" s="3" t="s">
        <v>1461</v>
      </c>
      <c r="B82" s="4" t="s">
        <v>1461</v>
      </c>
      <c r="C82" s="4" t="s">
        <v>2</v>
      </c>
      <c r="D82" s="3" t="s">
        <v>1462</v>
      </c>
      <c r="E82" s="3" t="s">
        <v>340</v>
      </c>
      <c r="F82" s="3">
        <v>80326</v>
      </c>
      <c r="G82" s="3" t="s">
        <v>156</v>
      </c>
      <c r="H82" s="3">
        <v>15048</v>
      </c>
      <c r="I82" s="5" t="s">
        <v>45</v>
      </c>
      <c r="J82" s="6">
        <v>25.740000000000009</v>
      </c>
      <c r="K82" s="7">
        <v>387335.52000000008</v>
      </c>
      <c r="L82" s="8">
        <v>0.05</v>
      </c>
      <c r="M82" s="7">
        <v>367968.74400000006</v>
      </c>
      <c r="N82" s="8">
        <v>0.2</v>
      </c>
      <c r="O82" s="7">
        <v>294374.99520000006</v>
      </c>
      <c r="P82" s="9">
        <v>7.4999999999999997E-2</v>
      </c>
      <c r="Q82" s="9">
        <v>7.5701681444548655E-2</v>
      </c>
      <c r="R82" s="9">
        <v>0.15070168144454865</v>
      </c>
      <c r="S82" s="16">
        <v>4</v>
      </c>
      <c r="T82" s="16">
        <v>20134</v>
      </c>
      <c r="U82" s="7">
        <v>281876</v>
      </c>
      <c r="V82" s="18">
        <v>562282</v>
      </c>
      <c r="W82" s="7">
        <v>2235000</v>
      </c>
      <c r="X82" s="6">
        <v>129.80877062873432</v>
      </c>
      <c r="Y82" s="18"/>
    </row>
    <row r="83" spans="1:25" x14ac:dyDescent="0.25">
      <c r="A83" s="3" t="s">
        <v>1463</v>
      </c>
      <c r="B83" s="4" t="s">
        <v>1463</v>
      </c>
      <c r="C83" s="4" t="s">
        <v>2</v>
      </c>
      <c r="D83" s="3" t="s">
        <v>1464</v>
      </c>
      <c r="E83" s="3" t="s">
        <v>340</v>
      </c>
      <c r="F83" s="3">
        <v>58429</v>
      </c>
      <c r="G83" s="3" t="s">
        <v>13</v>
      </c>
      <c r="H83" s="3">
        <v>8509</v>
      </c>
      <c r="I83" s="5" t="s">
        <v>45</v>
      </c>
      <c r="J83" s="6">
        <v>27.225000000000005</v>
      </c>
      <c r="K83" s="7">
        <v>231657.52500000005</v>
      </c>
      <c r="L83" s="8">
        <v>0.05</v>
      </c>
      <c r="M83" s="7">
        <v>220074.64875000005</v>
      </c>
      <c r="N83" s="8">
        <v>0.18000000000000002</v>
      </c>
      <c r="O83" s="7">
        <v>180461.21197500004</v>
      </c>
      <c r="P83" s="9">
        <v>7.7499999999999999E-2</v>
      </c>
      <c r="Q83" s="9">
        <v>7.5701773318607085E-2</v>
      </c>
      <c r="R83" s="9">
        <v>0.15320177331860707</v>
      </c>
      <c r="S83" s="16">
        <v>4</v>
      </c>
      <c r="T83" s="16">
        <v>24393</v>
      </c>
      <c r="U83" s="7">
        <v>341502</v>
      </c>
      <c r="V83" s="18">
        <v>409003</v>
      </c>
      <c r="W83" s="7">
        <v>1519000</v>
      </c>
      <c r="X83" s="6">
        <v>138.43361300977944</v>
      </c>
      <c r="Y83" s="18"/>
    </row>
    <row r="84" spans="1:25" x14ac:dyDescent="0.25">
      <c r="A84" s="3" t="s">
        <v>1465</v>
      </c>
      <c r="B84" s="4" t="s">
        <v>1465</v>
      </c>
      <c r="C84" s="4" t="s">
        <v>2</v>
      </c>
      <c r="D84" s="3" t="s">
        <v>1466</v>
      </c>
      <c r="E84" s="3" t="s">
        <v>340</v>
      </c>
      <c r="F84" s="3">
        <v>111992</v>
      </c>
      <c r="G84" s="3" t="s">
        <v>16</v>
      </c>
      <c r="H84" s="3">
        <v>11955</v>
      </c>
      <c r="I84" s="5" t="s">
        <v>44</v>
      </c>
      <c r="J84" s="6">
        <v>24.640000000000004</v>
      </c>
      <c r="K84" s="7">
        <v>294571.20000000007</v>
      </c>
      <c r="L84" s="8">
        <v>0.05</v>
      </c>
      <c r="M84" s="7">
        <v>279842.64000000007</v>
      </c>
      <c r="N84" s="8">
        <v>0.25</v>
      </c>
      <c r="O84" s="7">
        <v>209881.98000000004</v>
      </c>
      <c r="P84" s="9">
        <v>8.5000000000000006E-2</v>
      </c>
      <c r="Q84" s="9">
        <v>7.5701589250000006E-2</v>
      </c>
      <c r="R84" s="9">
        <v>0.16070158925</v>
      </c>
      <c r="S84" s="16">
        <v>4</v>
      </c>
      <c r="T84" s="16">
        <v>64172</v>
      </c>
      <c r="U84" s="7">
        <v>898408</v>
      </c>
      <c r="V84" s="18">
        <v>783944</v>
      </c>
      <c r="W84" s="7">
        <v>2204000</v>
      </c>
      <c r="X84" s="6">
        <v>109.24596378874956</v>
      </c>
      <c r="Y84" s="18"/>
    </row>
    <row r="85" spans="1:25" x14ac:dyDescent="0.25">
      <c r="A85" s="3" t="s">
        <v>1467</v>
      </c>
      <c r="B85" s="4" t="s">
        <v>1467</v>
      </c>
      <c r="C85" s="4" t="s">
        <v>2</v>
      </c>
      <c r="D85" s="3" t="s">
        <v>1468</v>
      </c>
      <c r="E85" s="3" t="s">
        <v>340</v>
      </c>
      <c r="F85" s="3">
        <v>62557</v>
      </c>
      <c r="G85" s="3" t="s">
        <v>18</v>
      </c>
      <c r="H85" s="3">
        <v>10650</v>
      </c>
      <c r="I85" s="5" t="s">
        <v>44</v>
      </c>
      <c r="J85" s="6">
        <v>29.700000000000003</v>
      </c>
      <c r="K85" s="7">
        <v>316305.00000000006</v>
      </c>
      <c r="L85" s="8">
        <v>0.05</v>
      </c>
      <c r="M85" s="7">
        <v>300489.75000000006</v>
      </c>
      <c r="N85" s="8">
        <v>0.2</v>
      </c>
      <c r="O85" s="7">
        <v>240391.80000000005</v>
      </c>
      <c r="P85" s="9">
        <v>8.5000000000000006E-2</v>
      </c>
      <c r="Q85" s="9">
        <v>7.5701539702567849E-2</v>
      </c>
      <c r="R85" s="9">
        <v>0.16070153970256784</v>
      </c>
      <c r="S85" s="16">
        <v>4</v>
      </c>
      <c r="T85" s="16">
        <v>19957</v>
      </c>
      <c r="U85" s="7">
        <v>279398</v>
      </c>
      <c r="V85" s="18">
        <v>437899</v>
      </c>
      <c r="W85" s="7">
        <v>1775000</v>
      </c>
      <c r="X85" s="6">
        <v>140.45913960611125</v>
      </c>
      <c r="Y85" s="18"/>
    </row>
    <row r="86" spans="1:25" x14ac:dyDescent="0.25">
      <c r="A86" s="3" t="s">
        <v>1469</v>
      </c>
      <c r="B86" s="4" t="s">
        <v>1469</v>
      </c>
      <c r="C86" s="4" t="s">
        <v>2</v>
      </c>
      <c r="D86" s="3" t="s">
        <v>1470</v>
      </c>
      <c r="E86" s="3" t="s">
        <v>340</v>
      </c>
      <c r="F86" s="3">
        <v>57303</v>
      </c>
      <c r="G86" s="3" t="s">
        <v>13</v>
      </c>
      <c r="H86" s="3">
        <v>15000</v>
      </c>
      <c r="I86" s="5" t="s">
        <v>44</v>
      </c>
      <c r="J86" s="6">
        <v>24.750000000000004</v>
      </c>
      <c r="K86" s="7">
        <v>371250.00000000006</v>
      </c>
      <c r="L86" s="8">
        <v>0.05</v>
      </c>
      <c r="M86" s="7">
        <v>352687.50000000006</v>
      </c>
      <c r="N86" s="8">
        <v>0.18000000000000002</v>
      </c>
      <c r="O86" s="7">
        <v>289203.75000000006</v>
      </c>
      <c r="P86" s="9">
        <v>8.5000000000000006E-2</v>
      </c>
      <c r="Q86" s="9">
        <v>7.5701589250000006E-2</v>
      </c>
      <c r="R86" s="9">
        <v>0.16070158925</v>
      </c>
      <c r="S86" s="16">
        <v>4</v>
      </c>
      <c r="T86" s="16">
        <v>0</v>
      </c>
      <c r="U86" s="7">
        <v>0</v>
      </c>
      <c r="V86" s="18">
        <v>401121</v>
      </c>
      <c r="W86" s="7">
        <v>1800000</v>
      </c>
      <c r="X86" s="6">
        <v>119.97547808943033</v>
      </c>
      <c r="Y86" s="18"/>
    </row>
    <row r="87" spans="1:25" x14ac:dyDescent="0.25">
      <c r="A87" s="3" t="s">
        <v>1471</v>
      </c>
      <c r="B87" s="4" t="s">
        <v>1472</v>
      </c>
      <c r="C87" s="4" t="s">
        <v>27</v>
      </c>
      <c r="D87" s="3" t="s">
        <v>1473</v>
      </c>
      <c r="E87" s="3" t="s">
        <v>340</v>
      </c>
      <c r="F87" s="3">
        <v>83523</v>
      </c>
      <c r="G87" s="3" t="s">
        <v>299</v>
      </c>
      <c r="H87" s="3">
        <v>6213</v>
      </c>
      <c r="I87" s="5" t="s">
        <v>44</v>
      </c>
      <c r="J87" s="6">
        <v>33</v>
      </c>
      <c r="K87" s="7">
        <v>205029</v>
      </c>
      <c r="L87" s="8">
        <v>0.05</v>
      </c>
      <c r="M87" s="7">
        <v>194777.55</v>
      </c>
      <c r="N87" s="8">
        <v>0.25</v>
      </c>
      <c r="O87" s="7">
        <v>146083.16249999998</v>
      </c>
      <c r="P87" s="9">
        <v>0.09</v>
      </c>
      <c r="Q87" s="9">
        <v>7.5701769278559622E-2</v>
      </c>
      <c r="R87" s="9">
        <v>0.16570176927855962</v>
      </c>
      <c r="S87" s="16">
        <v>4</v>
      </c>
      <c r="T87" s="16">
        <v>58671</v>
      </c>
      <c r="U87" s="7">
        <v>821394</v>
      </c>
      <c r="V87" s="18">
        <v>584661</v>
      </c>
      <c r="W87" s="7">
        <v>1703000</v>
      </c>
      <c r="X87" s="6">
        <v>141.89649333480179</v>
      </c>
      <c r="Y87" s="18"/>
    </row>
    <row r="88" spans="1:25" x14ac:dyDescent="0.25">
      <c r="A88" s="3" t="s">
        <v>1474</v>
      </c>
      <c r="B88" s="4" t="s">
        <v>1474</v>
      </c>
      <c r="C88" s="4" t="s">
        <v>2</v>
      </c>
      <c r="D88" s="3" t="s">
        <v>1475</v>
      </c>
      <c r="E88" s="3" t="s">
        <v>340</v>
      </c>
      <c r="F88" s="3">
        <v>64681</v>
      </c>
      <c r="G88" s="3" t="s">
        <v>299</v>
      </c>
      <c r="H88" s="3">
        <v>20250</v>
      </c>
      <c r="I88" s="5" t="s">
        <v>44</v>
      </c>
      <c r="J88" s="6">
        <v>26.4</v>
      </c>
      <c r="K88" s="7">
        <v>534600</v>
      </c>
      <c r="L88" s="8">
        <v>0.05</v>
      </c>
      <c r="M88" s="7">
        <v>507870</v>
      </c>
      <c r="N88" s="8">
        <v>0.25</v>
      </c>
      <c r="O88" s="7">
        <v>380902.5</v>
      </c>
      <c r="P88" s="9">
        <v>0.09</v>
      </c>
      <c r="Q88" s="9">
        <v>7.5701522176777211E-2</v>
      </c>
      <c r="R88" s="9">
        <v>0.16570152217677719</v>
      </c>
      <c r="S88" s="16">
        <v>4</v>
      </c>
      <c r="T88" s="16">
        <v>0</v>
      </c>
      <c r="U88" s="7">
        <v>0</v>
      </c>
      <c r="V88" s="18">
        <v>452767</v>
      </c>
      <c r="W88" s="7">
        <v>2299000</v>
      </c>
      <c r="X88" s="6">
        <v>113.51736394993836</v>
      </c>
      <c r="Y88" s="18"/>
    </row>
    <row r="89" spans="1:25" x14ac:dyDescent="0.25">
      <c r="A89" s="3" t="s">
        <v>1476</v>
      </c>
      <c r="B89" s="4" t="s">
        <v>1476</v>
      </c>
      <c r="C89" s="4" t="s">
        <v>2</v>
      </c>
      <c r="D89" s="3" t="s">
        <v>1477</v>
      </c>
      <c r="E89" s="3" t="s">
        <v>340</v>
      </c>
      <c r="F89" s="3">
        <v>18656</v>
      </c>
      <c r="G89" s="3" t="s">
        <v>19</v>
      </c>
      <c r="H89" s="3">
        <v>2712</v>
      </c>
      <c r="I89" s="5" t="s">
        <v>44</v>
      </c>
      <c r="J89" s="6">
        <v>45.54</v>
      </c>
      <c r="K89" s="7">
        <v>123504.48</v>
      </c>
      <c r="L89" s="8">
        <v>0.05</v>
      </c>
      <c r="M89" s="7">
        <v>117329.25599999999</v>
      </c>
      <c r="N89" s="8">
        <v>0.27500000000000002</v>
      </c>
      <c r="O89" s="7">
        <v>85063.710599999991</v>
      </c>
      <c r="P89" s="9">
        <v>0.08</v>
      </c>
      <c r="Q89" s="9">
        <v>7.5701911394018134E-2</v>
      </c>
      <c r="R89" s="9">
        <v>0.15570191139401812</v>
      </c>
      <c r="S89" s="16">
        <v>4</v>
      </c>
      <c r="T89" s="16">
        <v>7808</v>
      </c>
      <c r="U89" s="7">
        <v>109312</v>
      </c>
      <c r="V89" s="18">
        <v>130592</v>
      </c>
      <c r="W89" s="7">
        <v>656000</v>
      </c>
      <c r="X89" s="6">
        <v>201.44694897563747</v>
      </c>
      <c r="Y89" s="18"/>
    </row>
    <row r="90" spans="1:25" x14ac:dyDescent="0.25">
      <c r="A90" s="3" t="s">
        <v>1478</v>
      </c>
      <c r="B90" s="4" t="s">
        <v>1478</v>
      </c>
      <c r="C90" s="4" t="s">
        <v>2</v>
      </c>
      <c r="D90" s="3" t="s">
        <v>1479</v>
      </c>
      <c r="E90" s="3" t="s">
        <v>340</v>
      </c>
      <c r="F90" s="3">
        <v>36802</v>
      </c>
      <c r="G90" s="3" t="s">
        <v>19</v>
      </c>
      <c r="H90" s="3">
        <v>2733</v>
      </c>
      <c r="I90" s="5" t="s">
        <v>45</v>
      </c>
      <c r="J90" s="6">
        <v>50.6</v>
      </c>
      <c r="K90" s="7">
        <v>138289.80000000002</v>
      </c>
      <c r="L90" s="8">
        <v>0.05</v>
      </c>
      <c r="M90" s="7">
        <v>131375.31000000003</v>
      </c>
      <c r="N90" s="8">
        <v>0.25</v>
      </c>
      <c r="O90" s="7">
        <v>98531.482500000013</v>
      </c>
      <c r="P90" s="9">
        <v>7.0000000000000007E-2</v>
      </c>
      <c r="Q90" s="9">
        <v>7.5701589250000006E-2</v>
      </c>
      <c r="R90" s="9">
        <v>0.14570158925000001</v>
      </c>
      <c r="S90" s="16">
        <v>4</v>
      </c>
      <c r="T90" s="16">
        <v>25870</v>
      </c>
      <c r="U90" s="7">
        <v>362180</v>
      </c>
      <c r="V90" s="18">
        <v>257614</v>
      </c>
      <c r="W90" s="7">
        <v>1038000</v>
      </c>
      <c r="X90" s="6">
        <v>247.44067779617575</v>
      </c>
      <c r="Y90" s="18"/>
    </row>
    <row r="91" spans="1:25" x14ac:dyDescent="0.25">
      <c r="A91" s="3" t="s">
        <v>1480</v>
      </c>
      <c r="B91" s="4" t="s">
        <v>1480</v>
      </c>
      <c r="C91" s="4" t="s">
        <v>2</v>
      </c>
      <c r="D91" s="3" t="s">
        <v>1481</v>
      </c>
      <c r="E91" s="3" t="s">
        <v>340</v>
      </c>
      <c r="F91" s="3">
        <v>310542</v>
      </c>
      <c r="G91" s="3" t="s">
        <v>12</v>
      </c>
      <c r="H91" s="3">
        <v>8475</v>
      </c>
      <c r="I91" s="5" t="s">
        <v>44</v>
      </c>
      <c r="J91" s="6">
        <v>20</v>
      </c>
      <c r="K91" s="7">
        <v>169500</v>
      </c>
      <c r="L91" s="8">
        <v>0.05</v>
      </c>
      <c r="M91" s="7">
        <v>161025</v>
      </c>
      <c r="N91" s="8">
        <v>0.24</v>
      </c>
      <c r="O91" s="7">
        <v>122379</v>
      </c>
      <c r="P91" s="9">
        <v>8.7499999999999994E-2</v>
      </c>
      <c r="Q91" s="9">
        <v>5.3015586167816167E-2</v>
      </c>
      <c r="R91" s="9">
        <v>0.14051558616781618</v>
      </c>
      <c r="S91" s="16">
        <v>4</v>
      </c>
      <c r="T91" s="16">
        <v>276642</v>
      </c>
      <c r="U91" s="7">
        <v>3872988</v>
      </c>
      <c r="V91" s="18">
        <v>2173794</v>
      </c>
      <c r="W91" s="7">
        <v>4744000</v>
      </c>
      <c r="X91" s="6">
        <v>102.76440068900592</v>
      </c>
      <c r="Y91" s="18"/>
    </row>
    <row r="92" spans="1:25" x14ac:dyDescent="0.25">
      <c r="A92" s="3" t="s">
        <v>1482</v>
      </c>
      <c r="B92" s="4" t="s">
        <v>1483</v>
      </c>
      <c r="C92" s="4" t="s">
        <v>27</v>
      </c>
      <c r="D92" s="3" t="s">
        <v>1484</v>
      </c>
      <c r="E92" s="3" t="s">
        <v>340</v>
      </c>
      <c r="F92" s="3">
        <v>140774</v>
      </c>
      <c r="G92" s="3" t="s">
        <v>13</v>
      </c>
      <c r="H92" s="3">
        <v>14768</v>
      </c>
      <c r="I92" s="5" t="s">
        <v>44</v>
      </c>
      <c r="J92" s="6">
        <v>24.750000000000004</v>
      </c>
      <c r="K92" s="7">
        <v>365508.00000000006</v>
      </c>
      <c r="L92" s="8">
        <v>0.05</v>
      </c>
      <c r="M92" s="7">
        <v>347232.60000000003</v>
      </c>
      <c r="N92" s="8">
        <v>0.2</v>
      </c>
      <c r="O92" s="7">
        <v>277786.08</v>
      </c>
      <c r="P92" s="9">
        <v>8.5000000000000006E-2</v>
      </c>
      <c r="Q92" s="9">
        <v>7.5701589250000006E-2</v>
      </c>
      <c r="R92" s="9">
        <v>0.16070158925</v>
      </c>
      <c r="S92" s="16">
        <v>4</v>
      </c>
      <c r="T92" s="16">
        <v>81702</v>
      </c>
      <c r="U92" s="7">
        <v>1143828</v>
      </c>
      <c r="V92" s="18">
        <v>985418</v>
      </c>
      <c r="W92" s="7">
        <v>2872000</v>
      </c>
      <c r="X92" s="6">
        <v>117.04924691651736</v>
      </c>
      <c r="Y92" s="18"/>
    </row>
    <row r="93" spans="1:25" x14ac:dyDescent="0.25">
      <c r="A93" s="3" t="s">
        <v>1485</v>
      </c>
      <c r="B93" s="4" t="s">
        <v>1485</v>
      </c>
      <c r="C93" s="4" t="s">
        <v>2</v>
      </c>
      <c r="D93" s="3" t="s">
        <v>1486</v>
      </c>
      <c r="E93" s="3" t="s">
        <v>1067</v>
      </c>
      <c r="F93" s="3">
        <v>57264</v>
      </c>
      <c r="G93" s="3" t="s">
        <v>20</v>
      </c>
      <c r="H93" s="3">
        <v>3724</v>
      </c>
      <c r="I93" s="5" t="s">
        <v>44</v>
      </c>
      <c r="J93" s="6">
        <v>35.64</v>
      </c>
      <c r="K93" s="7">
        <v>132723.36000000002</v>
      </c>
      <c r="L93" s="8">
        <v>0.05</v>
      </c>
      <c r="M93" s="7">
        <v>126087.192</v>
      </c>
      <c r="N93" s="8">
        <v>0.25</v>
      </c>
      <c r="O93" s="7">
        <v>94565.394</v>
      </c>
      <c r="P93" s="9">
        <v>8.7499999999999994E-2</v>
      </c>
      <c r="Q93" s="9">
        <v>7.5701589250000006E-2</v>
      </c>
      <c r="R93" s="9">
        <v>0.16320158925</v>
      </c>
      <c r="S93" s="16">
        <v>4</v>
      </c>
      <c r="T93" s="16">
        <v>42368</v>
      </c>
      <c r="U93" s="7">
        <v>593152</v>
      </c>
      <c r="V93" s="18">
        <v>400848</v>
      </c>
      <c r="W93" s="7">
        <v>1173000</v>
      </c>
      <c r="X93" s="6">
        <v>155.59591126959569</v>
      </c>
      <c r="Y93" s="18"/>
    </row>
    <row r="94" spans="1:25" x14ac:dyDescent="0.25">
      <c r="A94" s="3" t="s">
        <v>1487</v>
      </c>
      <c r="B94" s="4" t="s">
        <v>1488</v>
      </c>
      <c r="C94" s="4" t="s">
        <v>297</v>
      </c>
      <c r="D94" s="3" t="s">
        <v>1489</v>
      </c>
      <c r="E94" s="3" t="s">
        <v>1067</v>
      </c>
      <c r="F94" s="3">
        <v>150000</v>
      </c>
      <c r="G94" s="3" t="s">
        <v>12</v>
      </c>
      <c r="H94" s="3">
        <v>2400</v>
      </c>
      <c r="I94" s="5" t="s">
        <v>44</v>
      </c>
      <c r="J94" s="6">
        <v>33.275000000000013</v>
      </c>
      <c r="K94" s="7">
        <v>79860.000000000029</v>
      </c>
      <c r="L94" s="8">
        <v>0.05</v>
      </c>
      <c r="M94" s="7">
        <v>75867.000000000029</v>
      </c>
      <c r="N94" s="8">
        <v>0.18000000000000002</v>
      </c>
      <c r="O94" s="7">
        <v>62210.940000000024</v>
      </c>
      <c r="P94" s="9">
        <v>8.7499999999999994E-2</v>
      </c>
      <c r="Q94" s="9">
        <v>7.5701660031761361E-2</v>
      </c>
      <c r="R94" s="9">
        <v>0.16320166003176134</v>
      </c>
      <c r="S94" s="16">
        <v>4</v>
      </c>
      <c r="T94" s="16">
        <v>140400</v>
      </c>
      <c r="U94" s="7">
        <v>1965600</v>
      </c>
      <c r="V94" s="18">
        <v>1050000</v>
      </c>
      <c r="W94" s="7">
        <v>2347000</v>
      </c>
      <c r="X94" s="6">
        <v>158.82941996395977</v>
      </c>
      <c r="Y94" s="18"/>
    </row>
    <row r="95" spans="1:25" x14ac:dyDescent="0.25">
      <c r="A95" s="3" t="s">
        <v>1490</v>
      </c>
      <c r="B95" s="4" t="s">
        <v>1491</v>
      </c>
      <c r="C95" s="4" t="s">
        <v>27</v>
      </c>
      <c r="D95" s="3" t="s">
        <v>1492</v>
      </c>
      <c r="E95" s="3" t="s">
        <v>303</v>
      </c>
      <c r="F95" s="3">
        <v>145592</v>
      </c>
      <c r="G95" s="3" t="s">
        <v>18</v>
      </c>
      <c r="H95" s="3">
        <v>28885</v>
      </c>
      <c r="I95" s="5" t="s">
        <v>44</v>
      </c>
      <c r="J95" s="6">
        <v>19.440000000000001</v>
      </c>
      <c r="K95" s="7">
        <v>561524.4</v>
      </c>
      <c r="L95" s="8">
        <v>0.05</v>
      </c>
      <c r="M95" s="7">
        <v>533448.18000000005</v>
      </c>
      <c r="N95" s="8">
        <v>0.22000000000000003</v>
      </c>
      <c r="O95" s="7">
        <v>416089.58039999998</v>
      </c>
      <c r="P95" s="9">
        <v>8.5000000000000006E-2</v>
      </c>
      <c r="Q95" s="9">
        <v>6.2565653180631245E-2</v>
      </c>
      <c r="R95" s="9">
        <v>0.14756565318063125</v>
      </c>
      <c r="S95" s="16">
        <v>4</v>
      </c>
      <c r="T95" s="16">
        <v>30052</v>
      </c>
      <c r="U95" s="7">
        <v>420728</v>
      </c>
      <c r="V95" s="18">
        <v>1019144</v>
      </c>
      <c r="W95" s="7">
        <v>3240000</v>
      </c>
      <c r="X95" s="6">
        <v>97.617837820072992</v>
      </c>
      <c r="Y95" s="18"/>
    </row>
    <row r="96" spans="1:25" x14ac:dyDescent="0.25">
      <c r="A96" s="3" t="s">
        <v>1493</v>
      </c>
      <c r="B96" s="4" t="s">
        <v>1493</v>
      </c>
      <c r="C96" s="4" t="s">
        <v>2</v>
      </c>
      <c r="D96" s="3" t="s">
        <v>1494</v>
      </c>
      <c r="E96" s="3" t="s">
        <v>303</v>
      </c>
      <c r="F96" s="3">
        <v>27308</v>
      </c>
      <c r="G96" s="3" t="s">
        <v>13</v>
      </c>
      <c r="H96" s="3">
        <v>3072</v>
      </c>
      <c r="I96" s="5" t="s">
        <v>44</v>
      </c>
      <c r="J96" s="6">
        <v>30.250000000000007</v>
      </c>
      <c r="K96" s="7">
        <v>92928.000000000029</v>
      </c>
      <c r="L96" s="8">
        <v>0.05</v>
      </c>
      <c r="M96" s="7">
        <v>88281.600000000035</v>
      </c>
      <c r="N96" s="8">
        <v>0.18000000000000002</v>
      </c>
      <c r="O96" s="7">
        <v>72390.912000000026</v>
      </c>
      <c r="P96" s="9">
        <v>8.5000000000000006E-2</v>
      </c>
      <c r="Q96" s="9">
        <v>6.2565833106817681E-2</v>
      </c>
      <c r="R96" s="9">
        <v>0.1475658331068177</v>
      </c>
      <c r="S96" s="16">
        <v>4</v>
      </c>
      <c r="T96" s="16">
        <v>15020</v>
      </c>
      <c r="U96" s="7">
        <v>210280</v>
      </c>
      <c r="V96" s="18">
        <v>191156</v>
      </c>
      <c r="W96" s="7">
        <v>701000</v>
      </c>
      <c r="X96" s="6">
        <v>159.68974324118997</v>
      </c>
      <c r="Y96" s="18"/>
    </row>
    <row r="97" spans="1:25" x14ac:dyDescent="0.25">
      <c r="A97" s="3" t="s">
        <v>1495</v>
      </c>
      <c r="B97" s="4" t="s">
        <v>1496</v>
      </c>
      <c r="C97" s="4" t="s">
        <v>7</v>
      </c>
      <c r="D97" s="3" t="s">
        <v>1497</v>
      </c>
      <c r="E97" s="3" t="s">
        <v>303</v>
      </c>
      <c r="F97" s="3">
        <v>88566</v>
      </c>
      <c r="G97" s="3" t="s">
        <v>18</v>
      </c>
      <c r="H97" s="3">
        <v>18908</v>
      </c>
      <c r="I97" s="5" t="s">
        <v>44</v>
      </c>
      <c r="J97" s="6">
        <v>19.683</v>
      </c>
      <c r="K97" s="7">
        <v>372166.16399999999</v>
      </c>
      <c r="L97" s="8">
        <v>0.05</v>
      </c>
      <c r="M97" s="7">
        <v>353557.85580000002</v>
      </c>
      <c r="N97" s="8">
        <v>0.22000000000000003</v>
      </c>
      <c r="O97" s="7">
        <v>275775.12752400001</v>
      </c>
      <c r="P97" s="9">
        <v>8.5000000000000006E-2</v>
      </c>
      <c r="Q97" s="9">
        <v>6.2565602750000004E-2</v>
      </c>
      <c r="R97" s="9">
        <v>0.14756560275000002</v>
      </c>
      <c r="S97" s="16">
        <v>4</v>
      </c>
      <c r="T97" s="16">
        <v>12934</v>
      </c>
      <c r="U97" s="7">
        <v>181076</v>
      </c>
      <c r="V97" s="18">
        <v>619962</v>
      </c>
      <c r="W97" s="7">
        <v>2050000</v>
      </c>
      <c r="X97" s="6">
        <v>98.838094570789124</v>
      </c>
      <c r="Y97" s="18"/>
    </row>
    <row r="98" spans="1:25" x14ac:dyDescent="0.25">
      <c r="A98" s="3" t="s">
        <v>1498</v>
      </c>
      <c r="B98" s="4" t="s">
        <v>1498</v>
      </c>
      <c r="C98" s="4" t="s">
        <v>2</v>
      </c>
      <c r="D98" s="3" t="s">
        <v>1499</v>
      </c>
      <c r="E98" s="3" t="s">
        <v>303</v>
      </c>
      <c r="F98" s="3">
        <v>25895</v>
      </c>
      <c r="G98" s="3" t="s">
        <v>14</v>
      </c>
      <c r="H98" s="3">
        <v>5092</v>
      </c>
      <c r="I98" s="5" t="s">
        <v>44</v>
      </c>
      <c r="J98" s="6">
        <v>31.103999999999999</v>
      </c>
      <c r="K98" s="7">
        <v>158381.568</v>
      </c>
      <c r="L98" s="8">
        <v>0.1</v>
      </c>
      <c r="M98" s="7">
        <v>142543.4112</v>
      </c>
      <c r="N98" s="8">
        <v>0.16000000000000003</v>
      </c>
      <c r="O98" s="7">
        <v>119736.465408</v>
      </c>
      <c r="P98" s="9">
        <v>9.5000000000000001E-2</v>
      </c>
      <c r="Q98" s="9">
        <v>6.2565941858958002E-2</v>
      </c>
      <c r="R98" s="9">
        <v>0.157565941858958</v>
      </c>
      <c r="S98" s="16">
        <v>4</v>
      </c>
      <c r="T98" s="16">
        <v>5527</v>
      </c>
      <c r="U98" s="7">
        <v>77378</v>
      </c>
      <c r="V98" s="18">
        <v>181265</v>
      </c>
      <c r="W98" s="7">
        <v>837000</v>
      </c>
      <c r="X98" s="6">
        <v>149.23671779938741</v>
      </c>
      <c r="Y98" s="18"/>
    </row>
    <row r="99" spans="1:25" x14ac:dyDescent="0.25">
      <c r="A99" s="3" t="s">
        <v>1500</v>
      </c>
      <c r="B99" s="4" t="s">
        <v>1500</v>
      </c>
      <c r="C99" s="4" t="s">
        <v>2</v>
      </c>
      <c r="D99" s="3" t="s">
        <v>1501</v>
      </c>
      <c r="E99" s="3" t="s">
        <v>303</v>
      </c>
      <c r="F99" s="3">
        <v>25649</v>
      </c>
      <c r="G99" s="3" t="s">
        <v>16</v>
      </c>
      <c r="H99" s="3">
        <v>12136</v>
      </c>
      <c r="I99" s="5" t="s">
        <v>44</v>
      </c>
      <c r="J99" s="6">
        <v>24.640000000000004</v>
      </c>
      <c r="K99" s="7">
        <v>299031.04000000004</v>
      </c>
      <c r="L99" s="8">
        <v>0.05</v>
      </c>
      <c r="M99" s="7">
        <v>284079.48800000001</v>
      </c>
      <c r="N99" s="8">
        <v>0.22500000000000001</v>
      </c>
      <c r="O99" s="7">
        <v>220161.60320000001</v>
      </c>
      <c r="P99" s="9">
        <v>8.5000000000000006E-2</v>
      </c>
      <c r="Q99" s="9">
        <v>6.256574417517731E-2</v>
      </c>
      <c r="R99" s="9">
        <v>0.14756574417517732</v>
      </c>
      <c r="S99" s="16">
        <v>4</v>
      </c>
      <c r="T99" s="16">
        <v>0</v>
      </c>
      <c r="U99" s="7">
        <v>0</v>
      </c>
      <c r="V99" s="18">
        <v>179543</v>
      </c>
      <c r="W99" s="7">
        <v>1492000</v>
      </c>
      <c r="X99" s="6">
        <v>122.93639083650967</v>
      </c>
      <c r="Y99" s="18"/>
    </row>
    <row r="100" spans="1:25" x14ac:dyDescent="0.25">
      <c r="A100" s="3" t="s">
        <v>1502</v>
      </c>
      <c r="B100" s="4" t="s">
        <v>1502</v>
      </c>
      <c r="C100" s="4" t="s">
        <v>2</v>
      </c>
      <c r="D100" s="3" t="s">
        <v>1503</v>
      </c>
      <c r="E100" s="3" t="s">
        <v>303</v>
      </c>
      <c r="F100" s="3">
        <v>31867</v>
      </c>
      <c r="G100" s="3" t="s">
        <v>16</v>
      </c>
      <c r="H100" s="3">
        <v>8140</v>
      </c>
      <c r="I100" s="5" t="s">
        <v>44</v>
      </c>
      <c r="J100" s="6">
        <v>25.2</v>
      </c>
      <c r="K100" s="7">
        <v>205128</v>
      </c>
      <c r="L100" s="8">
        <v>0.05</v>
      </c>
      <c r="M100" s="7">
        <v>194871.6</v>
      </c>
      <c r="N100" s="8">
        <v>0.25</v>
      </c>
      <c r="O100" s="7">
        <v>146153.70000000001</v>
      </c>
      <c r="P100" s="9">
        <v>8.5000000000000006E-2</v>
      </c>
      <c r="Q100" s="9">
        <v>6.2565602750000004E-2</v>
      </c>
      <c r="R100" s="9">
        <v>0.14756560275000002</v>
      </c>
      <c r="S100" s="16">
        <v>4</v>
      </c>
      <c r="T100" s="16">
        <v>0</v>
      </c>
      <c r="U100" s="7">
        <v>0</v>
      </c>
      <c r="V100" s="18">
        <v>223069</v>
      </c>
      <c r="W100" s="7">
        <v>990000</v>
      </c>
      <c r="X100" s="6">
        <v>121.67469698489744</v>
      </c>
      <c r="Y100" s="18"/>
    </row>
    <row r="101" spans="1:25" x14ac:dyDescent="0.25">
      <c r="A101" s="3" t="s">
        <v>1504</v>
      </c>
      <c r="B101" s="4" t="s">
        <v>1504</v>
      </c>
      <c r="C101" s="4" t="s">
        <v>2</v>
      </c>
      <c r="D101" s="3" t="s">
        <v>1505</v>
      </c>
      <c r="E101" s="3" t="s">
        <v>303</v>
      </c>
      <c r="F101" s="3">
        <v>26974</v>
      </c>
      <c r="G101" s="3" t="s">
        <v>16</v>
      </c>
      <c r="H101" s="3">
        <v>8000</v>
      </c>
      <c r="I101" s="5" t="s">
        <v>44</v>
      </c>
      <c r="J101" s="6">
        <v>30.492000000000004</v>
      </c>
      <c r="K101" s="7">
        <v>243936.00000000003</v>
      </c>
      <c r="L101" s="8">
        <v>0.05</v>
      </c>
      <c r="M101" s="7">
        <v>231739.2</v>
      </c>
      <c r="N101" s="8">
        <v>0.22500000000000001</v>
      </c>
      <c r="O101" s="7">
        <v>179597.88</v>
      </c>
      <c r="P101" s="9">
        <v>8.5000000000000006E-2</v>
      </c>
      <c r="Q101" s="9">
        <v>6.2565602750000004E-2</v>
      </c>
      <c r="R101" s="9">
        <v>0.14756560275000002</v>
      </c>
      <c r="S101" s="16">
        <v>4</v>
      </c>
      <c r="T101" s="16">
        <v>0</v>
      </c>
      <c r="U101" s="7">
        <v>0</v>
      </c>
      <c r="V101" s="18">
        <v>188818</v>
      </c>
      <c r="W101" s="7">
        <v>1217000</v>
      </c>
      <c r="X101" s="6">
        <v>152.1339294634501</v>
      </c>
      <c r="Y101" s="18"/>
    </row>
    <row r="102" spans="1:25" x14ac:dyDescent="0.25">
      <c r="A102" s="3" t="s">
        <v>1506</v>
      </c>
      <c r="B102" s="4" t="s">
        <v>1506</v>
      </c>
      <c r="C102" s="4" t="s">
        <v>2</v>
      </c>
      <c r="D102" s="3" t="s">
        <v>1507</v>
      </c>
      <c r="E102" s="3" t="s">
        <v>303</v>
      </c>
      <c r="F102" s="3">
        <v>26018</v>
      </c>
      <c r="G102" s="3" t="s">
        <v>16</v>
      </c>
      <c r="H102" s="3">
        <v>7417</v>
      </c>
      <c r="I102" s="5" t="s">
        <v>44</v>
      </c>
      <c r="J102" s="6">
        <v>25.2</v>
      </c>
      <c r="K102" s="7">
        <v>186908.4</v>
      </c>
      <c r="L102" s="8">
        <v>0.05</v>
      </c>
      <c r="M102" s="7">
        <v>177562.97999999998</v>
      </c>
      <c r="N102" s="8">
        <v>0.25</v>
      </c>
      <c r="O102" s="7">
        <v>133172.23499999999</v>
      </c>
      <c r="P102" s="9">
        <v>8.5000000000000006E-2</v>
      </c>
      <c r="Q102" s="9">
        <v>6.2565527328773823E-2</v>
      </c>
      <c r="R102" s="9">
        <v>0.14756552732877382</v>
      </c>
      <c r="S102" s="16">
        <v>4</v>
      </c>
      <c r="T102" s="16">
        <v>0</v>
      </c>
      <c r="U102" s="7">
        <v>0</v>
      </c>
      <c r="V102" s="18">
        <v>182126</v>
      </c>
      <c r="W102" s="7">
        <v>902000</v>
      </c>
      <c r="X102" s="6">
        <v>121.6747591732351</v>
      </c>
      <c r="Y102" s="18"/>
    </row>
    <row r="103" spans="1:25" x14ac:dyDescent="0.25">
      <c r="A103" s="3" t="s">
        <v>1508</v>
      </c>
      <c r="B103" s="4" t="s">
        <v>1508</v>
      </c>
      <c r="C103" s="4" t="s">
        <v>2</v>
      </c>
      <c r="D103" s="3" t="s">
        <v>1509</v>
      </c>
      <c r="E103" s="3" t="s">
        <v>303</v>
      </c>
      <c r="F103" s="3">
        <v>29689</v>
      </c>
      <c r="G103" s="3" t="s">
        <v>13</v>
      </c>
      <c r="H103" s="3">
        <v>10044</v>
      </c>
      <c r="I103" s="5" t="s">
        <v>44</v>
      </c>
      <c r="J103" s="6">
        <v>27</v>
      </c>
      <c r="K103" s="7">
        <v>271188</v>
      </c>
      <c r="L103" s="8">
        <v>0.05</v>
      </c>
      <c r="M103" s="7">
        <v>257628.6</v>
      </c>
      <c r="N103" s="8">
        <v>0.2</v>
      </c>
      <c r="O103" s="7">
        <v>206102.88</v>
      </c>
      <c r="P103" s="9">
        <v>8.5000000000000006E-2</v>
      </c>
      <c r="Q103" s="9">
        <v>6.2565602750000004E-2</v>
      </c>
      <c r="R103" s="9">
        <v>0.14756560275000002</v>
      </c>
      <c r="S103" s="16">
        <v>4</v>
      </c>
      <c r="T103" s="16">
        <v>0</v>
      </c>
      <c r="U103" s="7">
        <v>0</v>
      </c>
      <c r="V103" s="18">
        <v>207823</v>
      </c>
      <c r="W103" s="7">
        <v>1397000</v>
      </c>
      <c r="X103" s="6">
        <v>139.0567965541685</v>
      </c>
      <c r="Y103" s="18"/>
    </row>
    <row r="104" spans="1:25" x14ac:dyDescent="0.25">
      <c r="A104" s="3" t="s">
        <v>1510</v>
      </c>
      <c r="B104" s="4" t="s">
        <v>1510</v>
      </c>
      <c r="C104" s="4" t="s">
        <v>2</v>
      </c>
      <c r="D104" s="3" t="s">
        <v>1511</v>
      </c>
      <c r="E104" s="3" t="s">
        <v>303</v>
      </c>
      <c r="F104" s="3">
        <v>88317</v>
      </c>
      <c r="G104" s="3" t="s">
        <v>299</v>
      </c>
      <c r="H104" s="3">
        <v>7350</v>
      </c>
      <c r="I104" s="5" t="s">
        <v>44</v>
      </c>
      <c r="J104" s="6">
        <v>35.64</v>
      </c>
      <c r="K104" s="7">
        <v>261954</v>
      </c>
      <c r="L104" s="8">
        <v>0.05</v>
      </c>
      <c r="M104" s="7">
        <v>248856.3</v>
      </c>
      <c r="N104" s="8">
        <v>0.25</v>
      </c>
      <c r="O104" s="7">
        <v>186642.22500000001</v>
      </c>
      <c r="P104" s="9">
        <v>0.09</v>
      </c>
      <c r="Q104" s="9">
        <v>6.2565636057160645E-2</v>
      </c>
      <c r="R104" s="9">
        <v>0.15256563605716064</v>
      </c>
      <c r="S104" s="16">
        <v>4</v>
      </c>
      <c r="T104" s="16">
        <v>58917</v>
      </c>
      <c r="U104" s="7">
        <v>824838</v>
      </c>
      <c r="V104" s="18">
        <v>618219</v>
      </c>
      <c r="W104" s="7">
        <v>2048000</v>
      </c>
      <c r="X104" s="6">
        <v>166.44311691845206</v>
      </c>
      <c r="Y104" s="18"/>
    </row>
    <row r="105" spans="1:25" x14ac:dyDescent="0.25">
      <c r="A105" s="3" t="s">
        <v>1512</v>
      </c>
      <c r="B105" s="4" t="s">
        <v>1512</v>
      </c>
      <c r="C105" s="4" t="s">
        <v>2</v>
      </c>
      <c r="D105" s="3" t="s">
        <v>1513</v>
      </c>
      <c r="E105" s="3" t="s">
        <v>303</v>
      </c>
      <c r="F105" s="3">
        <v>52084</v>
      </c>
      <c r="G105" s="3" t="s">
        <v>299</v>
      </c>
      <c r="H105" s="3">
        <v>7836</v>
      </c>
      <c r="I105" s="5" t="s">
        <v>44</v>
      </c>
      <c r="J105" s="6">
        <v>35.64</v>
      </c>
      <c r="K105" s="7">
        <v>279275.03999999998</v>
      </c>
      <c r="L105" s="8">
        <v>0.05</v>
      </c>
      <c r="M105" s="7">
        <v>265311.288</v>
      </c>
      <c r="N105" s="8">
        <v>0.25</v>
      </c>
      <c r="O105" s="7">
        <v>198983.46599999999</v>
      </c>
      <c r="P105" s="9">
        <v>0.09</v>
      </c>
      <c r="Q105" s="9">
        <v>6.2565697567198861E-2</v>
      </c>
      <c r="R105" s="9">
        <v>0.15256569756719884</v>
      </c>
      <c r="S105" s="16">
        <v>4</v>
      </c>
      <c r="T105" s="16">
        <v>20740</v>
      </c>
      <c r="U105" s="7">
        <v>290360</v>
      </c>
      <c r="V105" s="18">
        <v>364588</v>
      </c>
      <c r="W105" s="7">
        <v>1595000</v>
      </c>
      <c r="X105" s="6">
        <v>166.44304981344331</v>
      </c>
      <c r="Y105" s="18"/>
    </row>
    <row r="106" spans="1:25" x14ac:dyDescent="0.25">
      <c r="A106" s="3" t="s">
        <v>1514</v>
      </c>
      <c r="B106" s="4" t="s">
        <v>1514</v>
      </c>
      <c r="C106" s="4" t="s">
        <v>2</v>
      </c>
      <c r="D106" s="3" t="s">
        <v>1515</v>
      </c>
      <c r="E106" s="3" t="s">
        <v>303</v>
      </c>
      <c r="F106" s="3">
        <v>69853</v>
      </c>
      <c r="G106" s="3" t="s">
        <v>18</v>
      </c>
      <c r="H106" s="3">
        <v>16642</v>
      </c>
      <c r="I106" s="5" t="s">
        <v>45</v>
      </c>
      <c r="J106" s="6">
        <v>32.076000000000001</v>
      </c>
      <c r="K106" s="7">
        <v>533808.79200000002</v>
      </c>
      <c r="L106" s="8">
        <v>0.05</v>
      </c>
      <c r="M106" s="7">
        <v>507118.35239999997</v>
      </c>
      <c r="N106" s="8">
        <v>0.18000000000000002</v>
      </c>
      <c r="O106" s="7">
        <v>415837.04896799999</v>
      </c>
      <c r="P106" s="9">
        <v>7.4999999999999997E-2</v>
      </c>
      <c r="Q106" s="9">
        <v>6.2565602750000004E-2</v>
      </c>
      <c r="R106" s="9">
        <v>0.13756560275000002</v>
      </c>
      <c r="S106" s="16">
        <v>4</v>
      </c>
      <c r="T106" s="16">
        <v>3285</v>
      </c>
      <c r="U106" s="7">
        <v>45990</v>
      </c>
      <c r="V106" s="18">
        <v>488971</v>
      </c>
      <c r="W106" s="7">
        <v>3069000</v>
      </c>
      <c r="X106" s="6">
        <v>181.63845831002985</v>
      </c>
      <c r="Y106" s="18"/>
    </row>
    <row r="107" spans="1:25" x14ac:dyDescent="0.25">
      <c r="A107" s="3" t="s">
        <v>1516</v>
      </c>
      <c r="B107" s="4" t="s">
        <v>1517</v>
      </c>
      <c r="C107" s="4" t="s">
        <v>157</v>
      </c>
      <c r="D107" s="3" t="s">
        <v>1518</v>
      </c>
      <c r="E107" s="3" t="s">
        <v>303</v>
      </c>
      <c r="F107" s="3">
        <v>106962</v>
      </c>
      <c r="G107" s="3" t="s">
        <v>18</v>
      </c>
      <c r="H107" s="3">
        <v>24961</v>
      </c>
      <c r="I107" s="5" t="s">
        <v>44</v>
      </c>
      <c r="J107" s="6">
        <v>21.87</v>
      </c>
      <c r="K107" s="7">
        <v>545897.07000000007</v>
      </c>
      <c r="L107" s="8">
        <v>0.05</v>
      </c>
      <c r="M107" s="7">
        <v>518602.21649999998</v>
      </c>
      <c r="N107" s="8">
        <v>0.2</v>
      </c>
      <c r="O107" s="7">
        <v>414881.77320000005</v>
      </c>
      <c r="P107" s="9">
        <v>8.5000000000000006E-2</v>
      </c>
      <c r="Q107" s="9">
        <v>6.2565657154067728E-2</v>
      </c>
      <c r="R107" s="9">
        <v>0.14756565715406772</v>
      </c>
      <c r="S107" s="16">
        <v>4</v>
      </c>
      <c r="T107" s="16">
        <v>7118</v>
      </c>
      <c r="U107" s="7">
        <v>99652</v>
      </c>
      <c r="V107" s="18">
        <v>748734</v>
      </c>
      <c r="W107" s="7">
        <v>2911000</v>
      </c>
      <c r="X107" s="6">
        <v>112.635963682569</v>
      </c>
      <c r="Y107" s="18"/>
    </row>
    <row r="108" spans="1:25" x14ac:dyDescent="0.25">
      <c r="A108" s="3" t="s">
        <v>1519</v>
      </c>
      <c r="B108" s="4" t="s">
        <v>1519</v>
      </c>
      <c r="C108" s="4" t="s">
        <v>2</v>
      </c>
      <c r="D108" s="3" t="s">
        <v>1520</v>
      </c>
      <c r="E108" s="3" t="s">
        <v>303</v>
      </c>
      <c r="F108" s="3">
        <v>132927</v>
      </c>
      <c r="G108" s="3" t="s">
        <v>17</v>
      </c>
      <c r="H108" s="3">
        <v>23409</v>
      </c>
      <c r="I108" s="5" t="s">
        <v>44</v>
      </c>
      <c r="J108" s="6">
        <v>28.512000000000004</v>
      </c>
      <c r="K108" s="7">
        <v>667437.40800000005</v>
      </c>
      <c r="L108" s="8">
        <v>0.05</v>
      </c>
      <c r="M108" s="7">
        <v>634065.53760000004</v>
      </c>
      <c r="N108" s="8">
        <v>0.16000000000000003</v>
      </c>
      <c r="O108" s="7">
        <v>532615.051584</v>
      </c>
      <c r="P108" s="9">
        <v>0.09</v>
      </c>
      <c r="Q108" s="9">
        <v>6.2565602750000004E-2</v>
      </c>
      <c r="R108" s="9">
        <v>0.15256560275</v>
      </c>
      <c r="S108" s="16">
        <v>4</v>
      </c>
      <c r="T108" s="16">
        <v>39291</v>
      </c>
      <c r="U108" s="7">
        <v>550074</v>
      </c>
      <c r="V108" s="18">
        <v>930489</v>
      </c>
      <c r="W108" s="7">
        <v>4041000</v>
      </c>
      <c r="X108" s="6">
        <v>149.13306531671668</v>
      </c>
      <c r="Y108" s="18"/>
    </row>
    <row r="109" spans="1:25" x14ac:dyDescent="0.25">
      <c r="A109" s="3" t="s">
        <v>1521</v>
      </c>
      <c r="B109" s="4" t="s">
        <v>1522</v>
      </c>
      <c r="C109" s="4" t="s">
        <v>6</v>
      </c>
      <c r="D109" s="3" t="s">
        <v>1523</v>
      </c>
      <c r="E109" s="3" t="s">
        <v>303</v>
      </c>
      <c r="F109" s="3">
        <v>86724</v>
      </c>
      <c r="G109" s="3" t="s">
        <v>18</v>
      </c>
      <c r="H109" s="3">
        <v>19253</v>
      </c>
      <c r="I109" s="5" t="s">
        <v>44</v>
      </c>
      <c r="J109" s="6">
        <v>21.87</v>
      </c>
      <c r="K109" s="7">
        <v>421063.11</v>
      </c>
      <c r="L109" s="8">
        <v>0.05</v>
      </c>
      <c r="M109" s="7">
        <v>400009.95450000011</v>
      </c>
      <c r="N109" s="8">
        <v>0.22000000000000003</v>
      </c>
      <c r="O109" s="7">
        <v>312007.76451000001</v>
      </c>
      <c r="P109" s="9">
        <v>8.5000000000000006E-2</v>
      </c>
      <c r="Q109" s="9">
        <v>6.2565602750000004E-2</v>
      </c>
      <c r="R109" s="9">
        <v>0.14756560275000002</v>
      </c>
      <c r="S109" s="16">
        <v>4</v>
      </c>
      <c r="T109" s="16">
        <v>9712</v>
      </c>
      <c r="U109" s="7">
        <v>135968</v>
      </c>
      <c r="V109" s="18">
        <v>607068</v>
      </c>
      <c r="W109" s="7">
        <v>2250000</v>
      </c>
      <c r="X109" s="6">
        <v>109.82010507865458</v>
      </c>
      <c r="Y109" s="18"/>
    </row>
    <row r="110" spans="1:25" x14ac:dyDescent="0.25">
      <c r="A110" s="3" t="s">
        <v>1524</v>
      </c>
      <c r="B110" s="4" t="s">
        <v>1524</v>
      </c>
      <c r="C110" s="4" t="s">
        <v>2</v>
      </c>
      <c r="D110" s="3" t="s">
        <v>1525</v>
      </c>
      <c r="E110" s="3" t="s">
        <v>303</v>
      </c>
      <c r="F110" s="3">
        <v>27262</v>
      </c>
      <c r="G110" s="3" t="s">
        <v>13</v>
      </c>
      <c r="H110" s="3">
        <v>6775</v>
      </c>
      <c r="I110" s="5" t="s">
        <v>44</v>
      </c>
      <c r="J110" s="6">
        <v>27.500000000000004</v>
      </c>
      <c r="K110" s="7">
        <v>186312.50000000003</v>
      </c>
      <c r="L110" s="8">
        <v>0.05</v>
      </c>
      <c r="M110" s="7">
        <v>176996.87500000003</v>
      </c>
      <c r="N110" s="8">
        <v>0.2</v>
      </c>
      <c r="O110" s="7">
        <v>141597.50000000003</v>
      </c>
      <c r="P110" s="9">
        <v>8.5000000000000006E-2</v>
      </c>
      <c r="Q110" s="9">
        <v>6.2565830505049658E-2</v>
      </c>
      <c r="R110" s="9">
        <v>0.14756583050504968</v>
      </c>
      <c r="S110" s="16">
        <v>4</v>
      </c>
      <c r="T110" s="16">
        <v>162</v>
      </c>
      <c r="U110" s="7">
        <v>2268</v>
      </c>
      <c r="V110" s="18">
        <v>190834</v>
      </c>
      <c r="W110" s="7">
        <v>962000</v>
      </c>
      <c r="X110" s="6">
        <v>141.63170381970514</v>
      </c>
      <c r="Y110" s="18"/>
    </row>
    <row r="111" spans="1:25" x14ac:dyDescent="0.25">
      <c r="A111" s="3" t="s">
        <v>1526</v>
      </c>
      <c r="B111" s="4" t="s">
        <v>1526</v>
      </c>
      <c r="C111" s="4" t="s">
        <v>2</v>
      </c>
      <c r="D111" s="3" t="s">
        <v>1527</v>
      </c>
      <c r="E111" s="3" t="s">
        <v>303</v>
      </c>
      <c r="F111" s="3">
        <v>39567</v>
      </c>
      <c r="G111" s="3" t="s">
        <v>18</v>
      </c>
      <c r="H111" s="3">
        <v>11820</v>
      </c>
      <c r="I111" s="5" t="s">
        <v>44</v>
      </c>
      <c r="J111" s="6">
        <v>24.3</v>
      </c>
      <c r="K111" s="7">
        <v>287226</v>
      </c>
      <c r="L111" s="8">
        <v>0.05</v>
      </c>
      <c r="M111" s="7">
        <v>272864.7</v>
      </c>
      <c r="N111" s="8">
        <v>0.2</v>
      </c>
      <c r="O111" s="7">
        <v>218291.76</v>
      </c>
      <c r="P111" s="9">
        <v>8.5000000000000006E-2</v>
      </c>
      <c r="Q111" s="9">
        <v>6.2565602750000004E-2</v>
      </c>
      <c r="R111" s="9">
        <v>0.14756560275000002</v>
      </c>
      <c r="S111" s="16">
        <v>4</v>
      </c>
      <c r="T111" s="16">
        <v>0</v>
      </c>
      <c r="U111" s="7">
        <v>0</v>
      </c>
      <c r="V111" s="18">
        <v>276969</v>
      </c>
      <c r="W111" s="7">
        <v>1479000</v>
      </c>
      <c r="X111" s="6">
        <v>125.15111689875164</v>
      </c>
      <c r="Y111" s="18"/>
    </row>
    <row r="112" spans="1:25" x14ac:dyDescent="0.25">
      <c r="A112" s="3" t="s">
        <v>1528</v>
      </c>
      <c r="B112" s="4" t="s">
        <v>1529</v>
      </c>
      <c r="C112" s="4" t="s">
        <v>6</v>
      </c>
      <c r="D112" s="3" t="s">
        <v>1530</v>
      </c>
      <c r="E112" s="3" t="s">
        <v>303</v>
      </c>
      <c r="F112" s="3">
        <v>103447</v>
      </c>
      <c r="G112" s="3" t="s">
        <v>18</v>
      </c>
      <c r="H112" s="3">
        <v>20872</v>
      </c>
      <c r="I112" s="5" t="s">
        <v>44</v>
      </c>
      <c r="J112" s="6">
        <v>26.730000000000004</v>
      </c>
      <c r="K112" s="7">
        <v>557908.56000000006</v>
      </c>
      <c r="L112" s="8">
        <v>0.05</v>
      </c>
      <c r="M112" s="7">
        <v>530013.1320000001</v>
      </c>
      <c r="N112" s="8">
        <v>0.18000000000000002</v>
      </c>
      <c r="O112" s="7">
        <v>434610.76824000006</v>
      </c>
      <c r="P112" s="9">
        <v>8.5000000000000006E-2</v>
      </c>
      <c r="Q112" s="9">
        <v>6.2565582601974631E-2</v>
      </c>
      <c r="R112" s="9">
        <v>0.14756558260197464</v>
      </c>
      <c r="S112" s="16">
        <v>4</v>
      </c>
      <c r="T112" s="16">
        <v>19959</v>
      </c>
      <c r="U112" s="7">
        <v>279426</v>
      </c>
      <c r="V112" s="18">
        <v>724129</v>
      </c>
      <c r="W112" s="7">
        <v>3225000</v>
      </c>
      <c r="X112" s="6">
        <v>141.1079035696591</v>
      </c>
      <c r="Y112" s="18"/>
    </row>
    <row r="113" spans="1:25" x14ac:dyDescent="0.25">
      <c r="A113" s="3" t="s">
        <v>1531</v>
      </c>
      <c r="B113" s="4" t="s">
        <v>1531</v>
      </c>
      <c r="C113" s="4" t="s">
        <v>2</v>
      </c>
      <c r="D113" s="3" t="s">
        <v>1532</v>
      </c>
      <c r="E113" s="3" t="s">
        <v>303</v>
      </c>
      <c r="F113" s="3">
        <v>24782</v>
      </c>
      <c r="G113" s="3" t="s">
        <v>15</v>
      </c>
      <c r="H113" s="3">
        <v>5100</v>
      </c>
      <c r="I113" s="5" t="s">
        <v>44</v>
      </c>
      <c r="J113" s="6">
        <v>25.2</v>
      </c>
      <c r="K113" s="7">
        <v>128520</v>
      </c>
      <c r="L113" s="8">
        <v>0.05</v>
      </c>
      <c r="M113" s="7">
        <v>122094</v>
      </c>
      <c r="N113" s="8">
        <v>0.2</v>
      </c>
      <c r="O113" s="7">
        <v>97675.199999999997</v>
      </c>
      <c r="P113" s="9">
        <v>8.5000000000000006E-2</v>
      </c>
      <c r="Q113" s="9">
        <v>6.2565494336389998E-2</v>
      </c>
      <c r="R113" s="9">
        <v>0.14756549433638999</v>
      </c>
      <c r="S113" s="16">
        <v>4</v>
      </c>
      <c r="T113" s="16">
        <v>4382</v>
      </c>
      <c r="U113" s="7">
        <v>61348</v>
      </c>
      <c r="V113" s="18">
        <v>173474</v>
      </c>
      <c r="W113" s="7">
        <v>723000</v>
      </c>
      <c r="X113" s="6">
        <v>129.78643880215753</v>
      </c>
      <c r="Y113" s="18"/>
    </row>
    <row r="114" spans="1:25" x14ac:dyDescent="0.25">
      <c r="A114" s="3" t="s">
        <v>1533</v>
      </c>
      <c r="B114" s="4" t="s">
        <v>1533</v>
      </c>
      <c r="C114" s="4" t="s">
        <v>2</v>
      </c>
      <c r="D114" s="3" t="s">
        <v>1534</v>
      </c>
      <c r="E114" s="3" t="s">
        <v>303</v>
      </c>
      <c r="F114" s="3">
        <v>40928</v>
      </c>
      <c r="G114" s="3" t="s">
        <v>15</v>
      </c>
      <c r="H114" s="3">
        <v>6416</v>
      </c>
      <c r="I114" s="5" t="s">
        <v>44</v>
      </c>
      <c r="J114" s="6">
        <v>25.2</v>
      </c>
      <c r="K114" s="7">
        <v>161683.19999999998</v>
      </c>
      <c r="L114" s="8">
        <v>0.05</v>
      </c>
      <c r="M114" s="7">
        <v>153599.03999999998</v>
      </c>
      <c r="N114" s="8">
        <v>0.2</v>
      </c>
      <c r="O114" s="7">
        <v>122879.232</v>
      </c>
      <c r="P114" s="9">
        <v>8.5000000000000006E-2</v>
      </c>
      <c r="Q114" s="9">
        <v>6.2565787097762449E-2</v>
      </c>
      <c r="R114" s="9">
        <v>0.14756578709776247</v>
      </c>
      <c r="S114" s="16">
        <v>4</v>
      </c>
      <c r="T114" s="16">
        <v>15264</v>
      </c>
      <c r="U114" s="7">
        <v>213696</v>
      </c>
      <c r="V114" s="18">
        <v>286496</v>
      </c>
      <c r="W114" s="7">
        <v>1046000</v>
      </c>
      <c r="X114" s="6">
        <v>129.78618131390971</v>
      </c>
      <c r="Y114" s="18"/>
    </row>
    <row r="115" spans="1:25" x14ac:dyDescent="0.25">
      <c r="A115" s="3" t="s">
        <v>1535</v>
      </c>
      <c r="B115" s="4" t="s">
        <v>1535</v>
      </c>
      <c r="C115" s="4" t="s">
        <v>2</v>
      </c>
      <c r="D115" s="3" t="s">
        <v>1536</v>
      </c>
      <c r="E115" s="3" t="s">
        <v>303</v>
      </c>
      <c r="F115" s="3">
        <v>17727</v>
      </c>
      <c r="G115" s="3" t="s">
        <v>17</v>
      </c>
      <c r="H115" s="3">
        <v>5820</v>
      </c>
      <c r="I115" s="5" t="s">
        <v>44</v>
      </c>
      <c r="J115" s="6">
        <v>21.6</v>
      </c>
      <c r="K115" s="7">
        <v>125712</v>
      </c>
      <c r="L115" s="8">
        <v>0.05</v>
      </c>
      <c r="M115" s="7">
        <v>119426.4</v>
      </c>
      <c r="N115" s="8">
        <v>0.2</v>
      </c>
      <c r="O115" s="7">
        <v>95541.119999999995</v>
      </c>
      <c r="P115" s="9">
        <v>0.09</v>
      </c>
      <c r="Q115" s="9">
        <v>6.2565464747280891E-2</v>
      </c>
      <c r="R115" s="9">
        <v>0.15256546474728089</v>
      </c>
      <c r="S115" s="16">
        <v>4</v>
      </c>
      <c r="T115" s="16">
        <v>0</v>
      </c>
      <c r="U115" s="7">
        <v>0</v>
      </c>
      <c r="V115" s="18">
        <v>124089</v>
      </c>
      <c r="W115" s="7">
        <v>626000</v>
      </c>
      <c r="X115" s="6">
        <v>107.59971155459399</v>
      </c>
      <c r="Y115" s="18"/>
    </row>
    <row r="116" spans="1:25" x14ac:dyDescent="0.25">
      <c r="A116" s="3" t="s">
        <v>1537</v>
      </c>
      <c r="B116" s="4" t="s">
        <v>1537</v>
      </c>
      <c r="C116" s="4" t="s">
        <v>2</v>
      </c>
      <c r="D116" s="3" t="s">
        <v>1538</v>
      </c>
      <c r="E116" s="3" t="s">
        <v>303</v>
      </c>
      <c r="F116" s="3">
        <v>76857</v>
      </c>
      <c r="G116" s="3" t="s">
        <v>299</v>
      </c>
      <c r="H116" s="3">
        <v>6000</v>
      </c>
      <c r="I116" s="5" t="s">
        <v>44</v>
      </c>
      <c r="J116" s="6">
        <v>39.6</v>
      </c>
      <c r="K116" s="7">
        <v>237600</v>
      </c>
      <c r="L116" s="8">
        <v>0.05</v>
      </c>
      <c r="M116" s="7">
        <v>225720</v>
      </c>
      <c r="N116" s="8">
        <v>0.25</v>
      </c>
      <c r="O116" s="7">
        <v>169290</v>
      </c>
      <c r="P116" s="9">
        <v>0.09</v>
      </c>
      <c r="Q116" s="9">
        <v>6.256570619824621E-2</v>
      </c>
      <c r="R116" s="9">
        <v>0.15256570619824622</v>
      </c>
      <c r="S116" s="16">
        <v>4</v>
      </c>
      <c r="T116" s="16">
        <v>52857</v>
      </c>
      <c r="U116" s="7">
        <v>739998</v>
      </c>
      <c r="V116" s="18">
        <v>537999</v>
      </c>
      <c r="W116" s="7">
        <v>1850000</v>
      </c>
      <c r="X116" s="6">
        <v>184.93671155257519</v>
      </c>
      <c r="Y116" s="18"/>
    </row>
    <row r="117" spans="1:25" x14ac:dyDescent="0.25">
      <c r="A117" s="3" t="s">
        <v>1539</v>
      </c>
      <c r="B117" s="4" t="s">
        <v>1539</v>
      </c>
      <c r="C117" s="4" t="s">
        <v>2</v>
      </c>
      <c r="D117" s="3" t="s">
        <v>1540</v>
      </c>
      <c r="E117" s="3" t="s">
        <v>303</v>
      </c>
      <c r="F117" s="3">
        <v>68083</v>
      </c>
      <c r="G117" s="3" t="s">
        <v>299</v>
      </c>
      <c r="H117" s="3">
        <v>5687</v>
      </c>
      <c r="I117" s="5" t="s">
        <v>45</v>
      </c>
      <c r="J117" s="6">
        <v>36.299999999999997</v>
      </c>
      <c r="K117" s="7">
        <v>206438.10000000003</v>
      </c>
      <c r="L117" s="8">
        <v>0.05</v>
      </c>
      <c r="M117" s="7">
        <v>196116.19500000004</v>
      </c>
      <c r="N117" s="8">
        <v>0.25</v>
      </c>
      <c r="O117" s="7">
        <v>147087.14625000002</v>
      </c>
      <c r="P117" s="9">
        <v>0.08</v>
      </c>
      <c r="Q117" s="9">
        <v>6.2565701120959827E-2</v>
      </c>
      <c r="R117" s="9">
        <v>0.14256570112095984</v>
      </c>
      <c r="S117" s="16">
        <v>4</v>
      </c>
      <c r="T117" s="16">
        <v>45335</v>
      </c>
      <c r="U117" s="7">
        <v>634690</v>
      </c>
      <c r="V117" s="18">
        <v>476581</v>
      </c>
      <c r="W117" s="7">
        <v>1666000</v>
      </c>
      <c r="X117" s="6">
        <v>181.41635608452492</v>
      </c>
      <c r="Y117" s="18"/>
    </row>
    <row r="118" spans="1:25" x14ac:dyDescent="0.25">
      <c r="A118" s="3" t="s">
        <v>1541</v>
      </c>
      <c r="B118" s="4" t="s">
        <v>1541</v>
      </c>
      <c r="C118" s="4" t="s">
        <v>2</v>
      </c>
      <c r="D118" s="3" t="s">
        <v>1542</v>
      </c>
      <c r="E118" s="3" t="s">
        <v>303</v>
      </c>
      <c r="F118" s="3">
        <v>61057</v>
      </c>
      <c r="G118" s="3" t="s">
        <v>299</v>
      </c>
      <c r="H118" s="3">
        <v>5506</v>
      </c>
      <c r="I118" s="5" t="s">
        <v>44</v>
      </c>
      <c r="J118" s="6">
        <v>36.299999999999997</v>
      </c>
      <c r="K118" s="7">
        <v>199867.8</v>
      </c>
      <c r="L118" s="8">
        <v>0.05</v>
      </c>
      <c r="M118" s="7">
        <v>189874.41</v>
      </c>
      <c r="N118" s="8">
        <v>0.25</v>
      </c>
      <c r="O118" s="7">
        <v>142405.8075</v>
      </c>
      <c r="P118" s="9">
        <v>0.09</v>
      </c>
      <c r="Q118" s="9">
        <v>6.2565602750000004E-2</v>
      </c>
      <c r="R118" s="9">
        <v>0.15256560275</v>
      </c>
      <c r="S118" s="16">
        <v>4</v>
      </c>
      <c r="T118" s="16">
        <v>39033</v>
      </c>
      <c r="U118" s="7">
        <v>546462</v>
      </c>
      <c r="V118" s="18">
        <v>427399</v>
      </c>
      <c r="W118" s="7">
        <v>1480000</v>
      </c>
      <c r="X118" s="6">
        <v>169.52543387110236</v>
      </c>
      <c r="Y118" s="18"/>
    </row>
    <row r="119" spans="1:25" x14ac:dyDescent="0.25">
      <c r="A119" s="3" t="s">
        <v>1543</v>
      </c>
      <c r="B119" s="4" t="s">
        <v>1543</v>
      </c>
      <c r="C119" s="4" t="s">
        <v>2</v>
      </c>
      <c r="D119" s="3" t="s">
        <v>1544</v>
      </c>
      <c r="E119" s="3" t="s">
        <v>303</v>
      </c>
      <c r="F119" s="3">
        <v>57245</v>
      </c>
      <c r="G119" s="3" t="s">
        <v>18</v>
      </c>
      <c r="H119" s="3">
        <v>13998</v>
      </c>
      <c r="I119" s="5" t="s">
        <v>44</v>
      </c>
      <c r="J119" s="6">
        <v>29.700000000000003</v>
      </c>
      <c r="K119" s="7">
        <v>415740.6</v>
      </c>
      <c r="L119" s="8">
        <v>0.05</v>
      </c>
      <c r="M119" s="7">
        <v>394953.57</v>
      </c>
      <c r="N119" s="8">
        <v>0.2</v>
      </c>
      <c r="O119" s="7">
        <v>315962.85600000003</v>
      </c>
      <c r="P119" s="9">
        <v>8.5000000000000006E-2</v>
      </c>
      <c r="Q119" s="9">
        <v>6.256556228979164E-2</v>
      </c>
      <c r="R119" s="9">
        <v>0.14756556228979165</v>
      </c>
      <c r="S119" s="16">
        <v>4</v>
      </c>
      <c r="T119" s="16">
        <v>1253</v>
      </c>
      <c r="U119" s="7">
        <v>17542</v>
      </c>
      <c r="V119" s="18">
        <v>400715</v>
      </c>
      <c r="W119" s="7">
        <v>2159000</v>
      </c>
      <c r="X119" s="6">
        <v>152.96251814954456</v>
      </c>
      <c r="Y119" s="18"/>
    </row>
    <row r="120" spans="1:25" x14ac:dyDescent="0.25">
      <c r="A120" s="3" t="s">
        <v>1545</v>
      </c>
      <c r="B120" s="4" t="s">
        <v>1546</v>
      </c>
      <c r="C120" s="4" t="s">
        <v>27</v>
      </c>
      <c r="D120" s="3" t="s">
        <v>1547</v>
      </c>
      <c r="E120" s="3" t="s">
        <v>303</v>
      </c>
      <c r="F120" s="3">
        <v>212311</v>
      </c>
      <c r="G120" s="3" t="s">
        <v>21</v>
      </c>
      <c r="H120" s="3">
        <v>59835</v>
      </c>
      <c r="I120" s="5" t="s">
        <v>44</v>
      </c>
      <c r="J120" s="6">
        <v>28.8</v>
      </c>
      <c r="K120" s="7">
        <v>1723248</v>
      </c>
      <c r="L120" s="8">
        <v>0.1</v>
      </c>
      <c r="M120" s="7">
        <v>1550923.2</v>
      </c>
      <c r="N120" s="8">
        <v>0.33</v>
      </c>
      <c r="O120" s="7">
        <v>1039118.544</v>
      </c>
      <c r="P120" s="9">
        <v>8.5000000000000006E-2</v>
      </c>
      <c r="Q120" s="9">
        <v>6.2565627635478877E-2</v>
      </c>
      <c r="R120" s="9">
        <v>0.14756562763547887</v>
      </c>
      <c r="S120" s="16">
        <v>8</v>
      </c>
      <c r="T120" s="16">
        <v>0</v>
      </c>
      <c r="U120" s="7">
        <v>0</v>
      </c>
      <c r="V120" s="18">
        <v>1486177</v>
      </c>
      <c r="W120" s="7">
        <v>7042000</v>
      </c>
      <c r="X120" s="6">
        <v>117.6859427108528</v>
      </c>
      <c r="Y120" s="18"/>
    </row>
    <row r="121" spans="1:25" x14ac:dyDescent="0.25">
      <c r="A121" s="3" t="s">
        <v>1548</v>
      </c>
      <c r="B121" s="4" t="s">
        <v>1548</v>
      </c>
      <c r="C121" s="4" t="s">
        <v>2</v>
      </c>
      <c r="D121" s="3" t="s">
        <v>1549</v>
      </c>
      <c r="E121" s="3" t="s">
        <v>303</v>
      </c>
      <c r="F121" s="3">
        <v>142158</v>
      </c>
      <c r="G121" s="3" t="s">
        <v>18</v>
      </c>
      <c r="H121" s="3">
        <v>40207</v>
      </c>
      <c r="I121" s="5" t="s">
        <v>44</v>
      </c>
      <c r="J121" s="6">
        <v>19.440000000000001</v>
      </c>
      <c r="K121" s="7">
        <v>781624.08</v>
      </c>
      <c r="L121" s="8">
        <v>0.05</v>
      </c>
      <c r="M121" s="7">
        <v>742542.87600000005</v>
      </c>
      <c r="N121" s="8">
        <v>0.2</v>
      </c>
      <c r="O121" s="7">
        <v>594034.30080000008</v>
      </c>
      <c r="P121" s="9">
        <v>8.5000000000000006E-2</v>
      </c>
      <c r="Q121" s="9">
        <v>6.2565639445346669E-2</v>
      </c>
      <c r="R121" s="9">
        <v>0.14756563944534667</v>
      </c>
      <c r="S121" s="16">
        <v>4</v>
      </c>
      <c r="T121" s="16">
        <v>0</v>
      </c>
      <c r="U121" s="7">
        <v>0</v>
      </c>
      <c r="V121" s="18">
        <v>995106</v>
      </c>
      <c r="W121" s="7">
        <v>4026000</v>
      </c>
      <c r="X121" s="6">
        <v>100.12086862180364</v>
      </c>
      <c r="Y121" s="18"/>
    </row>
    <row r="122" spans="1:25" x14ac:dyDescent="0.25">
      <c r="A122" s="3" t="s">
        <v>1550</v>
      </c>
      <c r="B122" s="4" t="s">
        <v>1550</v>
      </c>
      <c r="C122" s="4" t="s">
        <v>2</v>
      </c>
      <c r="D122" s="3" t="s">
        <v>1551</v>
      </c>
      <c r="E122" s="3" t="s">
        <v>303</v>
      </c>
      <c r="F122" s="3">
        <v>33982</v>
      </c>
      <c r="G122" s="3" t="s">
        <v>18</v>
      </c>
      <c r="H122" s="3">
        <v>7200</v>
      </c>
      <c r="I122" s="5" t="s">
        <v>44</v>
      </c>
      <c r="J122" s="6">
        <v>39.204000000000008</v>
      </c>
      <c r="K122" s="7">
        <v>282268.80000000005</v>
      </c>
      <c r="L122" s="8">
        <v>0.05</v>
      </c>
      <c r="M122" s="7">
        <v>268155.36000000004</v>
      </c>
      <c r="N122" s="8">
        <v>0.16000000000000003</v>
      </c>
      <c r="O122" s="7">
        <v>225250.50240000003</v>
      </c>
      <c r="P122" s="9">
        <v>8.5000000000000006E-2</v>
      </c>
      <c r="Q122" s="9">
        <v>6.2565699937625147E-2</v>
      </c>
      <c r="R122" s="9">
        <v>0.14756569993762514</v>
      </c>
      <c r="S122" s="16">
        <v>4</v>
      </c>
      <c r="T122" s="16">
        <v>5182</v>
      </c>
      <c r="U122" s="7">
        <v>72548</v>
      </c>
      <c r="V122" s="18">
        <v>237874</v>
      </c>
      <c r="W122" s="7">
        <v>1599000</v>
      </c>
      <c r="X122" s="6">
        <v>212.00585239811039</v>
      </c>
      <c r="Y122" s="18"/>
    </row>
    <row r="123" spans="1:25" x14ac:dyDescent="0.25">
      <c r="A123" s="3" t="s">
        <v>1552</v>
      </c>
      <c r="B123" s="4" t="s">
        <v>1553</v>
      </c>
      <c r="C123" s="4" t="s">
        <v>27</v>
      </c>
      <c r="D123" s="3" t="s">
        <v>1554</v>
      </c>
      <c r="E123" s="3" t="s">
        <v>303</v>
      </c>
      <c r="F123" s="3">
        <v>43562</v>
      </c>
      <c r="G123" s="3" t="s">
        <v>13</v>
      </c>
      <c r="H123" s="3">
        <v>14924</v>
      </c>
      <c r="I123" s="5" t="s">
        <v>44</v>
      </c>
      <c r="J123" s="6">
        <v>24.750000000000004</v>
      </c>
      <c r="K123" s="7">
        <v>369369.00000000006</v>
      </c>
      <c r="L123" s="8">
        <v>0.05</v>
      </c>
      <c r="M123" s="7">
        <v>350900.55000000005</v>
      </c>
      <c r="N123" s="8">
        <v>0.2</v>
      </c>
      <c r="O123" s="7">
        <v>280720.44000000006</v>
      </c>
      <c r="P123" s="9">
        <v>8.5000000000000006E-2</v>
      </c>
      <c r="Q123" s="9">
        <v>6.2565602750000004E-2</v>
      </c>
      <c r="R123" s="9">
        <v>0.14756560275000002</v>
      </c>
      <c r="S123" s="16">
        <v>4</v>
      </c>
      <c r="T123" s="16">
        <v>0</v>
      </c>
      <c r="U123" s="7">
        <v>0</v>
      </c>
      <c r="V123" s="18">
        <v>304934</v>
      </c>
      <c r="W123" s="7">
        <v>1902000</v>
      </c>
      <c r="X123" s="6">
        <v>127.46873017465448</v>
      </c>
      <c r="Y123" s="18"/>
    </row>
    <row r="124" spans="1:25" x14ac:dyDescent="0.25">
      <c r="A124" s="3" t="s">
        <v>1555</v>
      </c>
      <c r="B124" s="4" t="s">
        <v>1555</v>
      </c>
      <c r="C124" s="4" t="s">
        <v>2</v>
      </c>
      <c r="D124" s="3" t="s">
        <v>1556</v>
      </c>
      <c r="E124" s="3" t="s">
        <v>303</v>
      </c>
      <c r="F124" s="3">
        <v>68575</v>
      </c>
      <c r="G124" s="3" t="s">
        <v>18</v>
      </c>
      <c r="H124" s="3">
        <v>17165</v>
      </c>
      <c r="I124" s="5" t="s">
        <v>44</v>
      </c>
      <c r="J124" s="6">
        <v>29.403000000000009</v>
      </c>
      <c r="K124" s="7">
        <v>504702.49500000005</v>
      </c>
      <c r="L124" s="8">
        <v>0.05</v>
      </c>
      <c r="M124" s="7">
        <v>479467.37025000009</v>
      </c>
      <c r="N124" s="8">
        <v>0.18000000000000002</v>
      </c>
      <c r="O124" s="7">
        <v>393163.24360500008</v>
      </c>
      <c r="P124" s="9">
        <v>8.5000000000000006E-2</v>
      </c>
      <c r="Q124" s="9">
        <v>6.2565626937505489E-2</v>
      </c>
      <c r="R124" s="9">
        <v>0.1475656269375055</v>
      </c>
      <c r="S124" s="16">
        <v>4</v>
      </c>
      <c r="T124" s="16">
        <v>0</v>
      </c>
      <c r="U124" s="7">
        <v>0</v>
      </c>
      <c r="V124" s="18">
        <v>480025</v>
      </c>
      <c r="W124" s="7">
        <v>2664000</v>
      </c>
      <c r="X124" s="6">
        <v>155.21864729175934</v>
      </c>
      <c r="Y124" s="18"/>
    </row>
    <row r="125" spans="1:25" x14ac:dyDescent="0.25">
      <c r="A125" s="3" t="s">
        <v>1557</v>
      </c>
      <c r="B125" s="4" t="s">
        <v>1558</v>
      </c>
      <c r="C125" s="4" t="s">
        <v>27</v>
      </c>
      <c r="D125" s="3" t="s">
        <v>1559</v>
      </c>
      <c r="E125" s="3" t="s">
        <v>303</v>
      </c>
      <c r="F125" s="3">
        <v>862200</v>
      </c>
      <c r="G125" s="3" t="s">
        <v>214</v>
      </c>
      <c r="H125" s="3">
        <v>122846</v>
      </c>
      <c r="I125" s="5" t="s">
        <v>44</v>
      </c>
      <c r="J125" s="6">
        <v>17.28</v>
      </c>
      <c r="K125" s="7">
        <v>2122778.8800000004</v>
      </c>
      <c r="L125" s="8">
        <v>0.05</v>
      </c>
      <c r="M125" s="7">
        <v>2016639.936</v>
      </c>
      <c r="N125" s="8">
        <v>0.2</v>
      </c>
      <c r="O125" s="7">
        <v>1613311.9487999999</v>
      </c>
      <c r="P125" s="9">
        <v>8.5000000000000006E-2</v>
      </c>
      <c r="Q125" s="9">
        <v>5.8847431873589678E-2</v>
      </c>
      <c r="R125" s="9">
        <v>0.14384743187358967</v>
      </c>
      <c r="S125" s="16">
        <v>4</v>
      </c>
      <c r="T125" s="16">
        <v>370816</v>
      </c>
      <c r="U125" s="7">
        <v>3893568</v>
      </c>
      <c r="V125" s="18">
        <v>6035400</v>
      </c>
      <c r="W125" s="7">
        <v>15109000</v>
      </c>
      <c r="X125" s="6">
        <v>91.296728964482668</v>
      </c>
      <c r="Y125" s="18"/>
    </row>
    <row r="126" spans="1:25" x14ac:dyDescent="0.25">
      <c r="A126" s="3" t="s">
        <v>1560</v>
      </c>
      <c r="B126" s="4" t="s">
        <v>1560</v>
      </c>
      <c r="C126" s="4" t="s">
        <v>2</v>
      </c>
      <c r="D126" s="3" t="s">
        <v>1561</v>
      </c>
      <c r="E126" s="3" t="s">
        <v>303</v>
      </c>
      <c r="F126" s="3">
        <v>65237</v>
      </c>
      <c r="G126" s="3" t="s">
        <v>18</v>
      </c>
      <c r="H126" s="3">
        <v>8999</v>
      </c>
      <c r="I126" s="5" t="s">
        <v>45</v>
      </c>
      <c r="J126" s="6">
        <v>42.768000000000001</v>
      </c>
      <c r="K126" s="7">
        <v>384869.23200000002</v>
      </c>
      <c r="L126" s="8">
        <v>0.05</v>
      </c>
      <c r="M126" s="7">
        <v>365625.77039999998</v>
      </c>
      <c r="N126" s="8">
        <v>0.16000000000000003</v>
      </c>
      <c r="O126" s="7">
        <v>307125.64713600004</v>
      </c>
      <c r="P126" s="9">
        <v>7.4999999999999997E-2</v>
      </c>
      <c r="Q126" s="9">
        <v>6.2565602750000004E-2</v>
      </c>
      <c r="R126" s="9">
        <v>0.13756560275000002</v>
      </c>
      <c r="S126" s="16">
        <v>4</v>
      </c>
      <c r="T126" s="16">
        <v>29241</v>
      </c>
      <c r="U126" s="7">
        <v>409374</v>
      </c>
      <c r="V126" s="18">
        <v>456659</v>
      </c>
      <c r="W126" s="7">
        <v>2642000</v>
      </c>
      <c r="X126" s="6">
        <v>248.09155281369928</v>
      </c>
      <c r="Y126" s="18"/>
    </row>
    <row r="127" spans="1:25" x14ac:dyDescent="0.25">
      <c r="A127" s="3" t="s">
        <v>1562</v>
      </c>
      <c r="B127" s="4" t="s">
        <v>1562</v>
      </c>
      <c r="C127" s="4" t="s">
        <v>2</v>
      </c>
      <c r="D127" s="3" t="s">
        <v>1563</v>
      </c>
      <c r="E127" s="3" t="s">
        <v>303</v>
      </c>
      <c r="F127" s="3">
        <v>110001</v>
      </c>
      <c r="G127" s="3" t="s">
        <v>299</v>
      </c>
      <c r="H127" s="3">
        <v>10949</v>
      </c>
      <c r="I127" s="5" t="s">
        <v>44</v>
      </c>
      <c r="J127" s="6">
        <v>31.68</v>
      </c>
      <c r="K127" s="7">
        <v>346864.32</v>
      </c>
      <c r="L127" s="8">
        <v>0.05</v>
      </c>
      <c r="M127" s="7">
        <v>329521.10399999999</v>
      </c>
      <c r="N127" s="8">
        <v>0.25</v>
      </c>
      <c r="O127" s="7">
        <v>247140.82800000001</v>
      </c>
      <c r="P127" s="9">
        <v>0.09</v>
      </c>
      <c r="Q127" s="9">
        <v>6.2565669461097026E-2</v>
      </c>
      <c r="R127" s="9">
        <v>0.15256566946109701</v>
      </c>
      <c r="S127" s="16">
        <v>4</v>
      </c>
      <c r="T127" s="16">
        <v>66205</v>
      </c>
      <c r="U127" s="7">
        <v>926870</v>
      </c>
      <c r="V127" s="18">
        <v>770007</v>
      </c>
      <c r="W127" s="7">
        <v>2547000</v>
      </c>
      <c r="X127" s="6">
        <v>147.94940486762439</v>
      </c>
      <c r="Y127" s="18"/>
    </row>
    <row r="128" spans="1:25" x14ac:dyDescent="0.25">
      <c r="A128" s="3" t="s">
        <v>1564</v>
      </c>
      <c r="B128" s="4" t="s">
        <v>1564</v>
      </c>
      <c r="C128" s="4" t="s">
        <v>2</v>
      </c>
      <c r="D128" s="3" t="s">
        <v>1565</v>
      </c>
      <c r="E128" s="3" t="s">
        <v>303</v>
      </c>
      <c r="F128" s="3">
        <v>109835</v>
      </c>
      <c r="G128" s="3" t="s">
        <v>214</v>
      </c>
      <c r="H128" s="3">
        <v>38397</v>
      </c>
      <c r="I128" s="5" t="s">
        <v>44</v>
      </c>
      <c r="J128" s="6">
        <v>17.600000000000001</v>
      </c>
      <c r="K128" s="7">
        <v>675787.20000000007</v>
      </c>
      <c r="L128" s="8">
        <v>0.05</v>
      </c>
      <c r="M128" s="7">
        <v>641997.84000000008</v>
      </c>
      <c r="N128" s="8">
        <v>0.2</v>
      </c>
      <c r="O128" s="7">
        <v>513598.27200000006</v>
      </c>
      <c r="P128" s="9">
        <v>8.5000000000000006E-2</v>
      </c>
      <c r="Q128" s="9">
        <v>6.2565623463307865E-2</v>
      </c>
      <c r="R128" s="9">
        <v>0.14756562346330787</v>
      </c>
      <c r="S128" s="16">
        <v>4</v>
      </c>
      <c r="T128" s="16">
        <v>0</v>
      </c>
      <c r="U128" s="7">
        <v>0</v>
      </c>
      <c r="V128" s="18">
        <v>768845</v>
      </c>
      <c r="W128" s="7">
        <v>3480000</v>
      </c>
      <c r="X128" s="6">
        <v>90.644417622956325</v>
      </c>
      <c r="Y128" s="18"/>
    </row>
    <row r="129" spans="1:25" x14ac:dyDescent="0.25">
      <c r="A129" s="3" t="s">
        <v>1566</v>
      </c>
      <c r="B129" s="4" t="s">
        <v>1566</v>
      </c>
      <c r="C129" s="4" t="s">
        <v>2</v>
      </c>
      <c r="D129" s="3" t="s">
        <v>1567</v>
      </c>
      <c r="E129" s="3" t="s">
        <v>303</v>
      </c>
      <c r="F129" s="3">
        <v>66753</v>
      </c>
      <c r="G129" s="3" t="s">
        <v>15</v>
      </c>
      <c r="H129" s="3">
        <v>14923</v>
      </c>
      <c r="I129" s="5" t="s">
        <v>45</v>
      </c>
      <c r="J129" s="6">
        <v>33.264000000000003</v>
      </c>
      <c r="K129" s="7">
        <v>496398.67200000002</v>
      </c>
      <c r="L129" s="8">
        <v>0.05</v>
      </c>
      <c r="M129" s="7">
        <v>471578.73839999997</v>
      </c>
      <c r="N129" s="8">
        <v>0.16000000000000003</v>
      </c>
      <c r="O129" s="7">
        <v>396126.14025599998</v>
      </c>
      <c r="P129" s="9">
        <v>0.08</v>
      </c>
      <c r="Q129" s="9">
        <v>6.2565632728568757E-2</v>
      </c>
      <c r="R129" s="9">
        <v>0.14256563272856876</v>
      </c>
      <c r="S129" s="16">
        <v>4</v>
      </c>
      <c r="T129" s="16">
        <v>7061</v>
      </c>
      <c r="U129" s="7">
        <v>98854</v>
      </c>
      <c r="V129" s="18">
        <v>467271</v>
      </c>
      <c r="W129" s="7">
        <v>2877000</v>
      </c>
      <c r="X129" s="6">
        <v>186.1926432896945</v>
      </c>
      <c r="Y129" s="18"/>
    </row>
    <row r="130" spans="1:25" x14ac:dyDescent="0.25">
      <c r="A130" s="3" t="s">
        <v>1568</v>
      </c>
      <c r="B130" s="4" t="s">
        <v>1568</v>
      </c>
      <c r="C130" s="4" t="s">
        <v>2</v>
      </c>
      <c r="D130" s="3" t="s">
        <v>1569</v>
      </c>
      <c r="E130" s="3" t="s">
        <v>303</v>
      </c>
      <c r="F130" s="3">
        <v>556239</v>
      </c>
      <c r="G130" s="3" t="s">
        <v>214</v>
      </c>
      <c r="H130" s="3">
        <v>135849</v>
      </c>
      <c r="I130" s="5" t="s">
        <v>44</v>
      </c>
      <c r="J130" s="6">
        <v>17.28</v>
      </c>
      <c r="K130" s="7">
        <v>2347470.7200000002</v>
      </c>
      <c r="L130" s="8">
        <v>0.05</v>
      </c>
      <c r="M130" s="7">
        <v>2230097.1840000004</v>
      </c>
      <c r="N130" s="8">
        <v>0.2</v>
      </c>
      <c r="O130" s="7">
        <v>1784077.7472000003</v>
      </c>
      <c r="P130" s="9">
        <v>8.5000000000000006E-2</v>
      </c>
      <c r="Q130" s="9">
        <v>6.2565602750000004E-2</v>
      </c>
      <c r="R130" s="9">
        <v>0.14756560275000002</v>
      </c>
      <c r="S130" s="16">
        <v>4</v>
      </c>
      <c r="T130" s="16">
        <v>12843</v>
      </c>
      <c r="U130" s="7">
        <v>134852</v>
      </c>
      <c r="V130" s="18">
        <v>3893673</v>
      </c>
      <c r="W130" s="7">
        <v>12225000</v>
      </c>
      <c r="X130" s="6">
        <v>88.99634979466785</v>
      </c>
      <c r="Y130" s="18"/>
    </row>
    <row r="131" spans="1:25" x14ac:dyDescent="0.25">
      <c r="A131" s="3" t="s">
        <v>1570</v>
      </c>
      <c r="B131" s="4" t="s">
        <v>1570</v>
      </c>
      <c r="C131" s="4" t="s">
        <v>2</v>
      </c>
      <c r="D131" s="3" t="s">
        <v>1571</v>
      </c>
      <c r="E131" s="3" t="s">
        <v>303</v>
      </c>
      <c r="F131" s="3">
        <v>63816</v>
      </c>
      <c r="G131" s="3" t="s">
        <v>13</v>
      </c>
      <c r="H131" s="3">
        <v>11760</v>
      </c>
      <c r="I131" s="5" t="s">
        <v>45</v>
      </c>
      <c r="J131" s="6">
        <v>32.4</v>
      </c>
      <c r="K131" s="7">
        <v>381024</v>
      </c>
      <c r="L131" s="8">
        <v>0.05</v>
      </c>
      <c r="M131" s="7">
        <v>361972.8</v>
      </c>
      <c r="N131" s="8">
        <v>0.16000000000000003</v>
      </c>
      <c r="O131" s="7">
        <v>304057.152</v>
      </c>
      <c r="P131" s="9">
        <v>7.7499999999999999E-2</v>
      </c>
      <c r="Q131" s="9">
        <v>6.2565561554622784E-2</v>
      </c>
      <c r="R131" s="9">
        <v>0.1400655615546228</v>
      </c>
      <c r="S131" s="16">
        <v>4</v>
      </c>
      <c r="T131" s="16">
        <v>16776</v>
      </c>
      <c r="U131" s="7">
        <v>234864</v>
      </c>
      <c r="V131" s="18">
        <v>446712</v>
      </c>
      <c r="W131" s="7">
        <v>2406000</v>
      </c>
      <c r="X131" s="6">
        <v>184.59355542523551</v>
      </c>
      <c r="Y131" s="18"/>
    </row>
    <row r="132" spans="1:25" x14ac:dyDescent="0.25">
      <c r="A132" s="3" t="s">
        <v>1572</v>
      </c>
      <c r="B132" s="4" t="s">
        <v>1572</v>
      </c>
      <c r="C132" s="4" t="s">
        <v>2</v>
      </c>
      <c r="D132" s="3" t="s">
        <v>1573</v>
      </c>
      <c r="E132" s="3" t="s">
        <v>303</v>
      </c>
      <c r="F132" s="3">
        <v>63778</v>
      </c>
      <c r="G132" s="3" t="s">
        <v>18</v>
      </c>
      <c r="H132" s="3">
        <v>10180</v>
      </c>
      <c r="I132" s="5" t="s">
        <v>45</v>
      </c>
      <c r="J132" s="6">
        <v>35.64</v>
      </c>
      <c r="K132" s="7">
        <v>362815.2</v>
      </c>
      <c r="L132" s="8">
        <v>0.05</v>
      </c>
      <c r="M132" s="7">
        <v>344674.44</v>
      </c>
      <c r="N132" s="8">
        <v>0.18000000000000002</v>
      </c>
      <c r="O132" s="7">
        <v>282633.04080000002</v>
      </c>
      <c r="P132" s="9">
        <v>7.4999999999999997E-2</v>
      </c>
      <c r="Q132" s="9">
        <v>6.256552890301488E-2</v>
      </c>
      <c r="R132" s="9">
        <v>0.13756552890301488</v>
      </c>
      <c r="S132" s="16">
        <v>4</v>
      </c>
      <c r="T132" s="16">
        <v>23058</v>
      </c>
      <c r="U132" s="7">
        <v>322812</v>
      </c>
      <c r="V132" s="18">
        <v>446446</v>
      </c>
      <c r="W132" s="7">
        <v>2377000</v>
      </c>
      <c r="X132" s="6">
        <v>201.82061757327011</v>
      </c>
      <c r="Y132" s="18"/>
    </row>
    <row r="133" spans="1:25" x14ac:dyDescent="0.25">
      <c r="A133" s="3" t="s">
        <v>1574</v>
      </c>
      <c r="B133" s="4" t="s">
        <v>1574</v>
      </c>
      <c r="C133" s="4" t="s">
        <v>2</v>
      </c>
      <c r="D133" s="3" t="s">
        <v>1575</v>
      </c>
      <c r="E133" s="3" t="s">
        <v>303</v>
      </c>
      <c r="F133" s="3">
        <v>55054</v>
      </c>
      <c r="G133" s="3" t="s">
        <v>19</v>
      </c>
      <c r="H133" s="3">
        <v>4226</v>
      </c>
      <c r="I133" s="5" t="s">
        <v>45</v>
      </c>
      <c r="J133" s="6">
        <v>45.54</v>
      </c>
      <c r="K133" s="7">
        <v>192452.04</v>
      </c>
      <c r="L133" s="8">
        <v>0.05</v>
      </c>
      <c r="M133" s="7">
        <v>182829.43799999999</v>
      </c>
      <c r="N133" s="8">
        <v>0.25</v>
      </c>
      <c r="O133" s="7">
        <v>137122.0785</v>
      </c>
      <c r="P133" s="9">
        <v>7.0000000000000007E-2</v>
      </c>
      <c r="Q133" s="9">
        <v>6.256564777071498E-2</v>
      </c>
      <c r="R133" s="9">
        <v>0.132565647770715</v>
      </c>
      <c r="S133" s="16">
        <v>4</v>
      </c>
      <c r="T133" s="16">
        <v>38150</v>
      </c>
      <c r="U133" s="7">
        <v>534100</v>
      </c>
      <c r="V133" s="18">
        <v>385378</v>
      </c>
      <c r="W133" s="7">
        <v>1568000</v>
      </c>
      <c r="X133" s="6">
        <v>244.76363632394893</v>
      </c>
      <c r="Y133" s="18"/>
    </row>
    <row r="134" spans="1:25" x14ac:dyDescent="0.25">
      <c r="A134" s="3" t="s">
        <v>1576</v>
      </c>
      <c r="B134" s="4" t="s">
        <v>1576</v>
      </c>
      <c r="C134" s="4" t="s">
        <v>2</v>
      </c>
      <c r="D134" s="3" t="s">
        <v>1577</v>
      </c>
      <c r="E134" s="3" t="s">
        <v>303</v>
      </c>
      <c r="F134" s="3">
        <v>69210</v>
      </c>
      <c r="G134" s="3" t="s">
        <v>18</v>
      </c>
      <c r="H134" s="3">
        <v>9396</v>
      </c>
      <c r="I134" s="5" t="s">
        <v>45</v>
      </c>
      <c r="J134" s="6">
        <v>39.204000000000008</v>
      </c>
      <c r="K134" s="7">
        <v>368360.7840000001</v>
      </c>
      <c r="L134" s="8">
        <v>0.05</v>
      </c>
      <c r="M134" s="7">
        <v>349942.7448000001</v>
      </c>
      <c r="N134" s="8">
        <v>0.16000000000000003</v>
      </c>
      <c r="O134" s="7">
        <v>293951.90563200007</v>
      </c>
      <c r="P134" s="9">
        <v>7.4999999999999997E-2</v>
      </c>
      <c r="Q134" s="9">
        <v>6.2565665684841468E-2</v>
      </c>
      <c r="R134" s="9">
        <v>0.13756566568484146</v>
      </c>
      <c r="S134" s="16">
        <v>4</v>
      </c>
      <c r="T134" s="16">
        <v>31626</v>
      </c>
      <c r="U134" s="7">
        <v>442764</v>
      </c>
      <c r="V134" s="18">
        <v>484470</v>
      </c>
      <c r="W134" s="7">
        <v>2580000</v>
      </c>
      <c r="X134" s="6">
        <v>227.41715270489416</v>
      </c>
      <c r="Y134" s="18"/>
    </row>
    <row r="135" spans="1:25" x14ac:dyDescent="0.25">
      <c r="A135" s="3" t="s">
        <v>1578</v>
      </c>
      <c r="B135" s="4" t="s">
        <v>1579</v>
      </c>
      <c r="C135" s="4" t="s">
        <v>192</v>
      </c>
      <c r="D135" s="3" t="s">
        <v>1580</v>
      </c>
      <c r="E135" s="3" t="s">
        <v>303</v>
      </c>
      <c r="F135" s="3">
        <v>104631</v>
      </c>
      <c r="G135" s="3" t="s">
        <v>18</v>
      </c>
      <c r="H135" s="3">
        <v>27968</v>
      </c>
      <c r="I135" s="5" t="s">
        <v>44</v>
      </c>
      <c r="J135" s="6">
        <v>21.6</v>
      </c>
      <c r="K135" s="7">
        <v>604108.80000000005</v>
      </c>
      <c r="L135" s="8">
        <v>0.05</v>
      </c>
      <c r="M135" s="7">
        <v>573903.3600000001</v>
      </c>
      <c r="N135" s="8">
        <v>0.2</v>
      </c>
      <c r="O135" s="7">
        <v>459122.68800000008</v>
      </c>
      <c r="P135" s="9">
        <v>8.5000000000000006E-2</v>
      </c>
      <c r="Q135" s="9">
        <v>6.2565629181520463E-2</v>
      </c>
      <c r="R135" s="9">
        <v>0.14756562918152047</v>
      </c>
      <c r="S135" s="16">
        <v>4</v>
      </c>
      <c r="T135" s="16">
        <v>0</v>
      </c>
      <c r="U135" s="7">
        <v>0</v>
      </c>
      <c r="V135" s="18">
        <v>732417</v>
      </c>
      <c r="W135" s="7">
        <v>3111000</v>
      </c>
      <c r="X135" s="6">
        <v>111.24541731738007</v>
      </c>
      <c r="Y135" s="18"/>
    </row>
    <row r="136" spans="1:25" x14ac:dyDescent="0.25">
      <c r="A136" s="3" t="s">
        <v>1581</v>
      </c>
      <c r="B136" s="4" t="s">
        <v>1581</v>
      </c>
      <c r="C136" s="4" t="s">
        <v>2</v>
      </c>
      <c r="D136" s="3" t="s">
        <v>1582</v>
      </c>
      <c r="E136" s="3" t="s">
        <v>303</v>
      </c>
      <c r="F136" s="3">
        <v>112381</v>
      </c>
      <c r="G136" s="3" t="s">
        <v>13</v>
      </c>
      <c r="H136" s="3">
        <v>20837</v>
      </c>
      <c r="I136" s="5" t="s">
        <v>44</v>
      </c>
      <c r="J136" s="6">
        <v>26.4</v>
      </c>
      <c r="K136" s="7">
        <v>550096.79999999993</v>
      </c>
      <c r="L136" s="8">
        <v>0.05</v>
      </c>
      <c r="M136" s="7">
        <v>522591.96</v>
      </c>
      <c r="N136" s="8">
        <v>0.16000000000000003</v>
      </c>
      <c r="O136" s="7">
        <v>438977.24639999995</v>
      </c>
      <c r="P136" s="9">
        <v>8.5000000000000006E-2</v>
      </c>
      <c r="Q136" s="9">
        <v>6.2565602750000004E-2</v>
      </c>
      <c r="R136" s="9">
        <v>0.14756560275000002</v>
      </c>
      <c r="S136" s="16">
        <v>4</v>
      </c>
      <c r="T136" s="16">
        <v>29033</v>
      </c>
      <c r="U136" s="7">
        <v>406462</v>
      </c>
      <c r="V136" s="18">
        <v>786667</v>
      </c>
      <c r="W136" s="7">
        <v>3381000</v>
      </c>
      <c r="X136" s="6">
        <v>142.76497779561296</v>
      </c>
      <c r="Y136" s="18"/>
    </row>
    <row r="137" spans="1:25" x14ac:dyDescent="0.25">
      <c r="A137" s="3" t="s">
        <v>1583</v>
      </c>
      <c r="B137" s="4" t="s">
        <v>1583</v>
      </c>
      <c r="C137" s="4" t="s">
        <v>2</v>
      </c>
      <c r="D137" s="3" t="s">
        <v>1584</v>
      </c>
      <c r="E137" s="3" t="s">
        <v>303</v>
      </c>
      <c r="F137" s="3">
        <v>45015</v>
      </c>
      <c r="G137" s="3" t="s">
        <v>19</v>
      </c>
      <c r="H137" s="3">
        <v>4688</v>
      </c>
      <c r="I137" s="5" t="s">
        <v>45</v>
      </c>
      <c r="J137" s="6">
        <v>40.480000000000011</v>
      </c>
      <c r="K137" s="7">
        <v>189770.24000000005</v>
      </c>
      <c r="L137" s="8">
        <v>0.05</v>
      </c>
      <c r="M137" s="7">
        <v>180281.72800000009</v>
      </c>
      <c r="N137" s="8">
        <v>0.25</v>
      </c>
      <c r="O137" s="7">
        <v>135211.29600000003</v>
      </c>
      <c r="P137" s="9">
        <v>7.0000000000000007E-2</v>
      </c>
      <c r="Q137" s="9">
        <v>6.2565709562626443E-2</v>
      </c>
      <c r="R137" s="9">
        <v>0.13256570956262645</v>
      </c>
      <c r="S137" s="16">
        <v>4</v>
      </c>
      <c r="T137" s="16">
        <v>26263</v>
      </c>
      <c r="U137" s="7">
        <v>367682</v>
      </c>
      <c r="V137" s="18">
        <v>315105</v>
      </c>
      <c r="W137" s="7">
        <v>1388000</v>
      </c>
      <c r="X137" s="6">
        <v>217.56757531912521</v>
      </c>
      <c r="Y137" s="18"/>
    </row>
    <row r="138" spans="1:25" x14ac:dyDescent="0.25">
      <c r="A138" s="3" t="s">
        <v>1585</v>
      </c>
      <c r="B138" s="4" t="s">
        <v>1585</v>
      </c>
      <c r="C138" s="4" t="s">
        <v>2</v>
      </c>
      <c r="D138" s="3" t="s">
        <v>1586</v>
      </c>
      <c r="E138" s="3" t="s">
        <v>303</v>
      </c>
      <c r="F138" s="3">
        <v>27221</v>
      </c>
      <c r="G138" s="3" t="s">
        <v>17</v>
      </c>
      <c r="H138" s="3">
        <v>4395</v>
      </c>
      <c r="I138" s="5" t="s">
        <v>44</v>
      </c>
      <c r="J138" s="6">
        <v>21.6</v>
      </c>
      <c r="K138" s="7">
        <v>94932</v>
      </c>
      <c r="L138" s="8">
        <v>0.05</v>
      </c>
      <c r="M138" s="7">
        <v>90185.4</v>
      </c>
      <c r="N138" s="8">
        <v>0.2</v>
      </c>
      <c r="O138" s="7">
        <v>72148.320000000007</v>
      </c>
      <c r="P138" s="9">
        <v>0.09</v>
      </c>
      <c r="Q138" s="9">
        <v>6.2565437218957118E-2</v>
      </c>
      <c r="R138" s="9">
        <v>0.1525654372189571</v>
      </c>
      <c r="S138" s="16">
        <v>4</v>
      </c>
      <c r="T138" s="16">
        <v>9641</v>
      </c>
      <c r="U138" s="7">
        <v>134974</v>
      </c>
      <c r="V138" s="18">
        <v>190547</v>
      </c>
      <c r="W138" s="7">
        <v>608000</v>
      </c>
      <c r="X138" s="6">
        <v>107.59973096947424</v>
      </c>
      <c r="Y138" s="18"/>
    </row>
    <row r="139" spans="1:25" x14ac:dyDescent="0.25">
      <c r="A139" s="3" t="s">
        <v>1587</v>
      </c>
      <c r="B139" s="4" t="s">
        <v>1587</v>
      </c>
      <c r="C139" s="4" t="s">
        <v>2</v>
      </c>
      <c r="D139" s="3" t="s">
        <v>1588</v>
      </c>
      <c r="E139" s="3" t="s">
        <v>303</v>
      </c>
      <c r="F139" s="3">
        <v>190344</v>
      </c>
      <c r="G139" s="3" t="s">
        <v>16</v>
      </c>
      <c r="H139" s="3">
        <v>30371</v>
      </c>
      <c r="I139" s="5" t="s">
        <v>45</v>
      </c>
      <c r="J139" s="6">
        <v>24.640000000000004</v>
      </c>
      <c r="K139" s="7">
        <v>748341.44000000018</v>
      </c>
      <c r="L139" s="8">
        <v>0.05</v>
      </c>
      <c r="M139" s="7">
        <v>710924.36800000013</v>
      </c>
      <c r="N139" s="8">
        <v>0.25</v>
      </c>
      <c r="O139" s="7">
        <v>533193.27600000007</v>
      </c>
      <c r="P139" s="9">
        <v>7.4999999999999997E-2</v>
      </c>
      <c r="Q139" s="9">
        <v>6.2565602750000004E-2</v>
      </c>
      <c r="R139" s="9">
        <v>0.13756560275000002</v>
      </c>
      <c r="S139" s="16">
        <v>4</v>
      </c>
      <c r="T139" s="16">
        <v>68860</v>
      </c>
      <c r="U139" s="7">
        <v>964040</v>
      </c>
      <c r="V139" s="18">
        <v>1332408</v>
      </c>
      <c r="W139" s="7">
        <v>4840000</v>
      </c>
      <c r="X139" s="6">
        <v>127.61911152968068</v>
      </c>
      <c r="Y139" s="18"/>
    </row>
    <row r="140" spans="1:25" x14ac:dyDescent="0.25">
      <c r="A140" s="3" t="s">
        <v>1589</v>
      </c>
      <c r="B140" s="4" t="s">
        <v>1589</v>
      </c>
      <c r="C140" s="4" t="s">
        <v>2</v>
      </c>
      <c r="D140" s="3" t="s">
        <v>1590</v>
      </c>
      <c r="E140" s="3" t="s">
        <v>303</v>
      </c>
      <c r="F140" s="3">
        <v>15200</v>
      </c>
      <c r="G140" s="3" t="s">
        <v>19</v>
      </c>
      <c r="H140" s="3">
        <v>4920</v>
      </c>
      <c r="I140" s="5" t="s">
        <v>1591</v>
      </c>
      <c r="J140" s="6">
        <v>40.480000000000011</v>
      </c>
      <c r="K140" s="7">
        <v>199161.60000000009</v>
      </c>
      <c r="L140" s="8">
        <v>0.05</v>
      </c>
      <c r="M140" s="7">
        <v>189203.52000000005</v>
      </c>
      <c r="N140" s="8">
        <v>0.25</v>
      </c>
      <c r="O140" s="7">
        <v>141902.64000000004</v>
      </c>
      <c r="P140" s="9">
        <v>7.0000000000000007E-2</v>
      </c>
      <c r="Q140" s="9">
        <v>6.2565602750000004E-2</v>
      </c>
      <c r="R140" s="9">
        <v>0.13256560275000001</v>
      </c>
      <c r="S140" s="16">
        <v>4</v>
      </c>
      <c r="T140" s="16">
        <v>0</v>
      </c>
      <c r="U140" s="7">
        <v>0</v>
      </c>
      <c r="V140" s="18">
        <v>106400</v>
      </c>
      <c r="W140" s="7">
        <v>1070000</v>
      </c>
      <c r="X140" s="6">
        <v>217.56775062073945</v>
      </c>
      <c r="Y140" s="18"/>
    </row>
    <row r="141" spans="1:25" x14ac:dyDescent="0.25">
      <c r="A141" s="3" t="s">
        <v>1592</v>
      </c>
      <c r="B141" s="4" t="s">
        <v>1592</v>
      </c>
      <c r="C141" s="4" t="s">
        <v>2</v>
      </c>
      <c r="D141" s="3" t="s">
        <v>1593</v>
      </c>
      <c r="E141" s="3" t="s">
        <v>303</v>
      </c>
      <c r="F141" s="3">
        <v>38259</v>
      </c>
      <c r="G141" s="3" t="s">
        <v>19</v>
      </c>
      <c r="H141" s="3">
        <v>3678</v>
      </c>
      <c r="I141" s="5" t="s">
        <v>45</v>
      </c>
      <c r="J141" s="6">
        <v>45.54</v>
      </c>
      <c r="K141" s="7">
        <v>167496.12</v>
      </c>
      <c r="L141" s="8">
        <v>0.05</v>
      </c>
      <c r="M141" s="7">
        <v>159121.31399999998</v>
      </c>
      <c r="N141" s="8">
        <v>0.25</v>
      </c>
      <c r="O141" s="7">
        <v>119340.98549999998</v>
      </c>
      <c r="P141" s="9">
        <v>7.0000000000000007E-2</v>
      </c>
      <c r="Q141" s="9">
        <v>6.2565747096295699E-2</v>
      </c>
      <c r="R141" s="9">
        <v>0.13256574709629573</v>
      </c>
      <c r="S141" s="16">
        <v>4</v>
      </c>
      <c r="T141" s="16">
        <v>23547</v>
      </c>
      <c r="U141" s="7">
        <v>329658</v>
      </c>
      <c r="V141" s="18">
        <v>267813</v>
      </c>
      <c r="W141" s="7">
        <v>1230000</v>
      </c>
      <c r="X141" s="6">
        <v>244.76345293351173</v>
      </c>
      <c r="Y141" s="18"/>
    </row>
    <row r="142" spans="1:25" x14ac:dyDescent="0.25">
      <c r="A142" s="3" t="s">
        <v>1594</v>
      </c>
      <c r="B142" s="4" t="s">
        <v>1594</v>
      </c>
      <c r="C142" s="4" t="s">
        <v>2</v>
      </c>
      <c r="D142" s="3" t="s">
        <v>1595</v>
      </c>
      <c r="E142" s="3" t="s">
        <v>303</v>
      </c>
      <c r="F142" s="3">
        <v>73238</v>
      </c>
      <c r="G142" s="3" t="s">
        <v>299</v>
      </c>
      <c r="H142" s="3">
        <v>9305</v>
      </c>
      <c r="I142" s="5" t="s">
        <v>44</v>
      </c>
      <c r="J142" s="6">
        <v>35.64</v>
      </c>
      <c r="K142" s="7">
        <v>331630.2</v>
      </c>
      <c r="L142" s="8">
        <v>0.05</v>
      </c>
      <c r="M142" s="7">
        <v>315048.69</v>
      </c>
      <c r="N142" s="8">
        <v>0.25</v>
      </c>
      <c r="O142" s="7">
        <v>236286.51749999999</v>
      </c>
      <c r="P142" s="9">
        <v>0.09</v>
      </c>
      <c r="Q142" s="9">
        <v>6.256569007297641E-2</v>
      </c>
      <c r="R142" s="9">
        <v>0.15256569007297641</v>
      </c>
      <c r="S142" s="16">
        <v>4</v>
      </c>
      <c r="T142" s="16">
        <v>36018</v>
      </c>
      <c r="U142" s="7">
        <v>504252</v>
      </c>
      <c r="V142" s="18">
        <v>512666</v>
      </c>
      <c r="W142" s="7">
        <v>2053000</v>
      </c>
      <c r="X142" s="6">
        <v>166.44305798933945</v>
      </c>
      <c r="Y142" s="18"/>
    </row>
    <row r="143" spans="1:25" x14ac:dyDescent="0.25">
      <c r="A143" s="3" t="s">
        <v>1596</v>
      </c>
      <c r="B143" s="4" t="s">
        <v>1596</v>
      </c>
      <c r="C143" s="4" t="s">
        <v>2</v>
      </c>
      <c r="D143" s="3" t="s">
        <v>1597</v>
      </c>
      <c r="E143" s="3" t="s">
        <v>303</v>
      </c>
      <c r="F143" s="3">
        <v>66235</v>
      </c>
      <c r="G143" s="3" t="s">
        <v>14</v>
      </c>
      <c r="H143" s="3">
        <v>20490</v>
      </c>
      <c r="I143" s="5" t="s">
        <v>44</v>
      </c>
      <c r="J143" s="6">
        <v>21.6</v>
      </c>
      <c r="K143" s="7">
        <v>442584</v>
      </c>
      <c r="L143" s="8">
        <v>0.1</v>
      </c>
      <c r="M143" s="7">
        <v>398325.6</v>
      </c>
      <c r="N143" s="8">
        <v>0.2</v>
      </c>
      <c r="O143" s="7">
        <v>318660.47999999998</v>
      </c>
      <c r="P143" s="9">
        <v>9.5000000000000001E-2</v>
      </c>
      <c r="Q143" s="9">
        <v>6.2565568118027104E-2</v>
      </c>
      <c r="R143" s="9">
        <v>0.15756556811802713</v>
      </c>
      <c r="S143" s="16">
        <v>4</v>
      </c>
      <c r="T143" s="16">
        <v>0</v>
      </c>
      <c r="U143" s="7">
        <v>0</v>
      </c>
      <c r="V143" s="18">
        <v>463645</v>
      </c>
      <c r="W143" s="7">
        <v>2022000</v>
      </c>
      <c r="X143" s="6">
        <v>98.701767053259474</v>
      </c>
      <c r="Y143" s="18"/>
    </row>
    <row r="144" spans="1:25" x14ac:dyDescent="0.25">
      <c r="A144" s="3" t="s">
        <v>1598</v>
      </c>
      <c r="B144" s="4" t="s">
        <v>1598</v>
      </c>
      <c r="C144" s="4" t="s">
        <v>2</v>
      </c>
      <c r="D144" s="3" t="s">
        <v>1599</v>
      </c>
      <c r="E144" s="3" t="s">
        <v>303</v>
      </c>
      <c r="F144" s="3">
        <v>58409</v>
      </c>
      <c r="G144" s="3" t="s">
        <v>18</v>
      </c>
      <c r="H144" s="3">
        <v>10072</v>
      </c>
      <c r="I144" s="5" t="s">
        <v>44</v>
      </c>
      <c r="J144" s="6">
        <v>24.3</v>
      </c>
      <c r="K144" s="7">
        <v>244749.6</v>
      </c>
      <c r="L144" s="8">
        <v>0.05</v>
      </c>
      <c r="M144" s="7">
        <v>232512.12</v>
      </c>
      <c r="N144" s="8">
        <v>0.2</v>
      </c>
      <c r="O144" s="7">
        <v>186009.696</v>
      </c>
      <c r="P144" s="9">
        <v>8.5000000000000006E-2</v>
      </c>
      <c r="Q144" s="9">
        <v>6.2565541430711788E-2</v>
      </c>
      <c r="R144" s="9">
        <v>0.14756554143071179</v>
      </c>
      <c r="S144" s="16">
        <v>4</v>
      </c>
      <c r="T144" s="16">
        <v>18121</v>
      </c>
      <c r="U144" s="7">
        <v>253694</v>
      </c>
      <c r="V144" s="18">
        <v>408863</v>
      </c>
      <c r="W144" s="7">
        <v>1514000</v>
      </c>
      <c r="X144" s="6">
        <v>125.1511689039646</v>
      </c>
      <c r="Y144" s="18"/>
    </row>
    <row r="145" spans="1:25" x14ac:dyDescent="0.25">
      <c r="A145" s="3" t="s">
        <v>1600</v>
      </c>
      <c r="B145" s="4" t="s">
        <v>1600</v>
      </c>
      <c r="C145" s="4" t="s">
        <v>2</v>
      </c>
      <c r="D145" s="3" t="s">
        <v>1601</v>
      </c>
      <c r="E145" s="3" t="s">
        <v>303</v>
      </c>
      <c r="F145" s="3">
        <v>19873</v>
      </c>
      <c r="G145" s="3" t="s">
        <v>18</v>
      </c>
      <c r="H145" s="3">
        <v>5000</v>
      </c>
      <c r="I145" s="5" t="s">
        <v>44</v>
      </c>
      <c r="J145" s="6">
        <v>25.92</v>
      </c>
      <c r="K145" s="7">
        <v>129600</v>
      </c>
      <c r="L145" s="8">
        <v>0.05</v>
      </c>
      <c r="M145" s="7">
        <v>123120</v>
      </c>
      <c r="N145" s="8">
        <v>0.2</v>
      </c>
      <c r="O145" s="7">
        <v>98496.000000000015</v>
      </c>
      <c r="P145" s="9">
        <v>8.5000000000000006E-2</v>
      </c>
      <c r="Q145" s="9">
        <v>6.2565602750000004E-2</v>
      </c>
      <c r="R145" s="9">
        <v>0.14756560275000002</v>
      </c>
      <c r="S145" s="16">
        <v>4</v>
      </c>
      <c r="T145" s="16">
        <v>0</v>
      </c>
      <c r="U145" s="7">
        <v>0</v>
      </c>
      <c r="V145" s="18">
        <v>139111</v>
      </c>
      <c r="W145" s="7">
        <v>667000</v>
      </c>
      <c r="X145" s="6">
        <v>133.49452469200179</v>
      </c>
      <c r="Y145" s="18"/>
    </row>
    <row r="146" spans="1:25" x14ac:dyDescent="0.25">
      <c r="A146" s="3" t="s">
        <v>1602</v>
      </c>
      <c r="B146" s="4" t="s">
        <v>1602</v>
      </c>
      <c r="C146" s="4" t="s">
        <v>2</v>
      </c>
      <c r="D146" s="3" t="s">
        <v>1603</v>
      </c>
      <c r="E146" s="3" t="s">
        <v>303</v>
      </c>
      <c r="F146" s="3">
        <v>27427</v>
      </c>
      <c r="G146" s="3" t="s">
        <v>18</v>
      </c>
      <c r="H146" s="3">
        <v>7460</v>
      </c>
      <c r="I146" s="5" t="s">
        <v>44</v>
      </c>
      <c r="J146" s="6">
        <v>24.057000000000009</v>
      </c>
      <c r="K146" s="7">
        <v>179465.22000000003</v>
      </c>
      <c r="L146" s="8">
        <v>0.05</v>
      </c>
      <c r="M146" s="7">
        <v>170491.95900000003</v>
      </c>
      <c r="N146" s="8">
        <v>0.22000000000000003</v>
      </c>
      <c r="O146" s="7">
        <v>132983.72802000001</v>
      </c>
      <c r="P146" s="9">
        <v>8.5000000000000006E-2</v>
      </c>
      <c r="Q146" s="9">
        <v>6.2565602750000004E-2</v>
      </c>
      <c r="R146" s="9">
        <v>0.14756560275000002</v>
      </c>
      <c r="S146" s="16">
        <v>4</v>
      </c>
      <c r="T146" s="16">
        <v>0</v>
      </c>
      <c r="U146" s="7">
        <v>0</v>
      </c>
      <c r="V146" s="18">
        <v>191989</v>
      </c>
      <c r="W146" s="7">
        <v>901000</v>
      </c>
      <c r="X146" s="6">
        <v>120.80211558652005</v>
      </c>
      <c r="Y146" s="18"/>
    </row>
    <row r="147" spans="1:25" x14ac:dyDescent="0.25">
      <c r="A147" s="3" t="s">
        <v>1604</v>
      </c>
      <c r="B147" s="4" t="s">
        <v>1605</v>
      </c>
      <c r="C147" s="4" t="s">
        <v>6</v>
      </c>
      <c r="D147" s="3" t="s">
        <v>1606</v>
      </c>
      <c r="E147" s="3" t="s">
        <v>303</v>
      </c>
      <c r="F147" s="3">
        <v>227464</v>
      </c>
      <c r="G147" s="3" t="s">
        <v>21</v>
      </c>
      <c r="H147" s="3">
        <v>58978</v>
      </c>
      <c r="I147" s="5" t="s">
        <v>44</v>
      </c>
      <c r="J147" s="6">
        <v>34.56</v>
      </c>
      <c r="K147" s="7">
        <v>2038279.68</v>
      </c>
      <c r="L147" s="8">
        <v>0.1</v>
      </c>
      <c r="M147" s="7">
        <v>1834451.7120000001</v>
      </c>
      <c r="N147" s="8">
        <v>0.33</v>
      </c>
      <c r="O147" s="7">
        <v>1229082.64704</v>
      </c>
      <c r="P147" s="9">
        <v>8.5000000000000006E-2</v>
      </c>
      <c r="Q147" s="9">
        <v>6.2565602750000004E-2</v>
      </c>
      <c r="R147" s="9">
        <v>0.14756560275000002</v>
      </c>
      <c r="S147" s="16">
        <v>8</v>
      </c>
      <c r="T147" s="16">
        <v>0</v>
      </c>
      <c r="U147" s="7">
        <v>0</v>
      </c>
      <c r="V147" s="18">
        <v>1592248</v>
      </c>
      <c r="W147" s="7">
        <v>8329000</v>
      </c>
      <c r="X147" s="6">
        <v>141.22315506890712</v>
      </c>
      <c r="Y147" s="18"/>
    </row>
    <row r="148" spans="1:25" x14ac:dyDescent="0.25">
      <c r="A148" s="3" t="s">
        <v>1607</v>
      </c>
      <c r="B148" s="4" t="s">
        <v>1607</v>
      </c>
      <c r="C148" s="4" t="s">
        <v>2</v>
      </c>
      <c r="D148" s="3" t="s">
        <v>1608</v>
      </c>
      <c r="E148" s="3" t="s">
        <v>303</v>
      </c>
      <c r="F148" s="3">
        <v>32113</v>
      </c>
      <c r="G148" s="3" t="s">
        <v>18</v>
      </c>
      <c r="H148" s="3">
        <v>6596</v>
      </c>
      <c r="I148" s="5" t="s">
        <v>44</v>
      </c>
      <c r="J148" s="6">
        <v>39.204000000000001</v>
      </c>
      <c r="K148" s="7">
        <v>258589.584</v>
      </c>
      <c r="L148" s="8">
        <v>0.05</v>
      </c>
      <c r="M148" s="7">
        <v>245660.1048</v>
      </c>
      <c r="N148" s="8">
        <v>0.18000000000000002</v>
      </c>
      <c r="O148" s="7">
        <v>201441.285936</v>
      </c>
      <c r="P148" s="9">
        <v>8.5000000000000006E-2</v>
      </c>
      <c r="Q148" s="9">
        <v>6.2565602750000004E-2</v>
      </c>
      <c r="R148" s="9">
        <v>0.14756560275000002</v>
      </c>
      <c r="S148" s="16">
        <v>4</v>
      </c>
      <c r="T148" s="16">
        <v>5729</v>
      </c>
      <c r="U148" s="7">
        <v>80206</v>
      </c>
      <c r="V148" s="18">
        <v>224791</v>
      </c>
      <c r="W148" s="7">
        <v>1445000</v>
      </c>
      <c r="X148" s="6">
        <v>206.95823031156897</v>
      </c>
      <c r="Y148" s="18"/>
    </row>
    <row r="149" spans="1:25" x14ac:dyDescent="0.25">
      <c r="A149" s="3" t="s">
        <v>1609</v>
      </c>
      <c r="B149" s="4" t="s">
        <v>1609</v>
      </c>
      <c r="C149" s="4" t="s">
        <v>2</v>
      </c>
      <c r="D149" s="3" t="s">
        <v>1610</v>
      </c>
      <c r="E149" s="3" t="s">
        <v>303</v>
      </c>
      <c r="F149" s="3">
        <v>4423</v>
      </c>
      <c r="G149" s="3" t="s">
        <v>15</v>
      </c>
      <c r="H149" s="3">
        <v>2155</v>
      </c>
      <c r="I149" s="5" t="s">
        <v>44</v>
      </c>
      <c r="J149" s="6">
        <v>25.2</v>
      </c>
      <c r="K149" s="7">
        <v>54306</v>
      </c>
      <c r="L149" s="8">
        <v>0.05</v>
      </c>
      <c r="M149" s="7">
        <v>51590.7</v>
      </c>
      <c r="N149" s="8">
        <v>0.22000000000000003</v>
      </c>
      <c r="O149" s="7">
        <v>40240.745999999999</v>
      </c>
      <c r="P149" s="9">
        <v>8.5000000000000006E-2</v>
      </c>
      <c r="Q149" s="9">
        <v>6.2565602750000004E-2</v>
      </c>
      <c r="R149" s="9">
        <v>0.14756560275000002</v>
      </c>
      <c r="S149" s="16">
        <v>4</v>
      </c>
      <c r="T149" s="16">
        <v>0</v>
      </c>
      <c r="U149" s="7">
        <v>0</v>
      </c>
      <c r="V149" s="18">
        <v>30961</v>
      </c>
      <c r="W149" s="7">
        <v>273000</v>
      </c>
      <c r="X149" s="6">
        <v>126.54168486429332</v>
      </c>
      <c r="Y149" s="18"/>
    </row>
    <row r="150" spans="1:25" x14ac:dyDescent="0.25">
      <c r="A150" s="3" t="s">
        <v>1611</v>
      </c>
      <c r="B150" s="4" t="s">
        <v>1611</v>
      </c>
      <c r="C150" s="4" t="s">
        <v>2</v>
      </c>
      <c r="D150" s="3" t="s">
        <v>1612</v>
      </c>
      <c r="E150" s="3" t="s">
        <v>303</v>
      </c>
      <c r="F150" s="3">
        <v>3799</v>
      </c>
      <c r="G150" s="3" t="s">
        <v>17</v>
      </c>
      <c r="H150" s="3">
        <v>1810</v>
      </c>
      <c r="I150" s="5" t="s">
        <v>44</v>
      </c>
      <c r="J150" s="6">
        <v>26.4</v>
      </c>
      <c r="K150" s="7">
        <v>47784.000000000007</v>
      </c>
      <c r="L150" s="8">
        <v>0.05</v>
      </c>
      <c r="M150" s="7">
        <v>45394.80000000001</v>
      </c>
      <c r="N150" s="8">
        <v>0.2</v>
      </c>
      <c r="O150" s="7">
        <v>36315.840000000011</v>
      </c>
      <c r="P150" s="9">
        <v>0.09</v>
      </c>
      <c r="Q150" s="9">
        <v>6.2565602750000004E-2</v>
      </c>
      <c r="R150" s="9">
        <v>0.15256560275</v>
      </c>
      <c r="S150" s="16">
        <v>4</v>
      </c>
      <c r="T150" s="16">
        <v>0</v>
      </c>
      <c r="U150" s="7">
        <v>0</v>
      </c>
      <c r="V150" s="18">
        <v>26593</v>
      </c>
      <c r="W150" s="7">
        <v>238000</v>
      </c>
      <c r="X150" s="6">
        <v>131.51063960909764</v>
      </c>
      <c r="Y150" s="18"/>
    </row>
    <row r="151" spans="1:25" x14ac:dyDescent="0.25">
      <c r="A151" s="3" t="s">
        <v>1613</v>
      </c>
      <c r="B151" s="4" t="s">
        <v>1613</v>
      </c>
      <c r="C151" s="4" t="s">
        <v>2</v>
      </c>
      <c r="D151" s="3" t="s">
        <v>1614</v>
      </c>
      <c r="E151" s="3" t="s">
        <v>303</v>
      </c>
      <c r="F151" s="3">
        <v>4046</v>
      </c>
      <c r="G151" s="3" t="s">
        <v>17</v>
      </c>
      <c r="H151" s="3">
        <v>1782</v>
      </c>
      <c r="I151" s="5" t="s">
        <v>44</v>
      </c>
      <c r="J151" s="6">
        <v>26.4</v>
      </c>
      <c r="K151" s="7">
        <v>47044.800000000003</v>
      </c>
      <c r="L151" s="8">
        <v>0.05</v>
      </c>
      <c r="M151" s="7">
        <v>44692.560000000005</v>
      </c>
      <c r="N151" s="8">
        <v>0.2</v>
      </c>
      <c r="O151" s="7">
        <v>35754.048000000003</v>
      </c>
      <c r="P151" s="9">
        <v>0.09</v>
      </c>
      <c r="Q151" s="9">
        <v>6.2566090746963954E-2</v>
      </c>
      <c r="R151" s="9">
        <v>0.15256609074696395</v>
      </c>
      <c r="S151" s="16">
        <v>4</v>
      </c>
      <c r="T151" s="16">
        <v>0</v>
      </c>
      <c r="U151" s="7">
        <v>0</v>
      </c>
      <c r="V151" s="18">
        <v>28322</v>
      </c>
      <c r="W151" s="7">
        <v>234000</v>
      </c>
      <c r="X151" s="6">
        <v>131.51021895997081</v>
      </c>
      <c r="Y151" s="18"/>
    </row>
    <row r="152" spans="1:25" x14ac:dyDescent="0.25">
      <c r="A152" s="3" t="s">
        <v>1615</v>
      </c>
      <c r="B152" s="4" t="s">
        <v>1615</v>
      </c>
      <c r="C152" s="4" t="s">
        <v>2</v>
      </c>
      <c r="D152" s="3" t="s">
        <v>1616</v>
      </c>
      <c r="E152" s="3" t="s">
        <v>303</v>
      </c>
      <c r="F152" s="3">
        <v>4575</v>
      </c>
      <c r="G152" s="3" t="s">
        <v>17</v>
      </c>
      <c r="H152" s="3">
        <v>2220</v>
      </c>
      <c r="I152" s="5" t="s">
        <v>44</v>
      </c>
      <c r="J152" s="6">
        <v>24</v>
      </c>
      <c r="K152" s="7">
        <v>53280</v>
      </c>
      <c r="L152" s="8">
        <v>0.05</v>
      </c>
      <c r="M152" s="7">
        <v>50616</v>
      </c>
      <c r="N152" s="8">
        <v>0.2</v>
      </c>
      <c r="O152" s="7">
        <v>40492.800000000003</v>
      </c>
      <c r="P152" s="9">
        <v>0.09</v>
      </c>
      <c r="Q152" s="9">
        <v>6.2566029751922908E-2</v>
      </c>
      <c r="R152" s="9">
        <v>0.1525660297519229</v>
      </c>
      <c r="S152" s="16">
        <v>4</v>
      </c>
      <c r="T152" s="16">
        <v>0</v>
      </c>
      <c r="U152" s="7">
        <v>0</v>
      </c>
      <c r="V152" s="18">
        <v>32025</v>
      </c>
      <c r="W152" s="7">
        <v>265000</v>
      </c>
      <c r="X152" s="6">
        <v>119.55479230637911</v>
      </c>
      <c r="Y152" s="18"/>
    </row>
    <row r="153" spans="1:25" x14ac:dyDescent="0.25">
      <c r="A153" s="3" t="s">
        <v>1617</v>
      </c>
      <c r="B153" s="4" t="s">
        <v>1617</v>
      </c>
      <c r="C153" s="4" t="s">
        <v>2</v>
      </c>
      <c r="D153" s="3" t="s">
        <v>1610</v>
      </c>
      <c r="E153" s="3" t="s">
        <v>303</v>
      </c>
      <c r="F153" s="3">
        <v>3472</v>
      </c>
      <c r="G153" s="3" t="s">
        <v>17</v>
      </c>
      <c r="H153" s="3">
        <v>1560</v>
      </c>
      <c r="I153" s="5" t="s">
        <v>44</v>
      </c>
      <c r="J153" s="6">
        <v>26.4</v>
      </c>
      <c r="K153" s="7">
        <v>41184</v>
      </c>
      <c r="L153" s="8">
        <v>0.05</v>
      </c>
      <c r="M153" s="7">
        <v>39124.800000000003</v>
      </c>
      <c r="N153" s="8">
        <v>0.2</v>
      </c>
      <c r="O153" s="7">
        <v>31299.840000000004</v>
      </c>
      <c r="P153" s="9">
        <v>0.09</v>
      </c>
      <c r="Q153" s="9">
        <v>6.2565602750000004E-2</v>
      </c>
      <c r="R153" s="9">
        <v>0.15256560275</v>
      </c>
      <c r="S153" s="16">
        <v>4</v>
      </c>
      <c r="T153" s="16">
        <v>0</v>
      </c>
      <c r="U153" s="7">
        <v>0</v>
      </c>
      <c r="V153" s="18">
        <v>24304</v>
      </c>
      <c r="W153" s="7">
        <v>205000</v>
      </c>
      <c r="X153" s="6">
        <v>131.51063960909761</v>
      </c>
      <c r="Y153" s="18"/>
    </row>
    <row r="154" spans="1:25" x14ac:dyDescent="0.25">
      <c r="A154" s="3" t="s">
        <v>1618</v>
      </c>
      <c r="B154" s="4" t="s">
        <v>1618</v>
      </c>
      <c r="C154" s="4" t="s">
        <v>2</v>
      </c>
      <c r="D154" s="3" t="s">
        <v>1619</v>
      </c>
      <c r="E154" s="3" t="s">
        <v>303</v>
      </c>
      <c r="F154" s="3">
        <v>4510</v>
      </c>
      <c r="G154" s="3" t="s">
        <v>17</v>
      </c>
      <c r="H154" s="3">
        <v>1782</v>
      </c>
      <c r="I154" s="5" t="s">
        <v>44</v>
      </c>
      <c r="J154" s="6">
        <v>26.4</v>
      </c>
      <c r="K154" s="7">
        <v>47044.800000000003</v>
      </c>
      <c r="L154" s="8">
        <v>0.05</v>
      </c>
      <c r="M154" s="7">
        <v>44692.560000000005</v>
      </c>
      <c r="N154" s="8">
        <v>0.2</v>
      </c>
      <c r="O154" s="7">
        <v>35754.048000000003</v>
      </c>
      <c r="P154" s="9">
        <v>0.09</v>
      </c>
      <c r="Q154" s="9">
        <v>6.2565877248426036E-2</v>
      </c>
      <c r="R154" s="9">
        <v>0.15256587724842602</v>
      </c>
      <c r="S154" s="16">
        <v>4</v>
      </c>
      <c r="T154" s="16">
        <v>0</v>
      </c>
      <c r="U154" s="7">
        <v>0</v>
      </c>
      <c r="V154" s="18">
        <v>31570</v>
      </c>
      <c r="W154" s="7">
        <v>234000</v>
      </c>
      <c r="X154" s="6">
        <v>131.51040299351732</v>
      </c>
      <c r="Y154" s="18"/>
    </row>
    <row r="155" spans="1:25" x14ac:dyDescent="0.25">
      <c r="A155" s="3" t="s">
        <v>1620</v>
      </c>
      <c r="B155" s="4" t="s">
        <v>1620</v>
      </c>
      <c r="C155" s="4" t="s">
        <v>2</v>
      </c>
      <c r="D155" s="3" t="s">
        <v>1621</v>
      </c>
      <c r="E155" s="3" t="s">
        <v>303</v>
      </c>
      <c r="F155" s="3">
        <v>4332</v>
      </c>
      <c r="G155" s="3" t="s">
        <v>14</v>
      </c>
      <c r="H155" s="3">
        <v>1600</v>
      </c>
      <c r="I155" s="5" t="s">
        <v>44</v>
      </c>
      <c r="J155" s="6">
        <v>26.4</v>
      </c>
      <c r="K155" s="7">
        <v>42240</v>
      </c>
      <c r="L155" s="8">
        <v>0.1</v>
      </c>
      <c r="M155" s="7">
        <v>38016</v>
      </c>
      <c r="N155" s="8">
        <v>0.2</v>
      </c>
      <c r="O155" s="7">
        <v>30412.799999999999</v>
      </c>
      <c r="P155" s="9">
        <v>9.5000000000000001E-2</v>
      </c>
      <c r="Q155" s="9">
        <v>6.2565602750000004E-2</v>
      </c>
      <c r="R155" s="9">
        <v>0.15756560275000001</v>
      </c>
      <c r="S155" s="16">
        <v>4</v>
      </c>
      <c r="T155" s="16">
        <v>0</v>
      </c>
      <c r="U155" s="7">
        <v>0</v>
      </c>
      <c r="V155" s="18">
        <v>30324</v>
      </c>
      <c r="W155" s="7">
        <v>193000</v>
      </c>
      <c r="X155" s="6">
        <v>120.63546655013826</v>
      </c>
      <c r="Y155" s="18"/>
    </row>
    <row r="156" spans="1:25" x14ac:dyDescent="0.25">
      <c r="A156" s="3" t="s">
        <v>1622</v>
      </c>
      <c r="B156" s="4" t="s">
        <v>1622</v>
      </c>
      <c r="C156" s="4" t="s">
        <v>2</v>
      </c>
      <c r="D156" s="3" t="s">
        <v>1623</v>
      </c>
      <c r="E156" s="3" t="s">
        <v>303</v>
      </c>
      <c r="F156" s="3">
        <v>3495</v>
      </c>
      <c r="G156" s="3" t="s">
        <v>17</v>
      </c>
      <c r="H156" s="3">
        <v>1600</v>
      </c>
      <c r="I156" s="5" t="s">
        <v>44</v>
      </c>
      <c r="J156" s="6">
        <v>29.040000000000006</v>
      </c>
      <c r="K156" s="7">
        <v>46464.000000000007</v>
      </c>
      <c r="L156" s="8">
        <v>0.05</v>
      </c>
      <c r="M156" s="7">
        <v>44140.80000000001</v>
      </c>
      <c r="N156" s="8">
        <v>0.2</v>
      </c>
      <c r="O156" s="7">
        <v>35312.640000000007</v>
      </c>
      <c r="P156" s="9">
        <v>0.09</v>
      </c>
      <c r="Q156" s="9">
        <v>6.2565602750000004E-2</v>
      </c>
      <c r="R156" s="9">
        <v>0.15256560275</v>
      </c>
      <c r="S156" s="16">
        <v>4</v>
      </c>
      <c r="T156" s="16">
        <v>0</v>
      </c>
      <c r="U156" s="7">
        <v>0</v>
      </c>
      <c r="V156" s="18">
        <v>24465</v>
      </c>
      <c r="W156" s="7">
        <v>231000</v>
      </c>
      <c r="X156" s="6">
        <v>144.6617035700074</v>
      </c>
      <c r="Y156" s="18"/>
    </row>
    <row r="157" spans="1:25" x14ac:dyDescent="0.25">
      <c r="A157" s="3" t="s">
        <v>1624</v>
      </c>
      <c r="B157" s="4" t="s">
        <v>1624</v>
      </c>
      <c r="C157" s="4" t="s">
        <v>2</v>
      </c>
      <c r="D157" s="3" t="s">
        <v>1625</v>
      </c>
      <c r="E157" s="3" t="s">
        <v>303</v>
      </c>
      <c r="F157" s="3">
        <v>4568</v>
      </c>
      <c r="G157" s="3" t="s">
        <v>17</v>
      </c>
      <c r="H157" s="3">
        <v>1600</v>
      </c>
      <c r="I157" s="5" t="s">
        <v>44</v>
      </c>
      <c r="J157" s="6">
        <v>26.4</v>
      </c>
      <c r="K157" s="7">
        <v>42240</v>
      </c>
      <c r="L157" s="8">
        <v>0.05</v>
      </c>
      <c r="M157" s="7">
        <v>40128</v>
      </c>
      <c r="N157" s="8">
        <v>0.2</v>
      </c>
      <c r="O157" s="7">
        <v>32102.400000000001</v>
      </c>
      <c r="P157" s="9">
        <v>0.09</v>
      </c>
      <c r="Q157" s="9">
        <v>6.2565602750000004E-2</v>
      </c>
      <c r="R157" s="9">
        <v>0.15256560275</v>
      </c>
      <c r="S157" s="16">
        <v>4</v>
      </c>
      <c r="T157" s="16">
        <v>0</v>
      </c>
      <c r="U157" s="7">
        <v>0</v>
      </c>
      <c r="V157" s="18">
        <v>31976</v>
      </c>
      <c r="W157" s="7">
        <v>210000</v>
      </c>
      <c r="X157" s="6">
        <v>131.51063960909761</v>
      </c>
      <c r="Y157" s="18"/>
    </row>
    <row r="158" spans="1:25" x14ac:dyDescent="0.25">
      <c r="A158" s="3" t="s">
        <v>1626</v>
      </c>
      <c r="B158" s="4" t="s">
        <v>1626</v>
      </c>
      <c r="C158" s="4" t="s">
        <v>2</v>
      </c>
      <c r="D158" s="3" t="s">
        <v>1627</v>
      </c>
      <c r="E158" s="3" t="s">
        <v>303</v>
      </c>
      <c r="F158" s="3">
        <v>4967</v>
      </c>
      <c r="G158" s="3" t="s">
        <v>17</v>
      </c>
      <c r="H158" s="3">
        <v>2027</v>
      </c>
      <c r="I158" s="5" t="s">
        <v>44</v>
      </c>
      <c r="J158" s="6">
        <v>24</v>
      </c>
      <c r="K158" s="7">
        <v>48648</v>
      </c>
      <c r="L158" s="8">
        <v>0.05</v>
      </c>
      <c r="M158" s="7">
        <v>46215.6</v>
      </c>
      <c r="N158" s="8">
        <v>0.2</v>
      </c>
      <c r="O158" s="7">
        <v>36972.480000000003</v>
      </c>
      <c r="P158" s="9">
        <v>0.09</v>
      </c>
      <c r="Q158" s="9">
        <v>6.2565602750000004E-2</v>
      </c>
      <c r="R158" s="9">
        <v>0.15256560275</v>
      </c>
      <c r="S158" s="16">
        <v>4</v>
      </c>
      <c r="T158" s="16">
        <v>0</v>
      </c>
      <c r="U158" s="7">
        <v>0</v>
      </c>
      <c r="V158" s="18">
        <v>34769</v>
      </c>
      <c r="W158" s="7">
        <v>242000</v>
      </c>
      <c r="X158" s="6">
        <v>119.55512691736143</v>
      </c>
      <c r="Y158" s="18"/>
    </row>
    <row r="159" spans="1:25" x14ac:dyDescent="0.25">
      <c r="A159" s="3" t="s">
        <v>1628</v>
      </c>
      <c r="B159" s="4" t="s">
        <v>1628</v>
      </c>
      <c r="C159" s="4" t="s">
        <v>2</v>
      </c>
      <c r="D159" s="3" t="s">
        <v>1629</v>
      </c>
      <c r="E159" s="3" t="s">
        <v>303</v>
      </c>
      <c r="F159" s="3">
        <v>3917</v>
      </c>
      <c r="G159" s="3" t="s">
        <v>17</v>
      </c>
      <c r="H159" s="3">
        <v>1764</v>
      </c>
      <c r="I159" s="5" t="s">
        <v>44</v>
      </c>
      <c r="J159" s="6">
        <v>26.4</v>
      </c>
      <c r="K159" s="7">
        <v>46569.600000000006</v>
      </c>
      <c r="L159" s="8">
        <v>0.05</v>
      </c>
      <c r="M159" s="7">
        <v>44241.120000000003</v>
      </c>
      <c r="N159" s="8">
        <v>0.2</v>
      </c>
      <c r="O159" s="7">
        <v>35392.896000000001</v>
      </c>
      <c r="P159" s="9">
        <v>0.09</v>
      </c>
      <c r="Q159" s="9">
        <v>6.2565602750000004E-2</v>
      </c>
      <c r="R159" s="9">
        <v>0.15256560275</v>
      </c>
      <c r="S159" s="16">
        <v>4</v>
      </c>
      <c r="T159" s="16">
        <v>0</v>
      </c>
      <c r="U159" s="7">
        <v>0</v>
      </c>
      <c r="V159" s="18">
        <v>27419</v>
      </c>
      <c r="W159" s="7">
        <v>232000</v>
      </c>
      <c r="X159" s="6">
        <v>131.51063960909761</v>
      </c>
      <c r="Y159" s="18"/>
    </row>
    <row r="160" spans="1:25" x14ac:dyDescent="0.25">
      <c r="A160" s="3" t="s">
        <v>1630</v>
      </c>
      <c r="B160" s="4" t="s">
        <v>1630</v>
      </c>
      <c r="C160" s="4" t="s">
        <v>2</v>
      </c>
      <c r="D160" s="3" t="s">
        <v>1631</v>
      </c>
      <c r="E160" s="3" t="s">
        <v>303</v>
      </c>
      <c r="F160" s="3">
        <v>4030</v>
      </c>
      <c r="G160" s="3" t="s">
        <v>17</v>
      </c>
      <c r="H160" s="3">
        <v>1782</v>
      </c>
      <c r="I160" s="5" t="s">
        <v>44</v>
      </c>
      <c r="J160" s="6">
        <v>26.4</v>
      </c>
      <c r="K160" s="7">
        <v>47044.800000000003</v>
      </c>
      <c r="L160" s="8">
        <v>0.05</v>
      </c>
      <c r="M160" s="7">
        <v>44692.560000000005</v>
      </c>
      <c r="N160" s="8">
        <v>0.2</v>
      </c>
      <c r="O160" s="7">
        <v>35754.048000000003</v>
      </c>
      <c r="P160" s="9">
        <v>0.09</v>
      </c>
      <c r="Q160" s="9">
        <v>6.256595344815391E-2</v>
      </c>
      <c r="R160" s="9">
        <v>0.15256595344815391</v>
      </c>
      <c r="S160" s="16">
        <v>4</v>
      </c>
      <c r="T160" s="16">
        <v>0</v>
      </c>
      <c r="U160" s="7">
        <v>0</v>
      </c>
      <c r="V160" s="18">
        <v>28210</v>
      </c>
      <c r="W160" s="7">
        <v>234000</v>
      </c>
      <c r="X160" s="6">
        <v>131.51033731007553</v>
      </c>
      <c r="Y160" s="18"/>
    </row>
    <row r="161" spans="1:25" x14ac:dyDescent="0.25">
      <c r="A161" s="3" t="s">
        <v>1632</v>
      </c>
      <c r="B161" s="4" t="s">
        <v>1632</v>
      </c>
      <c r="C161" s="4" t="s">
        <v>2</v>
      </c>
      <c r="D161" s="3" t="s">
        <v>1633</v>
      </c>
      <c r="E161" s="3" t="s">
        <v>303</v>
      </c>
      <c r="F161" s="3">
        <v>4623</v>
      </c>
      <c r="G161" s="3" t="s">
        <v>17</v>
      </c>
      <c r="H161" s="3">
        <v>2200</v>
      </c>
      <c r="I161" s="5" t="s">
        <v>44</v>
      </c>
      <c r="J161" s="6">
        <v>24</v>
      </c>
      <c r="K161" s="7">
        <v>52800</v>
      </c>
      <c r="L161" s="8">
        <v>0.05</v>
      </c>
      <c r="M161" s="7">
        <v>50160</v>
      </c>
      <c r="N161" s="8">
        <v>0.2</v>
      </c>
      <c r="O161" s="7">
        <v>40128</v>
      </c>
      <c r="P161" s="9">
        <v>0.09</v>
      </c>
      <c r="Q161" s="9">
        <v>6.2565602750000004E-2</v>
      </c>
      <c r="R161" s="9">
        <v>0.15256560275</v>
      </c>
      <c r="S161" s="16">
        <v>4</v>
      </c>
      <c r="T161" s="16">
        <v>0</v>
      </c>
      <c r="U161" s="7">
        <v>0</v>
      </c>
      <c r="V161" s="18">
        <v>32361</v>
      </c>
      <c r="W161" s="7">
        <v>263000</v>
      </c>
      <c r="X161" s="6">
        <v>119.55512691736143</v>
      </c>
      <c r="Y161" s="18"/>
    </row>
    <row r="162" spans="1:25" x14ac:dyDescent="0.25">
      <c r="A162" s="3" t="s">
        <v>1634</v>
      </c>
      <c r="B162" s="4" t="s">
        <v>1634</v>
      </c>
      <c r="C162" s="4" t="s">
        <v>2</v>
      </c>
      <c r="D162" s="3" t="s">
        <v>1635</v>
      </c>
      <c r="E162" s="3" t="s">
        <v>303</v>
      </c>
      <c r="F162" s="3">
        <v>3848</v>
      </c>
      <c r="G162" s="3" t="s">
        <v>17</v>
      </c>
      <c r="H162" s="3">
        <v>1782</v>
      </c>
      <c r="I162" s="5" t="s">
        <v>44</v>
      </c>
      <c r="J162" s="6">
        <v>26.4</v>
      </c>
      <c r="K162" s="7">
        <v>47044.800000000003</v>
      </c>
      <c r="L162" s="8">
        <v>0.05</v>
      </c>
      <c r="M162" s="7">
        <v>44692.560000000005</v>
      </c>
      <c r="N162" s="8">
        <v>0.2</v>
      </c>
      <c r="O162" s="7">
        <v>35754.048000000003</v>
      </c>
      <c r="P162" s="9">
        <v>0.09</v>
      </c>
      <c r="Q162" s="9">
        <v>6.2565890801282678E-2</v>
      </c>
      <c r="R162" s="9">
        <v>0.15256589080128269</v>
      </c>
      <c r="S162" s="16">
        <v>4</v>
      </c>
      <c r="T162" s="16">
        <v>0</v>
      </c>
      <c r="U162" s="7">
        <v>0</v>
      </c>
      <c r="V162" s="18">
        <v>26936</v>
      </c>
      <c r="W162" s="7">
        <v>234000</v>
      </c>
      <c r="X162" s="6">
        <v>131.51039131107879</v>
      </c>
      <c r="Y162" s="18"/>
    </row>
    <row r="163" spans="1:25" x14ac:dyDescent="0.25">
      <c r="A163" s="3" t="s">
        <v>1636</v>
      </c>
      <c r="B163" s="4" t="s">
        <v>1636</v>
      </c>
      <c r="C163" s="4" t="s">
        <v>2</v>
      </c>
      <c r="D163" s="3" t="s">
        <v>1637</v>
      </c>
      <c r="E163" s="3" t="s">
        <v>303</v>
      </c>
      <c r="F163" s="3">
        <v>3887</v>
      </c>
      <c r="G163" s="3" t="s">
        <v>15</v>
      </c>
      <c r="H163" s="3">
        <v>1782</v>
      </c>
      <c r="I163" s="5" t="s">
        <v>44</v>
      </c>
      <c r="J163" s="6">
        <v>30.800000000000004</v>
      </c>
      <c r="K163" s="7">
        <v>54885.600000000006</v>
      </c>
      <c r="L163" s="8">
        <v>0.05</v>
      </c>
      <c r="M163" s="7">
        <v>52141.320000000007</v>
      </c>
      <c r="N163" s="8">
        <v>0.2</v>
      </c>
      <c r="O163" s="7">
        <v>41713.055999999997</v>
      </c>
      <c r="P163" s="9">
        <v>8.5000000000000006E-2</v>
      </c>
      <c r="Q163" s="9">
        <v>6.2565877248426036E-2</v>
      </c>
      <c r="R163" s="9">
        <v>0.14756587724842604</v>
      </c>
      <c r="S163" s="16">
        <v>4</v>
      </c>
      <c r="T163" s="16">
        <v>0</v>
      </c>
      <c r="U163" s="7">
        <v>0</v>
      </c>
      <c r="V163" s="18">
        <v>27209</v>
      </c>
      <c r="W163" s="7">
        <v>283000</v>
      </c>
      <c r="X163" s="6">
        <v>158.62745803078047</v>
      </c>
      <c r="Y163" s="18"/>
    </row>
    <row r="164" spans="1:25" x14ac:dyDescent="0.25">
      <c r="A164" s="3" t="s">
        <v>1638</v>
      </c>
      <c r="B164" s="4" t="s">
        <v>1638</v>
      </c>
      <c r="C164" s="4" t="s">
        <v>2</v>
      </c>
      <c r="D164" s="3" t="s">
        <v>1639</v>
      </c>
      <c r="E164" s="3" t="s">
        <v>303</v>
      </c>
      <c r="F164" s="3">
        <v>3846</v>
      </c>
      <c r="G164" s="3" t="s">
        <v>17</v>
      </c>
      <c r="H164" s="3">
        <v>1738</v>
      </c>
      <c r="I164" s="5" t="s">
        <v>44</v>
      </c>
      <c r="J164" s="6">
        <v>26.4</v>
      </c>
      <c r="K164" s="7">
        <v>45883.199999999997</v>
      </c>
      <c r="L164" s="8">
        <v>0.05</v>
      </c>
      <c r="M164" s="7">
        <v>43589.04</v>
      </c>
      <c r="N164" s="8">
        <v>0.2</v>
      </c>
      <c r="O164" s="7">
        <v>34871.232000000004</v>
      </c>
      <c r="P164" s="9">
        <v>0.09</v>
      </c>
      <c r="Q164" s="9">
        <v>6.2566034227988399E-2</v>
      </c>
      <c r="R164" s="9">
        <v>0.1525660342279884</v>
      </c>
      <c r="S164" s="16">
        <v>4</v>
      </c>
      <c r="T164" s="16">
        <v>0</v>
      </c>
      <c r="U164" s="7">
        <v>0</v>
      </c>
      <c r="V164" s="18">
        <v>26922</v>
      </c>
      <c r="W164" s="7">
        <v>229000</v>
      </c>
      <c r="X164" s="6">
        <v>131.51026767869701</v>
      </c>
      <c r="Y164" s="18"/>
    </row>
    <row r="165" spans="1:25" x14ac:dyDescent="0.25">
      <c r="A165" s="3" t="s">
        <v>1640</v>
      </c>
      <c r="B165" s="4" t="s">
        <v>1640</v>
      </c>
      <c r="C165" s="4" t="s">
        <v>2</v>
      </c>
      <c r="D165" s="3" t="s">
        <v>1641</v>
      </c>
      <c r="E165" s="3" t="s">
        <v>303</v>
      </c>
      <c r="F165" s="3">
        <v>4792</v>
      </c>
      <c r="G165" s="3" t="s">
        <v>17</v>
      </c>
      <c r="H165" s="3">
        <v>2059</v>
      </c>
      <c r="I165" s="5" t="s">
        <v>44</v>
      </c>
      <c r="J165" s="6">
        <v>24</v>
      </c>
      <c r="K165" s="7">
        <v>49416</v>
      </c>
      <c r="L165" s="8">
        <v>0.05</v>
      </c>
      <c r="M165" s="7">
        <v>46945.2</v>
      </c>
      <c r="N165" s="8">
        <v>0.2</v>
      </c>
      <c r="O165" s="7">
        <v>37556.160000000003</v>
      </c>
      <c r="P165" s="9">
        <v>0.09</v>
      </c>
      <c r="Q165" s="9">
        <v>6.2565365180454677E-2</v>
      </c>
      <c r="R165" s="9">
        <v>0.15256536518045466</v>
      </c>
      <c r="S165" s="16">
        <v>4</v>
      </c>
      <c r="T165" s="16">
        <v>0</v>
      </c>
      <c r="U165" s="7">
        <v>0</v>
      </c>
      <c r="V165" s="18">
        <v>33544</v>
      </c>
      <c r="W165" s="7">
        <v>246000</v>
      </c>
      <c r="X165" s="6">
        <v>119.55531308449784</v>
      </c>
      <c r="Y165" s="18"/>
    </row>
    <row r="166" spans="1:25" x14ac:dyDescent="0.25">
      <c r="A166" s="3" t="s">
        <v>1642</v>
      </c>
      <c r="B166" s="4" t="s">
        <v>1642</v>
      </c>
      <c r="C166" s="4" t="s">
        <v>2</v>
      </c>
      <c r="D166" s="3" t="s">
        <v>1643</v>
      </c>
      <c r="E166" s="3" t="s">
        <v>303</v>
      </c>
      <c r="F166" s="3">
        <v>59450</v>
      </c>
      <c r="G166" s="3" t="s">
        <v>299</v>
      </c>
      <c r="H166" s="3">
        <v>7909</v>
      </c>
      <c r="I166" s="5" t="s">
        <v>44</v>
      </c>
      <c r="J166" s="6">
        <v>35.64</v>
      </c>
      <c r="K166" s="7">
        <v>281876.76</v>
      </c>
      <c r="L166" s="8">
        <v>0.05</v>
      </c>
      <c r="M166" s="7">
        <v>267782.92200000002</v>
      </c>
      <c r="N166" s="8">
        <v>0.25</v>
      </c>
      <c r="O166" s="7">
        <v>200837.19149999999</v>
      </c>
      <c r="P166" s="9">
        <v>0.09</v>
      </c>
      <c r="Q166" s="9">
        <v>6.2565514506015454E-2</v>
      </c>
      <c r="R166" s="9">
        <v>0.15256551450601546</v>
      </c>
      <c r="S166" s="16">
        <v>4</v>
      </c>
      <c r="T166" s="16">
        <v>27814</v>
      </c>
      <c r="U166" s="7">
        <v>389396</v>
      </c>
      <c r="V166" s="18">
        <v>416150</v>
      </c>
      <c r="W166" s="7">
        <v>1706000</v>
      </c>
      <c r="X166" s="6">
        <v>166.44324952608324</v>
      </c>
      <c r="Y166" s="18"/>
    </row>
    <row r="167" spans="1:25" x14ac:dyDescent="0.25">
      <c r="A167" s="3" t="s">
        <v>1644</v>
      </c>
      <c r="B167" s="4" t="s">
        <v>1644</v>
      </c>
      <c r="C167" s="4" t="s">
        <v>2</v>
      </c>
      <c r="D167" s="3" t="s">
        <v>1645</v>
      </c>
      <c r="E167" s="3" t="s">
        <v>303</v>
      </c>
      <c r="F167" s="3">
        <v>58407</v>
      </c>
      <c r="G167" s="3" t="s">
        <v>299</v>
      </c>
      <c r="H167" s="3">
        <v>7208</v>
      </c>
      <c r="I167" s="5" t="s">
        <v>44</v>
      </c>
      <c r="J167" s="6">
        <v>35.64</v>
      </c>
      <c r="K167" s="7">
        <v>256893.12</v>
      </c>
      <c r="L167" s="8">
        <v>0.05</v>
      </c>
      <c r="M167" s="7">
        <v>244048.46400000001</v>
      </c>
      <c r="N167" s="8">
        <v>0.25</v>
      </c>
      <c r="O167" s="7">
        <v>183036.348</v>
      </c>
      <c r="P167" s="9">
        <v>0.09</v>
      </c>
      <c r="Q167" s="9">
        <v>6.2565690020113848E-2</v>
      </c>
      <c r="R167" s="9">
        <v>0.15256569002011383</v>
      </c>
      <c r="S167" s="16">
        <v>4</v>
      </c>
      <c r="T167" s="16">
        <v>29575</v>
      </c>
      <c r="U167" s="7">
        <v>414050</v>
      </c>
      <c r="V167" s="18">
        <v>408849</v>
      </c>
      <c r="W167" s="7">
        <v>1614000</v>
      </c>
      <c r="X167" s="6">
        <v>166.4430580470104</v>
      </c>
      <c r="Y167" s="18"/>
    </row>
    <row r="168" spans="1:25" x14ac:dyDescent="0.25">
      <c r="A168" s="3" t="s">
        <v>1646</v>
      </c>
      <c r="B168" s="4" t="s">
        <v>1647</v>
      </c>
      <c r="C168" s="4" t="s">
        <v>27</v>
      </c>
      <c r="D168" s="3" t="s">
        <v>1648</v>
      </c>
      <c r="E168" s="3" t="s">
        <v>303</v>
      </c>
      <c r="F168" s="3">
        <v>312940</v>
      </c>
      <c r="G168" s="3" t="s">
        <v>19</v>
      </c>
      <c r="H168" s="3">
        <v>2863</v>
      </c>
      <c r="I168" s="5" t="s">
        <v>44</v>
      </c>
      <c r="J168" s="6">
        <v>60.72</v>
      </c>
      <c r="K168" s="7">
        <v>173841.36</v>
      </c>
      <c r="L168" s="8">
        <v>0.05</v>
      </c>
      <c r="M168" s="7">
        <v>165149.29199999999</v>
      </c>
      <c r="N168" s="8">
        <v>0.22500000000000001</v>
      </c>
      <c r="O168" s="7">
        <v>127990.7013</v>
      </c>
      <c r="P168" s="9">
        <v>0.08</v>
      </c>
      <c r="Q168" s="9">
        <v>5.1017971081204289E-2</v>
      </c>
      <c r="R168" s="9">
        <v>0.13101797108120428</v>
      </c>
      <c r="S168" s="16">
        <v>4</v>
      </c>
      <c r="T168" s="16">
        <v>301488</v>
      </c>
      <c r="U168" s="7">
        <v>4220832</v>
      </c>
      <c r="V168" s="18">
        <v>2190580</v>
      </c>
      <c r="W168" s="7">
        <v>5198000</v>
      </c>
      <c r="X168" s="6">
        <v>341.21349637060092</v>
      </c>
      <c r="Y168" s="18"/>
    </row>
    <row r="169" spans="1:25" x14ac:dyDescent="0.25">
      <c r="A169" s="3" t="s">
        <v>1649</v>
      </c>
      <c r="B169" s="4" t="s">
        <v>1649</v>
      </c>
      <c r="C169" s="4" t="s">
        <v>2</v>
      </c>
      <c r="D169" s="3" t="s">
        <v>1650</v>
      </c>
      <c r="E169" s="3" t="s">
        <v>303</v>
      </c>
      <c r="F169" s="3">
        <v>58139</v>
      </c>
      <c r="G169" s="3" t="s">
        <v>18</v>
      </c>
      <c r="H169" s="3">
        <v>14290</v>
      </c>
      <c r="I169" s="5" t="s">
        <v>45</v>
      </c>
      <c r="J169" s="6">
        <v>35.64</v>
      </c>
      <c r="K169" s="7">
        <v>509295.6</v>
      </c>
      <c r="L169" s="8">
        <v>0.05</v>
      </c>
      <c r="M169" s="7">
        <v>483830.82</v>
      </c>
      <c r="N169" s="8">
        <v>0.18000000000000002</v>
      </c>
      <c r="O169" s="7">
        <v>396741.27240000002</v>
      </c>
      <c r="P169" s="9">
        <v>7.4999999999999997E-2</v>
      </c>
      <c r="Q169" s="9">
        <v>6.2565634445042956E-2</v>
      </c>
      <c r="R169" s="9">
        <v>0.13756563444504294</v>
      </c>
      <c r="S169" s="16">
        <v>4</v>
      </c>
      <c r="T169" s="16">
        <v>979</v>
      </c>
      <c r="U169" s="7">
        <v>13706</v>
      </c>
      <c r="V169" s="18">
        <v>406973</v>
      </c>
      <c r="W169" s="7">
        <v>2898000</v>
      </c>
      <c r="X169" s="6">
        <v>201.82046273403739</v>
      </c>
      <c r="Y169" s="18"/>
    </row>
    <row r="170" spans="1:25" x14ac:dyDescent="0.25">
      <c r="A170" s="3" t="s">
        <v>1651</v>
      </c>
      <c r="B170" s="4" t="s">
        <v>1651</v>
      </c>
      <c r="C170" s="4" t="s">
        <v>2</v>
      </c>
      <c r="D170" s="3" t="s">
        <v>1652</v>
      </c>
      <c r="E170" s="3" t="s">
        <v>303</v>
      </c>
      <c r="F170" s="3">
        <v>30852</v>
      </c>
      <c r="G170" s="3" t="s">
        <v>19</v>
      </c>
      <c r="H170" s="3">
        <v>2846</v>
      </c>
      <c r="I170" s="5" t="s">
        <v>45</v>
      </c>
      <c r="J170" s="6">
        <v>55.2</v>
      </c>
      <c r="K170" s="7">
        <v>157099.19999999998</v>
      </c>
      <c r="L170" s="8">
        <v>0.05</v>
      </c>
      <c r="M170" s="7">
        <v>149244.24</v>
      </c>
      <c r="N170" s="8">
        <v>0.25</v>
      </c>
      <c r="O170" s="7">
        <v>111933.18</v>
      </c>
      <c r="P170" s="9">
        <v>7.0000000000000007E-2</v>
      </c>
      <c r="Q170" s="9">
        <v>6.2565664080708933E-2</v>
      </c>
      <c r="R170" s="9">
        <v>0.13256566408070894</v>
      </c>
      <c r="S170" s="16">
        <v>4</v>
      </c>
      <c r="T170" s="16">
        <v>19468</v>
      </c>
      <c r="U170" s="7">
        <v>272552</v>
      </c>
      <c r="V170" s="18">
        <v>215964</v>
      </c>
      <c r="W170" s="7">
        <v>1117000</v>
      </c>
      <c r="X170" s="6">
        <v>296.68315904226159</v>
      </c>
      <c r="Y170" s="18"/>
    </row>
    <row r="171" spans="1:25" x14ac:dyDescent="0.25">
      <c r="A171" s="3" t="s">
        <v>1653</v>
      </c>
      <c r="B171" s="4" t="s">
        <v>1654</v>
      </c>
      <c r="C171" s="4" t="s">
        <v>2</v>
      </c>
      <c r="D171" s="3" t="s">
        <v>1655</v>
      </c>
      <c r="E171" s="3" t="s">
        <v>303</v>
      </c>
      <c r="F171" s="3">
        <v>83819</v>
      </c>
      <c r="G171" s="3" t="s">
        <v>13</v>
      </c>
      <c r="H171" s="3">
        <v>6371</v>
      </c>
      <c r="I171" s="5" t="s">
        <v>44</v>
      </c>
      <c r="J171" s="6">
        <v>22.5</v>
      </c>
      <c r="K171" s="7">
        <v>143347.5</v>
      </c>
      <c r="L171" s="8">
        <v>0.05</v>
      </c>
      <c r="M171" s="7">
        <v>136180.125</v>
      </c>
      <c r="N171" s="8">
        <v>0.22000000000000003</v>
      </c>
      <c r="O171" s="7">
        <v>106220.4975</v>
      </c>
      <c r="P171" s="9">
        <v>8.5000000000000006E-2</v>
      </c>
      <c r="Q171" s="9">
        <v>6.2565602750000004E-2</v>
      </c>
      <c r="R171" s="9">
        <v>0.14756560275000002</v>
      </c>
      <c r="S171" s="16">
        <v>4</v>
      </c>
      <c r="T171" s="16">
        <v>58335</v>
      </c>
      <c r="U171" s="7">
        <v>466680</v>
      </c>
      <c r="V171" s="18">
        <v>335276</v>
      </c>
      <c r="W171" s="7">
        <v>1186000</v>
      </c>
      <c r="X171" s="6">
        <v>112.98364720026188</v>
      </c>
      <c r="Y171" s="18"/>
    </row>
    <row r="172" spans="1:25" x14ac:dyDescent="0.25">
      <c r="A172" s="3" t="s">
        <v>1656</v>
      </c>
      <c r="B172" s="4" t="s">
        <v>1656</v>
      </c>
      <c r="C172" s="4" t="s">
        <v>2</v>
      </c>
      <c r="D172" s="3" t="s">
        <v>1657</v>
      </c>
      <c r="E172" s="3" t="s">
        <v>494</v>
      </c>
      <c r="F172" s="3">
        <v>14819</v>
      </c>
      <c r="G172" s="3" t="s">
        <v>17</v>
      </c>
      <c r="H172" s="3">
        <v>2320</v>
      </c>
      <c r="I172" s="5" t="s">
        <v>44</v>
      </c>
      <c r="J172" s="6">
        <v>26.4</v>
      </c>
      <c r="K172" s="7">
        <v>61248.000000000007</v>
      </c>
      <c r="L172" s="8">
        <v>0.05</v>
      </c>
      <c r="M172" s="7">
        <v>58185.600000000006</v>
      </c>
      <c r="N172" s="8">
        <v>0.18000000000000002</v>
      </c>
      <c r="O172" s="7">
        <v>47712.192000000003</v>
      </c>
      <c r="P172" s="9">
        <v>0.09</v>
      </c>
      <c r="Q172" s="9">
        <v>5.7324997817481307E-2</v>
      </c>
      <c r="R172" s="9">
        <v>0.14732499781748132</v>
      </c>
      <c r="S172" s="16">
        <v>4</v>
      </c>
      <c r="T172" s="16">
        <v>5539</v>
      </c>
      <c r="U172" s="7">
        <v>69237.5</v>
      </c>
      <c r="V172" s="18">
        <v>92618.75</v>
      </c>
      <c r="W172" s="7">
        <v>393000</v>
      </c>
      <c r="X172" s="6">
        <v>139.5934179851705</v>
      </c>
      <c r="Y172" s="18"/>
    </row>
    <row r="173" spans="1:25" x14ac:dyDescent="0.25">
      <c r="A173" s="3" t="s">
        <v>1658</v>
      </c>
      <c r="B173" s="4" t="s">
        <v>1658</v>
      </c>
      <c r="C173" s="4" t="s">
        <v>2</v>
      </c>
      <c r="D173" s="3" t="s">
        <v>1659</v>
      </c>
      <c r="E173" s="3" t="s">
        <v>303</v>
      </c>
      <c r="F173" s="3">
        <v>49633</v>
      </c>
      <c r="G173" s="3" t="s">
        <v>14</v>
      </c>
      <c r="H173" s="3">
        <v>5400</v>
      </c>
      <c r="I173" s="5" t="s">
        <v>44</v>
      </c>
      <c r="J173" s="6">
        <v>26.136000000000006</v>
      </c>
      <c r="K173" s="7">
        <v>141134.40000000002</v>
      </c>
      <c r="L173" s="8">
        <v>0.1</v>
      </c>
      <c r="M173" s="7">
        <v>127020.96000000002</v>
      </c>
      <c r="N173" s="8">
        <v>0.18000000000000002</v>
      </c>
      <c r="O173" s="7">
        <v>104157.1872</v>
      </c>
      <c r="P173" s="9">
        <v>9.5000000000000001E-2</v>
      </c>
      <c r="Q173" s="9">
        <v>6.2565679939739161E-2</v>
      </c>
      <c r="R173" s="9">
        <v>0.15756567993973916</v>
      </c>
      <c r="S173" s="16">
        <v>4</v>
      </c>
      <c r="T173" s="16">
        <v>27753</v>
      </c>
      <c r="U173" s="7">
        <v>346912.5</v>
      </c>
      <c r="V173" s="18">
        <v>310206.25</v>
      </c>
      <c r="W173" s="7">
        <v>1008000</v>
      </c>
      <c r="X173" s="6">
        <v>120.84822860054533</v>
      </c>
      <c r="Y173" s="18"/>
    </row>
    <row r="174" spans="1:25" x14ac:dyDescent="0.25">
      <c r="A174" s="3" t="s">
        <v>1660</v>
      </c>
      <c r="B174" s="4" t="s">
        <v>1660</v>
      </c>
      <c r="C174" s="4" t="s">
        <v>2</v>
      </c>
      <c r="D174" s="3" t="s">
        <v>1661</v>
      </c>
      <c r="E174" s="3" t="s">
        <v>303</v>
      </c>
      <c r="F174" s="3">
        <v>100587</v>
      </c>
      <c r="G174" s="3" t="s">
        <v>12</v>
      </c>
      <c r="H174" s="3">
        <v>17900</v>
      </c>
      <c r="I174" s="5" t="s">
        <v>44</v>
      </c>
      <c r="J174" s="6">
        <v>22.5</v>
      </c>
      <c r="K174" s="7">
        <v>402750</v>
      </c>
      <c r="L174" s="8">
        <v>0.05</v>
      </c>
      <c r="M174" s="7">
        <v>382612.5</v>
      </c>
      <c r="N174" s="8">
        <v>0.2</v>
      </c>
      <c r="O174" s="7">
        <v>306090</v>
      </c>
      <c r="P174" s="9">
        <v>8.7499999999999994E-2</v>
      </c>
      <c r="Q174" s="9">
        <v>6.2565602750000004E-2</v>
      </c>
      <c r="R174" s="9">
        <v>0.15006560275</v>
      </c>
      <c r="S174" s="16">
        <v>4</v>
      </c>
      <c r="T174" s="16">
        <v>28519</v>
      </c>
      <c r="U174" s="7">
        <v>356487.5</v>
      </c>
      <c r="V174" s="18">
        <v>628668.75</v>
      </c>
      <c r="W174" s="7">
        <v>2396000</v>
      </c>
      <c r="X174" s="6">
        <v>113.21018650924979</v>
      </c>
      <c r="Y174" s="18"/>
    </row>
    <row r="175" spans="1:25" x14ac:dyDescent="0.25">
      <c r="A175" s="3" t="s">
        <v>1662</v>
      </c>
      <c r="B175" s="4" t="s">
        <v>1662</v>
      </c>
      <c r="C175" s="4" t="s">
        <v>2</v>
      </c>
      <c r="D175" s="3" t="s">
        <v>1663</v>
      </c>
      <c r="E175" s="3" t="s">
        <v>303</v>
      </c>
      <c r="F175" s="3">
        <v>50601</v>
      </c>
      <c r="G175" s="3" t="s">
        <v>13</v>
      </c>
      <c r="H175" s="3">
        <v>4901</v>
      </c>
      <c r="I175" s="5" t="s">
        <v>45</v>
      </c>
      <c r="J175" s="6">
        <v>27.500000000000004</v>
      </c>
      <c r="K175" s="7">
        <v>134777.50000000003</v>
      </c>
      <c r="L175" s="8">
        <v>0.05</v>
      </c>
      <c r="M175" s="7">
        <v>128038.62500000004</v>
      </c>
      <c r="N175" s="8">
        <v>0.2</v>
      </c>
      <c r="O175" s="7">
        <v>102430.90000000002</v>
      </c>
      <c r="P175" s="9">
        <v>7.7499999999999999E-2</v>
      </c>
      <c r="Q175" s="9">
        <v>6.2565500968159424E-2</v>
      </c>
      <c r="R175" s="9">
        <v>0.14006550096815942</v>
      </c>
      <c r="S175" s="16">
        <v>4</v>
      </c>
      <c r="T175" s="16">
        <v>30997</v>
      </c>
      <c r="U175" s="7">
        <v>387462.5</v>
      </c>
      <c r="V175" s="18">
        <v>316256.25</v>
      </c>
      <c r="W175" s="7">
        <v>1119000</v>
      </c>
      <c r="X175" s="6">
        <v>149.21590152846508</v>
      </c>
      <c r="Y175" s="18"/>
    </row>
    <row r="176" spans="1:25" x14ac:dyDescent="0.25">
      <c r="A176" s="3" t="s">
        <v>1664</v>
      </c>
      <c r="B176" s="4" t="s">
        <v>1664</v>
      </c>
      <c r="C176" s="4" t="s">
        <v>2</v>
      </c>
      <c r="D176" s="3" t="s">
        <v>1665</v>
      </c>
      <c r="E176" s="3" t="s">
        <v>303</v>
      </c>
      <c r="F176" s="3">
        <v>29826</v>
      </c>
      <c r="G176" s="3" t="s">
        <v>18</v>
      </c>
      <c r="H176" s="3">
        <v>6000</v>
      </c>
      <c r="I176" s="5" t="s">
        <v>44</v>
      </c>
      <c r="J176" s="6">
        <v>29.700000000000003</v>
      </c>
      <c r="K176" s="7">
        <v>178200.00000000003</v>
      </c>
      <c r="L176" s="8">
        <v>0.05</v>
      </c>
      <c r="M176" s="7">
        <v>169290.00000000003</v>
      </c>
      <c r="N176" s="8">
        <v>0.2</v>
      </c>
      <c r="O176" s="7">
        <v>135432.00000000003</v>
      </c>
      <c r="P176" s="9">
        <v>8.5000000000000006E-2</v>
      </c>
      <c r="Q176" s="9">
        <v>6.256577654285822E-2</v>
      </c>
      <c r="R176" s="9">
        <v>0.14756577654285824</v>
      </c>
      <c r="S176" s="16">
        <v>4</v>
      </c>
      <c r="T176" s="16">
        <v>5826</v>
      </c>
      <c r="U176" s="7">
        <v>72825</v>
      </c>
      <c r="V176" s="18">
        <v>186412.5</v>
      </c>
      <c r="W176" s="7">
        <v>991000</v>
      </c>
      <c r="X176" s="6">
        <v>152.96229606086416</v>
      </c>
      <c r="Y176" s="18"/>
    </row>
    <row r="177" spans="1:25" x14ac:dyDescent="0.25">
      <c r="A177" s="3" t="s">
        <v>1666</v>
      </c>
      <c r="B177" s="4" t="s">
        <v>1666</v>
      </c>
      <c r="C177" s="4" t="s">
        <v>2</v>
      </c>
      <c r="D177" s="3" t="s">
        <v>1667</v>
      </c>
      <c r="E177" s="3" t="s">
        <v>303</v>
      </c>
      <c r="F177" s="3">
        <v>45942</v>
      </c>
      <c r="G177" s="3" t="s">
        <v>16</v>
      </c>
      <c r="H177" s="3">
        <v>5224</v>
      </c>
      <c r="I177" s="5" t="s">
        <v>300</v>
      </c>
      <c r="J177" s="6">
        <v>28</v>
      </c>
      <c r="K177" s="7">
        <v>146272</v>
      </c>
      <c r="L177" s="8">
        <v>0.05</v>
      </c>
      <c r="M177" s="7">
        <v>138958.39999999999</v>
      </c>
      <c r="N177" s="8">
        <v>0.25</v>
      </c>
      <c r="O177" s="7">
        <v>104218.8</v>
      </c>
      <c r="P177" s="9">
        <v>8.5000000000000006E-2</v>
      </c>
      <c r="Q177" s="9">
        <v>6.2565749566260861E-2</v>
      </c>
      <c r="R177" s="9">
        <v>0.14756574956626087</v>
      </c>
      <c r="S177" s="16">
        <v>4</v>
      </c>
      <c r="T177" s="16">
        <v>25046</v>
      </c>
      <c r="U177" s="7">
        <v>313075</v>
      </c>
      <c r="V177" s="18">
        <v>287137.5</v>
      </c>
      <c r="W177" s="7">
        <v>1019000</v>
      </c>
      <c r="X177" s="6">
        <v>135.19397325354234</v>
      </c>
      <c r="Y177" s="18"/>
    </row>
    <row r="178" spans="1:25" x14ac:dyDescent="0.25">
      <c r="A178" s="3" t="s">
        <v>1668</v>
      </c>
      <c r="B178" s="4" t="s">
        <v>1668</v>
      </c>
      <c r="C178" s="4" t="s">
        <v>2</v>
      </c>
      <c r="D178" s="3" t="s">
        <v>1669</v>
      </c>
      <c r="E178" s="3" t="s">
        <v>303</v>
      </c>
      <c r="F178" s="3">
        <v>69667</v>
      </c>
      <c r="G178" s="3" t="s">
        <v>13</v>
      </c>
      <c r="H178" s="3">
        <v>14741</v>
      </c>
      <c r="I178" s="5" t="s">
        <v>44</v>
      </c>
      <c r="J178" s="6">
        <v>24.750000000000004</v>
      </c>
      <c r="K178" s="7">
        <v>364839.75000000006</v>
      </c>
      <c r="L178" s="8">
        <v>0.05</v>
      </c>
      <c r="M178" s="7">
        <v>346597.76250000007</v>
      </c>
      <c r="N178" s="8">
        <v>0.18000000000000002</v>
      </c>
      <c r="O178" s="7">
        <v>284210.16525000008</v>
      </c>
      <c r="P178" s="9">
        <v>8.5000000000000006E-2</v>
      </c>
      <c r="Q178" s="9">
        <v>6.2565673011562489E-2</v>
      </c>
      <c r="R178" s="9">
        <v>0.14756567301156248</v>
      </c>
      <c r="S178" s="16">
        <v>4</v>
      </c>
      <c r="T178" s="16">
        <v>10703</v>
      </c>
      <c r="U178" s="7">
        <v>133787.5</v>
      </c>
      <c r="V178" s="18">
        <v>435418.75</v>
      </c>
      <c r="W178" s="7">
        <v>2060000</v>
      </c>
      <c r="X178" s="6">
        <v>130.65538621905179</v>
      </c>
      <c r="Y178" s="18"/>
    </row>
    <row r="179" spans="1:25" x14ac:dyDescent="0.25">
      <c r="A179" s="3" t="s">
        <v>1670</v>
      </c>
      <c r="B179" s="4" t="s">
        <v>1670</v>
      </c>
      <c r="C179" s="4" t="s">
        <v>2</v>
      </c>
      <c r="D179" s="3" t="s">
        <v>1671</v>
      </c>
      <c r="E179" s="3" t="s">
        <v>303</v>
      </c>
      <c r="F179" s="3">
        <v>81026</v>
      </c>
      <c r="G179" s="3" t="s">
        <v>14</v>
      </c>
      <c r="H179" s="3">
        <v>16916</v>
      </c>
      <c r="I179" s="5" t="s">
        <v>44</v>
      </c>
      <c r="J179" s="6">
        <v>23.760000000000005</v>
      </c>
      <c r="K179" s="7">
        <v>401924.16000000009</v>
      </c>
      <c r="L179" s="8">
        <v>0.1</v>
      </c>
      <c r="M179" s="7">
        <v>361731.74400000006</v>
      </c>
      <c r="N179" s="8">
        <v>0.18000000000000002</v>
      </c>
      <c r="O179" s="7">
        <v>296620.03008000006</v>
      </c>
      <c r="P179" s="9">
        <v>9.5000000000000001E-2</v>
      </c>
      <c r="Q179" s="9">
        <v>6.2565669589093903E-2</v>
      </c>
      <c r="R179" s="9">
        <v>0.1575656695890939</v>
      </c>
      <c r="S179" s="16">
        <v>4</v>
      </c>
      <c r="T179" s="16">
        <v>13362</v>
      </c>
      <c r="U179" s="7">
        <v>53448</v>
      </c>
      <c r="V179" s="18">
        <v>162052</v>
      </c>
      <c r="W179" s="7">
        <v>1936000</v>
      </c>
      <c r="X179" s="6">
        <v>111.28617068507479</v>
      </c>
      <c r="Y179" s="18"/>
    </row>
    <row r="180" spans="1:25" x14ac:dyDescent="0.25">
      <c r="A180" s="3" t="s">
        <v>1672</v>
      </c>
      <c r="B180" s="4" t="s">
        <v>1672</v>
      </c>
      <c r="C180" s="4" t="s">
        <v>2</v>
      </c>
      <c r="D180" s="3" t="s">
        <v>1673</v>
      </c>
      <c r="E180" s="3" t="s">
        <v>303</v>
      </c>
      <c r="F180" s="3">
        <v>74377</v>
      </c>
      <c r="G180" s="3" t="s">
        <v>15</v>
      </c>
      <c r="H180" s="3">
        <v>15910</v>
      </c>
      <c r="I180" s="5" t="s">
        <v>44</v>
      </c>
      <c r="J180" s="6">
        <v>20.160000000000004</v>
      </c>
      <c r="K180" s="7">
        <v>320745.60000000003</v>
      </c>
      <c r="L180" s="8">
        <v>0.05</v>
      </c>
      <c r="M180" s="7">
        <v>304708.32</v>
      </c>
      <c r="N180" s="8">
        <v>0.22000000000000003</v>
      </c>
      <c r="O180" s="7">
        <v>237672.4896</v>
      </c>
      <c r="P180" s="9">
        <v>8.5000000000000006E-2</v>
      </c>
      <c r="Q180" s="9">
        <v>6.2565602750000004E-2</v>
      </c>
      <c r="R180" s="9">
        <v>0.14756560275000002</v>
      </c>
      <c r="S180" s="16">
        <v>4</v>
      </c>
      <c r="T180" s="16">
        <v>10737</v>
      </c>
      <c r="U180" s="7">
        <v>42948</v>
      </c>
      <c r="V180" s="18">
        <v>148754</v>
      </c>
      <c r="W180" s="7">
        <v>1654000</v>
      </c>
      <c r="X180" s="6">
        <v>101.23334789143466</v>
      </c>
      <c r="Y180" s="18"/>
    </row>
    <row r="181" spans="1:25" x14ac:dyDescent="0.25">
      <c r="A181" s="3" t="s">
        <v>1674</v>
      </c>
      <c r="B181" s="4" t="s">
        <v>1674</v>
      </c>
      <c r="C181" s="4" t="s">
        <v>2</v>
      </c>
      <c r="D181" s="3" t="s">
        <v>1675</v>
      </c>
      <c r="E181" s="3" t="s">
        <v>303</v>
      </c>
      <c r="F181" s="3">
        <v>61938</v>
      </c>
      <c r="G181" s="3" t="s">
        <v>14</v>
      </c>
      <c r="H181" s="3">
        <v>10674</v>
      </c>
      <c r="I181" s="5" t="s">
        <v>44</v>
      </c>
      <c r="J181" s="6">
        <v>23.760000000000005</v>
      </c>
      <c r="K181" s="7">
        <v>253614.24000000005</v>
      </c>
      <c r="L181" s="8">
        <v>0.1</v>
      </c>
      <c r="M181" s="7">
        <v>228252.81600000005</v>
      </c>
      <c r="N181" s="8">
        <v>0.18000000000000002</v>
      </c>
      <c r="O181" s="7">
        <v>187167.30912000005</v>
      </c>
      <c r="P181" s="9">
        <v>9.5000000000000001E-2</v>
      </c>
      <c r="Q181" s="9">
        <v>6.2565713160601638E-2</v>
      </c>
      <c r="R181" s="9">
        <v>0.15756571316060164</v>
      </c>
      <c r="S181" s="16">
        <v>4</v>
      </c>
      <c r="T181" s="16">
        <v>19242</v>
      </c>
      <c r="U181" s="7">
        <v>76968</v>
      </c>
      <c r="V181" s="18">
        <v>123876</v>
      </c>
      <c r="W181" s="7">
        <v>1265000</v>
      </c>
      <c r="X181" s="6">
        <v>111.28613991120814</v>
      </c>
      <c r="Y181" s="18"/>
    </row>
    <row r="182" spans="1:25" x14ac:dyDescent="0.25">
      <c r="A182" s="3" t="s">
        <v>1676</v>
      </c>
      <c r="B182" s="4" t="s">
        <v>1676</v>
      </c>
      <c r="C182" s="4" t="s">
        <v>2</v>
      </c>
      <c r="D182" s="3" t="s">
        <v>1677</v>
      </c>
      <c r="E182" s="3" t="s">
        <v>303</v>
      </c>
      <c r="F182" s="3">
        <v>42815</v>
      </c>
      <c r="G182" s="3" t="s">
        <v>15</v>
      </c>
      <c r="H182" s="3">
        <v>6733</v>
      </c>
      <c r="I182" s="5" t="s">
        <v>44</v>
      </c>
      <c r="J182" s="6">
        <v>27.72</v>
      </c>
      <c r="K182" s="7">
        <v>186638.76</v>
      </c>
      <c r="L182" s="8">
        <v>0.05</v>
      </c>
      <c r="M182" s="7">
        <v>177306.82199999999</v>
      </c>
      <c r="N182" s="8">
        <v>0.2</v>
      </c>
      <c r="O182" s="7">
        <v>141845.45760000002</v>
      </c>
      <c r="P182" s="9">
        <v>8.5000000000000006E-2</v>
      </c>
      <c r="Q182" s="9">
        <v>6.2565602750000004E-2</v>
      </c>
      <c r="R182" s="9">
        <v>0.14756560275000002</v>
      </c>
      <c r="S182" s="16">
        <v>4</v>
      </c>
      <c r="T182" s="16">
        <v>15883</v>
      </c>
      <c r="U182" s="7">
        <v>63532</v>
      </c>
      <c r="V182" s="18">
        <v>85630</v>
      </c>
      <c r="W182" s="7">
        <v>1025000</v>
      </c>
      <c r="X182" s="6">
        <v>142.76497779561302</v>
      </c>
      <c r="Y182" s="18"/>
    </row>
    <row r="183" spans="1:25" x14ac:dyDescent="0.25">
      <c r="A183" s="3" t="s">
        <v>1678</v>
      </c>
      <c r="B183" s="4" t="s">
        <v>1678</v>
      </c>
      <c r="C183" s="4" t="s">
        <v>2</v>
      </c>
      <c r="D183" s="3" t="s">
        <v>1679</v>
      </c>
      <c r="E183" s="3" t="s">
        <v>303</v>
      </c>
      <c r="F183" s="3">
        <v>54366</v>
      </c>
      <c r="G183" s="3" t="s">
        <v>13</v>
      </c>
      <c r="H183" s="3">
        <v>5014</v>
      </c>
      <c r="I183" s="5" t="s">
        <v>44</v>
      </c>
      <c r="J183" s="6">
        <v>25</v>
      </c>
      <c r="K183" s="7">
        <v>125350</v>
      </c>
      <c r="L183" s="8">
        <v>0.05</v>
      </c>
      <c r="M183" s="7">
        <v>119082.5</v>
      </c>
      <c r="N183" s="8">
        <v>0.2</v>
      </c>
      <c r="O183" s="7">
        <v>95266</v>
      </c>
      <c r="P183" s="9">
        <v>8.5000000000000006E-2</v>
      </c>
      <c r="Q183" s="9">
        <v>6.2565602750000004E-2</v>
      </c>
      <c r="R183" s="9">
        <v>0.14756560275000002</v>
      </c>
      <c r="S183" s="16">
        <v>4</v>
      </c>
      <c r="T183" s="16">
        <v>34310</v>
      </c>
      <c r="U183" s="7">
        <v>137240</v>
      </c>
      <c r="V183" s="18">
        <v>108732</v>
      </c>
      <c r="W183" s="7">
        <v>783000</v>
      </c>
      <c r="X183" s="6">
        <v>128.75629310571156</v>
      </c>
      <c r="Y183" s="18"/>
    </row>
    <row r="184" spans="1:25" x14ac:dyDescent="0.25">
      <c r="A184" s="3" t="s">
        <v>1680</v>
      </c>
      <c r="B184" s="4" t="s">
        <v>1680</v>
      </c>
      <c r="C184" s="4" t="s">
        <v>2</v>
      </c>
      <c r="D184" s="3" t="s">
        <v>1681</v>
      </c>
      <c r="E184" s="3" t="s">
        <v>303</v>
      </c>
      <c r="F184" s="3">
        <v>45610</v>
      </c>
      <c r="G184" s="3" t="s">
        <v>17</v>
      </c>
      <c r="H184" s="3">
        <v>3840</v>
      </c>
      <c r="I184" s="5" t="s">
        <v>44</v>
      </c>
      <c r="J184" s="6">
        <v>24</v>
      </c>
      <c r="K184" s="7">
        <v>92160</v>
      </c>
      <c r="L184" s="8">
        <v>0.05</v>
      </c>
      <c r="M184" s="7">
        <v>87552</v>
      </c>
      <c r="N184" s="8">
        <v>0.2</v>
      </c>
      <c r="O184" s="7">
        <v>70041.600000000006</v>
      </c>
      <c r="P184" s="9">
        <v>0.09</v>
      </c>
      <c r="Q184" s="9">
        <v>6.2565602750000004E-2</v>
      </c>
      <c r="R184" s="9">
        <v>0.15256560275</v>
      </c>
      <c r="S184" s="16">
        <v>4</v>
      </c>
      <c r="T184" s="16">
        <v>30250</v>
      </c>
      <c r="U184" s="7">
        <v>121000</v>
      </c>
      <c r="V184" s="18">
        <v>91220</v>
      </c>
      <c r="W184" s="7">
        <v>580000</v>
      </c>
      <c r="X184" s="6">
        <v>119.55512691736148</v>
      </c>
      <c r="Y184" s="18"/>
    </row>
    <row r="185" spans="1:25" x14ac:dyDescent="0.25">
      <c r="A185" s="3" t="s">
        <v>1682</v>
      </c>
      <c r="B185" s="4" t="s">
        <v>1682</v>
      </c>
      <c r="C185" s="4" t="s">
        <v>2</v>
      </c>
      <c r="D185" s="3" t="s">
        <v>1683</v>
      </c>
      <c r="E185" s="3" t="s">
        <v>303</v>
      </c>
      <c r="F185" s="3">
        <v>44479</v>
      </c>
      <c r="G185" s="3" t="s">
        <v>15</v>
      </c>
      <c r="H185" s="3">
        <v>6289</v>
      </c>
      <c r="I185" s="5" t="s">
        <v>44</v>
      </c>
      <c r="J185" s="6">
        <v>25.2</v>
      </c>
      <c r="K185" s="7">
        <v>158482.79999999999</v>
      </c>
      <c r="L185" s="8">
        <v>0.05</v>
      </c>
      <c r="M185" s="7">
        <v>150558.65999999997</v>
      </c>
      <c r="N185" s="8">
        <v>0.2</v>
      </c>
      <c r="O185" s="7">
        <v>120446.928</v>
      </c>
      <c r="P185" s="9">
        <v>8.5000000000000006E-2</v>
      </c>
      <c r="Q185" s="9">
        <v>6.2565515736949559E-2</v>
      </c>
      <c r="R185" s="9">
        <v>0.14756551573694957</v>
      </c>
      <c r="S185" s="16">
        <v>4</v>
      </c>
      <c r="T185" s="16">
        <v>19323</v>
      </c>
      <c r="U185" s="7">
        <v>77292</v>
      </c>
      <c r="V185" s="18">
        <v>88958</v>
      </c>
      <c r="W185" s="7">
        <v>894000</v>
      </c>
      <c r="X185" s="6">
        <v>129.78641997999296</v>
      </c>
      <c r="Y185" s="18"/>
    </row>
    <row r="186" spans="1:25" x14ac:dyDescent="0.25">
      <c r="A186" s="3" t="s">
        <v>1684</v>
      </c>
      <c r="B186" s="4" t="s">
        <v>1684</v>
      </c>
      <c r="C186" s="4" t="s">
        <v>2</v>
      </c>
      <c r="D186" s="3" t="s">
        <v>1685</v>
      </c>
      <c r="E186" s="3" t="s">
        <v>303</v>
      </c>
      <c r="F186" s="3">
        <v>47464</v>
      </c>
      <c r="G186" s="3" t="s">
        <v>15</v>
      </c>
      <c r="H186" s="3">
        <v>8083</v>
      </c>
      <c r="I186" s="5" t="s">
        <v>44</v>
      </c>
      <c r="J186" s="6">
        <v>27.72</v>
      </c>
      <c r="K186" s="7">
        <v>224060.76</v>
      </c>
      <c r="L186" s="8">
        <v>0.05</v>
      </c>
      <c r="M186" s="7">
        <v>212857.72200000001</v>
      </c>
      <c r="N186" s="8">
        <v>0.18000000000000002</v>
      </c>
      <c r="O186" s="7">
        <v>174543.33204000001</v>
      </c>
      <c r="P186" s="9">
        <v>8.5000000000000006E-2</v>
      </c>
      <c r="Q186" s="9">
        <v>6.2565602750000004E-2</v>
      </c>
      <c r="R186" s="9">
        <v>0.14756560275000002</v>
      </c>
      <c r="S186" s="16">
        <v>4</v>
      </c>
      <c r="T186" s="16">
        <v>15132</v>
      </c>
      <c r="U186" s="7">
        <v>189150</v>
      </c>
      <c r="V186" s="18">
        <v>296650</v>
      </c>
      <c r="W186" s="7">
        <v>1372000</v>
      </c>
      <c r="X186" s="6">
        <v>146.33410224050334</v>
      </c>
      <c r="Y186" s="18"/>
    </row>
    <row r="187" spans="1:25" x14ac:dyDescent="0.25">
      <c r="A187" s="3" t="s">
        <v>1686</v>
      </c>
      <c r="B187" s="4" t="s">
        <v>1686</v>
      </c>
      <c r="C187" s="4" t="s">
        <v>2</v>
      </c>
      <c r="D187" s="3" t="s">
        <v>1687</v>
      </c>
      <c r="E187" s="3" t="s">
        <v>303</v>
      </c>
      <c r="F187" s="3">
        <v>682941</v>
      </c>
      <c r="G187" s="3" t="s">
        <v>214</v>
      </c>
      <c r="H187" s="3">
        <v>155657</v>
      </c>
      <c r="I187" s="5" t="s">
        <v>45</v>
      </c>
      <c r="J187" s="6">
        <v>15.488000000000005</v>
      </c>
      <c r="K187" s="7">
        <v>2410815.6160000004</v>
      </c>
      <c r="L187" s="8">
        <v>0.05</v>
      </c>
      <c r="M187" s="7">
        <v>2290274.835200001</v>
      </c>
      <c r="N187" s="8">
        <v>0.18000000000000002</v>
      </c>
      <c r="O187" s="7">
        <v>1878025.3648640004</v>
      </c>
      <c r="P187" s="9">
        <v>7.4999999999999997E-2</v>
      </c>
      <c r="Q187" s="9">
        <v>6.2565607612274407E-2</v>
      </c>
      <c r="R187" s="9">
        <v>0.1375656076122744</v>
      </c>
      <c r="S187" s="16">
        <v>4</v>
      </c>
      <c r="T187" s="16">
        <v>60313</v>
      </c>
      <c r="U187" s="7">
        <v>633287</v>
      </c>
      <c r="V187" s="18">
        <v>4780587</v>
      </c>
      <c r="W187" s="7">
        <v>14285000</v>
      </c>
      <c r="X187" s="6">
        <v>87.704712023701191</v>
      </c>
      <c r="Y187" s="18"/>
    </row>
    <row r="188" spans="1:25" x14ac:dyDescent="0.25">
      <c r="A188" s="3" t="s">
        <v>1688</v>
      </c>
      <c r="B188" s="4" t="s">
        <v>1688</v>
      </c>
      <c r="C188" s="4" t="s">
        <v>2</v>
      </c>
      <c r="D188" s="3" t="s">
        <v>1689</v>
      </c>
      <c r="E188" s="3" t="s">
        <v>303</v>
      </c>
      <c r="F188" s="3">
        <v>26844</v>
      </c>
      <c r="G188" s="3" t="s">
        <v>16</v>
      </c>
      <c r="H188" s="3">
        <v>5128</v>
      </c>
      <c r="I188" s="5" t="s">
        <v>44</v>
      </c>
      <c r="J188" s="6">
        <v>30.24</v>
      </c>
      <c r="K188" s="7">
        <v>155070.72</v>
      </c>
      <c r="L188" s="8">
        <v>0.05</v>
      </c>
      <c r="M188" s="7">
        <v>147317.18400000001</v>
      </c>
      <c r="N188" s="8">
        <v>0.27500000000000002</v>
      </c>
      <c r="O188" s="7">
        <v>106804.9584</v>
      </c>
      <c r="P188" s="9">
        <v>8.5000000000000006E-2</v>
      </c>
      <c r="Q188" s="9">
        <v>6.2565515867447935E-2</v>
      </c>
      <c r="R188" s="9">
        <v>0.14756551586744793</v>
      </c>
      <c r="S188" s="16">
        <v>4</v>
      </c>
      <c r="T188" s="16">
        <v>6332</v>
      </c>
      <c r="U188" s="7">
        <v>88648</v>
      </c>
      <c r="V188" s="18">
        <v>187908</v>
      </c>
      <c r="W188" s="7">
        <v>812000</v>
      </c>
      <c r="X188" s="6">
        <v>141.14273160342395</v>
      </c>
      <c r="Y188" s="18"/>
    </row>
    <row r="189" spans="1:25" x14ac:dyDescent="0.25">
      <c r="A189" s="3" t="s">
        <v>1690</v>
      </c>
      <c r="B189" s="4" t="s">
        <v>1690</v>
      </c>
      <c r="C189" s="4" t="s">
        <v>2</v>
      </c>
      <c r="D189" s="3" t="s">
        <v>1691</v>
      </c>
      <c r="E189" s="3" t="s">
        <v>303</v>
      </c>
      <c r="F189" s="3">
        <v>99648</v>
      </c>
      <c r="G189" s="3" t="s">
        <v>15</v>
      </c>
      <c r="H189" s="3">
        <v>9224</v>
      </c>
      <c r="I189" s="5" t="s">
        <v>44</v>
      </c>
      <c r="J189" s="6">
        <v>20.16</v>
      </c>
      <c r="K189" s="7">
        <v>185955.84</v>
      </c>
      <c r="L189" s="8">
        <v>0.05</v>
      </c>
      <c r="M189" s="7">
        <v>176658.04800000001</v>
      </c>
      <c r="N189" s="8">
        <v>0.24</v>
      </c>
      <c r="O189" s="7">
        <v>134260.11648000003</v>
      </c>
      <c r="P189" s="9">
        <v>8.5000000000000006E-2</v>
      </c>
      <c r="Q189" s="9">
        <v>6.1700160742631745E-2</v>
      </c>
      <c r="R189" s="9">
        <v>0.14670016074263176</v>
      </c>
      <c r="S189" s="16">
        <v>4</v>
      </c>
      <c r="T189" s="16">
        <v>62752</v>
      </c>
      <c r="U189" s="7">
        <v>878528</v>
      </c>
      <c r="V189" s="18">
        <v>697536</v>
      </c>
      <c r="W189" s="7">
        <v>1794000</v>
      </c>
      <c r="X189" s="6">
        <v>99.219523184681151</v>
      </c>
      <c r="Y189" s="18"/>
    </row>
    <row r="190" spans="1:25" x14ac:dyDescent="0.25">
      <c r="A190" s="3" t="s">
        <v>1692</v>
      </c>
      <c r="B190" s="4" t="s">
        <v>1692</v>
      </c>
      <c r="C190" s="4" t="s">
        <v>2</v>
      </c>
      <c r="D190" s="3" t="s">
        <v>1693</v>
      </c>
      <c r="E190" s="3" t="s">
        <v>303</v>
      </c>
      <c r="F190" s="3">
        <v>58532</v>
      </c>
      <c r="G190" s="3" t="s">
        <v>299</v>
      </c>
      <c r="H190" s="3">
        <v>6250</v>
      </c>
      <c r="I190" s="5" t="s">
        <v>44</v>
      </c>
      <c r="J190" s="6">
        <v>33</v>
      </c>
      <c r="K190" s="7">
        <v>206250</v>
      </c>
      <c r="L190" s="8">
        <v>0.05</v>
      </c>
      <c r="M190" s="7">
        <v>195937.5</v>
      </c>
      <c r="N190" s="8">
        <v>0.25</v>
      </c>
      <c r="O190" s="7">
        <v>146953.125</v>
      </c>
      <c r="P190" s="9">
        <v>0.09</v>
      </c>
      <c r="Q190" s="9">
        <v>6.2565652783629536E-2</v>
      </c>
      <c r="R190" s="9">
        <v>0.15256565278362955</v>
      </c>
      <c r="S190" s="16">
        <v>4</v>
      </c>
      <c r="T190" s="16">
        <v>33532</v>
      </c>
      <c r="U190" s="7">
        <v>469448</v>
      </c>
      <c r="V190" s="18">
        <v>409724</v>
      </c>
      <c r="W190" s="7">
        <v>1433000</v>
      </c>
      <c r="X190" s="6">
        <v>154.11398025049394</v>
      </c>
      <c r="Y190" s="18"/>
    </row>
    <row r="191" spans="1:25" x14ac:dyDescent="0.25">
      <c r="A191" s="3" t="s">
        <v>1694</v>
      </c>
      <c r="B191" s="4" t="s">
        <v>1694</v>
      </c>
      <c r="C191" s="4" t="s">
        <v>2</v>
      </c>
      <c r="D191" s="3" t="s">
        <v>1695</v>
      </c>
      <c r="E191" s="3" t="s">
        <v>303</v>
      </c>
      <c r="F191" s="3">
        <v>64478</v>
      </c>
      <c r="G191" s="3" t="s">
        <v>299</v>
      </c>
      <c r="H191" s="3">
        <v>9840</v>
      </c>
      <c r="I191" s="5" t="s">
        <v>44</v>
      </c>
      <c r="J191" s="6">
        <v>29.7</v>
      </c>
      <c r="K191" s="7">
        <v>292248</v>
      </c>
      <c r="L191" s="8">
        <v>0.05</v>
      </c>
      <c r="M191" s="7">
        <v>277635.59999999998</v>
      </c>
      <c r="N191" s="8">
        <v>0.25</v>
      </c>
      <c r="O191" s="7">
        <v>208226.7</v>
      </c>
      <c r="P191" s="9">
        <v>0.09</v>
      </c>
      <c r="Q191" s="9">
        <v>6.256567932752935E-2</v>
      </c>
      <c r="R191" s="9">
        <v>0.15256567932752935</v>
      </c>
      <c r="S191" s="16">
        <v>4</v>
      </c>
      <c r="T191" s="16">
        <v>25118</v>
      </c>
      <c r="U191" s="7">
        <v>351652</v>
      </c>
      <c r="V191" s="18">
        <v>451346</v>
      </c>
      <c r="W191" s="7">
        <v>1716000</v>
      </c>
      <c r="X191" s="6">
        <v>138.70255809349388</v>
      </c>
      <c r="Y191" s="18"/>
    </row>
    <row r="192" spans="1:25" x14ac:dyDescent="0.25">
      <c r="A192" s="3" t="s">
        <v>1696</v>
      </c>
      <c r="B192" s="4" t="s">
        <v>1696</v>
      </c>
      <c r="C192" s="4" t="s">
        <v>2</v>
      </c>
      <c r="D192" s="3" t="s">
        <v>1697</v>
      </c>
      <c r="E192" s="3" t="s">
        <v>303</v>
      </c>
      <c r="F192" s="3">
        <v>103642</v>
      </c>
      <c r="G192" s="3" t="s">
        <v>18</v>
      </c>
      <c r="H192" s="3">
        <v>17560</v>
      </c>
      <c r="I192" s="5" t="s">
        <v>44</v>
      </c>
      <c r="J192" s="6">
        <v>21.87</v>
      </c>
      <c r="K192" s="7">
        <v>384037.2</v>
      </c>
      <c r="L192" s="8">
        <v>0.05</v>
      </c>
      <c r="M192" s="7">
        <v>364835.34</v>
      </c>
      <c r="N192" s="8">
        <v>0.22000000000000003</v>
      </c>
      <c r="O192" s="7">
        <v>284571.56520000001</v>
      </c>
      <c r="P192" s="9">
        <v>8.5000000000000006E-2</v>
      </c>
      <c r="Q192" s="9">
        <v>6.2565624993847227E-2</v>
      </c>
      <c r="R192" s="9">
        <v>0.14756562499384723</v>
      </c>
      <c r="S192" s="16">
        <v>4</v>
      </c>
      <c r="T192" s="16">
        <v>33402</v>
      </c>
      <c r="U192" s="7">
        <v>467628</v>
      </c>
      <c r="V192" s="18">
        <v>725494</v>
      </c>
      <c r="W192" s="7">
        <v>2396000</v>
      </c>
      <c r="X192" s="6">
        <v>109.82008852451712</v>
      </c>
      <c r="Y192" s="18"/>
    </row>
    <row r="193" spans="1:25" x14ac:dyDescent="0.25">
      <c r="A193" s="3" t="s">
        <v>1698</v>
      </c>
      <c r="B193" s="4" t="s">
        <v>1698</v>
      </c>
      <c r="C193" s="4" t="s">
        <v>2</v>
      </c>
      <c r="D193" s="3" t="s">
        <v>1699</v>
      </c>
      <c r="E193" s="3" t="s">
        <v>303</v>
      </c>
      <c r="F193" s="3">
        <v>52529</v>
      </c>
      <c r="G193" s="3" t="s">
        <v>18</v>
      </c>
      <c r="H193" s="3">
        <v>13496</v>
      </c>
      <c r="I193" s="5" t="s">
        <v>44</v>
      </c>
      <c r="J193" s="6">
        <v>19.440000000000001</v>
      </c>
      <c r="K193" s="7">
        <v>262362.23999999999</v>
      </c>
      <c r="L193" s="8">
        <v>0.05</v>
      </c>
      <c r="M193" s="7">
        <v>249244.128</v>
      </c>
      <c r="N193" s="8">
        <v>0.24</v>
      </c>
      <c r="O193" s="7">
        <v>189425.53727999999</v>
      </c>
      <c r="P193" s="9">
        <v>8.5000000000000006E-2</v>
      </c>
      <c r="Q193" s="9">
        <v>6.2565656438573022E-2</v>
      </c>
      <c r="R193" s="9">
        <v>0.14756565643857303</v>
      </c>
      <c r="S193" s="16">
        <v>4</v>
      </c>
      <c r="T193" s="16">
        <v>0</v>
      </c>
      <c r="U193" s="7">
        <v>0</v>
      </c>
      <c r="V193" s="18">
        <v>367703</v>
      </c>
      <c r="W193" s="7">
        <v>1284000</v>
      </c>
      <c r="X193" s="6">
        <v>95.114814237570343</v>
      </c>
      <c r="Y193" s="18"/>
    </row>
    <row r="194" spans="1:25" x14ac:dyDescent="0.25">
      <c r="A194" s="3" t="s">
        <v>1700</v>
      </c>
      <c r="B194" s="4" t="s">
        <v>1700</v>
      </c>
      <c r="C194" s="4" t="s">
        <v>2</v>
      </c>
      <c r="D194" s="3" t="s">
        <v>1701</v>
      </c>
      <c r="E194" s="3" t="s">
        <v>303</v>
      </c>
      <c r="F194" s="3">
        <v>9490</v>
      </c>
      <c r="G194" s="3" t="s">
        <v>13</v>
      </c>
      <c r="H194" s="3">
        <v>3575</v>
      </c>
      <c r="I194" s="5" t="s">
        <v>44</v>
      </c>
      <c r="J194" s="6">
        <v>30.250000000000007</v>
      </c>
      <c r="K194" s="7">
        <v>108143.75000000004</v>
      </c>
      <c r="L194" s="8">
        <v>0.05</v>
      </c>
      <c r="M194" s="7">
        <v>102736.56250000004</v>
      </c>
      <c r="N194" s="8">
        <v>0.18000000000000002</v>
      </c>
      <c r="O194" s="7">
        <v>84243.981250000026</v>
      </c>
      <c r="P194" s="9">
        <v>8.5000000000000006E-2</v>
      </c>
      <c r="Q194" s="9">
        <v>6.2565788928891752E-2</v>
      </c>
      <c r="R194" s="9">
        <v>0.14756578892889177</v>
      </c>
      <c r="S194" s="16">
        <v>4</v>
      </c>
      <c r="T194" s="16">
        <v>0</v>
      </c>
      <c r="U194" s="7">
        <v>0</v>
      </c>
      <c r="V194" s="18">
        <v>66430</v>
      </c>
      <c r="W194" s="7">
        <v>571000</v>
      </c>
      <c r="X194" s="6">
        <v>159.68979104875902</v>
      </c>
      <c r="Y194" s="18"/>
    </row>
    <row r="195" spans="1:25" x14ac:dyDescent="0.25">
      <c r="A195" s="3" t="s">
        <v>1702</v>
      </c>
      <c r="B195" s="4" t="s">
        <v>1702</v>
      </c>
      <c r="C195" s="4" t="s">
        <v>2</v>
      </c>
      <c r="D195" s="3" t="s">
        <v>1703</v>
      </c>
      <c r="E195" s="3" t="s">
        <v>330</v>
      </c>
      <c r="F195" s="3">
        <v>48469</v>
      </c>
      <c r="G195" s="3" t="s">
        <v>299</v>
      </c>
      <c r="H195" s="3">
        <v>8279</v>
      </c>
      <c r="I195" s="5" t="s">
        <v>44</v>
      </c>
      <c r="J195" s="6">
        <v>32.67</v>
      </c>
      <c r="K195" s="7">
        <v>270474.93</v>
      </c>
      <c r="L195" s="8">
        <v>0.05</v>
      </c>
      <c r="M195" s="7">
        <v>256951.18350000001</v>
      </c>
      <c r="N195" s="8">
        <v>0.25</v>
      </c>
      <c r="O195" s="7">
        <v>192713.38762499997</v>
      </c>
      <c r="P195" s="9">
        <v>0.09</v>
      </c>
      <c r="Q195" s="9">
        <v>6.8553015355812583E-2</v>
      </c>
      <c r="R195" s="9">
        <v>0.15855301535581257</v>
      </c>
      <c r="S195" s="16">
        <v>4</v>
      </c>
      <c r="T195" s="16">
        <v>15353</v>
      </c>
      <c r="U195" s="7">
        <v>214942</v>
      </c>
      <c r="V195" s="18">
        <v>339283</v>
      </c>
      <c r="W195" s="7">
        <v>1430000</v>
      </c>
      <c r="X195" s="6">
        <v>146.8113043940709</v>
      </c>
      <c r="Y195" s="18"/>
    </row>
    <row r="196" spans="1:25" x14ac:dyDescent="0.25">
      <c r="A196" s="3" t="s">
        <v>1704</v>
      </c>
      <c r="B196" s="4" t="s">
        <v>1704</v>
      </c>
      <c r="C196" s="4" t="s">
        <v>2</v>
      </c>
      <c r="D196" s="3" t="s">
        <v>1705</v>
      </c>
      <c r="E196" s="3" t="s">
        <v>330</v>
      </c>
      <c r="F196" s="3">
        <v>73567</v>
      </c>
      <c r="G196" s="3" t="s">
        <v>15</v>
      </c>
      <c r="H196" s="3">
        <v>18850</v>
      </c>
      <c r="I196" s="5" t="s">
        <v>44</v>
      </c>
      <c r="J196" s="6">
        <v>20.160000000000004</v>
      </c>
      <c r="K196" s="7">
        <v>380016.00000000006</v>
      </c>
      <c r="L196" s="8">
        <v>0.05</v>
      </c>
      <c r="M196" s="7">
        <v>361015.20000000007</v>
      </c>
      <c r="N196" s="8">
        <v>0.22000000000000003</v>
      </c>
      <c r="O196" s="7">
        <v>281591.85600000003</v>
      </c>
      <c r="P196" s="9">
        <v>8.5000000000000006E-2</v>
      </c>
      <c r="Q196" s="9">
        <v>6.8552958250000004E-2</v>
      </c>
      <c r="R196" s="9">
        <v>0.15355295825000001</v>
      </c>
      <c r="S196" s="16">
        <v>4</v>
      </c>
      <c r="T196" s="16">
        <v>0</v>
      </c>
      <c r="U196" s="7">
        <v>0</v>
      </c>
      <c r="V196" s="18">
        <v>514969</v>
      </c>
      <c r="W196" s="7">
        <v>1834000</v>
      </c>
      <c r="X196" s="6">
        <v>97.286044959671102</v>
      </c>
      <c r="Y196" s="18"/>
    </row>
    <row r="197" spans="1:25" x14ac:dyDescent="0.25">
      <c r="A197" s="3" t="s">
        <v>1706</v>
      </c>
      <c r="B197" s="4" t="s">
        <v>1706</v>
      </c>
      <c r="C197" s="4" t="s">
        <v>2</v>
      </c>
      <c r="D197" s="3" t="s">
        <v>1707</v>
      </c>
      <c r="E197" s="3" t="s">
        <v>330</v>
      </c>
      <c r="F197" s="3">
        <v>96006</v>
      </c>
      <c r="G197" s="3" t="s">
        <v>15</v>
      </c>
      <c r="H197" s="3">
        <v>18850</v>
      </c>
      <c r="I197" s="5" t="s">
        <v>44</v>
      </c>
      <c r="J197" s="6">
        <v>20.160000000000004</v>
      </c>
      <c r="K197" s="7">
        <v>380016.00000000006</v>
      </c>
      <c r="L197" s="8">
        <v>0.05</v>
      </c>
      <c r="M197" s="7">
        <v>361015.20000000007</v>
      </c>
      <c r="N197" s="8">
        <v>0.2</v>
      </c>
      <c r="O197" s="7">
        <v>288812.16000000003</v>
      </c>
      <c r="P197" s="9">
        <v>8.5000000000000006E-2</v>
      </c>
      <c r="Q197" s="9">
        <v>6.855305159438746E-2</v>
      </c>
      <c r="R197" s="9">
        <v>0.15355305159438748</v>
      </c>
      <c r="S197" s="16">
        <v>4</v>
      </c>
      <c r="T197" s="16">
        <v>20606</v>
      </c>
      <c r="U197" s="7">
        <v>288484</v>
      </c>
      <c r="V197" s="18">
        <v>672042</v>
      </c>
      <c r="W197" s="7">
        <v>2169000</v>
      </c>
      <c r="X197" s="6">
        <v>99.780498276727329</v>
      </c>
      <c r="Y197" s="18"/>
    </row>
    <row r="198" spans="1:25" x14ac:dyDescent="0.25">
      <c r="A198" s="3" t="s">
        <v>1708</v>
      </c>
      <c r="B198" s="4" t="s">
        <v>1708</v>
      </c>
      <c r="C198" s="4" t="s">
        <v>2</v>
      </c>
      <c r="D198" s="3" t="s">
        <v>1709</v>
      </c>
      <c r="E198" s="3" t="s">
        <v>303</v>
      </c>
      <c r="F198" s="3">
        <v>38774</v>
      </c>
      <c r="G198" s="3" t="s">
        <v>20</v>
      </c>
      <c r="H198" s="3">
        <v>2400</v>
      </c>
      <c r="I198" s="5" t="s">
        <v>44</v>
      </c>
      <c r="J198" s="6">
        <v>35.64</v>
      </c>
      <c r="K198" s="7">
        <v>85536</v>
      </c>
      <c r="L198" s="8">
        <v>0.05</v>
      </c>
      <c r="M198" s="7">
        <v>81259.199999999997</v>
      </c>
      <c r="N198" s="8">
        <v>0.27500000000000002</v>
      </c>
      <c r="O198" s="7">
        <v>58912.92</v>
      </c>
      <c r="P198" s="9">
        <v>8.7499999999999994E-2</v>
      </c>
      <c r="Q198" s="9">
        <v>6.2565701123125206E-2</v>
      </c>
      <c r="R198" s="9">
        <v>0.1500657011231252</v>
      </c>
      <c r="S198" s="16">
        <v>4</v>
      </c>
      <c r="T198" s="16">
        <v>29174</v>
      </c>
      <c r="U198" s="7">
        <v>408436</v>
      </c>
      <c r="V198" s="18">
        <v>271418</v>
      </c>
      <c r="W198" s="7">
        <v>801000</v>
      </c>
      <c r="X198" s="6">
        <v>163.57535277071574</v>
      </c>
      <c r="Y198" s="18"/>
    </row>
    <row r="199" spans="1:25" x14ac:dyDescent="0.25">
      <c r="A199" s="3" t="s">
        <v>1710</v>
      </c>
      <c r="B199" s="4" t="s">
        <v>1710</v>
      </c>
      <c r="C199" s="4" t="s">
        <v>2</v>
      </c>
      <c r="D199" s="3" t="s">
        <v>1711</v>
      </c>
      <c r="E199" s="3" t="s">
        <v>303</v>
      </c>
      <c r="F199" s="3">
        <v>59604</v>
      </c>
      <c r="G199" s="3" t="s">
        <v>13</v>
      </c>
      <c r="H199" s="3">
        <v>20280</v>
      </c>
      <c r="I199" s="5" t="s">
        <v>44</v>
      </c>
      <c r="J199" s="6">
        <v>22</v>
      </c>
      <c r="K199" s="7">
        <v>446160</v>
      </c>
      <c r="L199" s="8">
        <v>0.05</v>
      </c>
      <c r="M199" s="7">
        <v>423852</v>
      </c>
      <c r="N199" s="8">
        <v>0.2</v>
      </c>
      <c r="O199" s="7">
        <v>339081.6</v>
      </c>
      <c r="P199" s="9">
        <v>8.5000000000000006E-2</v>
      </c>
      <c r="Q199" s="9">
        <v>6.2565602750000004E-2</v>
      </c>
      <c r="R199" s="9">
        <v>0.14756560275000002</v>
      </c>
      <c r="S199" s="16">
        <v>4</v>
      </c>
      <c r="T199" s="16">
        <v>0</v>
      </c>
      <c r="U199" s="7">
        <v>0</v>
      </c>
      <c r="V199" s="18">
        <v>417228</v>
      </c>
      <c r="W199" s="7">
        <v>2298000</v>
      </c>
      <c r="X199" s="6">
        <v>113.30553793302616</v>
      </c>
      <c r="Y199" s="18"/>
    </row>
    <row r="200" spans="1:25" x14ac:dyDescent="0.25">
      <c r="A200" s="3" t="s">
        <v>1712</v>
      </c>
      <c r="B200" s="4" t="s">
        <v>1713</v>
      </c>
      <c r="C200" s="4" t="s">
        <v>6</v>
      </c>
      <c r="D200" s="3" t="s">
        <v>1714</v>
      </c>
      <c r="E200" s="3" t="s">
        <v>817</v>
      </c>
      <c r="F200" s="3">
        <v>35980</v>
      </c>
      <c r="G200" s="3" t="s">
        <v>19</v>
      </c>
      <c r="H200" s="3">
        <v>3468</v>
      </c>
      <c r="I200" s="5" t="s">
        <v>45</v>
      </c>
      <c r="J200" s="6">
        <v>50.094000000000001</v>
      </c>
      <c r="K200" s="7">
        <v>173725.992</v>
      </c>
      <c r="L200" s="8">
        <v>0.05</v>
      </c>
      <c r="M200" s="7">
        <v>165039.6924</v>
      </c>
      <c r="N200" s="8">
        <v>0.22500000000000001</v>
      </c>
      <c r="O200" s="7">
        <v>127905.76161</v>
      </c>
      <c r="P200" s="9">
        <v>7.0000000000000007E-2</v>
      </c>
      <c r="Q200" s="9">
        <v>6.3772490815442423E-2</v>
      </c>
      <c r="R200" s="9">
        <v>0.13377249081544243</v>
      </c>
      <c r="S200" s="16">
        <v>4</v>
      </c>
      <c r="T200" s="16">
        <v>22108</v>
      </c>
      <c r="U200" s="7">
        <v>309512</v>
      </c>
      <c r="V200" s="18">
        <v>251860</v>
      </c>
      <c r="W200" s="7">
        <v>1266000</v>
      </c>
      <c r="X200" s="6">
        <v>275.70472281093572</v>
      </c>
      <c r="Y200" s="18"/>
    </row>
    <row r="201" spans="1:25" x14ac:dyDescent="0.25">
      <c r="A201" s="3" t="s">
        <v>1715</v>
      </c>
      <c r="B201" s="4" t="s">
        <v>1715</v>
      </c>
      <c r="C201" s="4" t="s">
        <v>2</v>
      </c>
      <c r="D201" s="3" t="s">
        <v>1716</v>
      </c>
      <c r="E201" s="3" t="s">
        <v>817</v>
      </c>
      <c r="F201" s="3">
        <v>35426</v>
      </c>
      <c r="G201" s="3" t="s">
        <v>19</v>
      </c>
      <c r="H201" s="3">
        <v>2426</v>
      </c>
      <c r="I201" s="5" t="s">
        <v>45</v>
      </c>
      <c r="J201" s="6">
        <v>50.6</v>
      </c>
      <c r="K201" s="7">
        <v>122755.6</v>
      </c>
      <c r="L201" s="8">
        <v>0.05</v>
      </c>
      <c r="M201" s="7">
        <v>116617.82</v>
      </c>
      <c r="N201" s="8">
        <v>0.25</v>
      </c>
      <c r="O201" s="7">
        <v>87463.365000000005</v>
      </c>
      <c r="P201" s="9">
        <v>7.0000000000000007E-2</v>
      </c>
      <c r="Q201" s="9">
        <v>6.3772122750000007E-2</v>
      </c>
      <c r="R201" s="9">
        <v>0.13377212275</v>
      </c>
      <c r="S201" s="16">
        <v>4</v>
      </c>
      <c r="T201" s="16">
        <v>25722</v>
      </c>
      <c r="U201" s="7">
        <v>360108</v>
      </c>
      <c r="V201" s="18">
        <v>247982</v>
      </c>
      <c r="W201" s="7">
        <v>1014000</v>
      </c>
      <c r="X201" s="6">
        <v>269.50682443289554</v>
      </c>
      <c r="Y201" s="18"/>
    </row>
    <row r="202" spans="1:25" x14ac:dyDescent="0.25">
      <c r="A202" s="3" t="s">
        <v>1717</v>
      </c>
      <c r="B202" s="4" t="s">
        <v>1718</v>
      </c>
      <c r="C202" s="4" t="s">
        <v>6</v>
      </c>
      <c r="D202" s="3" t="s">
        <v>1719</v>
      </c>
      <c r="E202" s="3" t="s">
        <v>817</v>
      </c>
      <c r="F202" s="3">
        <v>853281</v>
      </c>
      <c r="G202" s="3" t="s">
        <v>214</v>
      </c>
      <c r="H202" s="3">
        <v>203359</v>
      </c>
      <c r="I202" s="5" t="s">
        <v>45</v>
      </c>
      <c r="J202" s="6">
        <v>14.080000000000002</v>
      </c>
      <c r="K202" s="7">
        <v>2863294.72</v>
      </c>
      <c r="L202" s="8">
        <v>0.05</v>
      </c>
      <c r="M202" s="7">
        <v>2720129.9840000002</v>
      </c>
      <c r="N202" s="8">
        <v>0.2</v>
      </c>
      <c r="O202" s="7">
        <v>2176103.9872000003</v>
      </c>
      <c r="P202" s="9">
        <v>7.4999999999999997E-2</v>
      </c>
      <c r="Q202" s="9">
        <v>6.3772122750000007E-2</v>
      </c>
      <c r="R202" s="9">
        <v>0.13877212275</v>
      </c>
      <c r="S202" s="16">
        <v>4</v>
      </c>
      <c r="T202" s="16">
        <v>39845</v>
      </c>
      <c r="U202" s="7">
        <v>418373</v>
      </c>
      <c r="V202" s="18">
        <v>5972967</v>
      </c>
      <c r="W202" s="7">
        <v>16100000</v>
      </c>
      <c r="X202" s="6">
        <v>77.110588120624556</v>
      </c>
      <c r="Y202" s="18"/>
    </row>
    <row r="203" spans="1:25" x14ac:dyDescent="0.25">
      <c r="A203" s="3" t="s">
        <v>1720</v>
      </c>
      <c r="B203" s="4" t="s">
        <v>1720</v>
      </c>
      <c r="C203" s="4" t="s">
        <v>2</v>
      </c>
      <c r="D203" s="3" t="s">
        <v>1721</v>
      </c>
      <c r="E203" s="3" t="s">
        <v>303</v>
      </c>
      <c r="F203" s="3">
        <v>67235</v>
      </c>
      <c r="G203" s="3" t="s">
        <v>13</v>
      </c>
      <c r="H203" s="3">
        <v>4735</v>
      </c>
      <c r="I203" s="5" t="s">
        <v>44</v>
      </c>
      <c r="J203" s="6">
        <v>27.500000000000004</v>
      </c>
      <c r="K203" s="7">
        <v>130212.5</v>
      </c>
      <c r="L203" s="8">
        <v>0.05</v>
      </c>
      <c r="M203" s="7">
        <v>123701.875</v>
      </c>
      <c r="N203" s="8">
        <v>0.18000000000000002</v>
      </c>
      <c r="O203" s="7">
        <v>101435.53750000001</v>
      </c>
      <c r="P203" s="9">
        <v>8.5000000000000006E-2</v>
      </c>
      <c r="Q203" s="9">
        <v>5.6407547300262394E-2</v>
      </c>
      <c r="R203" s="9">
        <v>0.14140754730026239</v>
      </c>
      <c r="S203" s="16">
        <v>4</v>
      </c>
      <c r="T203" s="16">
        <v>48295</v>
      </c>
      <c r="U203" s="7">
        <v>676130</v>
      </c>
      <c r="V203" s="18">
        <v>470645</v>
      </c>
      <c r="W203" s="7">
        <v>1393000</v>
      </c>
      <c r="X203" s="6">
        <v>151.49474274178473</v>
      </c>
      <c r="Y203" s="18"/>
    </row>
    <row r="204" spans="1:25" x14ac:dyDescent="0.25">
      <c r="A204" s="3" t="s">
        <v>1722</v>
      </c>
      <c r="B204" s="4" t="s">
        <v>1723</v>
      </c>
      <c r="C204" s="4" t="s">
        <v>27</v>
      </c>
      <c r="D204" s="3" t="s">
        <v>1724</v>
      </c>
      <c r="E204" s="3" t="s">
        <v>303</v>
      </c>
      <c r="F204" s="3">
        <v>106915</v>
      </c>
      <c r="G204" s="3" t="s">
        <v>16</v>
      </c>
      <c r="H204" s="3">
        <v>9813</v>
      </c>
      <c r="I204" s="5" t="s">
        <v>44</v>
      </c>
      <c r="J204" s="6">
        <v>25.2</v>
      </c>
      <c r="K204" s="7">
        <v>247287.6</v>
      </c>
      <c r="L204" s="8">
        <v>0.05</v>
      </c>
      <c r="M204" s="7">
        <v>234923.22</v>
      </c>
      <c r="N204" s="8">
        <v>0.25</v>
      </c>
      <c r="O204" s="7">
        <v>176192.41500000001</v>
      </c>
      <c r="P204" s="9">
        <v>8.5000000000000006E-2</v>
      </c>
      <c r="Q204" s="9">
        <v>6.2565663597571583E-2</v>
      </c>
      <c r="R204" s="9">
        <v>0.14756566359757159</v>
      </c>
      <c r="S204" s="16">
        <v>4</v>
      </c>
      <c r="T204" s="16">
        <v>67663</v>
      </c>
      <c r="U204" s="7">
        <v>947282</v>
      </c>
      <c r="V204" s="18">
        <v>748405</v>
      </c>
      <c r="W204" s="7">
        <v>2141000</v>
      </c>
      <c r="X204" s="6">
        <v>121.67464681326771</v>
      </c>
      <c r="Y204" s="18"/>
    </row>
    <row r="205" spans="1:25" x14ac:dyDescent="0.25">
      <c r="A205" s="3" t="s">
        <v>1725</v>
      </c>
      <c r="B205" s="4" t="s">
        <v>1725</v>
      </c>
      <c r="C205" s="4" t="s">
        <v>2</v>
      </c>
      <c r="D205" s="3" t="s">
        <v>1726</v>
      </c>
      <c r="E205" s="3" t="s">
        <v>303</v>
      </c>
      <c r="F205" s="3">
        <v>113708</v>
      </c>
      <c r="G205" s="3" t="s">
        <v>18</v>
      </c>
      <c r="H205" s="3">
        <v>25933</v>
      </c>
      <c r="I205" s="5" t="s">
        <v>44</v>
      </c>
      <c r="J205" s="6">
        <v>19.440000000000001</v>
      </c>
      <c r="K205" s="7">
        <v>504137.52</v>
      </c>
      <c r="L205" s="8">
        <v>0.05</v>
      </c>
      <c r="M205" s="7">
        <v>478930.64399999997</v>
      </c>
      <c r="N205" s="8">
        <v>0.2</v>
      </c>
      <c r="O205" s="7">
        <v>383144.51520000002</v>
      </c>
      <c r="P205" s="9">
        <v>8.5000000000000006E-2</v>
      </c>
      <c r="Q205" s="9">
        <v>6.2565602750000004E-2</v>
      </c>
      <c r="R205" s="9">
        <v>0.14756560275000002</v>
      </c>
      <c r="S205" s="16">
        <v>4</v>
      </c>
      <c r="T205" s="16">
        <v>4120</v>
      </c>
      <c r="U205" s="7">
        <v>57680</v>
      </c>
      <c r="V205" s="18">
        <v>795956</v>
      </c>
      <c r="W205" s="7">
        <v>2654000</v>
      </c>
      <c r="X205" s="6">
        <v>94.770782626866492</v>
      </c>
      <c r="Y205" s="18"/>
    </row>
    <row r="206" spans="1:25" x14ac:dyDescent="0.25">
      <c r="A206" s="3" t="s">
        <v>1727</v>
      </c>
      <c r="B206" s="4" t="s">
        <v>1727</v>
      </c>
      <c r="C206" s="4" t="s">
        <v>2</v>
      </c>
      <c r="D206" s="3" t="s">
        <v>1728</v>
      </c>
      <c r="E206" s="3" t="s">
        <v>303</v>
      </c>
      <c r="F206" s="3">
        <v>66997</v>
      </c>
      <c r="G206" s="3" t="s">
        <v>12</v>
      </c>
      <c r="H206" s="3">
        <v>5890</v>
      </c>
      <c r="I206" s="5" t="s">
        <v>44</v>
      </c>
      <c r="J206" s="6">
        <v>22.5</v>
      </c>
      <c r="K206" s="7">
        <v>132525</v>
      </c>
      <c r="L206" s="8">
        <v>0.05</v>
      </c>
      <c r="M206" s="7">
        <v>125898.75</v>
      </c>
      <c r="N206" s="8">
        <v>0.22000000000000003</v>
      </c>
      <c r="O206" s="7">
        <v>98201.024999999994</v>
      </c>
      <c r="P206" s="9">
        <v>8.7499999999999994E-2</v>
      </c>
      <c r="Q206" s="9">
        <v>6.256573301494707E-2</v>
      </c>
      <c r="R206" s="9">
        <v>0.15006573301494708</v>
      </c>
      <c r="S206" s="16">
        <v>4</v>
      </c>
      <c r="T206" s="16">
        <v>43437</v>
      </c>
      <c r="U206" s="7">
        <v>608118</v>
      </c>
      <c r="V206" s="18">
        <v>468979</v>
      </c>
      <c r="W206" s="7">
        <v>1263000</v>
      </c>
      <c r="X206" s="6">
        <v>111.10131317147106</v>
      </c>
      <c r="Y206" s="18"/>
    </row>
    <row r="207" spans="1:25" x14ac:dyDescent="0.25">
      <c r="A207" s="3" t="s">
        <v>1729</v>
      </c>
      <c r="B207" s="4" t="s">
        <v>1729</v>
      </c>
      <c r="C207" s="4" t="s">
        <v>2</v>
      </c>
      <c r="D207" s="3" t="s">
        <v>1730</v>
      </c>
      <c r="E207" s="3" t="s">
        <v>303</v>
      </c>
      <c r="F207" s="3">
        <v>64439</v>
      </c>
      <c r="G207" s="3" t="s">
        <v>18</v>
      </c>
      <c r="H207" s="3">
        <v>11394</v>
      </c>
      <c r="I207" s="5" t="s">
        <v>44</v>
      </c>
      <c r="J207" s="6">
        <v>32.670000000000009</v>
      </c>
      <c r="K207" s="7">
        <v>372241.9800000001</v>
      </c>
      <c r="L207" s="8">
        <v>0.05</v>
      </c>
      <c r="M207" s="7">
        <v>353629.88100000011</v>
      </c>
      <c r="N207" s="8">
        <v>0.18000000000000002</v>
      </c>
      <c r="O207" s="7">
        <v>289976.50242000009</v>
      </c>
      <c r="P207" s="9">
        <v>8.5000000000000006E-2</v>
      </c>
      <c r="Q207" s="9">
        <v>6.2565637322304274E-2</v>
      </c>
      <c r="R207" s="9">
        <v>0.14756563732230429</v>
      </c>
      <c r="S207" s="16">
        <v>4</v>
      </c>
      <c r="T207" s="16">
        <v>18863</v>
      </c>
      <c r="U207" s="7">
        <v>264082</v>
      </c>
      <c r="V207" s="18">
        <v>451073</v>
      </c>
      <c r="W207" s="7">
        <v>2229000</v>
      </c>
      <c r="X207" s="6">
        <v>172.46515152042988</v>
      </c>
      <c r="Y207" s="18"/>
    </row>
    <row r="208" spans="1:25" x14ac:dyDescent="0.25">
      <c r="A208" s="3" t="s">
        <v>1731</v>
      </c>
      <c r="B208" s="4" t="s">
        <v>1731</v>
      </c>
      <c r="C208" s="4" t="s">
        <v>2</v>
      </c>
      <c r="D208" s="3" t="s">
        <v>1732</v>
      </c>
      <c r="E208" s="3" t="s">
        <v>303</v>
      </c>
      <c r="F208" s="3">
        <v>92833</v>
      </c>
      <c r="G208" s="3" t="s">
        <v>299</v>
      </c>
      <c r="H208" s="3">
        <v>6675</v>
      </c>
      <c r="I208" s="5" t="s">
        <v>44</v>
      </c>
      <c r="J208" s="6">
        <v>33</v>
      </c>
      <c r="K208" s="7">
        <v>220275</v>
      </c>
      <c r="L208" s="8">
        <v>0.05</v>
      </c>
      <c r="M208" s="7">
        <v>209261.25</v>
      </c>
      <c r="N208" s="8">
        <v>0.25</v>
      </c>
      <c r="O208" s="7">
        <v>156945.9375</v>
      </c>
      <c r="P208" s="9">
        <v>0.09</v>
      </c>
      <c r="Q208" s="9">
        <v>6.2565602750000004E-2</v>
      </c>
      <c r="R208" s="9">
        <v>0.15256560275</v>
      </c>
      <c r="S208" s="16">
        <v>4</v>
      </c>
      <c r="T208" s="16">
        <v>66133</v>
      </c>
      <c r="U208" s="7">
        <v>925862</v>
      </c>
      <c r="V208" s="18">
        <v>649831</v>
      </c>
      <c r="W208" s="7">
        <v>1955000</v>
      </c>
      <c r="X208" s="6">
        <v>154.11403079191126</v>
      </c>
      <c r="Y208" s="18"/>
    </row>
    <row r="209" spans="1:25" x14ac:dyDescent="0.25">
      <c r="A209" s="3" t="s">
        <v>1733</v>
      </c>
      <c r="B209" s="4" t="s">
        <v>1733</v>
      </c>
      <c r="C209" s="4" t="s">
        <v>2</v>
      </c>
      <c r="D209" s="3" t="s">
        <v>1734</v>
      </c>
      <c r="E209" s="3" t="s">
        <v>1735</v>
      </c>
      <c r="F209" s="3">
        <v>46429</v>
      </c>
      <c r="G209" s="3" t="s">
        <v>18</v>
      </c>
      <c r="H209" s="3">
        <v>13224</v>
      </c>
      <c r="I209" s="5" t="s">
        <v>44</v>
      </c>
      <c r="J209" s="6">
        <v>19.440000000000001</v>
      </c>
      <c r="K209" s="7">
        <v>257074.56000000003</v>
      </c>
      <c r="L209" s="8">
        <v>0.05</v>
      </c>
      <c r="M209" s="7">
        <v>244220.83199999999</v>
      </c>
      <c r="N209" s="8">
        <v>0.24</v>
      </c>
      <c r="O209" s="7">
        <v>185607.83231999999</v>
      </c>
      <c r="P209" s="9">
        <v>8.5000000000000006E-2</v>
      </c>
      <c r="Q209" s="9">
        <v>6.2746580750000003E-2</v>
      </c>
      <c r="R209" s="9">
        <v>0.14774658075000002</v>
      </c>
      <c r="S209" s="16">
        <v>4</v>
      </c>
      <c r="T209" s="16">
        <v>0</v>
      </c>
      <c r="U209" s="7">
        <v>0</v>
      </c>
      <c r="V209" s="18">
        <v>325003</v>
      </c>
      <c r="W209" s="7">
        <v>1256000</v>
      </c>
      <c r="X209" s="6">
        <v>94.998340596115625</v>
      </c>
      <c r="Y209" s="18"/>
    </row>
    <row r="210" spans="1:25" x14ac:dyDescent="0.25">
      <c r="A210" s="3" t="s">
        <v>1736</v>
      </c>
      <c r="B210" s="4" t="s">
        <v>1736</v>
      </c>
      <c r="C210" s="4" t="s">
        <v>2</v>
      </c>
      <c r="D210" s="3" t="s">
        <v>1737</v>
      </c>
      <c r="E210" s="3" t="s">
        <v>307</v>
      </c>
      <c r="F210" s="3">
        <v>10315</v>
      </c>
      <c r="G210" s="3" t="s">
        <v>14</v>
      </c>
      <c r="H210" s="3">
        <v>2594</v>
      </c>
      <c r="I210" s="5" t="s">
        <v>44</v>
      </c>
      <c r="J210" s="6">
        <v>28.799999999999997</v>
      </c>
      <c r="K210" s="7">
        <v>74707.199999999997</v>
      </c>
      <c r="L210" s="8">
        <v>0.1</v>
      </c>
      <c r="M210" s="7">
        <v>67236.479999999996</v>
      </c>
      <c r="N210" s="8">
        <v>0.16000000000000003</v>
      </c>
      <c r="O210" s="7">
        <v>56478.643199999991</v>
      </c>
      <c r="P210" s="9">
        <v>9.5000000000000001E-2</v>
      </c>
      <c r="Q210" s="9">
        <v>6.3772553779602309E-2</v>
      </c>
      <c r="R210" s="9">
        <v>0.15877255377960231</v>
      </c>
      <c r="S210" s="16">
        <v>4</v>
      </c>
      <c r="T210" s="16">
        <v>0</v>
      </c>
      <c r="U210" s="7">
        <v>0</v>
      </c>
      <c r="V210" s="18">
        <v>72205</v>
      </c>
      <c r="W210" s="7">
        <v>356000</v>
      </c>
      <c r="X210" s="6">
        <v>137.13201357347677</v>
      </c>
      <c r="Y210" s="18"/>
    </row>
    <row r="211" spans="1:25" x14ac:dyDescent="0.25">
      <c r="A211" s="3" t="s">
        <v>1738</v>
      </c>
      <c r="B211" s="4" t="s">
        <v>1738</v>
      </c>
      <c r="C211" s="4" t="s">
        <v>2</v>
      </c>
      <c r="D211" s="3" t="s">
        <v>1739</v>
      </c>
      <c r="E211" s="3" t="s">
        <v>307</v>
      </c>
      <c r="F211" s="3">
        <v>43719</v>
      </c>
      <c r="G211" s="3" t="s">
        <v>20</v>
      </c>
      <c r="H211" s="3">
        <v>4186</v>
      </c>
      <c r="I211" s="5" t="s">
        <v>44</v>
      </c>
      <c r="J211" s="6">
        <v>39.204000000000001</v>
      </c>
      <c r="K211" s="7">
        <v>164107.94399999999</v>
      </c>
      <c r="L211" s="8">
        <v>0.05</v>
      </c>
      <c r="M211" s="7">
        <v>155902.54679999998</v>
      </c>
      <c r="N211" s="8">
        <v>0.22500000000000001</v>
      </c>
      <c r="O211" s="7">
        <v>120824.47376999998</v>
      </c>
      <c r="P211" s="9">
        <v>8.7499999999999994E-2</v>
      </c>
      <c r="Q211" s="9">
        <v>6.37721937993527E-2</v>
      </c>
      <c r="R211" s="9">
        <v>0.15127219379935267</v>
      </c>
      <c r="S211" s="16">
        <v>4</v>
      </c>
      <c r="T211" s="16">
        <v>26975</v>
      </c>
      <c r="U211" s="7">
        <v>377650</v>
      </c>
      <c r="V211" s="18">
        <v>306033</v>
      </c>
      <c r="W211" s="7">
        <v>1176000</v>
      </c>
      <c r="X211" s="6">
        <v>190.80800162312121</v>
      </c>
      <c r="Y211" s="18"/>
    </row>
    <row r="212" spans="1:25" x14ac:dyDescent="0.25">
      <c r="A212" s="3" t="s">
        <v>1740</v>
      </c>
      <c r="B212" s="4" t="s">
        <v>1740</v>
      </c>
      <c r="C212" s="4" t="s">
        <v>2</v>
      </c>
      <c r="D212" s="3" t="s">
        <v>1741</v>
      </c>
      <c r="E212" s="3" t="s">
        <v>307</v>
      </c>
      <c r="F212" s="3">
        <v>25602</v>
      </c>
      <c r="G212" s="3" t="s">
        <v>13</v>
      </c>
      <c r="H212" s="3">
        <v>3736</v>
      </c>
      <c r="I212" s="5" t="s">
        <v>44</v>
      </c>
      <c r="J212" s="6">
        <v>30.250000000000007</v>
      </c>
      <c r="K212" s="7">
        <v>113014.00000000004</v>
      </c>
      <c r="L212" s="8">
        <v>0.05</v>
      </c>
      <c r="M212" s="7">
        <v>107363.30000000005</v>
      </c>
      <c r="N212" s="8">
        <v>0.18000000000000002</v>
      </c>
      <c r="O212" s="7">
        <v>88037.906000000017</v>
      </c>
      <c r="P212" s="9">
        <v>8.5000000000000006E-2</v>
      </c>
      <c r="Q212" s="9">
        <v>6.377197749941807E-2</v>
      </c>
      <c r="R212" s="9">
        <v>0.14877197749941806</v>
      </c>
      <c r="S212" s="16">
        <v>4</v>
      </c>
      <c r="T212" s="16">
        <v>10658</v>
      </c>
      <c r="U212" s="7">
        <v>149212</v>
      </c>
      <c r="V212" s="18">
        <v>179214</v>
      </c>
      <c r="W212" s="7">
        <v>741000</v>
      </c>
      <c r="X212" s="6">
        <v>158.3950848545532</v>
      </c>
      <c r="Y212" s="18"/>
    </row>
    <row r="213" spans="1:25" x14ac:dyDescent="0.25">
      <c r="A213" s="3" t="s">
        <v>1742</v>
      </c>
      <c r="B213" s="4" t="s">
        <v>1742</v>
      </c>
      <c r="C213" s="4" t="s">
        <v>2</v>
      </c>
      <c r="D213" s="3" t="s">
        <v>1743</v>
      </c>
      <c r="E213" s="3" t="s">
        <v>307</v>
      </c>
      <c r="F213" s="3">
        <v>60151</v>
      </c>
      <c r="G213" s="3" t="s">
        <v>18</v>
      </c>
      <c r="H213" s="3">
        <v>12917</v>
      </c>
      <c r="I213" s="5" t="s">
        <v>44</v>
      </c>
      <c r="J213" s="6">
        <v>27</v>
      </c>
      <c r="K213" s="7">
        <v>348759</v>
      </c>
      <c r="L213" s="8">
        <v>0.05</v>
      </c>
      <c r="M213" s="7">
        <v>331321.05</v>
      </c>
      <c r="N213" s="8">
        <v>0.2</v>
      </c>
      <c r="O213" s="7">
        <v>265056.83999999997</v>
      </c>
      <c r="P213" s="9">
        <v>8.5000000000000006E-2</v>
      </c>
      <c r="Q213" s="9">
        <v>6.3772170682566506E-2</v>
      </c>
      <c r="R213" s="9">
        <v>0.14877217068256651</v>
      </c>
      <c r="S213" s="16">
        <v>4</v>
      </c>
      <c r="T213" s="16">
        <v>8483</v>
      </c>
      <c r="U213" s="7">
        <v>118762</v>
      </c>
      <c r="V213" s="18">
        <v>421057</v>
      </c>
      <c r="W213" s="7">
        <v>1900000</v>
      </c>
      <c r="X213" s="6">
        <v>137.9290219794083</v>
      </c>
      <c r="Y213" s="18"/>
    </row>
    <row r="214" spans="1:25" x14ac:dyDescent="0.25">
      <c r="A214" s="3" t="s">
        <v>1744</v>
      </c>
      <c r="B214" s="4" t="s">
        <v>1744</v>
      </c>
      <c r="C214" s="4" t="s">
        <v>2</v>
      </c>
      <c r="D214" s="3" t="s">
        <v>1745</v>
      </c>
      <c r="E214" s="3" t="s">
        <v>307</v>
      </c>
      <c r="F214" s="3">
        <v>69429</v>
      </c>
      <c r="G214" s="3" t="s">
        <v>18</v>
      </c>
      <c r="H214" s="3">
        <v>12500</v>
      </c>
      <c r="I214" s="5" t="s">
        <v>44</v>
      </c>
      <c r="J214" s="6">
        <v>19.440000000000001</v>
      </c>
      <c r="K214" s="7">
        <v>243000.00000000003</v>
      </c>
      <c r="L214" s="8">
        <v>0.05</v>
      </c>
      <c r="M214" s="7">
        <v>230850.00000000003</v>
      </c>
      <c r="N214" s="8">
        <v>0.24</v>
      </c>
      <c r="O214" s="7">
        <v>175446.00000000003</v>
      </c>
      <c r="P214" s="9">
        <v>8.5000000000000006E-2</v>
      </c>
      <c r="Q214" s="9">
        <v>6.3772122750000007E-2</v>
      </c>
      <c r="R214" s="9">
        <v>0.14877212275000001</v>
      </c>
      <c r="S214" s="16">
        <v>4</v>
      </c>
      <c r="T214" s="16">
        <v>19429</v>
      </c>
      <c r="U214" s="7">
        <v>272006</v>
      </c>
      <c r="V214" s="18">
        <v>486003</v>
      </c>
      <c r="W214" s="7">
        <v>1451000</v>
      </c>
      <c r="X214" s="6">
        <v>94.343481430226475</v>
      </c>
      <c r="Y214" s="18"/>
    </row>
    <row r="215" spans="1:25" x14ac:dyDescent="0.25">
      <c r="A215" s="3" t="s">
        <v>1746</v>
      </c>
      <c r="B215" s="4" t="s">
        <v>1746</v>
      </c>
      <c r="C215" s="4" t="s">
        <v>2</v>
      </c>
      <c r="D215" s="3" t="s">
        <v>823</v>
      </c>
      <c r="E215" s="3" t="s">
        <v>307</v>
      </c>
      <c r="F215" s="3">
        <v>56722</v>
      </c>
      <c r="G215" s="3" t="s">
        <v>13</v>
      </c>
      <c r="H215" s="3">
        <v>15600</v>
      </c>
      <c r="I215" s="5" t="s">
        <v>44</v>
      </c>
      <c r="J215" s="6">
        <v>22</v>
      </c>
      <c r="K215" s="7">
        <v>343200</v>
      </c>
      <c r="L215" s="8">
        <v>0.05</v>
      </c>
      <c r="M215" s="7">
        <v>326040</v>
      </c>
      <c r="N215" s="8">
        <v>0.2</v>
      </c>
      <c r="O215" s="7">
        <v>260832</v>
      </c>
      <c r="P215" s="9">
        <v>8.5000000000000006E-2</v>
      </c>
      <c r="Q215" s="9">
        <v>6.3772122750000007E-2</v>
      </c>
      <c r="R215" s="9">
        <v>0.14877212275000001</v>
      </c>
      <c r="S215" s="16">
        <v>4</v>
      </c>
      <c r="T215" s="16">
        <v>0</v>
      </c>
      <c r="U215" s="7">
        <v>0</v>
      </c>
      <c r="V215" s="18">
        <v>397054</v>
      </c>
      <c r="W215" s="7">
        <v>1753000</v>
      </c>
      <c r="X215" s="6">
        <v>112.3866467113376</v>
      </c>
      <c r="Y215" s="18"/>
    </row>
    <row r="216" spans="1:25" x14ac:dyDescent="0.25">
      <c r="A216" s="3" t="s">
        <v>1747</v>
      </c>
      <c r="B216" s="4" t="s">
        <v>1747</v>
      </c>
      <c r="C216" s="4" t="s">
        <v>2</v>
      </c>
      <c r="D216" s="3" t="s">
        <v>1748</v>
      </c>
      <c r="E216" s="3" t="s">
        <v>330</v>
      </c>
      <c r="F216" s="3">
        <v>53578</v>
      </c>
      <c r="G216" s="3" t="s">
        <v>14</v>
      </c>
      <c r="H216" s="3">
        <v>7800</v>
      </c>
      <c r="I216" s="5" t="s">
        <v>44</v>
      </c>
      <c r="J216" s="6">
        <v>28.512000000000004</v>
      </c>
      <c r="K216" s="7">
        <v>222393.60000000003</v>
      </c>
      <c r="L216" s="8">
        <v>0.1</v>
      </c>
      <c r="M216" s="7">
        <v>200154.23999999999</v>
      </c>
      <c r="N216" s="8">
        <v>0.16000000000000003</v>
      </c>
      <c r="O216" s="7">
        <v>168129.56160000002</v>
      </c>
      <c r="P216" s="9">
        <v>9.5000000000000001E-2</v>
      </c>
      <c r="Q216" s="9">
        <v>6.8413594345320877E-2</v>
      </c>
      <c r="R216" s="9">
        <v>0.16341359434532088</v>
      </c>
      <c r="S216" s="16">
        <v>4</v>
      </c>
      <c r="T216" s="16">
        <v>22378</v>
      </c>
      <c r="U216" s="7">
        <v>313292</v>
      </c>
      <c r="V216" s="18">
        <v>375046</v>
      </c>
      <c r="W216" s="7">
        <v>1342000</v>
      </c>
      <c r="X216" s="6">
        <v>131.9050112468027</v>
      </c>
      <c r="Y216" s="18"/>
    </row>
    <row r="217" spans="1:25" x14ac:dyDescent="0.25">
      <c r="A217" s="3" t="s">
        <v>1749</v>
      </c>
      <c r="B217" s="4" t="s">
        <v>1750</v>
      </c>
      <c r="C217" s="4" t="s">
        <v>27</v>
      </c>
      <c r="D217" s="3" t="s">
        <v>1751</v>
      </c>
      <c r="E217" s="3" t="s">
        <v>318</v>
      </c>
      <c r="F217" s="3">
        <v>24226</v>
      </c>
      <c r="G217" s="3" t="s">
        <v>13</v>
      </c>
      <c r="H217" s="3">
        <v>3593</v>
      </c>
      <c r="I217" s="5" t="s">
        <v>44</v>
      </c>
      <c r="J217" s="6">
        <v>30.250000000000007</v>
      </c>
      <c r="K217" s="7">
        <v>108688.25000000004</v>
      </c>
      <c r="L217" s="8">
        <v>0.05</v>
      </c>
      <c r="M217" s="7">
        <v>103253.83750000002</v>
      </c>
      <c r="N217" s="8">
        <v>0.18000000000000002</v>
      </c>
      <c r="O217" s="7">
        <v>84668.146750000014</v>
      </c>
      <c r="P217" s="9">
        <v>8.5000000000000006E-2</v>
      </c>
      <c r="Q217" s="9">
        <v>6.9413102299898027E-2</v>
      </c>
      <c r="R217" s="9">
        <v>0.15441310229989802</v>
      </c>
      <c r="S217" s="16">
        <v>4</v>
      </c>
      <c r="T217" s="16">
        <v>9854</v>
      </c>
      <c r="U217" s="7">
        <v>137956</v>
      </c>
      <c r="V217" s="18">
        <v>169582</v>
      </c>
      <c r="W217" s="7">
        <v>686000</v>
      </c>
      <c r="X217" s="6">
        <v>152.60848755070683</v>
      </c>
      <c r="Y217" s="18"/>
    </row>
    <row r="218" spans="1:25" x14ac:dyDescent="0.25">
      <c r="A218" s="3" t="s">
        <v>1752</v>
      </c>
      <c r="B218" s="4" t="s">
        <v>1753</v>
      </c>
      <c r="C218" s="4" t="s">
        <v>6</v>
      </c>
      <c r="D218" s="3" t="s">
        <v>1754</v>
      </c>
      <c r="E218" s="3" t="s">
        <v>318</v>
      </c>
      <c r="F218" s="3">
        <v>33981</v>
      </c>
      <c r="G218" s="3" t="s">
        <v>13</v>
      </c>
      <c r="H218" s="3">
        <v>7477</v>
      </c>
      <c r="I218" s="5" t="s">
        <v>45</v>
      </c>
      <c r="J218" s="6">
        <v>24.750000000000004</v>
      </c>
      <c r="K218" s="7">
        <v>185055.75000000003</v>
      </c>
      <c r="L218" s="8">
        <v>0.05</v>
      </c>
      <c r="M218" s="7">
        <v>175802.96250000002</v>
      </c>
      <c r="N218" s="8">
        <v>0.2</v>
      </c>
      <c r="O218" s="7">
        <v>140642.37000000002</v>
      </c>
      <c r="P218" s="9">
        <v>7.7499999999999999E-2</v>
      </c>
      <c r="Q218" s="9">
        <v>6.941260375000001E-2</v>
      </c>
      <c r="R218" s="9">
        <v>0.14691260375000001</v>
      </c>
      <c r="S218" s="16">
        <v>4</v>
      </c>
      <c r="T218" s="16">
        <v>4073</v>
      </c>
      <c r="U218" s="7">
        <v>57022</v>
      </c>
      <c r="V218" s="18">
        <v>237867</v>
      </c>
      <c r="W218" s="7">
        <v>1014000</v>
      </c>
      <c r="X218" s="6">
        <v>128.03530479936785</v>
      </c>
      <c r="Y218" s="18"/>
    </row>
    <row r="219" spans="1:25" x14ac:dyDescent="0.25">
      <c r="A219" s="3" t="s">
        <v>1755</v>
      </c>
      <c r="B219" s="4" t="s">
        <v>1755</v>
      </c>
      <c r="C219" s="4" t="s">
        <v>2</v>
      </c>
      <c r="D219" s="3" t="s">
        <v>1756</v>
      </c>
      <c r="E219" s="3" t="s">
        <v>318</v>
      </c>
      <c r="F219" s="3">
        <v>31308</v>
      </c>
      <c r="G219" s="3" t="s">
        <v>102</v>
      </c>
      <c r="H219" s="3">
        <v>2710</v>
      </c>
      <c r="I219" s="5" t="s">
        <v>44</v>
      </c>
      <c r="J219" s="6">
        <v>23.4</v>
      </c>
      <c r="K219" s="7">
        <v>63414.000000000007</v>
      </c>
      <c r="L219" s="8">
        <v>0.05</v>
      </c>
      <c r="M219" s="7">
        <v>60243.3</v>
      </c>
      <c r="N219" s="8">
        <v>0.22000000000000003</v>
      </c>
      <c r="O219" s="7">
        <v>46989.774000000005</v>
      </c>
      <c r="P219" s="9">
        <v>8.7499999999999994E-2</v>
      </c>
      <c r="Q219" s="9">
        <v>6.9412400194574217E-2</v>
      </c>
      <c r="R219" s="9">
        <v>0.1569124001945742</v>
      </c>
      <c r="S219" s="16">
        <v>4</v>
      </c>
      <c r="T219" s="16">
        <v>20468</v>
      </c>
      <c r="U219" s="7">
        <v>286552</v>
      </c>
      <c r="V219" s="18">
        <v>219156</v>
      </c>
      <c r="W219" s="7">
        <v>586000</v>
      </c>
      <c r="X219" s="6">
        <v>110.50369491830368</v>
      </c>
      <c r="Y219" s="18"/>
    </row>
    <row r="220" spans="1:25" x14ac:dyDescent="0.25">
      <c r="A220" s="3" t="s">
        <v>1757</v>
      </c>
      <c r="B220" s="4" t="s">
        <v>1758</v>
      </c>
      <c r="C220" s="4" t="s">
        <v>27</v>
      </c>
      <c r="D220" s="3" t="s">
        <v>1759</v>
      </c>
      <c r="E220" s="3" t="s">
        <v>318</v>
      </c>
      <c r="F220" s="3">
        <v>43346</v>
      </c>
      <c r="G220" s="3" t="s">
        <v>14</v>
      </c>
      <c r="H220" s="3">
        <v>5449</v>
      </c>
      <c r="I220" s="5" t="s">
        <v>44</v>
      </c>
      <c r="J220" s="6">
        <v>31.103999999999999</v>
      </c>
      <c r="K220" s="7">
        <v>169485.696</v>
      </c>
      <c r="L220" s="8">
        <v>0.1</v>
      </c>
      <c r="M220" s="7">
        <v>152537.12640000001</v>
      </c>
      <c r="N220" s="8">
        <v>0.16000000000000003</v>
      </c>
      <c r="O220" s="7">
        <v>128131.186176</v>
      </c>
      <c r="P220" s="9">
        <v>9.5000000000000001E-2</v>
      </c>
      <c r="Q220" s="9">
        <v>6.9412826379232739E-2</v>
      </c>
      <c r="R220" s="9">
        <v>0.16441282637923274</v>
      </c>
      <c r="S220" s="16">
        <v>4</v>
      </c>
      <c r="T220" s="16">
        <v>21550</v>
      </c>
      <c r="U220" s="7">
        <v>301700</v>
      </c>
      <c r="V220" s="18">
        <v>303422</v>
      </c>
      <c r="W220" s="7">
        <v>1081000</v>
      </c>
      <c r="X220" s="6">
        <v>143.02183423184661</v>
      </c>
      <c r="Y220" s="18"/>
    </row>
    <row r="221" spans="1:25" x14ac:dyDescent="0.25">
      <c r="A221" s="3" t="s">
        <v>1760</v>
      </c>
      <c r="B221" s="4" t="s">
        <v>1761</v>
      </c>
      <c r="C221" s="4" t="s">
        <v>27</v>
      </c>
      <c r="D221" s="3" t="s">
        <v>1762</v>
      </c>
      <c r="E221" s="3" t="s">
        <v>318</v>
      </c>
      <c r="F221" s="3">
        <v>48576</v>
      </c>
      <c r="G221" s="3" t="s">
        <v>18</v>
      </c>
      <c r="H221" s="3">
        <v>13552</v>
      </c>
      <c r="I221" s="5" t="s">
        <v>44</v>
      </c>
      <c r="J221" s="6">
        <v>27</v>
      </c>
      <c r="K221" s="7">
        <v>365904</v>
      </c>
      <c r="L221" s="8">
        <v>0.05</v>
      </c>
      <c r="M221" s="7">
        <v>347608.8</v>
      </c>
      <c r="N221" s="8">
        <v>0.2</v>
      </c>
      <c r="O221" s="7">
        <v>278087.03999999998</v>
      </c>
      <c r="P221" s="9">
        <v>8.5000000000000006E-2</v>
      </c>
      <c r="Q221" s="9">
        <v>6.9412742622146292E-2</v>
      </c>
      <c r="R221" s="9">
        <v>0.1544127426221463</v>
      </c>
      <c r="S221" s="16">
        <v>4</v>
      </c>
      <c r="T221" s="16">
        <v>0</v>
      </c>
      <c r="U221" s="7">
        <v>0</v>
      </c>
      <c r="V221" s="18">
        <v>340032</v>
      </c>
      <c r="W221" s="7">
        <v>1801000</v>
      </c>
      <c r="X221" s="6">
        <v>132.89058695248485</v>
      </c>
      <c r="Y221" s="18"/>
    </row>
    <row r="222" spans="1:25" x14ac:dyDescent="0.25">
      <c r="A222" s="3" t="s">
        <v>1763</v>
      </c>
      <c r="B222" s="4" t="s">
        <v>1763</v>
      </c>
      <c r="C222" s="4" t="s">
        <v>2</v>
      </c>
      <c r="D222" s="3" t="s">
        <v>1764</v>
      </c>
      <c r="E222" s="3" t="s">
        <v>318</v>
      </c>
      <c r="F222" s="3">
        <v>17713</v>
      </c>
      <c r="G222" s="3" t="s">
        <v>15</v>
      </c>
      <c r="H222" s="3">
        <v>2559</v>
      </c>
      <c r="I222" s="5" t="s">
        <v>44</v>
      </c>
      <c r="J222" s="6">
        <v>30.800000000000004</v>
      </c>
      <c r="K222" s="7">
        <v>78817.200000000012</v>
      </c>
      <c r="L222" s="8">
        <v>0.05</v>
      </c>
      <c r="M222" s="7">
        <v>74876.340000000011</v>
      </c>
      <c r="N222" s="8">
        <v>0.2</v>
      </c>
      <c r="O222" s="7">
        <v>59901.072000000007</v>
      </c>
      <c r="P222" s="9">
        <v>8.5000000000000006E-2</v>
      </c>
      <c r="Q222" s="9">
        <v>6.941329818158741E-2</v>
      </c>
      <c r="R222" s="9">
        <v>0.15441329818158742</v>
      </c>
      <c r="S222" s="16">
        <v>4</v>
      </c>
      <c r="T222" s="16">
        <v>7477</v>
      </c>
      <c r="U222" s="7">
        <v>104678</v>
      </c>
      <c r="V222" s="18">
        <v>123991</v>
      </c>
      <c r="W222" s="7">
        <v>493000</v>
      </c>
      <c r="X222" s="6">
        <v>151.59316118274083</v>
      </c>
      <c r="Y222" s="18"/>
    </row>
    <row r="223" spans="1:25" x14ac:dyDescent="0.25">
      <c r="A223" s="3" t="s">
        <v>1765</v>
      </c>
      <c r="B223" s="4" t="s">
        <v>1766</v>
      </c>
      <c r="C223" s="4" t="s">
        <v>27</v>
      </c>
      <c r="D223" s="3" t="s">
        <v>1767</v>
      </c>
      <c r="E223" s="3" t="s">
        <v>318</v>
      </c>
      <c r="F223" s="3">
        <v>18488</v>
      </c>
      <c r="G223" s="3" t="s">
        <v>13</v>
      </c>
      <c r="H223" s="3">
        <v>3654</v>
      </c>
      <c r="I223" s="5" t="s">
        <v>44</v>
      </c>
      <c r="J223" s="6">
        <v>27.500000000000004</v>
      </c>
      <c r="K223" s="7">
        <v>100485</v>
      </c>
      <c r="L223" s="8">
        <v>0.05</v>
      </c>
      <c r="M223" s="7">
        <v>95460.750000000015</v>
      </c>
      <c r="N223" s="8">
        <v>0.2</v>
      </c>
      <c r="O223" s="7">
        <v>76368.600000000006</v>
      </c>
      <c r="P223" s="9">
        <v>8.5000000000000006E-2</v>
      </c>
      <c r="Q223" s="9">
        <v>6.9413119062574261E-2</v>
      </c>
      <c r="R223" s="9">
        <v>0.15441311906257427</v>
      </c>
      <c r="S223" s="16">
        <v>4</v>
      </c>
      <c r="T223" s="16">
        <v>3872</v>
      </c>
      <c r="U223" s="7">
        <v>54208</v>
      </c>
      <c r="V223" s="18">
        <v>129416</v>
      </c>
      <c r="W223" s="7">
        <v>549000</v>
      </c>
      <c r="X223" s="6">
        <v>135.3511937773273</v>
      </c>
      <c r="Y223" s="18"/>
    </row>
    <row r="224" spans="1:25" x14ac:dyDescent="0.25">
      <c r="A224" s="3" t="s">
        <v>1768</v>
      </c>
      <c r="B224" s="4" t="s">
        <v>1768</v>
      </c>
      <c r="C224" s="4" t="s">
        <v>2</v>
      </c>
      <c r="D224" s="3" t="s">
        <v>1769</v>
      </c>
      <c r="E224" s="3" t="s">
        <v>318</v>
      </c>
      <c r="F224" s="3">
        <v>26452</v>
      </c>
      <c r="G224" s="3" t="s">
        <v>18</v>
      </c>
      <c r="H224" s="3">
        <v>6477</v>
      </c>
      <c r="I224" s="5" t="s">
        <v>44</v>
      </c>
      <c r="J224" s="6">
        <v>32.670000000000009</v>
      </c>
      <c r="K224" s="7">
        <v>211603.59000000003</v>
      </c>
      <c r="L224" s="8">
        <v>0.05</v>
      </c>
      <c r="M224" s="7">
        <v>201023.41050000009</v>
      </c>
      <c r="N224" s="8">
        <v>0.2</v>
      </c>
      <c r="O224" s="7">
        <v>160818.72840000005</v>
      </c>
      <c r="P224" s="9">
        <v>8.5000000000000006E-2</v>
      </c>
      <c r="Q224" s="9">
        <v>6.9412522614728883E-2</v>
      </c>
      <c r="R224" s="9">
        <v>0.15441252261472888</v>
      </c>
      <c r="S224" s="16">
        <v>4</v>
      </c>
      <c r="T224" s="16">
        <v>544</v>
      </c>
      <c r="U224" s="7">
        <v>7616</v>
      </c>
      <c r="V224" s="18">
        <v>185164</v>
      </c>
      <c r="W224" s="7">
        <v>1049000</v>
      </c>
      <c r="X224" s="6">
        <v>160.79783931741582</v>
      </c>
      <c r="Y224" s="18"/>
    </row>
    <row r="225" spans="1:25" x14ac:dyDescent="0.25">
      <c r="A225" s="3" t="s">
        <v>1770</v>
      </c>
      <c r="B225" s="4" t="s">
        <v>1770</v>
      </c>
      <c r="C225" s="4" t="s">
        <v>2</v>
      </c>
      <c r="D225" s="3" t="s">
        <v>1771</v>
      </c>
      <c r="E225" s="3" t="s">
        <v>318</v>
      </c>
      <c r="F225" s="3">
        <v>17770</v>
      </c>
      <c r="G225" s="3" t="s">
        <v>15</v>
      </c>
      <c r="H225" s="3">
        <v>4900</v>
      </c>
      <c r="I225" s="5" t="s">
        <v>44</v>
      </c>
      <c r="J225" s="6">
        <v>30.800000000000004</v>
      </c>
      <c r="K225" s="7">
        <v>150920.00000000003</v>
      </c>
      <c r="L225" s="8">
        <v>0.05</v>
      </c>
      <c r="M225" s="7">
        <v>143374.00000000003</v>
      </c>
      <c r="N225" s="8">
        <v>0.2</v>
      </c>
      <c r="O225" s="7">
        <v>114699.20000000004</v>
      </c>
      <c r="P225" s="9">
        <v>8.5000000000000006E-2</v>
      </c>
      <c r="Q225" s="9">
        <v>6.9413002011529709E-2</v>
      </c>
      <c r="R225" s="9">
        <v>0.15441300201152972</v>
      </c>
      <c r="S225" s="16">
        <v>4</v>
      </c>
      <c r="T225" s="16">
        <v>0</v>
      </c>
      <c r="U225" s="7">
        <v>0</v>
      </c>
      <c r="V225" s="18">
        <v>124390</v>
      </c>
      <c r="W225" s="7">
        <v>743000</v>
      </c>
      <c r="X225" s="6">
        <v>151.59345194423574</v>
      </c>
      <c r="Y225" s="18"/>
    </row>
    <row r="226" spans="1:25" x14ac:dyDescent="0.25">
      <c r="A226" s="3" t="s">
        <v>1772</v>
      </c>
      <c r="B226" s="4" t="s">
        <v>1772</v>
      </c>
      <c r="C226" s="4" t="s">
        <v>2</v>
      </c>
      <c r="D226" s="3" t="s">
        <v>1773</v>
      </c>
      <c r="E226" s="3" t="s">
        <v>318</v>
      </c>
      <c r="F226" s="3">
        <v>40167</v>
      </c>
      <c r="G226" s="3" t="s">
        <v>12</v>
      </c>
      <c r="H226" s="3">
        <v>11397</v>
      </c>
      <c r="I226" s="5" t="s">
        <v>44</v>
      </c>
      <c r="J226" s="6">
        <v>22.274999999999999</v>
      </c>
      <c r="K226" s="7">
        <v>253868.17499999999</v>
      </c>
      <c r="L226" s="8">
        <v>0.05</v>
      </c>
      <c r="M226" s="7">
        <v>241174.76624999999</v>
      </c>
      <c r="N226" s="8">
        <v>0.22000000000000003</v>
      </c>
      <c r="O226" s="7">
        <v>188116.317675</v>
      </c>
      <c r="P226" s="9">
        <v>8.7499999999999994E-2</v>
      </c>
      <c r="Q226" s="9">
        <v>6.9412401415696726E-2</v>
      </c>
      <c r="R226" s="9">
        <v>0.15691240141569671</v>
      </c>
      <c r="S226" s="16">
        <v>4</v>
      </c>
      <c r="T226" s="16">
        <v>0</v>
      </c>
      <c r="U226" s="7">
        <v>0</v>
      </c>
      <c r="V226" s="18">
        <v>281169</v>
      </c>
      <c r="W226" s="7">
        <v>1199000</v>
      </c>
      <c r="X226" s="6">
        <v>105.19101645938385</v>
      </c>
      <c r="Y226" s="18"/>
    </row>
    <row r="227" spans="1:25" x14ac:dyDescent="0.25">
      <c r="A227" s="3" t="s">
        <v>1774</v>
      </c>
      <c r="B227" s="4" t="s">
        <v>1774</v>
      </c>
      <c r="C227" s="4" t="s">
        <v>2</v>
      </c>
      <c r="D227" s="3" t="s">
        <v>1775</v>
      </c>
      <c r="E227" s="3" t="s">
        <v>318</v>
      </c>
      <c r="F227" s="3">
        <v>61184</v>
      </c>
      <c r="G227" s="3" t="s">
        <v>13</v>
      </c>
      <c r="H227" s="3">
        <v>20200</v>
      </c>
      <c r="I227" s="5" t="s">
        <v>44</v>
      </c>
      <c r="J227" s="6">
        <v>22</v>
      </c>
      <c r="K227" s="7">
        <v>444400</v>
      </c>
      <c r="L227" s="8">
        <v>0.05</v>
      </c>
      <c r="M227" s="7">
        <v>422180</v>
      </c>
      <c r="N227" s="8">
        <v>0.2</v>
      </c>
      <c r="O227" s="7">
        <v>337744</v>
      </c>
      <c r="P227" s="9">
        <v>8.5000000000000006E-2</v>
      </c>
      <c r="Q227" s="9">
        <v>6.9412644176606003E-2</v>
      </c>
      <c r="R227" s="9">
        <v>0.154412644176606</v>
      </c>
      <c r="S227" s="16">
        <v>4</v>
      </c>
      <c r="T227" s="16">
        <v>0</v>
      </c>
      <c r="U227" s="7">
        <v>0</v>
      </c>
      <c r="V227" s="18">
        <v>428288</v>
      </c>
      <c r="W227" s="7">
        <v>2187000</v>
      </c>
      <c r="X227" s="6">
        <v>108.28128803284318</v>
      </c>
      <c r="Y227" s="18"/>
    </row>
    <row r="228" spans="1:25" x14ac:dyDescent="0.25">
      <c r="A228" s="3" t="s">
        <v>1776</v>
      </c>
      <c r="B228" s="4" t="s">
        <v>1776</v>
      </c>
      <c r="C228" s="4" t="s">
        <v>2</v>
      </c>
      <c r="D228" s="3" t="s">
        <v>1777</v>
      </c>
      <c r="E228" s="3" t="s">
        <v>1046</v>
      </c>
      <c r="F228" s="3">
        <v>119734</v>
      </c>
      <c r="G228" s="3" t="s">
        <v>102</v>
      </c>
      <c r="H228" s="3">
        <v>30000</v>
      </c>
      <c r="I228" s="5" t="s">
        <v>44</v>
      </c>
      <c r="J228" s="6">
        <v>20.8</v>
      </c>
      <c r="K228" s="7">
        <v>624000</v>
      </c>
      <c r="L228" s="8">
        <v>0.05</v>
      </c>
      <c r="M228" s="7">
        <v>592800</v>
      </c>
      <c r="N228" s="8">
        <v>0.2</v>
      </c>
      <c r="O228" s="7">
        <v>474240</v>
      </c>
      <c r="P228" s="9">
        <v>8.7499999999999994E-2</v>
      </c>
      <c r="Q228" s="9">
        <v>7.3869157603458704E-2</v>
      </c>
      <c r="R228" s="9">
        <v>0.16136915760345871</v>
      </c>
      <c r="S228" s="16">
        <v>4</v>
      </c>
      <c r="T228" s="16">
        <v>0</v>
      </c>
      <c r="U228" s="7">
        <v>0</v>
      </c>
      <c r="V228" s="18">
        <v>838138</v>
      </c>
      <c r="W228" s="7">
        <v>2939000</v>
      </c>
      <c r="X228" s="6">
        <v>97.961718551235577</v>
      </c>
      <c r="Y228" s="18"/>
    </row>
    <row r="229" spans="1:25" x14ac:dyDescent="0.25">
      <c r="A229" s="3" t="s">
        <v>1778</v>
      </c>
      <c r="B229" s="4" t="s">
        <v>1778</v>
      </c>
      <c r="C229" s="4" t="s">
        <v>2</v>
      </c>
      <c r="D229" s="3" t="s">
        <v>1779</v>
      </c>
      <c r="E229" s="3" t="s">
        <v>870</v>
      </c>
      <c r="F229" s="3">
        <v>73995</v>
      </c>
      <c r="G229" s="3" t="s">
        <v>299</v>
      </c>
      <c r="H229" s="3">
        <v>8158</v>
      </c>
      <c r="I229" s="5" t="s">
        <v>45</v>
      </c>
      <c r="J229" s="6">
        <v>32.67</v>
      </c>
      <c r="K229" s="7">
        <v>266521.86</v>
      </c>
      <c r="L229" s="8">
        <v>0.05</v>
      </c>
      <c r="M229" s="7">
        <v>253195.76699999999</v>
      </c>
      <c r="N229" s="8">
        <v>0.25</v>
      </c>
      <c r="O229" s="7">
        <v>189896.82524999999</v>
      </c>
      <c r="P229" s="9">
        <v>0.08</v>
      </c>
      <c r="Q229" s="9">
        <v>7.3869224228043553E-2</v>
      </c>
      <c r="R229" s="9">
        <v>0.15386922422804356</v>
      </c>
      <c r="S229" s="16">
        <v>4</v>
      </c>
      <c r="T229" s="16">
        <v>41363</v>
      </c>
      <c r="U229" s="7">
        <v>579082</v>
      </c>
      <c r="V229" s="18">
        <v>517965</v>
      </c>
      <c r="W229" s="7">
        <v>1813000</v>
      </c>
      <c r="X229" s="6">
        <v>151.28025189430676</v>
      </c>
      <c r="Y229" s="18"/>
    </row>
    <row r="230" spans="1:25" x14ac:dyDescent="0.25">
      <c r="A230" s="3" t="s">
        <v>1780</v>
      </c>
      <c r="B230" s="4" t="s">
        <v>1780</v>
      </c>
      <c r="C230" s="4" t="s">
        <v>2</v>
      </c>
      <c r="D230" s="3" t="s">
        <v>1781</v>
      </c>
      <c r="E230" s="3" t="s">
        <v>870</v>
      </c>
      <c r="F230" s="3">
        <v>44330</v>
      </c>
      <c r="G230" s="3" t="s">
        <v>19</v>
      </c>
      <c r="H230" s="3">
        <v>6132</v>
      </c>
      <c r="I230" s="5" t="s">
        <v>45</v>
      </c>
      <c r="J230" s="6">
        <v>48.576000000000015</v>
      </c>
      <c r="K230" s="7">
        <v>297868.03200000006</v>
      </c>
      <c r="L230" s="8">
        <v>0.05</v>
      </c>
      <c r="M230" s="7">
        <v>282974.63040000008</v>
      </c>
      <c r="N230" s="8">
        <v>0.2</v>
      </c>
      <c r="O230" s="7">
        <v>226379.70432000008</v>
      </c>
      <c r="P230" s="9">
        <v>7.0000000000000007E-2</v>
      </c>
      <c r="Q230" s="9">
        <v>7.3869143547562618E-2</v>
      </c>
      <c r="R230" s="9">
        <v>0.14386914354756264</v>
      </c>
      <c r="S230" s="16">
        <v>4</v>
      </c>
      <c r="T230" s="16">
        <v>19802</v>
      </c>
      <c r="U230" s="7">
        <v>277228</v>
      </c>
      <c r="V230" s="18">
        <v>310310</v>
      </c>
      <c r="W230" s="7">
        <v>1851000</v>
      </c>
      <c r="X230" s="6">
        <v>256.60651818501395</v>
      </c>
      <c r="Y230" s="18"/>
    </row>
    <row r="231" spans="1:25" x14ac:dyDescent="0.25">
      <c r="A231" s="3" t="s">
        <v>1782</v>
      </c>
      <c r="B231" s="4" t="s">
        <v>1782</v>
      </c>
      <c r="C231" s="4" t="s">
        <v>2</v>
      </c>
      <c r="D231" s="3" t="s">
        <v>1783</v>
      </c>
      <c r="E231" s="3" t="s">
        <v>875</v>
      </c>
      <c r="F231" s="3">
        <v>446377</v>
      </c>
      <c r="G231" s="3" t="s">
        <v>214</v>
      </c>
      <c r="H231" s="3">
        <v>110590</v>
      </c>
      <c r="I231" s="5" t="s">
        <v>45</v>
      </c>
      <c r="J231" s="6">
        <v>15.840000000000002</v>
      </c>
      <c r="K231" s="7">
        <v>1751745.6</v>
      </c>
      <c r="L231" s="8">
        <v>0.05</v>
      </c>
      <c r="M231" s="7">
        <v>1664158.32</v>
      </c>
      <c r="N231" s="8">
        <v>0.2</v>
      </c>
      <c r="O231" s="7">
        <v>1331326.656</v>
      </c>
      <c r="P231" s="9">
        <v>7.4999999999999997E-2</v>
      </c>
      <c r="Q231" s="9">
        <v>7.3869187000000003E-2</v>
      </c>
      <c r="R231" s="9">
        <v>0.14886918699999999</v>
      </c>
      <c r="S231" s="16">
        <v>4</v>
      </c>
      <c r="T231" s="16">
        <v>4017</v>
      </c>
      <c r="U231" s="7">
        <v>56238</v>
      </c>
      <c r="V231" s="18">
        <v>3124639</v>
      </c>
      <c r="W231" s="7">
        <v>8999000</v>
      </c>
      <c r="X231" s="6">
        <v>80.865626007616996</v>
      </c>
      <c r="Y231" s="18"/>
    </row>
    <row r="232" spans="1:25" x14ac:dyDescent="0.25">
      <c r="A232" s="3" t="s">
        <v>1784</v>
      </c>
      <c r="B232" s="4" t="s">
        <v>1784</v>
      </c>
      <c r="C232" s="4" t="s">
        <v>2</v>
      </c>
      <c r="D232" s="3" t="s">
        <v>1785</v>
      </c>
      <c r="E232" s="3" t="s">
        <v>875</v>
      </c>
      <c r="F232" s="3">
        <v>35410</v>
      </c>
      <c r="G232" s="3" t="s">
        <v>19</v>
      </c>
      <c r="H232" s="3">
        <v>3157</v>
      </c>
      <c r="I232" s="5" t="s">
        <v>45</v>
      </c>
      <c r="J232" s="6">
        <v>45.54</v>
      </c>
      <c r="K232" s="7">
        <v>143769.78</v>
      </c>
      <c r="L232" s="8">
        <v>0.05</v>
      </c>
      <c r="M232" s="7">
        <v>136581.291</v>
      </c>
      <c r="N232" s="8">
        <v>0.25</v>
      </c>
      <c r="O232" s="7">
        <v>102435.96825000001</v>
      </c>
      <c r="P232" s="9">
        <v>7.0000000000000007E-2</v>
      </c>
      <c r="Q232" s="9">
        <v>7.3869592060082465E-2</v>
      </c>
      <c r="R232" s="9">
        <v>0.14386959206008249</v>
      </c>
      <c r="S232" s="16">
        <v>4</v>
      </c>
      <c r="T232" s="16">
        <v>22782</v>
      </c>
      <c r="U232" s="7">
        <v>318948</v>
      </c>
      <c r="V232" s="18">
        <v>247870</v>
      </c>
      <c r="W232" s="7">
        <v>1031000</v>
      </c>
      <c r="X232" s="6">
        <v>225.53236952565663</v>
      </c>
      <c r="Y232" s="18"/>
    </row>
    <row r="233" spans="1:25" x14ac:dyDescent="0.25">
      <c r="A233" s="3" t="s">
        <v>1786</v>
      </c>
      <c r="B233" s="4" t="s">
        <v>1786</v>
      </c>
      <c r="C233" s="4" t="s">
        <v>1787</v>
      </c>
      <c r="D233" s="3" t="s">
        <v>1788</v>
      </c>
      <c r="E233" s="3" t="s">
        <v>875</v>
      </c>
      <c r="F233" s="3">
        <v>49310</v>
      </c>
      <c r="G233" s="3" t="s">
        <v>13</v>
      </c>
      <c r="H233" s="3">
        <v>4397</v>
      </c>
      <c r="I233" s="5" t="s">
        <v>45</v>
      </c>
      <c r="J233" s="6">
        <v>30.250000000000007</v>
      </c>
      <c r="K233" s="7">
        <v>133009.25000000003</v>
      </c>
      <c r="L233" s="8">
        <v>0.05</v>
      </c>
      <c r="M233" s="7">
        <v>126358.78750000003</v>
      </c>
      <c r="N233" s="8">
        <v>0.18000000000000002</v>
      </c>
      <c r="O233" s="7">
        <v>103614.20575000002</v>
      </c>
      <c r="P233" s="9">
        <v>7.7499999999999999E-2</v>
      </c>
      <c r="Q233" s="9">
        <v>2.9547613881480965E-2</v>
      </c>
      <c r="R233" s="9">
        <v>0.10704761388148096</v>
      </c>
      <c r="S233" s="16">
        <v>4</v>
      </c>
      <c r="T233" s="16">
        <v>31722</v>
      </c>
      <c r="U233" s="7">
        <v>444108</v>
      </c>
      <c r="V233" s="18">
        <v>345170</v>
      </c>
      <c r="W233" s="7">
        <v>1412000</v>
      </c>
      <c r="X233" s="6">
        <v>220.13335137100765</v>
      </c>
      <c r="Y233" s="18"/>
    </row>
    <row r="234" spans="1:25" x14ac:dyDescent="0.25">
      <c r="A234" s="3" t="s">
        <v>424</v>
      </c>
      <c r="B234" s="4" t="s">
        <v>424</v>
      </c>
      <c r="C234" s="4">
        <v>46220</v>
      </c>
      <c r="D234" s="3" t="s">
        <v>1789</v>
      </c>
      <c r="E234" s="3">
        <v>28100</v>
      </c>
      <c r="F234" s="3">
        <v>64469</v>
      </c>
      <c r="G234" s="3" t="s">
        <v>19</v>
      </c>
      <c r="H234" s="3">
        <v>5582</v>
      </c>
      <c r="I234" s="5" t="s">
        <v>45</v>
      </c>
      <c r="J234" s="6">
        <v>44.16</v>
      </c>
      <c r="K234" s="7">
        <v>246501.12</v>
      </c>
      <c r="L234" s="8">
        <v>0.05</v>
      </c>
      <c r="M234" s="7">
        <v>234176.06400000001</v>
      </c>
      <c r="N234" s="8">
        <v>0.2</v>
      </c>
      <c r="O234" s="7">
        <v>187340.8512</v>
      </c>
      <c r="P234" s="9">
        <v>7.0000000000000007E-2</v>
      </c>
      <c r="Q234" s="9">
        <v>2.9499999999999998E-2</v>
      </c>
      <c r="R234" s="9">
        <v>9.9500000000000005E-2</v>
      </c>
      <c r="S234" s="16">
        <v>4</v>
      </c>
      <c r="T234" s="16">
        <v>42141</v>
      </c>
      <c r="U234" s="7">
        <v>294987</v>
      </c>
      <c r="V234" s="18">
        <v>451283</v>
      </c>
      <c r="W234" s="7">
        <v>2178000</v>
      </c>
      <c r="X234" s="6">
        <v>337.30251256281406</v>
      </c>
      <c r="Y234" s="18"/>
    </row>
    <row r="235" spans="1:25" x14ac:dyDescent="0.25">
      <c r="A235" s="3" t="s">
        <v>1790</v>
      </c>
      <c r="B235" s="4" t="s">
        <v>1790</v>
      </c>
      <c r="C235" s="4" t="s">
        <v>2</v>
      </c>
      <c r="D235" s="3" t="s">
        <v>1791</v>
      </c>
      <c r="E235" s="3" t="s">
        <v>318</v>
      </c>
      <c r="F235" s="3">
        <v>47446</v>
      </c>
      <c r="G235" s="3" t="s">
        <v>18</v>
      </c>
      <c r="H235" s="3">
        <v>10616</v>
      </c>
      <c r="I235" s="5" t="s">
        <v>44</v>
      </c>
      <c r="J235" s="6">
        <v>24.3</v>
      </c>
      <c r="K235" s="7">
        <v>257968.8</v>
      </c>
      <c r="L235" s="8">
        <v>0.05</v>
      </c>
      <c r="M235" s="7">
        <v>245070.36</v>
      </c>
      <c r="N235" s="8">
        <v>0.22000000000000003</v>
      </c>
      <c r="O235" s="7">
        <v>191154.88080000001</v>
      </c>
      <c r="P235" s="9">
        <v>8.5000000000000006E-2</v>
      </c>
      <c r="Q235" s="9">
        <v>6.9412666257353872E-2</v>
      </c>
      <c r="R235" s="9">
        <v>0.15441266625735389</v>
      </c>
      <c r="S235" s="16">
        <v>4</v>
      </c>
      <c r="T235" s="16">
        <v>4982</v>
      </c>
      <c r="U235" s="7">
        <v>69748</v>
      </c>
      <c r="V235" s="18">
        <v>332122</v>
      </c>
      <c r="W235" s="7">
        <v>1308000</v>
      </c>
      <c r="X235" s="6">
        <v>116.61154772102417</v>
      </c>
      <c r="Y235" s="18"/>
    </row>
    <row r="236" spans="1:25" x14ac:dyDescent="0.25">
      <c r="A236" s="3" t="s">
        <v>1792</v>
      </c>
      <c r="B236" s="4" t="s">
        <v>1792</v>
      </c>
      <c r="C236" s="4" t="s">
        <v>2</v>
      </c>
      <c r="D236" s="3" t="s">
        <v>1793</v>
      </c>
      <c r="E236" s="3" t="s">
        <v>318</v>
      </c>
      <c r="F236" s="3">
        <v>101725</v>
      </c>
      <c r="G236" s="3" t="s">
        <v>15</v>
      </c>
      <c r="H236" s="3">
        <v>13821</v>
      </c>
      <c r="I236" s="5" t="s">
        <v>44</v>
      </c>
      <c r="J236" s="6">
        <v>25.2</v>
      </c>
      <c r="K236" s="7">
        <v>348289.2</v>
      </c>
      <c r="L236" s="8">
        <v>0.05</v>
      </c>
      <c r="M236" s="7">
        <v>330874.74</v>
      </c>
      <c r="N236" s="8">
        <v>0.2</v>
      </c>
      <c r="O236" s="7">
        <v>264699.79200000002</v>
      </c>
      <c r="P236" s="9">
        <v>8.5000000000000006E-2</v>
      </c>
      <c r="Q236" s="9">
        <v>6.9412560078261409E-2</v>
      </c>
      <c r="R236" s="9">
        <v>0.15441256007826143</v>
      </c>
      <c r="S236" s="16">
        <v>4</v>
      </c>
      <c r="T236" s="16">
        <v>46441</v>
      </c>
      <c r="U236" s="7">
        <v>650174</v>
      </c>
      <c r="V236" s="18">
        <v>712075</v>
      </c>
      <c r="W236" s="7">
        <v>2364000</v>
      </c>
      <c r="X236" s="6">
        <v>124.03136111656416</v>
      </c>
      <c r="Y236" s="18"/>
    </row>
    <row r="237" spans="1:25" x14ac:dyDescent="0.25">
      <c r="A237" s="3" t="s">
        <v>1794</v>
      </c>
      <c r="B237" s="4" t="s">
        <v>1794</v>
      </c>
      <c r="C237" s="4" t="s">
        <v>2</v>
      </c>
      <c r="D237" s="3" t="s">
        <v>1795</v>
      </c>
      <c r="E237" s="3" t="s">
        <v>318</v>
      </c>
      <c r="F237" s="3">
        <v>65504</v>
      </c>
      <c r="G237" s="3" t="s">
        <v>18</v>
      </c>
      <c r="H237" s="3">
        <v>17107</v>
      </c>
      <c r="I237" s="5" t="s">
        <v>44</v>
      </c>
      <c r="J237" s="6">
        <v>21.87</v>
      </c>
      <c r="K237" s="7">
        <v>374130.09</v>
      </c>
      <c r="L237" s="8">
        <v>0.05</v>
      </c>
      <c r="M237" s="7">
        <v>355423.58550000004</v>
      </c>
      <c r="N237" s="8">
        <v>0.22000000000000003</v>
      </c>
      <c r="O237" s="7">
        <v>277230.39669000002</v>
      </c>
      <c r="P237" s="9">
        <v>8.5000000000000006E-2</v>
      </c>
      <c r="Q237" s="9">
        <v>6.941265914381424E-2</v>
      </c>
      <c r="R237" s="9">
        <v>0.15441265914381425</v>
      </c>
      <c r="S237" s="16">
        <v>4</v>
      </c>
      <c r="T237" s="16">
        <v>0</v>
      </c>
      <c r="U237" s="7">
        <v>0</v>
      </c>
      <c r="V237" s="18">
        <v>458528</v>
      </c>
      <c r="W237" s="7">
        <v>1795000</v>
      </c>
      <c r="X237" s="6">
        <v>104.95039778381538</v>
      </c>
      <c r="Y237" s="18"/>
    </row>
    <row r="238" spans="1:25" x14ac:dyDescent="0.25">
      <c r="A238" s="3" t="s">
        <v>1796</v>
      </c>
      <c r="B238" s="4" t="s">
        <v>1796</v>
      </c>
      <c r="C238" s="4" t="s">
        <v>2</v>
      </c>
      <c r="D238" s="3" t="s">
        <v>1797</v>
      </c>
      <c r="E238" s="3" t="s">
        <v>318</v>
      </c>
      <c r="F238" s="3">
        <v>102628</v>
      </c>
      <c r="G238" s="3" t="s">
        <v>15</v>
      </c>
      <c r="H238" s="3">
        <v>6654</v>
      </c>
      <c r="I238" s="5" t="s">
        <v>45</v>
      </c>
      <c r="J238" s="6">
        <v>27.72</v>
      </c>
      <c r="K238" s="7">
        <v>184448.88</v>
      </c>
      <c r="L238" s="8">
        <v>0.05</v>
      </c>
      <c r="M238" s="7">
        <v>175226.43600000002</v>
      </c>
      <c r="N238" s="8">
        <v>0.18000000000000002</v>
      </c>
      <c r="O238" s="7">
        <v>143685.67752</v>
      </c>
      <c r="P238" s="9">
        <v>0.08</v>
      </c>
      <c r="Q238" s="9">
        <v>6.9412678899273883E-2</v>
      </c>
      <c r="R238" s="9">
        <v>0.1494126788992739</v>
      </c>
      <c r="S238" s="16">
        <v>4</v>
      </c>
      <c r="T238" s="16">
        <v>76012</v>
      </c>
      <c r="U238" s="7">
        <v>1064168</v>
      </c>
      <c r="V238" s="18">
        <v>718396</v>
      </c>
      <c r="W238" s="7">
        <v>2026000</v>
      </c>
      <c r="X238" s="6">
        <v>144.52508421027272</v>
      </c>
      <c r="Y238" s="18"/>
    </row>
    <row r="239" spans="1:25" x14ac:dyDescent="0.25">
      <c r="A239" s="3" t="s">
        <v>1798</v>
      </c>
      <c r="B239" s="4" t="s">
        <v>1798</v>
      </c>
      <c r="C239" s="4" t="s">
        <v>2</v>
      </c>
      <c r="D239" s="3" t="s">
        <v>1799</v>
      </c>
      <c r="E239" s="3" t="s">
        <v>318</v>
      </c>
      <c r="F239" s="3">
        <v>21567</v>
      </c>
      <c r="G239" s="3" t="s">
        <v>20</v>
      </c>
      <c r="H239" s="3">
        <v>1848</v>
      </c>
      <c r="I239" s="5" t="s">
        <v>44</v>
      </c>
      <c r="J239" s="6">
        <v>32.4</v>
      </c>
      <c r="K239" s="7">
        <v>59875.199999999997</v>
      </c>
      <c r="L239" s="8">
        <v>0.05</v>
      </c>
      <c r="M239" s="7">
        <v>56881.439999999995</v>
      </c>
      <c r="N239" s="8">
        <v>0.25</v>
      </c>
      <c r="O239" s="7">
        <v>42661.079999999994</v>
      </c>
      <c r="P239" s="9">
        <v>8.7499999999999994E-2</v>
      </c>
      <c r="Q239" s="9">
        <v>6.9412757999202226E-2</v>
      </c>
      <c r="R239" s="9">
        <v>0.15691275799920223</v>
      </c>
      <c r="S239" s="16">
        <v>4</v>
      </c>
      <c r="T239" s="16">
        <v>14175</v>
      </c>
      <c r="U239" s="7">
        <v>198450</v>
      </c>
      <c r="V239" s="18">
        <v>150969</v>
      </c>
      <c r="W239" s="7">
        <v>470000</v>
      </c>
      <c r="X239" s="6">
        <v>147.11996841020004</v>
      </c>
      <c r="Y239" s="18"/>
    </row>
    <row r="240" spans="1:25" x14ac:dyDescent="0.25">
      <c r="A240" s="3" t="s">
        <v>1800</v>
      </c>
      <c r="B240" s="4" t="s">
        <v>1801</v>
      </c>
      <c r="C240" s="4" t="s">
        <v>106</v>
      </c>
      <c r="D240" s="3" t="s">
        <v>1802</v>
      </c>
      <c r="E240" s="3" t="s">
        <v>318</v>
      </c>
      <c r="F240" s="3">
        <v>61941</v>
      </c>
      <c r="G240" s="3" t="s">
        <v>15</v>
      </c>
      <c r="H240" s="3">
        <v>8430</v>
      </c>
      <c r="I240" s="5" t="s">
        <v>44</v>
      </c>
      <c r="J240" s="6">
        <v>25.2</v>
      </c>
      <c r="K240" s="7">
        <v>212436</v>
      </c>
      <c r="L240" s="8">
        <v>0.05</v>
      </c>
      <c r="M240" s="7">
        <v>201814.2</v>
      </c>
      <c r="N240" s="8">
        <v>0.2</v>
      </c>
      <c r="O240" s="7">
        <v>161451.36000000002</v>
      </c>
      <c r="P240" s="9">
        <v>8.5000000000000006E-2</v>
      </c>
      <c r="Q240" s="9">
        <v>6.941260375000001E-2</v>
      </c>
      <c r="R240" s="9">
        <v>0.15441260375000002</v>
      </c>
      <c r="S240" s="16">
        <v>4</v>
      </c>
      <c r="T240" s="16">
        <v>28221</v>
      </c>
      <c r="U240" s="7">
        <v>395094</v>
      </c>
      <c r="V240" s="18">
        <v>433587</v>
      </c>
      <c r="W240" s="7">
        <v>1441000</v>
      </c>
      <c r="X240" s="6">
        <v>124.03132603739932</v>
      </c>
      <c r="Y240" s="18"/>
    </row>
    <row r="241" spans="1:25" x14ac:dyDescent="0.25">
      <c r="A241" s="3" t="s">
        <v>1803</v>
      </c>
      <c r="B241" s="4" t="s">
        <v>1803</v>
      </c>
      <c r="C241" s="4" t="s">
        <v>2</v>
      </c>
      <c r="D241" s="3" t="s">
        <v>1804</v>
      </c>
      <c r="E241" s="3" t="s">
        <v>318</v>
      </c>
      <c r="F241" s="3">
        <v>20347</v>
      </c>
      <c r="G241" s="3" t="s">
        <v>14</v>
      </c>
      <c r="H241" s="3">
        <v>4136</v>
      </c>
      <c r="I241" s="5" t="s">
        <v>44</v>
      </c>
      <c r="J241" s="6">
        <v>31.68</v>
      </c>
      <c r="K241" s="7">
        <v>131028.48</v>
      </c>
      <c r="L241" s="8">
        <v>0.1</v>
      </c>
      <c r="M241" s="7">
        <v>117925.632</v>
      </c>
      <c r="N241" s="8">
        <v>0.16000000000000003</v>
      </c>
      <c r="O241" s="7">
        <v>99057.530879999991</v>
      </c>
      <c r="P241" s="9">
        <v>9.5000000000000001E-2</v>
      </c>
      <c r="Q241" s="9">
        <v>6.941260375000001E-2</v>
      </c>
      <c r="R241" s="9">
        <v>0.16441260375</v>
      </c>
      <c r="S241" s="16">
        <v>4</v>
      </c>
      <c r="T241" s="16">
        <v>3803</v>
      </c>
      <c r="U241" s="7">
        <v>53242</v>
      </c>
      <c r="V241" s="18">
        <v>142429</v>
      </c>
      <c r="W241" s="7">
        <v>656000</v>
      </c>
      <c r="X241" s="6">
        <v>145.67058396823182</v>
      </c>
      <c r="Y241" s="18"/>
    </row>
    <row r="242" spans="1:25" x14ac:dyDescent="0.25">
      <c r="A242" s="3" t="s">
        <v>1805</v>
      </c>
      <c r="B242" s="4" t="s">
        <v>1805</v>
      </c>
      <c r="C242" s="4" t="s">
        <v>2</v>
      </c>
      <c r="D242" s="3" t="s">
        <v>1806</v>
      </c>
      <c r="E242" s="3" t="s">
        <v>318</v>
      </c>
      <c r="F242" s="3">
        <v>20394</v>
      </c>
      <c r="G242" s="3" t="s">
        <v>14</v>
      </c>
      <c r="H242" s="3">
        <v>4746</v>
      </c>
      <c r="I242" s="5" t="s">
        <v>44</v>
      </c>
      <c r="J242" s="6">
        <v>29.040000000000006</v>
      </c>
      <c r="K242" s="7">
        <v>137823.84000000003</v>
      </c>
      <c r="L242" s="8">
        <v>0.1</v>
      </c>
      <c r="M242" s="7">
        <v>124041.45600000002</v>
      </c>
      <c r="N242" s="8">
        <v>0.18000000000000002</v>
      </c>
      <c r="O242" s="7">
        <v>101713.99391999999</v>
      </c>
      <c r="P242" s="9">
        <v>9.5000000000000001E-2</v>
      </c>
      <c r="Q242" s="9">
        <v>6.9412468329005467E-2</v>
      </c>
      <c r="R242" s="9">
        <v>0.16441246832900547</v>
      </c>
      <c r="S242" s="16">
        <v>4</v>
      </c>
      <c r="T242" s="16">
        <v>1410</v>
      </c>
      <c r="U242" s="7">
        <v>19740</v>
      </c>
      <c r="V242" s="18">
        <v>142758</v>
      </c>
      <c r="W242" s="7">
        <v>638000</v>
      </c>
      <c r="X242" s="6">
        <v>130.35215770323106</v>
      </c>
      <c r="Y242" s="18"/>
    </row>
    <row r="243" spans="1:25" x14ac:dyDescent="0.25">
      <c r="A243" s="3" t="s">
        <v>1807</v>
      </c>
      <c r="B243" s="4" t="s">
        <v>1807</v>
      </c>
      <c r="C243" s="4" t="s">
        <v>2</v>
      </c>
      <c r="D243" s="3" t="s">
        <v>1808</v>
      </c>
      <c r="E243" s="3" t="s">
        <v>318</v>
      </c>
      <c r="F243" s="3">
        <v>41295</v>
      </c>
      <c r="G243" s="3" t="s">
        <v>18</v>
      </c>
      <c r="H243" s="3">
        <v>7475</v>
      </c>
      <c r="I243" s="5" t="s">
        <v>45</v>
      </c>
      <c r="J243" s="6">
        <v>42.768000000000001</v>
      </c>
      <c r="K243" s="7">
        <v>319690.8</v>
      </c>
      <c r="L243" s="8">
        <v>0.05</v>
      </c>
      <c r="M243" s="7">
        <v>303706.26</v>
      </c>
      <c r="N243" s="8">
        <v>0.16000000000000003</v>
      </c>
      <c r="O243" s="7">
        <v>255113.25839999999</v>
      </c>
      <c r="P243" s="9">
        <v>7.4999999999999997E-2</v>
      </c>
      <c r="Q243" s="9">
        <v>6.9412551906875591E-2</v>
      </c>
      <c r="R243" s="9">
        <v>0.14441255190687555</v>
      </c>
      <c r="S243" s="16">
        <v>4</v>
      </c>
      <c r="T243" s="16">
        <v>11395</v>
      </c>
      <c r="U243" s="7">
        <v>159530</v>
      </c>
      <c r="V243" s="18">
        <v>289065</v>
      </c>
      <c r="W243" s="7">
        <v>1926000</v>
      </c>
      <c r="X243" s="6">
        <v>236.3289308952036</v>
      </c>
      <c r="Y243" s="18"/>
    </row>
    <row r="244" spans="1:25" x14ac:dyDescent="0.25">
      <c r="A244" s="3" t="s">
        <v>1809</v>
      </c>
      <c r="B244" s="4" t="s">
        <v>1809</v>
      </c>
      <c r="C244" s="4" t="s">
        <v>2</v>
      </c>
      <c r="D244" s="3" t="s">
        <v>1810</v>
      </c>
      <c r="E244" s="3" t="s">
        <v>318</v>
      </c>
      <c r="F244" s="3">
        <v>61168</v>
      </c>
      <c r="G244" s="3" t="s">
        <v>156</v>
      </c>
      <c r="H244" s="3">
        <v>14820</v>
      </c>
      <c r="I244" s="5" t="s">
        <v>45</v>
      </c>
      <c r="J244" s="6">
        <v>26</v>
      </c>
      <c r="K244" s="7">
        <v>385320</v>
      </c>
      <c r="L244" s="8">
        <v>0.05</v>
      </c>
      <c r="M244" s="7">
        <v>366054</v>
      </c>
      <c r="N244" s="8">
        <v>0.2</v>
      </c>
      <c r="O244" s="7">
        <v>292843.2</v>
      </c>
      <c r="P244" s="9">
        <v>7.4999999999999997E-2</v>
      </c>
      <c r="Q244" s="9">
        <v>6.941260375000001E-2</v>
      </c>
      <c r="R244" s="9">
        <v>0.14441260375000001</v>
      </c>
      <c r="S244" s="16">
        <v>4</v>
      </c>
      <c r="T244" s="16">
        <v>1888</v>
      </c>
      <c r="U244" s="7">
        <v>26432</v>
      </c>
      <c r="V244" s="18">
        <v>428176</v>
      </c>
      <c r="W244" s="7">
        <v>2054000</v>
      </c>
      <c r="X244" s="6">
        <v>136.83016223575291</v>
      </c>
      <c r="Y244" s="18"/>
    </row>
    <row r="245" spans="1:25" x14ac:dyDescent="0.25">
      <c r="A245" s="3" t="s">
        <v>1811</v>
      </c>
      <c r="B245" s="4" t="s">
        <v>1811</v>
      </c>
      <c r="C245" s="4" t="s">
        <v>296</v>
      </c>
      <c r="D245" s="3" t="s">
        <v>1812</v>
      </c>
      <c r="E245" s="3" t="s">
        <v>318</v>
      </c>
      <c r="F245" s="3">
        <v>70002</v>
      </c>
      <c r="G245" s="3" t="s">
        <v>15</v>
      </c>
      <c r="H245" s="3">
        <v>4728</v>
      </c>
      <c r="I245" s="5" t="s">
        <v>45</v>
      </c>
      <c r="J245" s="6">
        <v>30.24</v>
      </c>
      <c r="K245" s="7">
        <v>142974.72</v>
      </c>
      <c r="L245" s="8">
        <v>0.05</v>
      </c>
      <c r="M245" s="7">
        <v>135825.984</v>
      </c>
      <c r="N245" s="8">
        <v>0.16000000000000003</v>
      </c>
      <c r="O245" s="7">
        <v>114093.82656</v>
      </c>
      <c r="P245" s="9">
        <v>0.08</v>
      </c>
      <c r="Q245" s="9">
        <v>5.5530083000000008E-2</v>
      </c>
      <c r="R245" s="9">
        <v>0.13553008300000002</v>
      </c>
      <c r="S245" s="16">
        <v>4</v>
      </c>
      <c r="T245" s="16">
        <v>13174</v>
      </c>
      <c r="U245" s="7">
        <v>184436</v>
      </c>
      <c r="V245" s="18">
        <v>490014</v>
      </c>
      <c r="W245" s="7">
        <v>1026000</v>
      </c>
      <c r="X245" s="6">
        <v>59.254871588410126</v>
      </c>
      <c r="Y245" s="18"/>
    </row>
    <row r="246" spans="1:25" x14ac:dyDescent="0.25">
      <c r="A246" s="3" t="s">
        <v>1813</v>
      </c>
      <c r="B246" s="4" t="s">
        <v>1813</v>
      </c>
      <c r="C246" s="4" t="s">
        <v>2</v>
      </c>
      <c r="D246" s="3" t="s">
        <v>1814</v>
      </c>
      <c r="E246" s="3" t="s">
        <v>318</v>
      </c>
      <c r="F246" s="3">
        <v>72945</v>
      </c>
      <c r="G246" s="3" t="s">
        <v>18</v>
      </c>
      <c r="H246" s="3">
        <v>11950</v>
      </c>
      <c r="I246" s="5" t="s">
        <v>44</v>
      </c>
      <c r="J246" s="6">
        <v>27</v>
      </c>
      <c r="K246" s="7">
        <v>322650</v>
      </c>
      <c r="L246" s="8">
        <v>0.05</v>
      </c>
      <c r="M246" s="7">
        <v>306517.5</v>
      </c>
      <c r="N246" s="8">
        <v>0.2</v>
      </c>
      <c r="O246" s="7">
        <v>245214</v>
      </c>
      <c r="P246" s="9">
        <v>8.5000000000000006E-2</v>
      </c>
      <c r="Q246" s="9">
        <v>6.941260375000001E-2</v>
      </c>
      <c r="R246" s="9">
        <v>0.15441260375000002</v>
      </c>
      <c r="S246" s="16">
        <v>4</v>
      </c>
      <c r="T246" s="16">
        <v>25145</v>
      </c>
      <c r="U246" s="7">
        <v>352030</v>
      </c>
      <c r="V246" s="18">
        <v>510615</v>
      </c>
      <c r="W246" s="7">
        <v>1940000</v>
      </c>
      <c r="X246" s="6">
        <v>132.89070646864212</v>
      </c>
      <c r="Y246" s="18"/>
    </row>
    <row r="247" spans="1:25" x14ac:dyDescent="0.25">
      <c r="A247" s="3" t="s">
        <v>1815</v>
      </c>
      <c r="B247" s="4" t="s">
        <v>1815</v>
      </c>
      <c r="C247" s="4" t="s">
        <v>2</v>
      </c>
      <c r="D247" s="3" t="s">
        <v>1816</v>
      </c>
      <c r="E247" s="3" t="s">
        <v>318</v>
      </c>
      <c r="F247" s="3">
        <v>48913</v>
      </c>
      <c r="G247" s="3" t="s">
        <v>18</v>
      </c>
      <c r="H247" s="3">
        <v>11500</v>
      </c>
      <c r="I247" s="5" t="s">
        <v>44</v>
      </c>
      <c r="J247" s="6">
        <v>24.3</v>
      </c>
      <c r="K247" s="7">
        <v>279450</v>
      </c>
      <c r="L247" s="8">
        <v>0.05</v>
      </c>
      <c r="M247" s="7">
        <v>265477.5</v>
      </c>
      <c r="N247" s="8">
        <v>0.22000000000000003</v>
      </c>
      <c r="O247" s="7">
        <v>207072.45</v>
      </c>
      <c r="P247" s="9">
        <v>8.5000000000000006E-2</v>
      </c>
      <c r="Q247" s="9">
        <v>6.941260375000001E-2</v>
      </c>
      <c r="R247" s="9">
        <v>0.15441260375000002</v>
      </c>
      <c r="S247" s="16">
        <v>4</v>
      </c>
      <c r="T247" s="16">
        <v>2913</v>
      </c>
      <c r="U247" s="7">
        <v>40782</v>
      </c>
      <c r="V247" s="18">
        <v>342391</v>
      </c>
      <c r="W247" s="7">
        <v>1382000</v>
      </c>
      <c r="X247" s="6">
        <v>116.61159492623344</v>
      </c>
      <c r="Y247" s="18"/>
    </row>
    <row r="248" spans="1:25" x14ac:dyDescent="0.25">
      <c r="A248" s="3" t="s">
        <v>1817</v>
      </c>
      <c r="B248" s="4" t="s">
        <v>1817</v>
      </c>
      <c r="C248" s="4" t="s">
        <v>2</v>
      </c>
      <c r="D248" s="3" t="s">
        <v>1818</v>
      </c>
      <c r="E248" s="3" t="s">
        <v>356</v>
      </c>
      <c r="F248" s="3">
        <v>42461</v>
      </c>
      <c r="G248" s="3" t="s">
        <v>19</v>
      </c>
      <c r="H248" s="3">
        <v>2651</v>
      </c>
      <c r="I248" s="5" t="s">
        <v>45</v>
      </c>
      <c r="J248" s="6">
        <v>46</v>
      </c>
      <c r="K248" s="7">
        <v>121946</v>
      </c>
      <c r="L248" s="8">
        <v>0.05</v>
      </c>
      <c r="M248" s="7">
        <v>115848.7</v>
      </c>
      <c r="N248" s="8">
        <v>0.25</v>
      </c>
      <c r="O248" s="7">
        <v>86886.524999999994</v>
      </c>
      <c r="P248" s="9">
        <v>7.0000000000000007E-2</v>
      </c>
      <c r="Q248" s="9">
        <v>6.9759570580744348E-2</v>
      </c>
      <c r="R248" s="9">
        <v>0.13975957058074434</v>
      </c>
      <c r="S248" s="16">
        <v>4</v>
      </c>
      <c r="T248" s="16">
        <v>31857</v>
      </c>
      <c r="U248" s="7">
        <v>445998</v>
      </c>
      <c r="V248" s="18">
        <v>297227</v>
      </c>
      <c r="W248" s="7">
        <v>1068000</v>
      </c>
      <c r="X248" s="6">
        <v>234.50987910029855</v>
      </c>
      <c r="Y248" s="18"/>
    </row>
    <row r="249" spans="1:25" x14ac:dyDescent="0.25">
      <c r="A249" s="3" t="s">
        <v>1819</v>
      </c>
      <c r="B249" s="4" t="s">
        <v>1819</v>
      </c>
      <c r="C249" s="4" t="s">
        <v>2</v>
      </c>
      <c r="D249" s="3" t="s">
        <v>1820</v>
      </c>
      <c r="E249" s="3" t="s">
        <v>356</v>
      </c>
      <c r="F249" s="3">
        <v>102887</v>
      </c>
      <c r="G249" s="3" t="s">
        <v>13</v>
      </c>
      <c r="H249" s="3">
        <v>19269</v>
      </c>
      <c r="I249" s="5" t="s">
        <v>45</v>
      </c>
      <c r="J249" s="6">
        <v>26.4</v>
      </c>
      <c r="K249" s="7">
        <v>508701.6</v>
      </c>
      <c r="L249" s="8">
        <v>0.05</v>
      </c>
      <c r="M249" s="7">
        <v>483266.52</v>
      </c>
      <c r="N249" s="8">
        <v>0.18000000000000002</v>
      </c>
      <c r="O249" s="7">
        <v>396278.54639999999</v>
      </c>
      <c r="P249" s="9">
        <v>7.7499999999999999E-2</v>
      </c>
      <c r="Q249" s="9">
        <v>6.9759478250000007E-2</v>
      </c>
      <c r="R249" s="9">
        <v>0.14725947825000002</v>
      </c>
      <c r="S249" s="16">
        <v>4</v>
      </c>
      <c r="T249" s="16">
        <v>25811</v>
      </c>
      <c r="U249" s="7">
        <v>361354</v>
      </c>
      <c r="V249" s="18">
        <v>720209</v>
      </c>
      <c r="W249" s="7">
        <v>3052000</v>
      </c>
      <c r="X249" s="6">
        <v>139.65552672328579</v>
      </c>
      <c r="Y249" s="18"/>
    </row>
    <row r="250" spans="1:25" x14ac:dyDescent="0.25">
      <c r="A250" s="3" t="s">
        <v>1821</v>
      </c>
      <c r="B250" s="4" t="s">
        <v>1821</v>
      </c>
      <c r="C250" s="4" t="s">
        <v>2</v>
      </c>
      <c r="D250" s="3" t="s">
        <v>1822</v>
      </c>
      <c r="E250" s="3" t="s">
        <v>356</v>
      </c>
      <c r="F250" s="3">
        <v>15013</v>
      </c>
      <c r="G250" s="3" t="s">
        <v>13</v>
      </c>
      <c r="H250" s="3">
        <v>1047</v>
      </c>
      <c r="I250" s="5" t="s">
        <v>300</v>
      </c>
      <c r="J250" s="6">
        <v>29.700000000000003</v>
      </c>
      <c r="K250" s="7">
        <v>31095.9</v>
      </c>
      <c r="L250" s="8">
        <v>0.05</v>
      </c>
      <c r="M250" s="7">
        <v>29541.105000000003</v>
      </c>
      <c r="N250" s="8">
        <v>0.16000000000000003</v>
      </c>
      <c r="O250" s="7">
        <v>24814.528200000001</v>
      </c>
      <c r="P250" s="9">
        <v>8.5000000000000006E-2</v>
      </c>
      <c r="Q250" s="9">
        <v>6.9759750200873258E-2</v>
      </c>
      <c r="R250" s="9">
        <v>0.15475975020087326</v>
      </c>
      <c r="S250" s="16">
        <v>4</v>
      </c>
      <c r="T250" s="16">
        <v>10825</v>
      </c>
      <c r="U250" s="7">
        <v>151550</v>
      </c>
      <c r="V250" s="18">
        <v>105091</v>
      </c>
      <c r="W250" s="7">
        <v>312000</v>
      </c>
      <c r="X250" s="6">
        <v>153.14447050500775</v>
      </c>
      <c r="Y250" s="18"/>
    </row>
    <row r="251" spans="1:25" x14ac:dyDescent="0.25">
      <c r="A251" s="3" t="s">
        <v>1823</v>
      </c>
      <c r="B251" s="4" t="s">
        <v>1823</v>
      </c>
      <c r="C251" s="4" t="s">
        <v>2</v>
      </c>
      <c r="D251" s="3" t="s">
        <v>1824</v>
      </c>
      <c r="E251" s="3" t="s">
        <v>318</v>
      </c>
      <c r="F251" s="3">
        <v>143335</v>
      </c>
      <c r="G251" s="3" t="s">
        <v>214</v>
      </c>
      <c r="H251" s="3">
        <v>43300</v>
      </c>
      <c r="I251" s="5" t="s">
        <v>44</v>
      </c>
      <c r="J251" s="6">
        <v>21.296000000000006</v>
      </c>
      <c r="K251" s="7">
        <v>922116.80000000028</v>
      </c>
      <c r="L251" s="8">
        <v>0.05</v>
      </c>
      <c r="M251" s="7">
        <v>876010.96000000031</v>
      </c>
      <c r="N251" s="8">
        <v>0.18000000000000002</v>
      </c>
      <c r="O251" s="7">
        <v>718328.98720000021</v>
      </c>
      <c r="P251" s="9">
        <v>8.5000000000000006E-2</v>
      </c>
      <c r="Q251" s="9">
        <v>6.941260375000001E-2</v>
      </c>
      <c r="R251" s="9">
        <v>0.15441260375000002</v>
      </c>
      <c r="S251" s="16">
        <v>4</v>
      </c>
      <c r="T251" s="16">
        <v>0</v>
      </c>
      <c r="U251" s="7">
        <v>0</v>
      </c>
      <c r="V251" s="18">
        <v>1003345</v>
      </c>
      <c r="W251" s="7">
        <v>4652000</v>
      </c>
      <c r="X251" s="6">
        <v>107.43672211407808</v>
      </c>
      <c r="Y251" s="18"/>
    </row>
    <row r="252" spans="1:25" x14ac:dyDescent="0.25">
      <c r="A252" s="3" t="s">
        <v>1825</v>
      </c>
      <c r="B252" s="4" t="s">
        <v>1825</v>
      </c>
      <c r="C252" s="4" t="s">
        <v>2</v>
      </c>
      <c r="D252" s="3" t="s">
        <v>1826</v>
      </c>
      <c r="E252" s="3" t="s">
        <v>910</v>
      </c>
      <c r="F252" s="3">
        <v>75702</v>
      </c>
      <c r="G252" s="3" t="s">
        <v>156</v>
      </c>
      <c r="H252" s="3">
        <v>14241</v>
      </c>
      <c r="I252" s="5" t="s">
        <v>45</v>
      </c>
      <c r="J252" s="6">
        <v>26</v>
      </c>
      <c r="K252" s="7">
        <v>370266</v>
      </c>
      <c r="L252" s="8">
        <v>0.05</v>
      </c>
      <c r="M252" s="7">
        <v>351752.7</v>
      </c>
      <c r="N252" s="8">
        <v>0.2</v>
      </c>
      <c r="O252" s="7">
        <v>281402.16000000003</v>
      </c>
      <c r="P252" s="9">
        <v>7.4999999999999997E-2</v>
      </c>
      <c r="Q252" s="9">
        <v>6.941265178630425E-2</v>
      </c>
      <c r="R252" s="9">
        <v>0.14441265178630425</v>
      </c>
      <c r="S252" s="16">
        <v>4</v>
      </c>
      <c r="T252" s="16">
        <v>18738</v>
      </c>
      <c r="U252" s="7">
        <v>262332</v>
      </c>
      <c r="V252" s="18">
        <v>529914</v>
      </c>
      <c r="W252" s="7">
        <v>2211000</v>
      </c>
      <c r="X252" s="6">
        <v>136.8301167216292</v>
      </c>
      <c r="Y252" s="18"/>
    </row>
    <row r="253" spans="1:25" x14ac:dyDescent="0.25">
      <c r="A253" s="3" t="s">
        <v>1827</v>
      </c>
      <c r="B253" s="4" t="s">
        <v>1827</v>
      </c>
      <c r="C253" s="4" t="s">
        <v>2</v>
      </c>
      <c r="D253" s="3" t="s">
        <v>1828</v>
      </c>
      <c r="E253" s="3" t="s">
        <v>910</v>
      </c>
      <c r="F253" s="3">
        <v>47668</v>
      </c>
      <c r="G253" s="3" t="s">
        <v>18</v>
      </c>
      <c r="H253" s="3">
        <v>5600</v>
      </c>
      <c r="I253" s="5" t="s">
        <v>45</v>
      </c>
      <c r="J253" s="6">
        <v>42.768000000000001</v>
      </c>
      <c r="K253" s="7">
        <v>239500.79999999999</v>
      </c>
      <c r="L253" s="8">
        <v>0.05</v>
      </c>
      <c r="M253" s="7">
        <v>227525.76000000001</v>
      </c>
      <c r="N253" s="8">
        <v>0.16000000000000003</v>
      </c>
      <c r="O253" s="7">
        <v>191121.6384</v>
      </c>
      <c r="P253" s="9">
        <v>7.4999999999999997E-2</v>
      </c>
      <c r="Q253" s="9">
        <v>6.9412649723878964E-2</v>
      </c>
      <c r="R253" s="9">
        <v>0.14441264972387896</v>
      </c>
      <c r="S253" s="16">
        <v>4</v>
      </c>
      <c r="T253" s="16">
        <v>25268</v>
      </c>
      <c r="U253" s="7">
        <v>353752</v>
      </c>
      <c r="V253" s="18">
        <v>333676</v>
      </c>
      <c r="W253" s="7">
        <v>1677000</v>
      </c>
      <c r="X253" s="6">
        <v>236.32877081928308</v>
      </c>
      <c r="Y253" s="18"/>
    </row>
    <row r="254" spans="1:25" x14ac:dyDescent="0.25">
      <c r="A254" s="3" t="s">
        <v>1829</v>
      </c>
      <c r="B254" s="4" t="s">
        <v>1829</v>
      </c>
      <c r="C254" s="4" t="s">
        <v>2</v>
      </c>
      <c r="D254" s="3" t="s">
        <v>1830</v>
      </c>
      <c r="E254" s="3" t="s">
        <v>494</v>
      </c>
      <c r="F254" s="3">
        <v>88252</v>
      </c>
      <c r="G254" s="3" t="s">
        <v>13</v>
      </c>
      <c r="H254" s="3">
        <v>7050</v>
      </c>
      <c r="I254" s="5" t="s">
        <v>44</v>
      </c>
      <c r="J254" s="6">
        <v>14.4</v>
      </c>
      <c r="K254" s="7">
        <v>101520</v>
      </c>
      <c r="L254" s="8">
        <v>0.05</v>
      </c>
      <c r="M254" s="7">
        <v>96444</v>
      </c>
      <c r="N254" s="8">
        <v>0.24</v>
      </c>
      <c r="O254" s="7">
        <v>73297.440000000002</v>
      </c>
      <c r="P254" s="9">
        <v>8.5000000000000006E-2</v>
      </c>
      <c r="Q254" s="9">
        <v>5.7047045082845846E-2</v>
      </c>
      <c r="R254" s="9">
        <v>0.14204704508284585</v>
      </c>
      <c r="S254" s="16">
        <v>4</v>
      </c>
      <c r="T254" s="16">
        <v>60052</v>
      </c>
      <c r="U254" s="7">
        <v>750650</v>
      </c>
      <c r="V254" s="18">
        <v>551575</v>
      </c>
      <c r="W254" s="7">
        <v>1267000</v>
      </c>
      <c r="X254" s="6">
        <v>73.192652433820726</v>
      </c>
      <c r="Y254" s="18"/>
    </row>
    <row r="255" spans="1:25" x14ac:dyDescent="0.25">
      <c r="A255" s="3" t="s">
        <v>1831</v>
      </c>
      <c r="B255" s="4" t="s">
        <v>1832</v>
      </c>
      <c r="C255" s="4" t="s">
        <v>6</v>
      </c>
      <c r="D255" s="3" t="s">
        <v>1833</v>
      </c>
      <c r="E255" s="3" t="s">
        <v>303</v>
      </c>
      <c r="F255" s="3">
        <v>63627</v>
      </c>
      <c r="G255" s="3" t="s">
        <v>20</v>
      </c>
      <c r="H255" s="3">
        <v>3073</v>
      </c>
      <c r="I255" s="5" t="s">
        <v>44</v>
      </c>
      <c r="J255" s="6">
        <v>20.736000000000004</v>
      </c>
      <c r="K255" s="7">
        <v>63721.72800000001</v>
      </c>
      <c r="L255" s="8">
        <v>0.05</v>
      </c>
      <c r="M255" s="7">
        <v>60535.64160000001</v>
      </c>
      <c r="N255" s="8">
        <v>0.3</v>
      </c>
      <c r="O255" s="7">
        <v>42374.949120000005</v>
      </c>
      <c r="P255" s="9">
        <v>8.7499999999999994E-2</v>
      </c>
      <c r="Q255" s="9">
        <v>6.2565742931356277E-2</v>
      </c>
      <c r="R255" s="9">
        <v>0.15006574293135627</v>
      </c>
      <c r="S255" s="16">
        <v>4</v>
      </c>
      <c r="T255" s="16">
        <v>51335</v>
      </c>
      <c r="U255" s="7">
        <v>641687.5</v>
      </c>
      <c r="V255" s="18">
        <v>397668.75</v>
      </c>
      <c r="W255" s="7">
        <v>924000</v>
      </c>
      <c r="X255" s="6">
        <v>91.8893261755791</v>
      </c>
      <c r="Y255" s="18"/>
    </row>
    <row r="256" spans="1:25" x14ac:dyDescent="0.25">
      <c r="A256" s="3" t="s">
        <v>1834</v>
      </c>
      <c r="B256" s="4" t="s">
        <v>1834</v>
      </c>
      <c r="C256" s="4" t="s">
        <v>2</v>
      </c>
      <c r="D256" s="3" t="s">
        <v>1835</v>
      </c>
      <c r="E256" s="3" t="s">
        <v>303</v>
      </c>
      <c r="F256" s="3">
        <v>52861</v>
      </c>
      <c r="G256" s="3" t="s">
        <v>12</v>
      </c>
      <c r="H256" s="3">
        <v>8808</v>
      </c>
      <c r="I256" s="5" t="s">
        <v>44</v>
      </c>
      <c r="J256" s="6">
        <v>16</v>
      </c>
      <c r="K256" s="7">
        <v>140928</v>
      </c>
      <c r="L256" s="8">
        <v>0.05</v>
      </c>
      <c r="M256" s="7">
        <v>133881.60000000001</v>
      </c>
      <c r="N256" s="8">
        <v>0.24</v>
      </c>
      <c r="O256" s="7">
        <v>101750.016</v>
      </c>
      <c r="P256" s="9">
        <v>8.7499999999999994E-2</v>
      </c>
      <c r="Q256" s="9">
        <v>6.2565673847356645E-2</v>
      </c>
      <c r="R256" s="9">
        <v>0.15006567384735664</v>
      </c>
      <c r="S256" s="16">
        <v>4</v>
      </c>
      <c r="T256" s="16">
        <v>17629</v>
      </c>
      <c r="U256" s="7">
        <v>220362.5</v>
      </c>
      <c r="V256" s="18">
        <v>330381.25</v>
      </c>
      <c r="W256" s="7">
        <v>898000</v>
      </c>
      <c r="X256" s="6">
        <v>76.979629677006812</v>
      </c>
      <c r="Y256" s="18"/>
    </row>
    <row r="257" spans="1:25" x14ac:dyDescent="0.25">
      <c r="A257" s="3" t="s">
        <v>1836</v>
      </c>
      <c r="B257" s="4" t="s">
        <v>1836</v>
      </c>
      <c r="C257" s="4" t="s">
        <v>2</v>
      </c>
      <c r="D257" s="3" t="s">
        <v>1837</v>
      </c>
      <c r="E257" s="3" t="s">
        <v>303</v>
      </c>
      <c r="F257" s="3">
        <v>61130</v>
      </c>
      <c r="G257" s="3" t="s">
        <v>18</v>
      </c>
      <c r="H257" s="3">
        <v>13300</v>
      </c>
      <c r="I257" s="5" t="s">
        <v>44</v>
      </c>
      <c r="J257" s="6">
        <v>21.87</v>
      </c>
      <c r="K257" s="7">
        <v>290871</v>
      </c>
      <c r="L257" s="8">
        <v>0.05</v>
      </c>
      <c r="M257" s="7">
        <v>276327.45</v>
      </c>
      <c r="N257" s="8">
        <v>0.22000000000000003</v>
      </c>
      <c r="O257" s="7">
        <v>215535.41099999999</v>
      </c>
      <c r="P257" s="9">
        <v>8.5000000000000006E-2</v>
      </c>
      <c r="Q257" s="9">
        <v>6.2565666429030609E-2</v>
      </c>
      <c r="R257" s="9">
        <v>0.14756566642903063</v>
      </c>
      <c r="S257" s="16">
        <v>4</v>
      </c>
      <c r="T257" s="16">
        <v>7930</v>
      </c>
      <c r="U257" s="7">
        <v>99125</v>
      </c>
      <c r="V257" s="18">
        <v>382062.5</v>
      </c>
      <c r="W257" s="7">
        <v>1560000</v>
      </c>
      <c r="X257" s="6">
        <v>109.8200576879708</v>
      </c>
      <c r="Y257" s="18"/>
    </row>
    <row r="258" spans="1:25" x14ac:dyDescent="0.25">
      <c r="A258" s="3" t="s">
        <v>1838</v>
      </c>
      <c r="B258" s="4" t="s">
        <v>1838</v>
      </c>
      <c r="C258" s="4" t="s">
        <v>2</v>
      </c>
      <c r="D258" s="3" t="s">
        <v>1839</v>
      </c>
      <c r="E258" s="3" t="s">
        <v>303</v>
      </c>
      <c r="F258" s="3">
        <v>76997</v>
      </c>
      <c r="G258" s="3" t="s">
        <v>18</v>
      </c>
      <c r="H258" s="3">
        <v>17263</v>
      </c>
      <c r="I258" s="5" t="s">
        <v>44</v>
      </c>
      <c r="J258" s="6">
        <v>21.87</v>
      </c>
      <c r="K258" s="7">
        <v>377541.81</v>
      </c>
      <c r="L258" s="8">
        <v>0.05</v>
      </c>
      <c r="M258" s="7">
        <v>358664.71950000001</v>
      </c>
      <c r="N258" s="8">
        <v>0.2</v>
      </c>
      <c r="O258" s="7">
        <v>286931.77559999999</v>
      </c>
      <c r="P258" s="9">
        <v>8.5000000000000006E-2</v>
      </c>
      <c r="Q258" s="9">
        <v>6.2565732739160412E-2</v>
      </c>
      <c r="R258" s="9">
        <v>0.1475657327391604</v>
      </c>
      <c r="S258" s="16">
        <v>4</v>
      </c>
      <c r="T258" s="16">
        <v>7945</v>
      </c>
      <c r="U258" s="7">
        <v>99312.5</v>
      </c>
      <c r="V258" s="18">
        <v>481231.25</v>
      </c>
      <c r="W258" s="7">
        <v>2044000</v>
      </c>
      <c r="X258" s="6">
        <v>112.63590598895954</v>
      </c>
      <c r="Y258" s="18"/>
    </row>
    <row r="259" spans="1:25" x14ac:dyDescent="0.25">
      <c r="A259" s="3" t="s">
        <v>1840</v>
      </c>
      <c r="B259" s="4" t="s">
        <v>1840</v>
      </c>
      <c r="C259" s="4" t="s">
        <v>2</v>
      </c>
      <c r="D259" s="3" t="s">
        <v>1841</v>
      </c>
      <c r="E259" s="3" t="s">
        <v>303</v>
      </c>
      <c r="F259" s="3">
        <v>35157</v>
      </c>
      <c r="G259" s="3" t="s">
        <v>18</v>
      </c>
      <c r="H259" s="3">
        <v>9345</v>
      </c>
      <c r="I259" s="5" t="s">
        <v>44</v>
      </c>
      <c r="J259" s="6">
        <v>26.730000000000004</v>
      </c>
      <c r="K259" s="7">
        <v>249791.85000000003</v>
      </c>
      <c r="L259" s="8">
        <v>0.05</v>
      </c>
      <c r="M259" s="7">
        <v>237302.25750000004</v>
      </c>
      <c r="N259" s="8">
        <v>0.22000000000000003</v>
      </c>
      <c r="O259" s="7">
        <v>185095.76084999999</v>
      </c>
      <c r="P259" s="9">
        <v>8.5000000000000006E-2</v>
      </c>
      <c r="Q259" s="9">
        <v>6.2565647848859554E-2</v>
      </c>
      <c r="R259" s="9">
        <v>0.14756564784885956</v>
      </c>
      <c r="S259" s="16">
        <v>4</v>
      </c>
      <c r="T259" s="16">
        <v>0</v>
      </c>
      <c r="U259" s="7">
        <v>0</v>
      </c>
      <c r="V259" s="18">
        <v>219731.25</v>
      </c>
      <c r="W259" s="7">
        <v>1254000</v>
      </c>
      <c r="X259" s="6">
        <v>134.22453185233704</v>
      </c>
      <c r="Y259" s="18"/>
    </row>
    <row r="260" spans="1:25" x14ac:dyDescent="0.25">
      <c r="A260" s="3" t="s">
        <v>1842</v>
      </c>
      <c r="B260" s="4" t="s">
        <v>1842</v>
      </c>
      <c r="C260" s="4" t="s">
        <v>2</v>
      </c>
      <c r="D260" s="3" t="s">
        <v>1843</v>
      </c>
      <c r="E260" s="3" t="s">
        <v>361</v>
      </c>
      <c r="F260" s="3">
        <v>72938</v>
      </c>
      <c r="G260" s="3" t="s">
        <v>156</v>
      </c>
      <c r="H260" s="3">
        <v>15030</v>
      </c>
      <c r="I260" s="5" t="s">
        <v>45</v>
      </c>
      <c r="J260" s="6">
        <v>23.4</v>
      </c>
      <c r="K260" s="7">
        <v>351702.00000000006</v>
      </c>
      <c r="L260" s="8">
        <v>0.05</v>
      </c>
      <c r="M260" s="7">
        <v>334116.90000000008</v>
      </c>
      <c r="N260" s="8">
        <v>0.2</v>
      </c>
      <c r="O260" s="7">
        <v>267293.52000000008</v>
      </c>
      <c r="P260" s="9">
        <v>7.4999999999999997E-2</v>
      </c>
      <c r="Q260" s="9">
        <v>6.2565635862340999E-2</v>
      </c>
      <c r="R260" s="9">
        <v>0.137565635862341</v>
      </c>
      <c r="S260" s="16">
        <v>4</v>
      </c>
      <c r="T260" s="16">
        <v>12818</v>
      </c>
      <c r="U260" s="7">
        <v>160225</v>
      </c>
      <c r="V260" s="18">
        <v>455862.5</v>
      </c>
      <c r="W260" s="7">
        <v>2103000</v>
      </c>
      <c r="X260" s="6">
        <v>129.27647147137876</v>
      </c>
      <c r="Y260" s="18"/>
    </row>
    <row r="261" spans="1:25" x14ac:dyDescent="0.25">
      <c r="A261" s="3" t="s">
        <v>1844</v>
      </c>
      <c r="B261" s="4" t="s">
        <v>1844</v>
      </c>
      <c r="C261" s="4" t="s">
        <v>2</v>
      </c>
      <c r="D261" s="3" t="s">
        <v>1845</v>
      </c>
      <c r="E261" s="3" t="s">
        <v>361</v>
      </c>
      <c r="F261" s="3">
        <v>67055</v>
      </c>
      <c r="G261" s="3" t="s">
        <v>19</v>
      </c>
      <c r="H261" s="3">
        <v>3946</v>
      </c>
      <c r="I261" s="5" t="s">
        <v>45</v>
      </c>
      <c r="J261" s="6">
        <v>41.4</v>
      </c>
      <c r="K261" s="7">
        <v>163364.4</v>
      </c>
      <c r="L261" s="8">
        <v>0.05</v>
      </c>
      <c r="M261" s="7">
        <v>155196.18</v>
      </c>
      <c r="N261" s="8">
        <v>0.25</v>
      </c>
      <c r="O261" s="7">
        <v>116397.13499999999</v>
      </c>
      <c r="P261" s="9">
        <v>7.0000000000000007E-2</v>
      </c>
      <c r="Q261" s="9">
        <v>6.2565602750000004E-2</v>
      </c>
      <c r="R261" s="9">
        <v>0.13256560275000001</v>
      </c>
      <c r="S261" s="16">
        <v>4</v>
      </c>
      <c r="T261" s="16">
        <v>51271</v>
      </c>
      <c r="U261" s="7">
        <v>640887.5</v>
      </c>
      <c r="V261" s="18">
        <v>419093.75</v>
      </c>
      <c r="W261" s="7">
        <v>1519000</v>
      </c>
      <c r="X261" s="6">
        <v>222.51247222575617</v>
      </c>
      <c r="Y261" s="18"/>
    </row>
    <row r="262" spans="1:25" x14ac:dyDescent="0.25">
      <c r="A262" s="3" t="s">
        <v>1846</v>
      </c>
      <c r="B262" s="4" t="s">
        <v>1846</v>
      </c>
      <c r="C262" s="4" t="s">
        <v>2</v>
      </c>
      <c r="D262" s="3" t="s">
        <v>1847</v>
      </c>
      <c r="E262" s="3" t="s">
        <v>361</v>
      </c>
      <c r="F262" s="3">
        <v>65761</v>
      </c>
      <c r="G262" s="3" t="s">
        <v>18</v>
      </c>
      <c r="H262" s="3">
        <v>12150</v>
      </c>
      <c r="I262" s="5" t="s">
        <v>44</v>
      </c>
      <c r="J262" s="6">
        <v>29.700000000000003</v>
      </c>
      <c r="K262" s="7">
        <v>360855.00000000006</v>
      </c>
      <c r="L262" s="8">
        <v>0.05</v>
      </c>
      <c r="M262" s="7">
        <v>342812.25000000006</v>
      </c>
      <c r="N262" s="8">
        <v>0.18000000000000002</v>
      </c>
      <c r="O262" s="7">
        <v>281106.04500000004</v>
      </c>
      <c r="P262" s="9">
        <v>8.5000000000000006E-2</v>
      </c>
      <c r="Q262" s="9">
        <v>6.2565560505543752E-2</v>
      </c>
      <c r="R262" s="9">
        <v>0.14756556050554376</v>
      </c>
      <c r="S262" s="16">
        <v>4</v>
      </c>
      <c r="T262" s="16">
        <v>17161</v>
      </c>
      <c r="U262" s="7">
        <v>214512.5</v>
      </c>
      <c r="V262" s="18">
        <v>411006.25</v>
      </c>
      <c r="W262" s="7">
        <v>2119000</v>
      </c>
      <c r="X262" s="6">
        <v>156.78658299902446</v>
      </c>
      <c r="Y262" s="18"/>
    </row>
    <row r="263" spans="1:25" x14ac:dyDescent="0.25">
      <c r="A263" s="3" t="s">
        <v>1848</v>
      </c>
      <c r="B263" s="4" t="s">
        <v>1848</v>
      </c>
      <c r="C263" s="4" t="s">
        <v>2</v>
      </c>
      <c r="D263" s="3" t="s">
        <v>1849</v>
      </c>
      <c r="E263" s="3" t="s">
        <v>361</v>
      </c>
      <c r="F263" s="3">
        <v>70219</v>
      </c>
      <c r="G263" s="3" t="s">
        <v>13</v>
      </c>
      <c r="H263" s="3">
        <v>4400</v>
      </c>
      <c r="I263" s="5" t="s">
        <v>44</v>
      </c>
      <c r="J263" s="6">
        <v>25</v>
      </c>
      <c r="K263" s="7">
        <v>110000</v>
      </c>
      <c r="L263" s="8">
        <v>0.05</v>
      </c>
      <c r="M263" s="7">
        <v>104500</v>
      </c>
      <c r="N263" s="8">
        <v>0.2</v>
      </c>
      <c r="O263" s="7">
        <v>83600</v>
      </c>
      <c r="P263" s="9">
        <v>8.5000000000000006E-2</v>
      </c>
      <c r="Q263" s="9">
        <v>6.2565731480775447E-2</v>
      </c>
      <c r="R263" s="9">
        <v>0.14756573148077545</v>
      </c>
      <c r="S263" s="16">
        <v>4</v>
      </c>
      <c r="T263" s="16">
        <v>52619</v>
      </c>
      <c r="U263" s="7">
        <v>657737.5</v>
      </c>
      <c r="V263" s="18">
        <v>438868.75</v>
      </c>
      <c r="W263" s="7">
        <v>1224000</v>
      </c>
      <c r="X263" s="6">
        <v>128.75618078358036</v>
      </c>
      <c r="Y263" s="18"/>
    </row>
    <row r="264" spans="1:25" x14ac:dyDescent="0.25">
      <c r="A264" s="3" t="s">
        <v>1850</v>
      </c>
      <c r="B264" s="4" t="s">
        <v>1850</v>
      </c>
      <c r="C264" s="4" t="s">
        <v>2</v>
      </c>
      <c r="D264" s="3" t="s">
        <v>1851</v>
      </c>
      <c r="E264" s="3" t="s">
        <v>364</v>
      </c>
      <c r="F264" s="3">
        <v>14485</v>
      </c>
      <c r="G264" s="3" t="s">
        <v>15</v>
      </c>
      <c r="H264" s="3">
        <v>15634</v>
      </c>
      <c r="I264" s="5" t="s">
        <v>44</v>
      </c>
      <c r="J264" s="6">
        <v>20.160000000000004</v>
      </c>
      <c r="K264" s="7">
        <v>315181.44000000006</v>
      </c>
      <c r="L264" s="8">
        <v>0.05</v>
      </c>
      <c r="M264" s="7">
        <v>299422.36800000007</v>
      </c>
      <c r="N264" s="8">
        <v>0.22000000000000003</v>
      </c>
      <c r="O264" s="7">
        <v>233549.44704000009</v>
      </c>
      <c r="P264" s="9">
        <v>8.5000000000000006E-2</v>
      </c>
      <c r="Q264" s="9">
        <v>6.8960001519586506E-2</v>
      </c>
      <c r="R264" s="9">
        <v>0.1539600015195865</v>
      </c>
      <c r="S264" s="16">
        <v>4</v>
      </c>
      <c r="T264" s="16">
        <v>0</v>
      </c>
      <c r="U264" s="7">
        <v>0</v>
      </c>
      <c r="V264" s="18">
        <v>101395</v>
      </c>
      <c r="W264" s="7">
        <v>1517000</v>
      </c>
      <c r="X264" s="6">
        <v>97.02883770171664</v>
      </c>
      <c r="Y264" s="18"/>
    </row>
    <row r="265" spans="1:25" x14ac:dyDescent="0.25">
      <c r="A265" s="3" t="s">
        <v>1852</v>
      </c>
      <c r="B265" s="4" t="s">
        <v>1853</v>
      </c>
      <c r="C265" s="4" t="s">
        <v>7</v>
      </c>
      <c r="D265" s="3" t="s">
        <v>1854</v>
      </c>
      <c r="E265" s="3" t="s">
        <v>364</v>
      </c>
      <c r="F265" s="3">
        <v>779570</v>
      </c>
      <c r="G265" s="3" t="s">
        <v>15</v>
      </c>
      <c r="H265" s="3">
        <v>1296</v>
      </c>
      <c r="I265" s="5" t="s">
        <v>300</v>
      </c>
      <c r="J265" s="6">
        <v>24.640000000000004</v>
      </c>
      <c r="K265" s="7">
        <v>31933.44000000001</v>
      </c>
      <c r="L265" s="8">
        <v>0.05</v>
      </c>
      <c r="M265" s="7">
        <v>30336.768000000004</v>
      </c>
      <c r="N265" s="8">
        <v>0.24</v>
      </c>
      <c r="O265" s="7">
        <v>23055.943680000004</v>
      </c>
      <c r="P265" s="9">
        <v>8.5000000000000006E-2</v>
      </c>
      <c r="Q265" s="9">
        <v>6.8312106242615037E-2</v>
      </c>
      <c r="R265" s="9">
        <v>0.15331210624261504</v>
      </c>
      <c r="S265" s="16">
        <v>4</v>
      </c>
      <c r="T265" s="16">
        <v>774386</v>
      </c>
      <c r="U265" s="7">
        <v>10841404</v>
      </c>
      <c r="V265" s="18">
        <v>5456990</v>
      </c>
      <c r="W265" s="7">
        <v>10992000</v>
      </c>
      <c r="X265" s="6">
        <v>116.03832493076156</v>
      </c>
      <c r="Y265" s="18"/>
    </row>
    <row r="266" spans="1:25" x14ac:dyDescent="0.25">
      <c r="A266" s="3" t="s">
        <v>1855</v>
      </c>
      <c r="B266" s="4" t="s">
        <v>1855</v>
      </c>
      <c r="C266" s="4" t="s">
        <v>2</v>
      </c>
      <c r="D266" s="3" t="s">
        <v>1856</v>
      </c>
      <c r="E266" s="3" t="s">
        <v>318</v>
      </c>
      <c r="F266" s="3">
        <v>112828</v>
      </c>
      <c r="G266" s="3" t="s">
        <v>18</v>
      </c>
      <c r="H266" s="3">
        <v>20343</v>
      </c>
      <c r="I266" s="5" t="s">
        <v>44</v>
      </c>
      <c r="J266" s="6">
        <v>29.403000000000009</v>
      </c>
      <c r="K266" s="7">
        <v>598145.22900000017</v>
      </c>
      <c r="L266" s="8">
        <v>0.05</v>
      </c>
      <c r="M266" s="7">
        <v>568237.96755000018</v>
      </c>
      <c r="N266" s="8">
        <v>0.18000000000000002</v>
      </c>
      <c r="O266" s="7">
        <v>465955.1333910001</v>
      </c>
      <c r="P266" s="9">
        <v>8.5000000000000006E-2</v>
      </c>
      <c r="Q266" s="9">
        <v>6.941262820956598E-2</v>
      </c>
      <c r="R266" s="9">
        <v>0.15441262820956597</v>
      </c>
      <c r="S266" s="16">
        <v>4</v>
      </c>
      <c r="T266" s="16">
        <v>31456</v>
      </c>
      <c r="U266" s="7">
        <v>440384</v>
      </c>
      <c r="V266" s="18">
        <v>789796</v>
      </c>
      <c r="W266" s="7">
        <v>3458000</v>
      </c>
      <c r="X266" s="6">
        <v>148.33590533096717</v>
      </c>
      <c r="Y266" s="18"/>
    </row>
    <row r="267" spans="1:25" x14ac:dyDescent="0.25">
      <c r="A267" s="3" t="s">
        <v>1857</v>
      </c>
      <c r="B267" s="4" t="s">
        <v>1857</v>
      </c>
      <c r="C267" s="4" t="s">
        <v>2</v>
      </c>
      <c r="D267" s="3" t="s">
        <v>1858</v>
      </c>
      <c r="E267" s="3" t="s">
        <v>318</v>
      </c>
      <c r="F267" s="3">
        <v>97701</v>
      </c>
      <c r="G267" s="3" t="s">
        <v>18</v>
      </c>
      <c r="H267" s="3">
        <v>19664</v>
      </c>
      <c r="I267" s="5" t="s">
        <v>44</v>
      </c>
      <c r="J267" s="6">
        <v>29.403000000000009</v>
      </c>
      <c r="K267" s="7">
        <v>578180.59200000006</v>
      </c>
      <c r="L267" s="8">
        <v>0.05</v>
      </c>
      <c r="M267" s="7">
        <v>549271.56240000005</v>
      </c>
      <c r="N267" s="8">
        <v>0.18000000000000002</v>
      </c>
      <c r="O267" s="7">
        <v>450402.68116799998</v>
      </c>
      <c r="P267" s="9">
        <v>8.5000000000000006E-2</v>
      </c>
      <c r="Q267" s="9">
        <v>6.941260375000001E-2</v>
      </c>
      <c r="R267" s="9">
        <v>0.15441260375000002</v>
      </c>
      <c r="S267" s="16">
        <v>4</v>
      </c>
      <c r="T267" s="16">
        <v>19045</v>
      </c>
      <c r="U267" s="7">
        <v>266630</v>
      </c>
      <c r="V267" s="18">
        <v>683907</v>
      </c>
      <c r="W267" s="7">
        <v>3184000</v>
      </c>
      <c r="X267" s="6">
        <v>148.33592882796006</v>
      </c>
      <c r="Y267" s="18"/>
    </row>
    <row r="268" spans="1:25" x14ac:dyDescent="0.25">
      <c r="A268" s="3" t="s">
        <v>1859</v>
      </c>
      <c r="B268" s="4" t="s">
        <v>1859</v>
      </c>
      <c r="C268" s="4" t="s">
        <v>2</v>
      </c>
      <c r="D268" s="3" t="s">
        <v>1860</v>
      </c>
      <c r="E268" s="3" t="s">
        <v>318</v>
      </c>
      <c r="F268" s="3">
        <v>43081</v>
      </c>
      <c r="G268" s="3" t="s">
        <v>18</v>
      </c>
      <c r="H268" s="3">
        <v>6800</v>
      </c>
      <c r="I268" s="5" t="s">
        <v>44</v>
      </c>
      <c r="J268" s="6">
        <v>35.937000000000012</v>
      </c>
      <c r="K268" s="7">
        <v>244371.60000000009</v>
      </c>
      <c r="L268" s="8">
        <v>0.05</v>
      </c>
      <c r="M268" s="7">
        <v>232153.02000000008</v>
      </c>
      <c r="N268" s="8">
        <v>0.18000000000000002</v>
      </c>
      <c r="O268" s="7">
        <v>190365.47640000004</v>
      </c>
      <c r="P268" s="9">
        <v>8.5000000000000006E-2</v>
      </c>
      <c r="Q268" s="9">
        <v>6.9131070102256456E-2</v>
      </c>
      <c r="R268" s="9">
        <v>0.15413107010225646</v>
      </c>
      <c r="S268" s="16">
        <v>4</v>
      </c>
      <c r="T268" s="16">
        <v>15881</v>
      </c>
      <c r="U268" s="7">
        <v>222334</v>
      </c>
      <c r="V268" s="18">
        <v>301567</v>
      </c>
      <c r="W268" s="7">
        <v>1457000</v>
      </c>
      <c r="X268" s="6">
        <v>181.63062763028313</v>
      </c>
      <c r="Y268" s="18"/>
    </row>
    <row r="269" spans="1:25" x14ac:dyDescent="0.25">
      <c r="A269" s="3" t="s">
        <v>1861</v>
      </c>
      <c r="B269" s="4" t="s">
        <v>1861</v>
      </c>
      <c r="C269" s="4" t="s">
        <v>2</v>
      </c>
      <c r="D269" s="3" t="s">
        <v>1862</v>
      </c>
      <c r="E269" s="3" t="s">
        <v>318</v>
      </c>
      <c r="F269" s="3">
        <v>29747</v>
      </c>
      <c r="G269" s="3" t="s">
        <v>19</v>
      </c>
      <c r="H269" s="3">
        <v>2900</v>
      </c>
      <c r="I269" s="5" t="s">
        <v>45</v>
      </c>
      <c r="J269" s="6">
        <v>55.66</v>
      </c>
      <c r="K269" s="7">
        <v>161414</v>
      </c>
      <c r="L269" s="8">
        <v>0.05</v>
      </c>
      <c r="M269" s="7">
        <v>153343.29999999999</v>
      </c>
      <c r="N269" s="8">
        <v>0.22500000000000001</v>
      </c>
      <c r="O269" s="7">
        <v>118841.0575</v>
      </c>
      <c r="P269" s="9">
        <v>7.0000000000000007E-2</v>
      </c>
      <c r="Q269" s="9">
        <v>6.9412675742602667E-2</v>
      </c>
      <c r="R269" s="9">
        <v>0.13941267574260269</v>
      </c>
      <c r="S269" s="16">
        <v>4</v>
      </c>
      <c r="T269" s="16">
        <v>18147</v>
      </c>
      <c r="U269" s="7">
        <v>254058</v>
      </c>
      <c r="V269" s="18">
        <v>208229</v>
      </c>
      <c r="W269" s="7">
        <v>1106000</v>
      </c>
      <c r="X269" s="6">
        <v>293.945114974055</v>
      </c>
      <c r="Y269" s="18"/>
    </row>
    <row r="270" spans="1:25" x14ac:dyDescent="0.25">
      <c r="A270" s="3" t="s">
        <v>1863</v>
      </c>
      <c r="B270" s="4" t="s">
        <v>1863</v>
      </c>
      <c r="C270" s="4" t="s">
        <v>2</v>
      </c>
      <c r="D270" s="3" t="s">
        <v>1864</v>
      </c>
      <c r="E270" s="3" t="s">
        <v>318</v>
      </c>
      <c r="F270" s="3">
        <v>33591</v>
      </c>
      <c r="G270" s="3" t="s">
        <v>14</v>
      </c>
      <c r="H270" s="3">
        <v>4961</v>
      </c>
      <c r="I270" s="5" t="s">
        <v>44</v>
      </c>
      <c r="J270" s="6">
        <v>17.28</v>
      </c>
      <c r="K270" s="7">
        <v>85726.080000000002</v>
      </c>
      <c r="L270" s="8">
        <v>0.1</v>
      </c>
      <c r="M270" s="7">
        <v>77153.472000000009</v>
      </c>
      <c r="N270" s="8">
        <v>0.24</v>
      </c>
      <c r="O270" s="7">
        <v>58636.638720000003</v>
      </c>
      <c r="P270" s="9">
        <v>9.5000000000000001E-2</v>
      </c>
      <c r="Q270" s="9">
        <v>6.9412895702588406E-2</v>
      </c>
      <c r="R270" s="9">
        <v>0.16441289570258841</v>
      </c>
      <c r="S270" s="16">
        <v>4</v>
      </c>
      <c r="T270" s="16">
        <v>13747</v>
      </c>
      <c r="U270" s="7">
        <v>192458</v>
      </c>
      <c r="V270" s="18">
        <v>235137</v>
      </c>
      <c r="W270" s="7">
        <v>549000</v>
      </c>
      <c r="X270" s="6">
        <v>71.889251445219344</v>
      </c>
      <c r="Y270" s="18"/>
    </row>
    <row r="271" spans="1:25" x14ac:dyDescent="0.25">
      <c r="A271" s="3" t="s">
        <v>1865</v>
      </c>
      <c r="B271" s="4" t="s">
        <v>1865</v>
      </c>
      <c r="C271" s="4" t="s">
        <v>2</v>
      </c>
      <c r="D271" s="3" t="s">
        <v>1866</v>
      </c>
      <c r="E271" s="3" t="s">
        <v>318</v>
      </c>
      <c r="F271" s="3">
        <v>29230</v>
      </c>
      <c r="G271" s="3" t="s">
        <v>15</v>
      </c>
      <c r="H271" s="3">
        <v>4810</v>
      </c>
      <c r="I271" s="5" t="s">
        <v>44</v>
      </c>
      <c r="J271" s="6">
        <v>28</v>
      </c>
      <c r="K271" s="7">
        <v>134680</v>
      </c>
      <c r="L271" s="8">
        <v>0.05</v>
      </c>
      <c r="M271" s="7">
        <v>127946</v>
      </c>
      <c r="N271" s="8">
        <v>0.2</v>
      </c>
      <c r="O271" s="7">
        <v>102356.8</v>
      </c>
      <c r="P271" s="9">
        <v>8.5000000000000006E-2</v>
      </c>
      <c r="Q271" s="9">
        <v>6.9412858141874687E-2</v>
      </c>
      <c r="R271" s="9">
        <v>0.15441285814187469</v>
      </c>
      <c r="S271" s="16">
        <v>4</v>
      </c>
      <c r="T271" s="16">
        <v>9990</v>
      </c>
      <c r="U271" s="7">
        <v>139860</v>
      </c>
      <c r="V271" s="18">
        <v>204610</v>
      </c>
      <c r="W271" s="7">
        <v>803000</v>
      </c>
      <c r="X271" s="6">
        <v>137.81235744271967</v>
      </c>
      <c r="Y271" s="18"/>
    </row>
    <row r="272" spans="1:25" x14ac:dyDescent="0.25">
      <c r="A272" s="3" t="s">
        <v>1867</v>
      </c>
      <c r="B272" s="4" t="s">
        <v>1867</v>
      </c>
      <c r="C272" s="4" t="s">
        <v>2</v>
      </c>
      <c r="D272" s="3" t="s">
        <v>1868</v>
      </c>
      <c r="E272" s="3" t="s">
        <v>318</v>
      </c>
      <c r="F272" s="3">
        <v>138109</v>
      </c>
      <c r="G272" s="3" t="s">
        <v>18</v>
      </c>
      <c r="H272" s="3">
        <v>29941</v>
      </c>
      <c r="I272" s="5" t="s">
        <v>44</v>
      </c>
      <c r="J272" s="6">
        <v>19.440000000000001</v>
      </c>
      <c r="K272" s="7">
        <v>582053.04</v>
      </c>
      <c r="L272" s="8">
        <v>0.05</v>
      </c>
      <c r="M272" s="7">
        <v>552950.38800000004</v>
      </c>
      <c r="N272" s="8">
        <v>0.22000000000000003</v>
      </c>
      <c r="O272" s="7">
        <v>431301.30264000001</v>
      </c>
      <c r="P272" s="9">
        <v>8.5000000000000006E-2</v>
      </c>
      <c r="Q272" s="9">
        <v>6.9412653596576376E-2</v>
      </c>
      <c r="R272" s="9">
        <v>0.15441265359657638</v>
      </c>
      <c r="S272" s="16">
        <v>4</v>
      </c>
      <c r="T272" s="16">
        <v>18345</v>
      </c>
      <c r="U272" s="7">
        <v>256830</v>
      </c>
      <c r="V272" s="18">
        <v>966763</v>
      </c>
      <c r="W272" s="7">
        <v>3050000</v>
      </c>
      <c r="X272" s="6">
        <v>93.289245825896401</v>
      </c>
      <c r="Y272" s="18"/>
    </row>
    <row r="273" spans="1:25" x14ac:dyDescent="0.25">
      <c r="A273" s="3" t="s">
        <v>1869</v>
      </c>
      <c r="B273" s="4" t="s">
        <v>1869</v>
      </c>
      <c r="C273" s="4" t="s">
        <v>2</v>
      </c>
      <c r="D273" s="3" t="s">
        <v>1870</v>
      </c>
      <c r="E273" s="3" t="s">
        <v>432</v>
      </c>
      <c r="F273" s="3">
        <v>30287</v>
      </c>
      <c r="G273" s="3" t="s">
        <v>13</v>
      </c>
      <c r="H273" s="3">
        <v>3000</v>
      </c>
      <c r="I273" s="5" t="s">
        <v>44</v>
      </c>
      <c r="J273" s="6">
        <v>19.800000000000004</v>
      </c>
      <c r="K273" s="7">
        <v>59400.000000000015</v>
      </c>
      <c r="L273" s="8">
        <v>0.05</v>
      </c>
      <c r="M273" s="7">
        <v>56430.000000000015</v>
      </c>
      <c r="N273" s="8">
        <v>0.22000000000000003</v>
      </c>
      <c r="O273" s="7">
        <v>44015.400000000009</v>
      </c>
      <c r="P273" s="9">
        <v>8.5000000000000006E-2</v>
      </c>
      <c r="Q273" s="9">
        <v>6.9412901979439223E-2</v>
      </c>
      <c r="R273" s="9">
        <v>0.15441290197943924</v>
      </c>
      <c r="S273" s="16">
        <v>4</v>
      </c>
      <c r="T273" s="16">
        <v>18287</v>
      </c>
      <c r="U273" s="7">
        <v>256018</v>
      </c>
      <c r="V273" s="18">
        <v>212009</v>
      </c>
      <c r="W273" s="7">
        <v>541000</v>
      </c>
      <c r="X273" s="6">
        <v>95.016671611764778</v>
      </c>
      <c r="Y273" s="18"/>
    </row>
    <row r="274" spans="1:25" x14ac:dyDescent="0.25">
      <c r="A274" s="3" t="s">
        <v>1871</v>
      </c>
      <c r="B274" s="4" t="s">
        <v>1871</v>
      </c>
      <c r="C274" s="4" t="s">
        <v>2</v>
      </c>
      <c r="D274" s="3" t="s">
        <v>1872</v>
      </c>
      <c r="E274" s="3" t="s">
        <v>303</v>
      </c>
      <c r="F274" s="3">
        <v>37647</v>
      </c>
      <c r="G274" s="3" t="s">
        <v>12</v>
      </c>
      <c r="H274" s="3">
        <v>10002</v>
      </c>
      <c r="I274" s="5" t="s">
        <v>44</v>
      </c>
      <c r="J274" s="6">
        <v>24.750000000000004</v>
      </c>
      <c r="K274" s="7">
        <v>247549.50000000003</v>
      </c>
      <c r="L274" s="8">
        <v>0.05</v>
      </c>
      <c r="M274" s="7">
        <v>235172.02499999999</v>
      </c>
      <c r="N274" s="8">
        <v>0.2</v>
      </c>
      <c r="O274" s="7">
        <v>188137.62</v>
      </c>
      <c r="P274" s="9">
        <v>8.7499999999999994E-2</v>
      </c>
      <c r="Q274" s="9">
        <v>6.2565602750000004E-2</v>
      </c>
      <c r="R274" s="9">
        <v>0.15006560275</v>
      </c>
      <c r="S274" s="16">
        <v>4</v>
      </c>
      <c r="T274" s="16">
        <v>0</v>
      </c>
      <c r="U274" s="7">
        <v>0</v>
      </c>
      <c r="V274" s="18">
        <v>263529</v>
      </c>
      <c r="W274" s="7">
        <v>1254000</v>
      </c>
      <c r="X274" s="6">
        <v>125.34518007658488</v>
      </c>
      <c r="Y274" s="18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5D6E-7082-4836-A3F7-C378D4C70AE1}">
  <dimension ref="A1:C57"/>
  <sheetViews>
    <sheetView topLeftCell="A37" workbookViewId="0">
      <selection activeCell="K15" sqref="K15"/>
    </sheetView>
  </sheetViews>
  <sheetFormatPr defaultRowHeight="15" x14ac:dyDescent="0.25"/>
  <cols>
    <col min="1" max="1" width="43.42578125" bestFit="1" customWidth="1"/>
    <col min="2" max="2" width="20.42578125" bestFit="1" customWidth="1"/>
    <col min="3" max="3" width="16.42578125" bestFit="1" customWidth="1"/>
  </cols>
  <sheetData>
    <row r="1" spans="1:3" x14ac:dyDescent="0.25">
      <c r="A1" t="s">
        <v>1</v>
      </c>
      <c r="B1" t="s">
        <v>75</v>
      </c>
      <c r="C1" t="s">
        <v>76</v>
      </c>
    </row>
    <row r="2" spans="1:3" x14ac:dyDescent="0.25">
      <c r="A2" s="24" t="s">
        <v>1873</v>
      </c>
      <c r="B2" s="1">
        <v>23667000</v>
      </c>
      <c r="C2">
        <v>2</v>
      </c>
    </row>
    <row r="3" spans="1:3" x14ac:dyDescent="0.25">
      <c r="A3" s="24" t="s">
        <v>1874</v>
      </c>
      <c r="B3" s="1">
        <v>4954312.5</v>
      </c>
      <c r="C3">
        <v>2</v>
      </c>
    </row>
    <row r="4" spans="1:3" x14ac:dyDescent="0.25">
      <c r="A4" s="24" t="s">
        <v>1875</v>
      </c>
      <c r="B4" s="1">
        <v>9391000</v>
      </c>
      <c r="C4">
        <v>1</v>
      </c>
    </row>
    <row r="5" spans="1:3" x14ac:dyDescent="0.25">
      <c r="A5" s="24" t="s">
        <v>1876</v>
      </c>
      <c r="B5" s="1">
        <v>11702000</v>
      </c>
      <c r="C5">
        <v>1</v>
      </c>
    </row>
    <row r="6" spans="1:3" x14ac:dyDescent="0.25">
      <c r="A6" s="24" t="s">
        <v>1877</v>
      </c>
      <c r="B6" s="1">
        <v>8358000</v>
      </c>
      <c r="C6">
        <v>24</v>
      </c>
    </row>
    <row r="7" spans="1:3" x14ac:dyDescent="0.25">
      <c r="A7" s="24" t="s">
        <v>1878</v>
      </c>
      <c r="B7" s="1">
        <v>11572000</v>
      </c>
      <c r="C7">
        <v>1</v>
      </c>
    </row>
    <row r="8" spans="1:3" x14ac:dyDescent="0.25">
      <c r="A8" s="24" t="s">
        <v>1879</v>
      </c>
      <c r="B8" s="1">
        <v>1172000</v>
      </c>
      <c r="C8">
        <v>1</v>
      </c>
    </row>
    <row r="9" spans="1:3" x14ac:dyDescent="0.25">
      <c r="A9" s="24" t="s">
        <v>195</v>
      </c>
      <c r="B9" s="1">
        <v>17517000</v>
      </c>
      <c r="C9">
        <v>6</v>
      </c>
    </row>
    <row r="10" spans="1:3" x14ac:dyDescent="0.25">
      <c r="A10" s="24" t="s">
        <v>1880</v>
      </c>
      <c r="B10" s="1">
        <v>6106000</v>
      </c>
      <c r="C10">
        <v>4</v>
      </c>
    </row>
    <row r="11" spans="1:3" x14ac:dyDescent="0.25">
      <c r="A11" s="24" t="s">
        <v>1881</v>
      </c>
      <c r="B11" s="1">
        <v>4649000</v>
      </c>
      <c r="C11">
        <v>4</v>
      </c>
    </row>
    <row r="12" spans="1:3" x14ac:dyDescent="0.25">
      <c r="A12" s="24" t="s">
        <v>86</v>
      </c>
      <c r="B12" s="1">
        <v>40223000</v>
      </c>
      <c r="C12">
        <v>31</v>
      </c>
    </row>
    <row r="13" spans="1:3" x14ac:dyDescent="0.25">
      <c r="A13" s="24" t="s">
        <v>1882</v>
      </c>
      <c r="B13" s="1">
        <v>528000</v>
      </c>
      <c r="C13">
        <v>2</v>
      </c>
    </row>
    <row r="14" spans="1:3" x14ac:dyDescent="0.25">
      <c r="A14" s="24" t="s">
        <v>177</v>
      </c>
      <c r="B14" s="1">
        <v>1202000</v>
      </c>
      <c r="C14">
        <v>1</v>
      </c>
    </row>
    <row r="15" spans="1:3" x14ac:dyDescent="0.25">
      <c r="A15" s="24" t="s">
        <v>178</v>
      </c>
      <c r="B15" s="1">
        <v>10964000</v>
      </c>
      <c r="C15">
        <v>1</v>
      </c>
    </row>
    <row r="16" spans="1:3" x14ac:dyDescent="0.25">
      <c r="A16" s="24" t="s">
        <v>1883</v>
      </c>
      <c r="B16" s="1">
        <v>47261000</v>
      </c>
      <c r="C16">
        <v>4</v>
      </c>
    </row>
    <row r="17" spans="1:3" x14ac:dyDescent="0.25">
      <c r="A17" s="24" t="s">
        <v>1884</v>
      </c>
      <c r="B17" s="1">
        <v>67190000</v>
      </c>
      <c r="C17">
        <v>1</v>
      </c>
    </row>
    <row r="18" spans="1:3" x14ac:dyDescent="0.25">
      <c r="A18" s="24" t="s">
        <v>87</v>
      </c>
      <c r="B18" s="1">
        <v>155546000</v>
      </c>
      <c r="C18">
        <v>34</v>
      </c>
    </row>
    <row r="19" spans="1:3" x14ac:dyDescent="0.25">
      <c r="A19" s="24" t="s">
        <v>1885</v>
      </c>
      <c r="B19" s="1">
        <v>3319000</v>
      </c>
      <c r="C19">
        <v>1</v>
      </c>
    </row>
    <row r="20" spans="1:3" x14ac:dyDescent="0.25">
      <c r="A20" s="24" t="s">
        <v>1886</v>
      </c>
      <c r="B20" s="11">
        <v>84768000</v>
      </c>
      <c r="C20">
        <v>2</v>
      </c>
    </row>
    <row r="21" spans="1:3" x14ac:dyDescent="0.25">
      <c r="A21" s="24" t="s">
        <v>1887</v>
      </c>
      <c r="B21" s="1">
        <v>40619000</v>
      </c>
      <c r="C21">
        <v>154</v>
      </c>
    </row>
    <row r="22" spans="1:3" x14ac:dyDescent="0.25">
      <c r="A22" s="24" t="s">
        <v>84</v>
      </c>
      <c r="B22" s="1">
        <v>113111000</v>
      </c>
      <c r="C22">
        <v>42</v>
      </c>
    </row>
    <row r="23" spans="1:3" x14ac:dyDescent="0.25">
      <c r="A23" s="24" t="s">
        <v>82</v>
      </c>
      <c r="B23" s="1">
        <v>45215000</v>
      </c>
      <c r="C23">
        <v>35</v>
      </c>
    </row>
    <row r="24" spans="1:3" x14ac:dyDescent="0.25">
      <c r="A24" s="24" t="s">
        <v>79</v>
      </c>
      <c r="B24" s="1">
        <v>18995000</v>
      </c>
      <c r="C24">
        <v>35</v>
      </c>
    </row>
    <row r="25" spans="1:3" x14ac:dyDescent="0.25">
      <c r="A25" s="24" t="s">
        <v>179</v>
      </c>
      <c r="B25" s="1">
        <v>124193000</v>
      </c>
      <c r="C25">
        <v>23</v>
      </c>
    </row>
    <row r="26" spans="1:3" x14ac:dyDescent="0.25">
      <c r="A26" s="24" t="s">
        <v>196</v>
      </c>
      <c r="B26" s="1">
        <v>7231000</v>
      </c>
      <c r="C26">
        <v>6</v>
      </c>
    </row>
    <row r="27" spans="1:3" x14ac:dyDescent="0.25">
      <c r="A27" s="24" t="s">
        <v>1888</v>
      </c>
      <c r="B27" s="1">
        <v>966000</v>
      </c>
      <c r="C27">
        <v>2</v>
      </c>
    </row>
    <row r="28" spans="1:3" x14ac:dyDescent="0.25">
      <c r="A28" s="24" t="s">
        <v>180</v>
      </c>
      <c r="B28" s="1">
        <v>759000</v>
      </c>
      <c r="C28">
        <v>1</v>
      </c>
    </row>
    <row r="29" spans="1:3" x14ac:dyDescent="0.25">
      <c r="A29" s="24" t="s">
        <v>181</v>
      </c>
      <c r="B29" s="1">
        <v>1530000</v>
      </c>
      <c r="C29">
        <v>2</v>
      </c>
    </row>
    <row r="30" spans="1:3" x14ac:dyDescent="0.25">
      <c r="A30" s="24" t="s">
        <v>89</v>
      </c>
      <c r="B30" s="1">
        <v>32479000</v>
      </c>
      <c r="C30">
        <v>22</v>
      </c>
    </row>
    <row r="31" spans="1:3" x14ac:dyDescent="0.25">
      <c r="A31" s="24" t="s">
        <v>182</v>
      </c>
      <c r="B31" s="1">
        <v>24360000</v>
      </c>
      <c r="C31">
        <v>10</v>
      </c>
    </row>
    <row r="32" spans="1:3" x14ac:dyDescent="0.25">
      <c r="A32" s="24" t="s">
        <v>88</v>
      </c>
      <c r="B32" s="1">
        <v>30256000</v>
      </c>
      <c r="C32">
        <v>25</v>
      </c>
    </row>
    <row r="33" spans="1:3" x14ac:dyDescent="0.25">
      <c r="A33" s="24" t="s">
        <v>197</v>
      </c>
      <c r="B33" s="1">
        <v>1966000</v>
      </c>
      <c r="C33">
        <v>1</v>
      </c>
    </row>
    <row r="34" spans="1:3" x14ac:dyDescent="0.25">
      <c r="A34" s="24" t="s">
        <v>103</v>
      </c>
      <c r="B34" s="1">
        <v>3525000</v>
      </c>
      <c r="C34">
        <v>2</v>
      </c>
    </row>
    <row r="35" spans="1:3" x14ac:dyDescent="0.25">
      <c r="A35" s="24" t="s">
        <v>1889</v>
      </c>
      <c r="B35" s="1">
        <v>149009000</v>
      </c>
      <c r="C35">
        <v>15</v>
      </c>
    </row>
    <row r="36" spans="1:3" x14ac:dyDescent="0.25">
      <c r="A36" s="24" t="s">
        <v>108</v>
      </c>
      <c r="B36" s="1">
        <v>8858000</v>
      </c>
      <c r="C36">
        <v>40</v>
      </c>
    </row>
    <row r="37" spans="1:3" x14ac:dyDescent="0.25">
      <c r="A37" s="24" t="s">
        <v>183</v>
      </c>
      <c r="B37" s="1">
        <v>15577000</v>
      </c>
      <c r="C37">
        <v>7</v>
      </c>
    </row>
    <row r="38" spans="1:3" x14ac:dyDescent="0.25">
      <c r="A38" s="24" t="s">
        <v>85</v>
      </c>
      <c r="B38" s="1">
        <v>4899000</v>
      </c>
      <c r="C38">
        <v>6</v>
      </c>
    </row>
    <row r="39" spans="1:3" x14ac:dyDescent="0.25">
      <c r="A39" s="24" t="s">
        <v>77</v>
      </c>
      <c r="B39" s="1">
        <v>39685000</v>
      </c>
      <c r="C39">
        <v>25</v>
      </c>
    </row>
    <row r="40" spans="1:3" x14ac:dyDescent="0.25">
      <c r="A40" s="24" t="s">
        <v>97</v>
      </c>
      <c r="B40" s="1">
        <v>20637000</v>
      </c>
      <c r="C40">
        <v>13</v>
      </c>
    </row>
    <row r="41" spans="1:3" x14ac:dyDescent="0.25">
      <c r="A41" s="24" t="s">
        <v>90</v>
      </c>
      <c r="B41" s="1">
        <v>64241000</v>
      </c>
      <c r="C41">
        <v>8</v>
      </c>
    </row>
    <row r="42" spans="1:3" x14ac:dyDescent="0.25">
      <c r="A42" s="24" t="s">
        <v>152</v>
      </c>
      <c r="B42" s="1">
        <v>343000</v>
      </c>
      <c r="C42">
        <v>1</v>
      </c>
    </row>
    <row r="43" spans="1:3" x14ac:dyDescent="0.25">
      <c r="A43" s="24" t="s">
        <v>1890</v>
      </c>
      <c r="B43" s="1">
        <v>8944000</v>
      </c>
      <c r="C43">
        <v>1</v>
      </c>
    </row>
    <row r="44" spans="1:3" x14ac:dyDescent="0.25">
      <c r="A44" s="24" t="s">
        <v>80</v>
      </c>
      <c r="B44" s="1">
        <v>17570000</v>
      </c>
      <c r="C44">
        <v>10</v>
      </c>
    </row>
    <row r="45" spans="1:3" x14ac:dyDescent="0.25">
      <c r="A45" s="24" t="s">
        <v>83</v>
      </c>
      <c r="B45" s="1">
        <v>28324000</v>
      </c>
      <c r="C45">
        <v>18</v>
      </c>
    </row>
    <row r="46" spans="1:3" x14ac:dyDescent="0.25">
      <c r="A46" s="24" t="s">
        <v>100</v>
      </c>
      <c r="B46" s="1">
        <v>37707000</v>
      </c>
      <c r="C46">
        <v>19</v>
      </c>
    </row>
    <row r="47" spans="1:3" x14ac:dyDescent="0.25">
      <c r="A47" s="24" t="s">
        <v>91</v>
      </c>
      <c r="B47" s="1">
        <v>388604000</v>
      </c>
      <c r="C47">
        <v>20</v>
      </c>
    </row>
    <row r="48" spans="1:3" x14ac:dyDescent="0.25">
      <c r="A48" s="24" t="s">
        <v>78</v>
      </c>
      <c r="B48" s="1">
        <v>62987000</v>
      </c>
      <c r="C48">
        <v>47</v>
      </c>
    </row>
    <row r="49" spans="1:3" x14ac:dyDescent="0.25">
      <c r="A49" s="24" t="s">
        <v>81</v>
      </c>
      <c r="B49" s="1">
        <v>139546000</v>
      </c>
      <c r="C49">
        <v>63</v>
      </c>
    </row>
    <row r="50" spans="1:3" x14ac:dyDescent="0.25">
      <c r="A50" s="24" t="s">
        <v>184</v>
      </c>
      <c r="B50" s="1">
        <v>34820000</v>
      </c>
      <c r="C50">
        <v>8</v>
      </c>
    </row>
    <row r="51" spans="1:3" x14ac:dyDescent="0.25">
      <c r="A51" s="24" t="s">
        <v>101</v>
      </c>
      <c r="B51" s="1">
        <v>8481000</v>
      </c>
      <c r="C51">
        <v>9</v>
      </c>
    </row>
    <row r="52" spans="1:3" x14ac:dyDescent="0.25">
      <c r="A52" s="24" t="s">
        <v>1891</v>
      </c>
      <c r="B52" s="1">
        <v>3564000</v>
      </c>
      <c r="C52">
        <v>2</v>
      </c>
    </row>
    <row r="53" spans="1:3" x14ac:dyDescent="0.25">
      <c r="A53" s="24" t="s">
        <v>185</v>
      </c>
      <c r="B53" s="1">
        <v>38996000</v>
      </c>
      <c r="C53">
        <v>2</v>
      </c>
    </row>
    <row r="54" spans="1:3" x14ac:dyDescent="0.25">
      <c r="A54" s="24" t="s">
        <v>198</v>
      </c>
      <c r="B54" s="1">
        <v>33593000</v>
      </c>
      <c r="C54">
        <v>5</v>
      </c>
    </row>
    <row r="55" spans="1:3" x14ac:dyDescent="0.25">
      <c r="A55" s="24" t="s">
        <v>1892</v>
      </c>
      <c r="B55" s="1">
        <v>37758000</v>
      </c>
      <c r="C55">
        <v>6</v>
      </c>
    </row>
    <row r="56" spans="1:3" x14ac:dyDescent="0.25">
      <c r="A56" s="24" t="s">
        <v>1893</v>
      </c>
      <c r="B56" s="1">
        <v>13740000</v>
      </c>
      <c r="C56">
        <v>1</v>
      </c>
    </row>
    <row r="57" spans="1:3" x14ac:dyDescent="0.25">
      <c r="A57" s="13" t="s">
        <v>104</v>
      </c>
      <c r="B57" s="14">
        <f>SUM(Summary[Total Market Value])</f>
        <v>2113177312.5</v>
      </c>
      <c r="C57" s="15">
        <f>SUM(Summary['# of Properties])</f>
        <v>809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35CF-158D-4878-B836-1A6D1F569577}">
  <dimension ref="A1:G4"/>
  <sheetViews>
    <sheetView workbookViewId="0">
      <selection sqref="A1:G2"/>
    </sheetView>
  </sheetViews>
  <sheetFormatPr defaultRowHeight="15" x14ac:dyDescent="0.25"/>
  <cols>
    <col min="1" max="2" width="18.140625" bestFit="1" customWidth="1"/>
    <col min="3" max="3" width="34.5703125" bestFit="1" customWidth="1"/>
    <col min="4" max="4" width="13" bestFit="1" customWidth="1"/>
    <col min="5" max="5" width="9.7109375" bestFit="1" customWidth="1"/>
    <col min="6" max="6" width="44.5703125" bestFit="1" customWidth="1"/>
    <col min="7" max="7" width="15.42578125" bestFit="1" customWidth="1"/>
    <col min="8" max="8" width="14.85546875" bestFit="1" customWidth="1"/>
    <col min="9" max="9" width="19.140625" bestFit="1" customWidth="1"/>
    <col min="10" max="10" width="26.28515625" bestFit="1" customWidth="1"/>
  </cols>
  <sheetData>
    <row r="1" spans="1:7" x14ac:dyDescent="0.25">
      <c r="A1" t="s">
        <v>0</v>
      </c>
      <c r="B1" t="s">
        <v>10</v>
      </c>
      <c r="C1" t="s">
        <v>28</v>
      </c>
      <c r="D1" t="s">
        <v>29</v>
      </c>
      <c r="E1" t="s">
        <v>11</v>
      </c>
      <c r="F1" t="s">
        <v>1</v>
      </c>
      <c r="G1" t="s">
        <v>42</v>
      </c>
    </row>
    <row r="2" spans="1:7" x14ac:dyDescent="0.25">
      <c r="A2" t="s">
        <v>424</v>
      </c>
      <c r="B2" t="s">
        <v>424</v>
      </c>
      <c r="C2" t="s">
        <v>1789</v>
      </c>
      <c r="D2">
        <v>28100</v>
      </c>
      <c r="E2">
        <v>46220</v>
      </c>
      <c r="F2" t="s">
        <v>19</v>
      </c>
      <c r="G2" s="1">
        <v>2178000</v>
      </c>
    </row>
    <row r="3" spans="1:7" x14ac:dyDescent="0.25">
      <c r="A3" t="s">
        <v>424</v>
      </c>
      <c r="B3" t="s">
        <v>424</v>
      </c>
      <c r="C3" t="s">
        <v>425</v>
      </c>
      <c r="D3">
        <v>28102</v>
      </c>
      <c r="E3" t="s">
        <v>203</v>
      </c>
      <c r="F3" t="s">
        <v>288</v>
      </c>
      <c r="G3" s="1">
        <v>11572000</v>
      </c>
    </row>
    <row r="4" spans="1:7" x14ac:dyDescent="0.25">
      <c r="A4" t="s">
        <v>424</v>
      </c>
      <c r="B4" t="s">
        <v>424</v>
      </c>
      <c r="C4" t="s">
        <v>876</v>
      </c>
      <c r="D4" t="s">
        <v>877</v>
      </c>
      <c r="E4" t="s">
        <v>203</v>
      </c>
      <c r="F4" t="s">
        <v>26</v>
      </c>
      <c r="G4" s="1">
        <v>18267000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A11CE1-26E9-4B1A-9423-825D3EF4BB8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TownIDs</vt:lpstr>
      <vt:lpstr>Township</vt:lpstr>
      <vt:lpstr>GasStations</vt:lpstr>
      <vt:lpstr>NursingHomes</vt:lpstr>
      <vt:lpstr>Hotels</vt:lpstr>
      <vt:lpstr>Specials</vt:lpstr>
      <vt:lpstr>Multifamily</vt:lpstr>
      <vt:lpstr>Industrials</vt:lpstr>
      <vt:lpstr>Condos</vt:lpstr>
      <vt:lpstr>Comm517</vt:lpstr>
      <vt:lpstr>Summary</vt:lpstr>
      <vt:lpstr>SplitClassProperties</vt:lpstr>
    </vt:vector>
  </TitlesOfParts>
  <Company>CCAO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Sibila (Assessor)</dc:creator>
  <cp:lastModifiedBy>Thomas Schemmel (Assessor)</cp:lastModifiedBy>
  <dcterms:created xsi:type="dcterms:W3CDTF">2024-02-28T21:47:13Z</dcterms:created>
  <dcterms:modified xsi:type="dcterms:W3CDTF">2026-10-08T19:10:14Z</dcterms:modified>
</cp:coreProperties>
</file>