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queryTables/queryTable7.xml" ContentType="application/vnd.openxmlformats-officedocument.spreadsheetml.queryTable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tables/table12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30\"/>
    </mc:Choice>
  </mc:AlternateContent>
  <xr:revisionPtr revIDLastSave="0" documentId="13_ncr:1_{2F293338-7FDB-4236-AAC2-5509866F318A}" xr6:coauthVersionLast="47" xr6:coauthVersionMax="47" xr10:uidLastSave="{00000000-0000-0000-0000-000000000000}"/>
  <bookViews>
    <workbookView xWindow="-28920" yWindow="-120" windowWidth="29040" windowHeight="15720" tabRatio="769" firstSheet="1" activeTab="6" xr2:uid="{FB2F6C32-97CF-4B9B-A955-0F407A61E43D}"/>
  </bookViews>
  <sheets>
    <sheet name="TownIDs" sheetId="36" state="hidden" r:id="rId1"/>
    <sheet name="Township" sheetId="35" r:id="rId2"/>
    <sheet name="GasStations" sheetId="26" r:id="rId3"/>
    <sheet name="NursingHomes" sheetId="30" r:id="rId4"/>
    <sheet name="Hotels" sheetId="27" r:id="rId5"/>
    <sheet name="Specials" sheetId="31" r:id="rId6"/>
    <sheet name="Multifamily" sheetId="29" r:id="rId7"/>
    <sheet name="Industrials" sheetId="28" r:id="rId8"/>
    <sheet name="Condos" sheetId="33" r:id="rId9"/>
    <sheet name="Comm517" sheetId="25" r:id="rId10"/>
    <sheet name="Summary" sheetId="32" r:id="rId11"/>
  </sheets>
  <definedNames>
    <definedName name="ExternalData_2" localSheetId="9" hidden="1">'Comm517'!$A$1:$Z$154</definedName>
    <definedName name="ExternalData_3" localSheetId="8" hidden="1">'Condos'!$A$1:$X$44</definedName>
    <definedName name="ExternalData_3" localSheetId="2" hidden="1">GasStations!$A$1:$K$18</definedName>
    <definedName name="ExternalData_3" localSheetId="4" hidden="1">Hotels!$A$1:$W$6</definedName>
    <definedName name="ExternalData_4" localSheetId="7" hidden="1">Industrials!$A$1:$Z$145</definedName>
    <definedName name="ExternalData_5" localSheetId="6" hidden="1">Multifamily!$A$1:$AC$74</definedName>
    <definedName name="ExternalData_6" localSheetId="3" hidden="1">NursingHomes!$A$1:$V$5</definedName>
    <definedName name="ExternalData_7" localSheetId="5" hidden="1">Specials!$A$1:$Z$114</definedName>
    <definedName name="ExternalData_8" localSheetId="10" hidden="1">Summary!$A$1:$C$48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5" l="1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49" i="32" l="1"/>
  <c r="B49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<sst xmlns="http://schemas.openxmlformats.org/spreadsheetml/2006/main" count="4374" uniqueCount="1621">
  <si>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</si>
  <si>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</si>
  <si>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</si>
  <si>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</si>
  <si>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</si>
  <si>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</si>
  <si>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</si>
  <si>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</si>
  <si>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</si>
  <si>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5-28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</si>
  <si>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</si>
  <si>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</si>
  <si>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</si>
  <si>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</si>
  <si>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</si>
  <si>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</si>
  <si>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</si>
  <si>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</si>
  <si>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</si>
  <si>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</si>
  <si>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</si>
  <si>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</si>
  <si>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</si>
  <si>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</si>
  <si>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</si>
  <si>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</si>
  <si>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</si>
  <si>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</si>
  <si>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</si>
  <si>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</si>
  <si>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</si>
  <si>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</si>
  <si>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</si>
  <si>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</si>
  <si>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</si>
  <si>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</si>
  <si>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</si>
  <si>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</si>
  <si>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</si>
  <si>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</si>
  <si>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</si>
  <si>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</si>
  <si>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</si>
  <si>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</si>
  <si>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</si>
  <si>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</si>
  <si>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</si>
  <si>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</si>
  <si>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</si>
  <si>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</si>
  <si>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</si>
  <si>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</si>
  <si>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</si>
  <si>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</si>
  <si>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</si>
  <si>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</si>
  <si>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</si>
  <si>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</si>
  <si>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1986</t>
  </si>
  <si>
    <t>1970</t>
  </si>
  <si>
    <t>1964</t>
  </si>
  <si>
    <t>1966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</si>
  <si>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</si>
  <si>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</si>
  <si>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</si>
  <si>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</si>
  <si>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</si>
  <si>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</si>
  <si>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</si>
  <si>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</si>
  <si>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</si>
  <si>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</si>
  <si>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</si>
  <si>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</si>
  <si>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</si>
  <si>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</si>
  <si>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</si>
  <si>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</si>
  <si>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</si>
  <si>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5-92 5-92</t>
  </si>
  <si>
    <t>D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</si>
  <si>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</si>
  <si>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</si>
  <si>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</si>
  <si>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</si>
  <si>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</si>
  <si>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</si>
  <si>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</si>
  <si>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</si>
  <si>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</si>
  <si>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</si>
  <si>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</si>
  <si>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</si>
  <si>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</si>
  <si>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</si>
  <si>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</si>
  <si>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</si>
  <si>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</si>
  <si>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NBHD</t>
  </si>
  <si>
    <t>Town Region</t>
  </si>
  <si>
    <t>5-99</t>
  </si>
  <si>
    <t>5-23</t>
  </si>
  <si>
    <t>80:RETAIL-GAS STATION W/ CONVENIENCE STORE</t>
  </si>
  <si>
    <t>RETAIL-GAS STATION W/ CONVENIENCE STORE</t>
  </si>
  <si>
    <t>87:RETAIL-RESTAURANTS (FRANCHISE)</t>
  </si>
  <si>
    <t>1976</t>
  </si>
  <si>
    <t>3-14</t>
  </si>
  <si>
    <t>3-15 3-15</t>
  </si>
  <si>
    <t>97:SPECIAL-DAY CARE FACILITY  ALL TYPES</t>
  </si>
  <si>
    <t>RETAIL-RESTAURANTS (FRANCHISE)</t>
  </si>
  <si>
    <t>SPECIAL-DAY CARE FACILITY  ALL TYPES</t>
  </si>
  <si>
    <t>69:RETAIL-BARS/TAVERNS</t>
  </si>
  <si>
    <t>RETAIL-BARS/TAVERNS</t>
  </si>
  <si>
    <t>Totals</t>
  </si>
  <si>
    <t>2008</t>
  </si>
  <si>
    <t>5-17 5-17 5-90</t>
  </si>
  <si>
    <t>72:RETAIL-CONDOS</t>
  </si>
  <si>
    <t>1967</t>
  </si>
  <si>
    <t>1961</t>
  </si>
  <si>
    <t>1959</t>
  </si>
  <si>
    <t>1953</t>
  </si>
  <si>
    <t>RETAIL-CONDOS</t>
  </si>
  <si>
    <t>Township</t>
  </si>
  <si>
    <t>T33</t>
  </si>
  <si>
    <t>Town_ID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</si>
  <si>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</si>
  <si>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</si>
  <si>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</si>
  <si>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</si>
  <si>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</si>
  <si>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</si>
  <si>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</si>
  <si>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</si>
  <si>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</si>
  <si>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</si>
  <si>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</si>
  <si>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</si>
  <si>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</si>
  <si>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</si>
  <si>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</si>
  <si>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</si>
  <si>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</si>
  <si>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</si>
  <si>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</si>
  <si>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</si>
  <si>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</si>
  <si>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</si>
  <si>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</si>
  <si>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</si>
  <si>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</si>
  <si>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</si>
  <si>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</si>
  <si>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</si>
  <si>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</si>
  <si>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</si>
  <si>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</si>
  <si>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</si>
  <si>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</si>
  <si>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</si>
  <si>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</si>
  <si>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</si>
  <si>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</si>
  <si>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</si>
  <si>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Total Land Val</t>
  </si>
  <si>
    <t>3-15</t>
  </si>
  <si>
    <t>42:MULTIFAMILY-MIXED USE, LOW RISE, 3 FL =&lt;</t>
  </si>
  <si>
    <t>1965</t>
  </si>
  <si>
    <t>MULTIFAMILY-MIXED USE, LOW RISE, 3 FL =&lt;</t>
  </si>
  <si>
    <t>5-17 5-17 5-17 5-17</t>
  </si>
  <si>
    <t>3-18</t>
  </si>
  <si>
    <t>Tax Load</t>
  </si>
  <si>
    <t>Loaded Cap</t>
  </si>
  <si>
    <t>1951</t>
  </si>
  <si>
    <t>78:RETAIL-DRUG STORES/PHARMACIES</t>
  </si>
  <si>
    <t>5-17 5-17 5-17</t>
  </si>
  <si>
    <t>1956</t>
  </si>
  <si>
    <t>22:INDUSTRIAL-UTILITY, NON-ENERGY PRODUCTIO</t>
  </si>
  <si>
    <t>1971</t>
  </si>
  <si>
    <t>5-93 5-93</t>
  </si>
  <si>
    <t>1916</t>
  </si>
  <si>
    <t>103:SPECIAL-NURSING HOME</t>
  </si>
  <si>
    <t>1995</t>
  </si>
  <si>
    <t>1957</t>
  </si>
  <si>
    <t>114:SPECIAL-CBD OFFICE</t>
  </si>
  <si>
    <t>1962</t>
  </si>
  <si>
    <t>1955</t>
  </si>
  <si>
    <t>59:RETAIL-AUTOMOTIVE QUICK LUBE</t>
  </si>
  <si>
    <t>5-92 5-92 5-90 5-90</t>
  </si>
  <si>
    <t>2016</t>
  </si>
  <si>
    <t>5-28 5-90</t>
  </si>
  <si>
    <t>5-97 5-97</t>
  </si>
  <si>
    <t>1997</t>
  </si>
  <si>
    <t>67:RETAIL-BANKS</t>
  </si>
  <si>
    <t>1978</t>
  </si>
  <si>
    <t>5-92 5-90</t>
  </si>
  <si>
    <t>1981</t>
  </si>
  <si>
    <t>1968</t>
  </si>
  <si>
    <t>5-90 5-28</t>
  </si>
  <si>
    <t>5-22 5-90</t>
  </si>
  <si>
    <t>1974</t>
  </si>
  <si>
    <t>5-22 5-22</t>
  </si>
  <si>
    <t>1985</t>
  </si>
  <si>
    <t>61:RETAIL-AUTOMOTIVE AUTO DEALERSHIP</t>
  </si>
  <si>
    <t>1977</t>
  </si>
  <si>
    <t>3-97</t>
  </si>
  <si>
    <t>1963</t>
  </si>
  <si>
    <t>1973</t>
  </si>
  <si>
    <t>3-18 3-18</t>
  </si>
  <si>
    <t>INDUSTRIAL-UTILITY, NON-ENERGY PRODUCTIO</t>
  </si>
  <si>
    <t>RETAIL-AUTOMOTIVE AUTO DEALERSHIP</t>
  </si>
  <si>
    <t>RETAIL-AUTOMOTIVE QUICK LUBE</t>
  </si>
  <si>
    <t>RETAIL-BANKS</t>
  </si>
  <si>
    <t>RETAIL-DRUG STORES/PHARMACIES</t>
  </si>
  <si>
    <t>SPECIAL-CBD OFFICE</t>
  </si>
  <si>
    <t>SPECIAL-NURSING HOME</t>
  </si>
  <si>
    <t>5-23 5-23</t>
  </si>
  <si>
    <t>5-90 5-28 5-28</t>
  </si>
  <si>
    <t>112:SPECIAL-SELF STORAGE</t>
  </si>
  <si>
    <t>71:RETAIL-BOWLING ALLEY</t>
  </si>
  <si>
    <t>1990</t>
  </si>
  <si>
    <t>5-30</t>
  </si>
  <si>
    <t>5-22 5-22 5-90</t>
  </si>
  <si>
    <t>64:RETAIL-AUTOMOTIVE CAR WASH (AUTOMATIC)</t>
  </si>
  <si>
    <t>90:RETAIL-BANQUET HALLS</t>
  </si>
  <si>
    <t>1982</t>
  </si>
  <si>
    <t>5-22 5-22 5-90 5-90</t>
  </si>
  <si>
    <t>2010</t>
  </si>
  <si>
    <t>1992</t>
  </si>
  <si>
    <t>3-14 3-90</t>
  </si>
  <si>
    <t>1942</t>
  </si>
  <si>
    <t>5-17 5-17 5-17 5-90</t>
  </si>
  <si>
    <t>c</t>
  </si>
  <si>
    <t>5-17 5-17 5-17 5-90 5-90 5-90 5-90</t>
  </si>
  <si>
    <t>16:INDUSTRIAL-LIGHT MANUFACTURING</t>
  </si>
  <si>
    <t>1975</t>
  </si>
  <si>
    <t>INDUSTRIAL-LIGHT MANUFACTURING</t>
  </si>
  <si>
    <t>RETAIL-AUTOMOTIVE CAR WASH (AUTOMATIC)</t>
  </si>
  <si>
    <t>RETAIL-BANQUET HALLS</t>
  </si>
  <si>
    <t>RETAIL-BOWLING ALLEY</t>
  </si>
  <si>
    <t>SPECIAL-SELF STORAGE</t>
  </si>
  <si>
    <t>23-02-420-008-0000</t>
  </si>
  <si>
    <t>23-02-420-008-0000 23-02-420-015-0000 23-02-420-016-0000</t>
  </si>
  <si>
    <t>5-97 5-90 5-97</t>
  </si>
  <si>
    <t>9246 S ROBERTS HICKORY HILLS</t>
  </si>
  <si>
    <t>30017</t>
  </si>
  <si>
    <t>0057448</t>
  </si>
  <si>
    <t>23-14-224-002-0000</t>
  </si>
  <si>
    <t>23-14-224-001-0000 23-14-224-002-0000 23-14-224-003-0000 23-14-224-004-0000 23-14-224-009-0000 23-14-224-010-0000 23-14-224-011-0000 23-14-224-012-0000 23-14-224-017-0000</t>
  </si>
  <si>
    <t>5-90 5-97 5-97 5-97 5-90 5-97 5-97 5-97 5-97</t>
  </si>
  <si>
    <t>10405 S 80TH PALOS HILLS</t>
  </si>
  <si>
    <t>30031</t>
  </si>
  <si>
    <t>0051136</t>
  </si>
  <si>
    <t>23-24-300-330-0000</t>
  </si>
  <si>
    <t>7850 W COLLEGE PALOS HEIGHTS</t>
  </si>
  <si>
    <t>30070</t>
  </si>
  <si>
    <t>0057836</t>
  </si>
  <si>
    <t>23-24-300-341-0000</t>
  </si>
  <si>
    <t>11860  SOUTHWEST PALOS HEIGHTS</t>
  </si>
  <si>
    <t>30028</t>
  </si>
  <si>
    <t>0057828</t>
  </si>
  <si>
    <t>23-01-220-003-0000</t>
  </si>
  <si>
    <t>23-01-220-003-0000 23-01-220-006-0000</t>
  </si>
  <si>
    <t>8700 S HARLEM BRIDGEVIEW</t>
  </si>
  <si>
    <t>30022</t>
  </si>
  <si>
    <t>23-01-303-005-0000</t>
  </si>
  <si>
    <t>9451 S ROBERTS HICKORY HILLS</t>
  </si>
  <si>
    <t>23-02-207-021-0000</t>
  </si>
  <si>
    <t>8700 S ROBERTS HICKORY HILLS</t>
  </si>
  <si>
    <t>23-02-417-028-0000</t>
  </si>
  <si>
    <t>23-02-417-028-0000 23-02-417-029-0000 23-02-417-030-0000 23-02-417-031-0000 23-02-417-032-0000 23-02-417-033-0000 23-02-417-034-0000 23-02-417-037-0000</t>
  </si>
  <si>
    <t>8040 W 95TH HICKORY HILLS</t>
  </si>
  <si>
    <t>5-23 5-23 5-23 5-90 5-90 5-90 5-90 5-90</t>
  </si>
  <si>
    <t>23-03-201-014-0000</t>
  </si>
  <si>
    <t>8702 S 88TH HICKORY HILLS</t>
  </si>
  <si>
    <t>23-11-100-007-0000</t>
  </si>
  <si>
    <t>8759 W 95TH HICKORY HILLS</t>
  </si>
  <si>
    <t>30019</t>
  </si>
  <si>
    <t>23-12-100-084-0000</t>
  </si>
  <si>
    <t>23-12-100-084-0000 23-12-100-085-0000</t>
  </si>
  <si>
    <t>7933 W 95TH HICKORY HILLS</t>
  </si>
  <si>
    <t>5-23 5-90</t>
  </si>
  <si>
    <t>23-12-102-030-0000</t>
  </si>
  <si>
    <t>23-12-102-030-0000 23-12-102-031-0000</t>
  </si>
  <si>
    <t>7717 W 95TH HICKORY HILLS</t>
  </si>
  <si>
    <t>30078</t>
  </si>
  <si>
    <t>23-13-207-003-0000</t>
  </si>
  <si>
    <t>23-13-207-003-0000 23-13-207-004-0000</t>
  </si>
  <si>
    <t>10300 S HARLEM PALOS HILLS</t>
  </si>
  <si>
    <t>23-14-222-006-0000</t>
  </si>
  <si>
    <t>10300 S ROBERTS PALOS HILLS</t>
  </si>
  <si>
    <t>23-14-400-058-0000</t>
  </si>
  <si>
    <t>23-14-400-046-0000 23-14-400-058-0000 23-14-400-059-0000</t>
  </si>
  <si>
    <t>8012 W 111TH PALOS HILLS</t>
  </si>
  <si>
    <t>30033</t>
  </si>
  <si>
    <t>5-90 5-23 5-23</t>
  </si>
  <si>
    <t>23-24-109-019-0000</t>
  </si>
  <si>
    <t>7701  111TH PALOS HILLS</t>
  </si>
  <si>
    <t>23-24-220-029-0000</t>
  </si>
  <si>
    <t>11458 S HARLEM WORTH</t>
  </si>
  <si>
    <t>30012</t>
  </si>
  <si>
    <t>23-25-300-001-0000</t>
  </si>
  <si>
    <t>12301  80TH PALOS PARK</t>
  </si>
  <si>
    <t>30011</t>
  </si>
  <si>
    <t>23-33-201-012-0000</t>
  </si>
  <si>
    <t>13056 S LA GRANGE PALOS PARK</t>
  </si>
  <si>
    <t>23-34-100-062-0000</t>
  </si>
  <si>
    <t>23-34-100-061-0000 23-34-100-062-0000</t>
  </si>
  <si>
    <t>13059  LA GRANGE PALOS PARK</t>
  </si>
  <si>
    <t>5-97 5-23</t>
  </si>
  <si>
    <t>23-36-204-026-0000</t>
  </si>
  <si>
    <t>12700 S HARLEM PALOS HEIGHTS</t>
  </si>
  <si>
    <t>30030</t>
  </si>
  <si>
    <t>23-02-303-036-0000</t>
  </si>
  <si>
    <t>5-29</t>
  </si>
  <si>
    <t>8600 W 95TH HICKORY HILLS</t>
  </si>
  <si>
    <t>7:HOTELS-LIMITED SERVICE ECONOMY</t>
  </si>
  <si>
    <t>HICKORY WEST INN</t>
  </si>
  <si>
    <t>23-12-200-018-0000</t>
  </si>
  <si>
    <t>9625 S 76TH BRIDGEVIEW</t>
  </si>
  <si>
    <t>30007</t>
  </si>
  <si>
    <t>MOTEL 6</t>
  </si>
  <si>
    <t>1988</t>
  </si>
  <si>
    <t>23-12-402-013-0000</t>
  </si>
  <si>
    <t>10030 S HARLEM BRIDGEVIEW</t>
  </si>
  <si>
    <t>BRIDGEVIEW</t>
  </si>
  <si>
    <t>23-13-201-027-0000</t>
  </si>
  <si>
    <t>7240  SOUTHWEST WORTH</t>
  </si>
  <si>
    <t>LUXE MOTEL</t>
  </si>
  <si>
    <t>23-13-201-038-0000</t>
  </si>
  <si>
    <t>10600 S HARLEM WORTH</t>
  </si>
  <si>
    <t>PALOS MOTEL </t>
  </si>
  <si>
    <t>23-01-218-011-0000</t>
  </si>
  <si>
    <t>23-01-218-007-0000 23-01-218-011-0000 23-01-218-012-0000 23-01-218-013-0000 23-01-218-015-0000</t>
  </si>
  <si>
    <t>5-90 5-22 5-22 5-22 5-22</t>
  </si>
  <si>
    <t>7407  87TH BRIDGEVIEW</t>
  </si>
  <si>
    <t>23-01-219-001-0000</t>
  </si>
  <si>
    <t>7337  87TH BRIDGEVIEW</t>
  </si>
  <si>
    <t>1984</t>
  </si>
  <si>
    <t>23-01-219-005-0000</t>
  </si>
  <si>
    <t>23-01-219-003-0000 23-01-219-005-0000 23-01-219-006-0000 23-01-219-007-0000 23-01-219-008-0000 23-01-220-001-0000 23-01-220-004-0000</t>
  </si>
  <si>
    <t>5-90 5-31 5-31 5-31 5-90 5-31 5-31</t>
  </si>
  <si>
    <t>7346  88TH BRIDGEVIEW</t>
  </si>
  <si>
    <t>1991</t>
  </si>
  <si>
    <t>23-01-220-007-0000</t>
  </si>
  <si>
    <t>7223 W 87TH BRIDGEVIEW</t>
  </si>
  <si>
    <t>23-01-220-008-0000</t>
  </si>
  <si>
    <t>23-01-220-008-0000 23-01-220-009-0000 23-01-220-010-0000</t>
  </si>
  <si>
    <t>5-22 5-22 5-22</t>
  </si>
  <si>
    <t>7215  87TH BRIDGEVIEW</t>
  </si>
  <si>
    <t>23-01-302-023-0000</t>
  </si>
  <si>
    <t>23-01-302-023-0000 23-01-302-024-0000</t>
  </si>
  <si>
    <t>5-28 5-28</t>
  </si>
  <si>
    <t>9351 S ROBERTS HICKORY HILLS</t>
  </si>
  <si>
    <t>23-01-305-020-0000</t>
  </si>
  <si>
    <t>23-01-305-020-0000 23-01-305-021-0000 23-01-305-023-0000</t>
  </si>
  <si>
    <t>5-91 5-90 5-90</t>
  </si>
  <si>
    <t>7800 W 95TH HICKORY HILLS</t>
  </si>
  <si>
    <t>23-01-318-016-0000</t>
  </si>
  <si>
    <t>7850 W 95TH HICKORY HILLS</t>
  </si>
  <si>
    <t>1999</t>
  </si>
  <si>
    <t>23-01-400-014-0000</t>
  </si>
  <si>
    <t>23-01-400-014-0000 23-01-400-015-0000</t>
  </si>
  <si>
    <t>9140 S HARLEM BRIDGEVIEW</t>
  </si>
  <si>
    <t>70:RETAIL-BIG BOX RETAIL</t>
  </si>
  <si>
    <t>23-01-407-004-0000</t>
  </si>
  <si>
    <t>9204  HARLEM BRIDGEVIEW</t>
  </si>
  <si>
    <t>23-01-408-001-0000</t>
  </si>
  <si>
    <t>9220 S HARLEM BRIDGEVIEW</t>
  </si>
  <si>
    <t>23-01-408-003-0000</t>
  </si>
  <si>
    <t>9250  HARLEM BRIDGEVIEW</t>
  </si>
  <si>
    <t>1980</t>
  </si>
  <si>
    <t>23-03-201-019-0000</t>
  </si>
  <si>
    <t>23-03-201-019-0000 23-03-201-025-0000 23-03-201-026-0000</t>
  </si>
  <si>
    <t>5-31 5-90 5-31</t>
  </si>
  <si>
    <t>8821 W 87TH HICKORY HILLS</t>
  </si>
  <si>
    <t>23-10-201-002-0000</t>
  </si>
  <si>
    <t>8995 W 95TH PALOS HILLS</t>
  </si>
  <si>
    <t>1994</t>
  </si>
  <si>
    <t>23-10-204-004-0000</t>
  </si>
  <si>
    <t>8813 W 95TH PALOS HILLS</t>
  </si>
  <si>
    <t>23-11-100-018-0000</t>
  </si>
  <si>
    <t>23-11-100-005-0000 23-11-100-018-0000 23-11-100-019-0000</t>
  </si>
  <si>
    <t>5-17 5-31 5-90</t>
  </si>
  <si>
    <t>8717 W 95TH HICKORY HILLS</t>
  </si>
  <si>
    <t>1972</t>
  </si>
  <si>
    <t>23-11-201-024-0000</t>
  </si>
  <si>
    <t>9504 S ROBERTS HICKORY HILLS</t>
  </si>
  <si>
    <t>2001</t>
  </si>
  <si>
    <t>23-11-201-026-0000</t>
  </si>
  <si>
    <t>9540 S ROBERTS HICKORY HILLS</t>
  </si>
  <si>
    <t>23-11-201-028-0000</t>
  </si>
  <si>
    <t>9550 S ROBERTS HICKORY HILLS</t>
  </si>
  <si>
    <t>23-11-201-029-0000</t>
  </si>
  <si>
    <t>23-11-201-027-0000 23-11-201-029-0000 23-11-201-030-0000</t>
  </si>
  <si>
    <t>9608 S ROBERTS HICKORY HILLS</t>
  </si>
  <si>
    <t>23-11-201-031-0000</t>
  </si>
  <si>
    <t>8125 W 95TH HICKORY HILLS</t>
  </si>
  <si>
    <t>109:SPECIAL-SPORT FACILITIES/FITNESS CENTERS</t>
  </si>
  <si>
    <t>1993</t>
  </si>
  <si>
    <t>23-11-205-015-0000</t>
  </si>
  <si>
    <t>23-11-205-015-0000 23-11-205-016-0000</t>
  </si>
  <si>
    <t>9716 S ROBERTS PALOS HILLS</t>
  </si>
  <si>
    <t>23-11-205-021-0000</t>
  </si>
  <si>
    <t>9748 S ROBERTS PALOS HILLS</t>
  </si>
  <si>
    <t>23-11-205-025-0000</t>
  </si>
  <si>
    <t>9750 S ROBERTS PALOS HILLS</t>
  </si>
  <si>
    <t>23-11-205-027-0000</t>
  </si>
  <si>
    <t>23-11-205-027-0000 23-11-205-028-0000 23-11-205-029-0000</t>
  </si>
  <si>
    <t>5-92 5-92 5-90</t>
  </si>
  <si>
    <t>9760 S ROBERTS PALOS HILLS</t>
  </si>
  <si>
    <t>2005</t>
  </si>
  <si>
    <t>23-11-208-006-0000</t>
  </si>
  <si>
    <t>23-11-208-004-0000 23-11-208-005-0000 23-11-208-006-0000</t>
  </si>
  <si>
    <t>5-90 5-90 5-92</t>
  </si>
  <si>
    <t>9800 S ROBERTS PALOS HILLS</t>
  </si>
  <si>
    <t>23-11-401-030-0000</t>
  </si>
  <si>
    <t>23-11-401-030-0000 23-11-401-031-0000 23-11-401-076-0000 23-11-401-077-0000</t>
  </si>
  <si>
    <t>9944 S ROBERTS PALOS HILLS</t>
  </si>
  <si>
    <t>23-11-401-094-0000</t>
  </si>
  <si>
    <t>9906 S ROBERTS PALOS HILLS</t>
  </si>
  <si>
    <t>23-11-408-014-0000</t>
  </si>
  <si>
    <t>23-11-408-007-0000 23-11-408-014-0000</t>
  </si>
  <si>
    <t>10260 S ROBERTS PALOS HILLS</t>
  </si>
  <si>
    <t>23-12-100-054-0000</t>
  </si>
  <si>
    <t>23-12-100-054-0000 23-12-100-055-0000 23-12-100-056-0000 23-12-100-062-0000</t>
  </si>
  <si>
    <t>7825 W 95TH HICKORY HILLS</t>
  </si>
  <si>
    <t>23-12-100-061-0000</t>
  </si>
  <si>
    <t>9525  79TH HICKORY HILLS</t>
  </si>
  <si>
    <t>23-12-100-086-0000</t>
  </si>
  <si>
    <t>23-12-100-086-0000 23-12-100-087-0000</t>
  </si>
  <si>
    <t>9503 S ROBERTS HICKORY HILLS</t>
  </si>
  <si>
    <t>2004</t>
  </si>
  <si>
    <t>23-12-102-029-0000</t>
  </si>
  <si>
    <t>7759 W 95TH HICKORY HILLS</t>
  </si>
  <si>
    <t>23-12-102-032-0000</t>
  </si>
  <si>
    <t>7667 W 95TH HICKORY HILLS</t>
  </si>
  <si>
    <t>30066</t>
  </si>
  <si>
    <t>23-12-102-052-0000</t>
  </si>
  <si>
    <t>23-12-102-052-0000 23-12-102-053-0000</t>
  </si>
  <si>
    <t>7730 W 98TH HICKORY HILLS</t>
  </si>
  <si>
    <t>23-12-102-057-0000</t>
  </si>
  <si>
    <t>7725 W 98TH HICKORY HILLS</t>
  </si>
  <si>
    <t>23-12-102-062-0000</t>
  </si>
  <si>
    <t>23-12-102-061-0000 23-12-102-062-0000</t>
  </si>
  <si>
    <t>5-90 5-92</t>
  </si>
  <si>
    <t>9701 S 78TH HICKORY HILLS</t>
  </si>
  <si>
    <t>23-12-102-064-0000</t>
  </si>
  <si>
    <t>9851 S 78TH HICKORY HILLS</t>
  </si>
  <si>
    <t>23-12-102-067-0000</t>
  </si>
  <si>
    <t>9700 S 78TH HICKORY HILLS</t>
  </si>
  <si>
    <t>23-12-210-003-0000</t>
  </si>
  <si>
    <t>23-12-210-003-0000 23-12-210-008-0000</t>
  </si>
  <si>
    <t>9800 S HARLEM BRIDGEVIEW</t>
  </si>
  <si>
    <t>23-12-305-009-0000</t>
  </si>
  <si>
    <t>10059 S ROBERTS PALOS HILLS</t>
  </si>
  <si>
    <t>1987</t>
  </si>
  <si>
    <t>23-12-306-001-0000</t>
  </si>
  <si>
    <t>10101 S ROBERTS PALOS HILLS</t>
  </si>
  <si>
    <t>1979</t>
  </si>
  <si>
    <t>23-12-306-010-0000</t>
  </si>
  <si>
    <t>10125 S ROBERTS PALOS HILLS</t>
  </si>
  <si>
    <t>23-12-307-011-0000</t>
  </si>
  <si>
    <t>10155 S ROBERTS PALOS HILLS</t>
  </si>
  <si>
    <t>23-12-307-027-0000</t>
  </si>
  <si>
    <t>10135 S ROBERTS PALOS HILLS</t>
  </si>
  <si>
    <t>23-12-308-013-0000</t>
  </si>
  <si>
    <t>10255 S ROBERTS PALOS HILLS</t>
  </si>
  <si>
    <t>23-12-400-020-0000</t>
  </si>
  <si>
    <t>23-12-400-020-0000 23-12-400-021-0000</t>
  </si>
  <si>
    <t>7345 W 100TH BRIDGEVIEW</t>
  </si>
  <si>
    <t>23-12-400-042-0000</t>
  </si>
  <si>
    <t>23-12-400-042-0000 23-12-400-043-0000</t>
  </si>
  <si>
    <t>7335 W 100TH BRIDGEVIEW</t>
  </si>
  <si>
    <t>23-12-400-044-0000</t>
  </si>
  <si>
    <t>10280 S HARLEM BRIDGEVIEW</t>
  </si>
  <si>
    <t>30054</t>
  </si>
  <si>
    <t>23-12-402-012-0000</t>
  </si>
  <si>
    <t>10000 S HARLEM BRIDGEVIEW</t>
  </si>
  <si>
    <t>23-13-103-019-0000</t>
  </si>
  <si>
    <t>10661 S ROBERTS PALOS HILLS</t>
  </si>
  <si>
    <t>23-13-201-020-0000</t>
  </si>
  <si>
    <t>23-13-201-004-0000 23-13-201-005-0000 23-13-201-020-0000 23-13-403-031-0000</t>
  </si>
  <si>
    <t>5-90 5-90 5-26 5-90</t>
  </si>
  <si>
    <t>7250  SOUTHWEST WORTH</t>
  </si>
  <si>
    <t>100:SPECIAL-INDOOR AG, GREEN HOUSE</t>
  </si>
  <si>
    <t>23-13-201-042-0000</t>
  </si>
  <si>
    <t>10500  HARLEM PALOS HILLS</t>
  </si>
  <si>
    <t>30081</t>
  </si>
  <si>
    <t>23-13-201-045-0000</t>
  </si>
  <si>
    <t>7201  SOUTHWEST WORTH</t>
  </si>
  <si>
    <t>23-13-207-018-0000</t>
  </si>
  <si>
    <t>23-13-207-018-0000 23-13-207-025-0000 23-13-207-026-0000</t>
  </si>
  <si>
    <t>5-92 5-92 5-92</t>
  </si>
  <si>
    <t>10354 S HARLEM PALOS HILLS</t>
  </si>
  <si>
    <t>2023</t>
  </si>
  <si>
    <t>23-13-207-023-0000</t>
  </si>
  <si>
    <t>10344 S HARLEM PALOS HILLS</t>
  </si>
  <si>
    <t>23-13-301-047-0000</t>
  </si>
  <si>
    <t>11020  SOUTHWEST PALOS HILLS</t>
  </si>
  <si>
    <t>23-13-301-050-0000</t>
  </si>
  <si>
    <t>23-13-301-009-0000 23-13-301-010-0000 23-13-301-027-0000 23-13-301-050-0000</t>
  </si>
  <si>
    <t>5-22 5-90 5-90 5-22</t>
  </si>
  <si>
    <t>11002  SOUTHWEST PALOS HILLS</t>
  </si>
  <si>
    <t>1989</t>
  </si>
  <si>
    <t>23-13-302-011-0000</t>
  </si>
  <si>
    <t>23-13-302-011-0000 23-13-302-015-0000</t>
  </si>
  <si>
    <t>5-32 5-32</t>
  </si>
  <si>
    <t>11025  SOUTHWEST PALOS HILLS</t>
  </si>
  <si>
    <t>23-13-302-017-0000</t>
  </si>
  <si>
    <t>23-13-302-017-0000 23-13-302-026-0000</t>
  </si>
  <si>
    <t>11001  SOUTHWEST PALOS HILLS</t>
  </si>
  <si>
    <t>23-13-401-004-0000</t>
  </si>
  <si>
    <t>23-13-401-004-0000 23-13-401-005-0000 23-13-401-006-0000</t>
  </si>
  <si>
    <t>7348 W SOUTHWEST WORTH</t>
  </si>
  <si>
    <t>23-14-222-008-0000</t>
  </si>
  <si>
    <t>23-14-222-008-0000 23-14-222-013-0000</t>
  </si>
  <si>
    <t>10330 S ROBERTS PALOS HILLS</t>
  </si>
  <si>
    <t>23-14-222-011-0000</t>
  </si>
  <si>
    <t>23-14-222-011-0000 23-14-222-012-0000</t>
  </si>
  <si>
    <t>5-97 5-90</t>
  </si>
  <si>
    <t>8055 W 103RD PALOS HILLS</t>
  </si>
  <si>
    <t>23-14-222-014-0000</t>
  </si>
  <si>
    <t>10360 S ROBERTS PALOS HILLS</t>
  </si>
  <si>
    <t>23-14-400-078-0000</t>
  </si>
  <si>
    <t>8150 W 111TH PALOS HILLS</t>
  </si>
  <si>
    <t>23-24-109-005-0000</t>
  </si>
  <si>
    <t>23-24-100-147-0000 23-24-109-005-0000 23-24-109-012-0000 23-24-109-013-0000</t>
  </si>
  <si>
    <t>5-92 5-92 5-90 5-92</t>
  </si>
  <si>
    <t>11142  SOUTHWEST PALOS HILLS</t>
  </si>
  <si>
    <t>23-24-109-020-0000</t>
  </si>
  <si>
    <t>23-24-110-014-0000</t>
  </si>
  <si>
    <t>11240  SOUTHWEST PALOS HILLS</t>
  </si>
  <si>
    <t>23-24-110-015-0000</t>
  </si>
  <si>
    <t>11260  SOUTHWEST PALOS HILLS</t>
  </si>
  <si>
    <t>23-24-110-020-0000</t>
  </si>
  <si>
    <t>11324  SOUTHWEST PALOS HILLS</t>
  </si>
  <si>
    <t>23-24-110-021-0000</t>
  </si>
  <si>
    <t>11332  SOUTHWEST PALOS HILLS</t>
  </si>
  <si>
    <t>23-24-300-061-0000</t>
  </si>
  <si>
    <t>23-24-300-061-0000 23-24-300-062-0000</t>
  </si>
  <si>
    <t>5-31 5-31</t>
  </si>
  <si>
    <t>11753  SOUTHWEST PALOS HEIGHTS</t>
  </si>
  <si>
    <t>23-24-300-063-0000</t>
  </si>
  <si>
    <t>23-24-300-063-0000 23-24-300-199-0000</t>
  </si>
  <si>
    <t>11801  SOUTHWEST PALOS HEIGHTS</t>
  </si>
  <si>
    <t>23-24-300-073-0000</t>
  </si>
  <si>
    <t>7600 W COLLEGE PALOS HEIGHTS</t>
  </si>
  <si>
    <t>23-24-300-094-0000</t>
  </si>
  <si>
    <t>11754  SOUTHWEST PALOS HEIGHTS</t>
  </si>
  <si>
    <t>23-24-300-115-0000</t>
  </si>
  <si>
    <t>7800 W COLLEGE PALOS HEIGHTS</t>
  </si>
  <si>
    <t>23-24-300-116-0000</t>
  </si>
  <si>
    <t>7804 W COLLEGE PALOS HEIGHTS</t>
  </si>
  <si>
    <t>23-24-300-117-0000</t>
  </si>
  <si>
    <t>23-24-300-117-0000 23-24-300-118-0000</t>
  </si>
  <si>
    <t>5-91 5-90</t>
  </si>
  <si>
    <t>7808 W COLLEGE PALOS HEIGHTS</t>
  </si>
  <si>
    <t>23-24-300-131-0000</t>
  </si>
  <si>
    <t>11824  SOUTHWEST PALOS HEIGHTS</t>
  </si>
  <si>
    <t>23-24-300-338-0000</t>
  </si>
  <si>
    <t>11730  SOUTHWEST PALOS HEIGHTS</t>
  </si>
  <si>
    <t>23-24-405-029-0000</t>
  </si>
  <si>
    <t>7550  119TH PALOS HEIGHTS</t>
  </si>
  <si>
    <t>30053</t>
  </si>
  <si>
    <t>23-24-405-035-0000</t>
  </si>
  <si>
    <t>11800 S 75TH PALOS HEIGHTS</t>
  </si>
  <si>
    <t>23-24-406-013-0000</t>
  </si>
  <si>
    <t>7330 W COLLEGE PALOS HEIGHTS</t>
  </si>
  <si>
    <t>23-24-406-015-0000</t>
  </si>
  <si>
    <t>7350 W COLLEGE PALOS HEIGHTS</t>
  </si>
  <si>
    <t>23-24-406-016-0000</t>
  </si>
  <si>
    <t>11850 S HARLEM PALOS HEIGHTS</t>
  </si>
  <si>
    <t>30068</t>
  </si>
  <si>
    <t>23-24-406-019-0000</t>
  </si>
  <si>
    <t>23-24-406-019-0000 23-24-406-020-0000 23-24-406-021-0000</t>
  </si>
  <si>
    <t>7300 W COLLEGE PALOS HEIGHTS</t>
  </si>
  <si>
    <t>23-24-406-022-0000</t>
  </si>
  <si>
    <t>23-24-406-022-0000 23-24-406-023-0000 23-24-406-024-0000</t>
  </si>
  <si>
    <t>5-31 5-31 5-31</t>
  </si>
  <si>
    <t>7226 W 119TH PALOS HEIGHTS</t>
  </si>
  <si>
    <t>23-25-106-018-0000</t>
  </si>
  <si>
    <t>12251 S 80TH PALOS HEIGHTS</t>
  </si>
  <si>
    <t>1996</t>
  </si>
  <si>
    <t>23-25-205-022-0000</t>
  </si>
  <si>
    <t>23-25-205-022-0000 23-25-205-023-0000</t>
  </si>
  <si>
    <t>11950 S HARLEM PALOS HEIGHTS</t>
  </si>
  <si>
    <t>23-25-205-024-0000</t>
  </si>
  <si>
    <t>11952 S HARLEM PALOS HEIGHTS</t>
  </si>
  <si>
    <t>23-25-213-021-0000</t>
  </si>
  <si>
    <t>23-25-213-021-0000 23-25-213-022-0000 23-25-213-023-0000</t>
  </si>
  <si>
    <t>12050 S HARLEM PALOS HEIGHTS</t>
  </si>
  <si>
    <t>23-25-409-005-0000</t>
  </si>
  <si>
    <t>23-25-409-004-0000 23-25-409-005-0000 23-25-409-006-0000</t>
  </si>
  <si>
    <t>12330 S HARLEM PALOS HEIGHTS</t>
  </si>
  <si>
    <t>30044</t>
  </si>
  <si>
    <t>23-25-417-001-0000</t>
  </si>
  <si>
    <t>23-25-417-001-0000 23-25-417-002-0000 23-25-417-003-0000</t>
  </si>
  <si>
    <t>12400 S HARLEM PALOS HEIGHTS</t>
  </si>
  <si>
    <t>23-25-417-004-0000</t>
  </si>
  <si>
    <t>23-25-417-004-0000 23-25-417-005-0000 23-25-417-006-0000</t>
  </si>
  <si>
    <t>12416 S HARLEM PALOS HEIGHTS</t>
  </si>
  <si>
    <t>23-25-425-007-0000</t>
  </si>
  <si>
    <t>23-25-425-006-0000 23-25-425-007-0000 23-25-425-008-0000 23-25-425-009-0000</t>
  </si>
  <si>
    <t>5-90 5-28 5-28 5-90</t>
  </si>
  <si>
    <t>12534 S HARLEM PALOS HEIGHTS</t>
  </si>
  <si>
    <t>23-25-425-014-0000</t>
  </si>
  <si>
    <t>12500 S HARLEM PALOS HEIGHTS</t>
  </si>
  <si>
    <t>23-25-425-016-0000</t>
  </si>
  <si>
    <t>23-25-425-016-0000 23-25-425-017-0000 23-25-425-018-0000 23-25-425-019-0000</t>
  </si>
  <si>
    <t>5-92 5-92 5-92 5-90</t>
  </si>
  <si>
    <t>12508 S HARLEM PALOS HEIGHTS</t>
  </si>
  <si>
    <t>23-25-433-009-0000</t>
  </si>
  <si>
    <t>12658 S HARLEM PALOS HEIGHTS</t>
  </si>
  <si>
    <t>23-25-433-020-0000</t>
  </si>
  <si>
    <t>23-25-433-020-0000 23-25-433-022-0000</t>
  </si>
  <si>
    <t>12600 S HARLEM PALOS HEIGHTS</t>
  </si>
  <si>
    <t>23-26-203-015-0000</t>
  </si>
  <si>
    <t>23-26-203-015-0000 23-26-203-017-0000</t>
  </si>
  <si>
    <t>11900  SOUTHWEST PALOS PARK</t>
  </si>
  <si>
    <t>23-26-204-001-0000</t>
  </si>
  <si>
    <t>11901  SOUTHWEST PALOS PARK</t>
  </si>
  <si>
    <t>1983</t>
  </si>
  <si>
    <t>23-33-100-015-0000</t>
  </si>
  <si>
    <t>13011 S 104TH PALOS PARK</t>
  </si>
  <si>
    <t>30020</t>
  </si>
  <si>
    <t>23-33-201-015-0000</t>
  </si>
  <si>
    <t>9650  131ST PALOS PARK</t>
  </si>
  <si>
    <t>23-33-201-016-0000</t>
  </si>
  <si>
    <t>9700  131ST PALOS PARK</t>
  </si>
  <si>
    <t>23-33-209-001-0000</t>
  </si>
  <si>
    <t>23-33-209-001-0000 23-33-209-002-0000</t>
  </si>
  <si>
    <t>12950 S LA GRANGE PALOS PARK</t>
  </si>
  <si>
    <t>23-34-100-073-0000</t>
  </si>
  <si>
    <t>9530 W 131ST PALOS PARK</t>
  </si>
  <si>
    <t>2006</t>
  </si>
  <si>
    <t>23-34-302-018-0000</t>
  </si>
  <si>
    <t>13189 S LA GRANGE PALOS PARK</t>
  </si>
  <si>
    <t>30042</t>
  </si>
  <si>
    <t>23-34-302-023-0000</t>
  </si>
  <si>
    <t>13145 S LA GRANGE PALOS PARK</t>
  </si>
  <si>
    <t>2017</t>
  </si>
  <si>
    <t>23-34-402-010-0000</t>
  </si>
  <si>
    <t>13421  SOUTHWEST ORLAND PARK</t>
  </si>
  <si>
    <t>23-34-402-011-0000</t>
  </si>
  <si>
    <t>13433  SOUTHWEST ORLAND PARK</t>
  </si>
  <si>
    <t>23-36-204-021-0000</t>
  </si>
  <si>
    <t>12750 S HARLEM PALOS HEIGHTS</t>
  </si>
  <si>
    <t>23-36-204-022-0000</t>
  </si>
  <si>
    <t>12760 S HARLEM PALOS HEIGHTS</t>
  </si>
  <si>
    <t>23-36-204-027-0000</t>
  </si>
  <si>
    <t>7227 W 127TH PALOS HEIGHTS</t>
  </si>
  <si>
    <t>23-33-200-030-0000</t>
  </si>
  <si>
    <t>12828 S LA GRANGE PALOS PARK</t>
  </si>
  <si>
    <t>39:MULTIFAMILY-ASSISTED LIVING</t>
  </si>
  <si>
    <t>23-14-400-017-0000</t>
  </si>
  <si>
    <t>10700 S ROBERTS PALOS HILLS</t>
  </si>
  <si>
    <t>23-02-414-019-0000</t>
  </si>
  <si>
    <t>23-02-414-019-0000 23-02-414-020-0000 23-02-414-021-0000</t>
  </si>
  <si>
    <t>3-15 3-15 3-15</t>
  </si>
  <si>
    <t>8203 W 95TH HICKORY HILLS</t>
  </si>
  <si>
    <t>23-12-308-020-0000</t>
  </si>
  <si>
    <t>7840 W 103RD PALOS HILLS</t>
  </si>
  <si>
    <t>23-02-303-048-0000</t>
  </si>
  <si>
    <t>8440 W 95TH HICKORY HILLS</t>
  </si>
  <si>
    <t>23-11-301-004-0000</t>
  </si>
  <si>
    <t>8401 W 99TH PALOS HILLS</t>
  </si>
  <si>
    <t>23-13-102-025-0000</t>
  </si>
  <si>
    <t>1  PAXOS PALOS HILLS</t>
  </si>
  <si>
    <t>23-13-102-015-0000</t>
  </si>
  <si>
    <t>7925 W 103RD PALOS HILLS</t>
  </si>
  <si>
    <t>23-02-410-033-0000</t>
  </si>
  <si>
    <t>8346  95TH HICKORY HILLS</t>
  </si>
  <si>
    <t>23-12-308-016-0000</t>
  </si>
  <si>
    <t>7926 W 103RD PALOS HILLS</t>
  </si>
  <si>
    <t>23-11-305-016-0000</t>
  </si>
  <si>
    <t>8632 W 103RD PALOS HILLS</t>
  </si>
  <si>
    <t>23-02-115-017-0000</t>
  </si>
  <si>
    <t>8701 S 84TH HICKORY HILLS</t>
  </si>
  <si>
    <t>23-02-303-097-0000</t>
  </si>
  <si>
    <t>9427 S 86TH HICKORY HILLS</t>
  </si>
  <si>
    <t>23-01-107-017-0000</t>
  </si>
  <si>
    <t>7920  90TH HICKORY HILLS</t>
  </si>
  <si>
    <t>23-01-303-011-0000</t>
  </si>
  <si>
    <t>9435 S ROBERTS HICKORY HILLS</t>
  </si>
  <si>
    <t>23-11-208-014-0000</t>
  </si>
  <si>
    <t>23-11-208-014-0000 23-11-208-015-0000 23-11-208-020-0000</t>
  </si>
  <si>
    <t>3-18 3-18 3-90</t>
  </si>
  <si>
    <t>9838 S ROBERTS PALOS HILLS</t>
  </si>
  <si>
    <t>23-25-409-013-0000</t>
  </si>
  <si>
    <t>23-25-408-014-0000 23-25-409-013-0000</t>
  </si>
  <si>
    <t>3-90 3-18</t>
  </si>
  <si>
    <t>12306 S HARLEM PALOS HEIGHTS</t>
  </si>
  <si>
    <t>23-02-303-047-0000</t>
  </si>
  <si>
    <t>8450 W 95TH HICKORY HILLS</t>
  </si>
  <si>
    <t>23-13-301-056-0000</t>
  </si>
  <si>
    <t>10814 S 76TH WORTH</t>
  </si>
  <si>
    <t>30024</t>
  </si>
  <si>
    <t>23-13-417-010-0000</t>
  </si>
  <si>
    <t>23-13-417-010-0000 23-13-417-011-0000 23-13-417-012-0000 23-13-417-013-0000 23-13-417-014-0000 23-13-417-015-0000 23-13-417-016-0000</t>
  </si>
  <si>
    <t>3-14 3-14 3-14 3-14 3-14 3-14 3-14</t>
  </si>
  <si>
    <t>7437  SOUTHWEST WORTH</t>
  </si>
  <si>
    <t>23-01-116-012-0000</t>
  </si>
  <si>
    <t>8817 S ROBERTS HICKORY HILLS</t>
  </si>
  <si>
    <t>23-13-403-002-0000</t>
  </si>
  <si>
    <t>23-13-201-013-0000 23-13-201-015-0000 23-13-201-022-0000 23-13-403-002-0000 23-13-403-015-0000 23-13-403-038-0000</t>
  </si>
  <si>
    <t>3-97 3-97 3-97 3-97 3-97 3-97</t>
  </si>
  <si>
    <t>7220 W 107TH WORTH</t>
  </si>
  <si>
    <t>43:MULTIFAMILY-MOBILE HOMES</t>
  </si>
  <si>
    <t>23-02-416-019-0000</t>
  </si>
  <si>
    <t>23-02-416-009-0000 23-02-416-019-0000 23-02-416-020-0000 23-02-416-021-0000</t>
  </si>
  <si>
    <t>3-90 3-18 3-18 3-18</t>
  </si>
  <si>
    <t>8080 W 95TH HICKORY HILLS</t>
  </si>
  <si>
    <t>23-02-303-049-0000</t>
  </si>
  <si>
    <t>8430 W 95TH HICKORY HILLS</t>
  </si>
  <si>
    <t>23-13-412-002-0000</t>
  </si>
  <si>
    <t>23-13-412-002-0000 23-13-412-003-0000 23-13-412-004-0000 23-13-412-005-0000 23-13-412-006-0000 23-13-412-007-0000 23-13-412-008-0000</t>
  </si>
  <si>
    <t>3-15 3-15 3-15 3-15 3-15 3-15 3-15</t>
  </si>
  <si>
    <t>7205 W 110TH WORTH</t>
  </si>
  <si>
    <t>23-02-303-033-0000</t>
  </si>
  <si>
    <t>23-02-303-033-0000 23-02-303-034-0000</t>
  </si>
  <si>
    <t>8530 W 95TH HICKORY HILLS</t>
  </si>
  <si>
    <t>23-24-217-027-0000</t>
  </si>
  <si>
    <t>23-24-217-027-0000 23-24-217-028-0000</t>
  </si>
  <si>
    <t>11418 S HARLEM WORTH</t>
  </si>
  <si>
    <t>23-02-303-046-0000</t>
  </si>
  <si>
    <t>8500 W 95TH HICKORY HILLS</t>
  </si>
  <si>
    <t>23-02-303-053-0000</t>
  </si>
  <si>
    <t>23-02-303-053-0000 23-02-303-056-0000</t>
  </si>
  <si>
    <t>3-15 3-90</t>
  </si>
  <si>
    <t>8500  COMMONS HICKORY HILLS</t>
  </si>
  <si>
    <t>23-12-100-058-0000</t>
  </si>
  <si>
    <t>9545 S 78TH HICKORY HILLS</t>
  </si>
  <si>
    <t>23-02-215-019-0000</t>
  </si>
  <si>
    <t>8918 S ROBERTS HICKORY HILLS</t>
  </si>
  <si>
    <t>23-24-214-027-0000</t>
  </si>
  <si>
    <t>23-24-214-027-0000 23-24-214-028-0000</t>
  </si>
  <si>
    <t>11350 S HARLEM WORTH</t>
  </si>
  <si>
    <t>23-02-206-017-0000</t>
  </si>
  <si>
    <t>8701 S 81ST HICKORY HILLS</t>
  </si>
  <si>
    <t>23-02-215-020-0000</t>
  </si>
  <si>
    <t>8912 S ROBERTS HICKORY HILLS</t>
  </si>
  <si>
    <t>23-02-303-051-0000</t>
  </si>
  <si>
    <t>8440  COMMONS HICKORY HILLS</t>
  </si>
  <si>
    <t>23-02-303-052-0000</t>
  </si>
  <si>
    <t>8450  COMMONS HICKORY HILLS</t>
  </si>
  <si>
    <t>23-02-303-057-0000</t>
  </si>
  <si>
    <t>9433  COMMONS HICKORY HILLS</t>
  </si>
  <si>
    <t>23-01-107-015-0000</t>
  </si>
  <si>
    <t>7932 W 90TH HICKORY HILLS</t>
  </si>
  <si>
    <t>23-02-303-058-0000</t>
  </si>
  <si>
    <t>9443  COMMONS HICKORY HILLS</t>
  </si>
  <si>
    <t>23-01-107-016-0000</t>
  </si>
  <si>
    <t>7926 W 90TH HICKORY HILLS</t>
  </si>
  <si>
    <t>23-02-303-050-0000</t>
  </si>
  <si>
    <t>9438 S 84TH HICKORY HILLS</t>
  </si>
  <si>
    <t>23-01-111-011-0000</t>
  </si>
  <si>
    <t>7801  87TH BRIDGEVIEW</t>
  </si>
  <si>
    <t>30008</t>
  </si>
  <si>
    <t>23-01-116-013-0000</t>
  </si>
  <si>
    <t>8859 S ROBERTS HICKORY HILLS</t>
  </si>
  <si>
    <t>23-02-303-098-0000</t>
  </si>
  <si>
    <t>9437 S 86TH HICKORY HILLS</t>
  </si>
  <si>
    <t>23-02-303-099-0000</t>
  </si>
  <si>
    <t>9435 S 86TH HICKORY HILLS</t>
  </si>
  <si>
    <t>23-02-303-100-0000</t>
  </si>
  <si>
    <t>9433 S 86TH HICKORY HILLS</t>
  </si>
  <si>
    <t>23-02-303-045-0000</t>
  </si>
  <si>
    <t>8510 W 95TH HICKORY HILLS</t>
  </si>
  <si>
    <t>23-02-303-054-0000</t>
  </si>
  <si>
    <t>23-02-303-054-0000 23-02-303-055-0000</t>
  </si>
  <si>
    <t>8510  COMMONS HICKORY HILLS</t>
  </si>
  <si>
    <t>23-01-306-004-0000</t>
  </si>
  <si>
    <t>9115 S ROBERTS HICKORY HILLS</t>
  </si>
  <si>
    <t>23-13-302-023-0000</t>
  </si>
  <si>
    <t>11020 S 76TH PALOS HILLS</t>
  </si>
  <si>
    <t>23-02-409-020-0000</t>
  </si>
  <si>
    <t>23-02-409-020-0000 23-02-409-021-0000 23-02-409-022-0000</t>
  </si>
  <si>
    <t>9316  ROBERTS HICKORY HILLS</t>
  </si>
  <si>
    <t>23-01-318-006-0000</t>
  </si>
  <si>
    <t>7834 W 95TH HICKORY HILLS</t>
  </si>
  <si>
    <t>23-01-113-013-0000</t>
  </si>
  <si>
    <t>8745  ROBERTS HICKORY HILLS</t>
  </si>
  <si>
    <t>23-01-200-021-0000</t>
  </si>
  <si>
    <t>23-01-200-021-0000 23-01-200-023-0000 23-01-200-031-0000 23-01-200-032-0000 23-01-200-034-0000 23-01-200-036-0000 23-01-200-038-0000 23-01-200-043-0000 23-01-200-044-0000 23-01-200-045-0000 23-01-200-052-0000 23-01-200-053-0000 23-01-217-003-0000 23-01-217-006-0000 23-01-217-010-0000 23-01-218-017-0000 23-01-218-019-0000</t>
  </si>
  <si>
    <t>3-97 3-97 3-97 3-97 3-97 3-97 3-97 3-97 3-97 3-97 3-97 3-97 3-97 3-97 3-97 3-97 3-97</t>
  </si>
  <si>
    <t>8800  HARLEM BRIDGEVIEW</t>
  </si>
  <si>
    <t>23-01-112-011-0000</t>
  </si>
  <si>
    <t>7711  87TH BRIDGEVIEW</t>
  </si>
  <si>
    <t>23-01-303-014-0000</t>
  </si>
  <si>
    <t>9430 S 79TH HICKORY HILLS</t>
  </si>
  <si>
    <t>23-01-303-015-0000</t>
  </si>
  <si>
    <t>9410 S 79TH HICKORY HILLS</t>
  </si>
  <si>
    <t>23-01-112-001-0000</t>
  </si>
  <si>
    <t>8703 S 78TH BRIDGEVIEW</t>
  </si>
  <si>
    <t>23-01-112-012-0000</t>
  </si>
  <si>
    <t>7719 W 87TH BRIDGEVIEW</t>
  </si>
  <si>
    <t>23-01-107-014-0000</t>
  </si>
  <si>
    <t>9027 S ROBERTS HICKORY HILLS</t>
  </si>
  <si>
    <t>23-02-303-081-0000</t>
  </si>
  <si>
    <t>9447 S 86TH HICKORY HILLS</t>
  </si>
  <si>
    <t>23-02-303-082-0000</t>
  </si>
  <si>
    <t>23-02-206-018-0000</t>
  </si>
  <si>
    <t>8705 S 81ST HICKORY HILLS</t>
  </si>
  <si>
    <t>23-13-416-009-0000</t>
  </si>
  <si>
    <t>7501  SOUTHWEST WORTH</t>
  </si>
  <si>
    <t>23-02-410-032-0000</t>
  </si>
  <si>
    <t>8342 W 95TH HICKORY HILLS</t>
  </si>
  <si>
    <t>23-02-207-017-0000</t>
  </si>
  <si>
    <t>8701 S ROBERTS HICKORY HILLS</t>
  </si>
  <si>
    <t>23-02-416-022-0000</t>
  </si>
  <si>
    <t>23-02-416-022-0000 23-02-416-023-0000 23-02-416-024-0000</t>
  </si>
  <si>
    <t>8060 W 95TH HICKORY HILLS</t>
  </si>
  <si>
    <t>23-02-416-025-0000</t>
  </si>
  <si>
    <t>23-02-416-025-0000 23-02-416-026-0000 23-02-416-027-0000</t>
  </si>
  <si>
    <t>8056 W 95TH HICKORY HILLS</t>
  </si>
  <si>
    <t>23-13-302-024-0000</t>
  </si>
  <si>
    <t>11030 S 76TH PALOS HILLS</t>
  </si>
  <si>
    <t>23-02-303-095-0000</t>
  </si>
  <si>
    <t>9431 S 86TH HICKORY HILLS</t>
  </si>
  <si>
    <t>23-02-303-096-0000</t>
  </si>
  <si>
    <t>9429 S 86TH HICKORY HILLS</t>
  </si>
  <si>
    <t>23-05-201-163-0000</t>
  </si>
  <si>
    <t>3-91</t>
  </si>
  <si>
    <t>8854 S ARCHER WILLOW SPRINGS</t>
  </si>
  <si>
    <t>30086</t>
  </si>
  <si>
    <t>2022</t>
  </si>
  <si>
    <t>23-33-100-013-0000</t>
  </si>
  <si>
    <t>10300 VILLAGE CIRCLE DR </t>
  </si>
  <si>
    <t>23-01-100-005-0000</t>
  </si>
  <si>
    <t>23-01-100-005-0000 23-01-100-010-0000</t>
  </si>
  <si>
    <t>6-63 6-70</t>
  </si>
  <si>
    <t>8711 S 77TH BRIDGEVIEW</t>
  </si>
  <si>
    <t>12:INDUSTRIAL-DIST WAREHOUSE, SINGLE STORY</t>
  </si>
  <si>
    <t>23-01-100-007-0000</t>
  </si>
  <si>
    <t>6-63</t>
  </si>
  <si>
    <t>8811 S 77TH BRIDGEVIEW</t>
  </si>
  <si>
    <t>23-01-114-002-0000</t>
  </si>
  <si>
    <t>7849  87TH BRIDGEVIEW</t>
  </si>
  <si>
    <t>23-01-114-003-0000</t>
  </si>
  <si>
    <t>7825  87TH BRIDGEVIEW</t>
  </si>
  <si>
    <t>23-01-114-005-0000</t>
  </si>
  <si>
    <t>8758 S 78TH BRIDGEVIEW</t>
  </si>
  <si>
    <t>23-01-114-009-0000</t>
  </si>
  <si>
    <t>23-01-114-008-0000 23-01-114-009-0000</t>
  </si>
  <si>
    <t>5-80 5-93</t>
  </si>
  <si>
    <t>7808 W 88TH BRIDGEVIEW</t>
  </si>
  <si>
    <t>23-01-114-010-0000</t>
  </si>
  <si>
    <t>8770 S 78TH BRIDGEVIEW</t>
  </si>
  <si>
    <t>23-01-115-006-0000</t>
  </si>
  <si>
    <t>23-01-115-006-0000 23-01-115-007-0000</t>
  </si>
  <si>
    <t>8787 S 78TH BRIDGEVIEW</t>
  </si>
  <si>
    <t>23-01-115-012-0000</t>
  </si>
  <si>
    <t>7700 W 88TH BRIDGEVIEW</t>
  </si>
  <si>
    <t>29:INDUSTRIAL-OUTDOOR STORAGE</t>
  </si>
  <si>
    <t>23-01-115-013-0000</t>
  </si>
  <si>
    <t>23-01-115-008-0000 23-01-115-013-0000 23-01-115-014-0000</t>
  </si>
  <si>
    <t>5-80 5-93 5-80</t>
  </si>
  <si>
    <t>7710 W 88TH BRIDGEVIEW</t>
  </si>
  <si>
    <t>23-01-118-001-0000</t>
  </si>
  <si>
    <t>23-01-117-005-0000 23-01-118-001-0000 23-01-118-002-0000 23-01-118-006-0000 23-01-118-007-0000</t>
  </si>
  <si>
    <t>5-80 5-93 5-93 5-80 5-80</t>
  </si>
  <si>
    <t>8801 S 78TH BRIDGEVIEW</t>
  </si>
  <si>
    <t>25:INDUSTRIAL-FLEX</t>
  </si>
  <si>
    <t>23-01-118-004-0000</t>
  </si>
  <si>
    <t>23-01-118-003-0000 23-01-118-004-0000 23-01-118-008-0000 23-01-118-009-0000</t>
  </si>
  <si>
    <t>5-80 5-93 5-80 5-80</t>
  </si>
  <si>
    <t>7715  88TH BRIDGEVIEW</t>
  </si>
  <si>
    <t>23-01-118-005-0000</t>
  </si>
  <si>
    <t>23-01-103-003-0000 23-01-103-006-0000 23-01-118-005-0000 23-01-118-010-0000</t>
  </si>
  <si>
    <t>5-80 5-80 5-93 5-80</t>
  </si>
  <si>
    <t>8800 S 77TH BRIDGEVIEW</t>
  </si>
  <si>
    <t>28:INDUSTRIAL-TRUCK PARKING</t>
  </si>
  <si>
    <t>23-01-200-056-0000</t>
  </si>
  <si>
    <t>23-01-200-056-0000 23-01-207-003-0000</t>
  </si>
  <si>
    <t>7212  90TH BRIDGEVIEW</t>
  </si>
  <si>
    <t>23-01-202-002-0000</t>
  </si>
  <si>
    <t>7530  90TH BRIDGEVIEW</t>
  </si>
  <si>
    <t>23-01-202-004-0000</t>
  </si>
  <si>
    <t>23-01-202-004-0000 23-01-203-004-0000 23-01-209-003-0000 23-01-209-006-0000 23-01-209-007-0000</t>
  </si>
  <si>
    <t>5-93 5-93 5-80 5-80 5-80</t>
  </si>
  <si>
    <t>7500 W 90TH BRIDGEVIEW</t>
  </si>
  <si>
    <t>24:INDUSTRIAL-MULTITENANT</t>
  </si>
  <si>
    <t>23-01-207-005-0000</t>
  </si>
  <si>
    <t>23-01-207-004-0000 23-01-207-005-0000 23-01-207-006-0000 23-01-207-007-0000 23-01-207-008-0000 23-01-207-009-0000 23-01-207-010-0000</t>
  </si>
  <si>
    <t>5-93 5-93 5-93 5-93 5-93 5-80 5-80</t>
  </si>
  <si>
    <t>8904  HARLEM BRIDGEVIEW</t>
  </si>
  <si>
    <t>23-01-207-011-0000</t>
  </si>
  <si>
    <t>23-01-207-011-0000 23-01-207-012-0000 23-01-207-013-0000</t>
  </si>
  <si>
    <t>5-93 5-93 5-93</t>
  </si>
  <si>
    <t>8906 S OCTAVIA BRIDGEVIEW</t>
  </si>
  <si>
    <t>23-01-207-014-0000</t>
  </si>
  <si>
    <t>23-01-207-014-0000 23-01-207-015-0000 23-01-207-018-0000</t>
  </si>
  <si>
    <t>8900 S ODELL BRIDGEVIEW</t>
  </si>
  <si>
    <t>23-01-209-008-1001</t>
  </si>
  <si>
    <t>5-89</t>
  </si>
  <si>
    <t>9010 S BELOIT BRIDGEVIEW</t>
  </si>
  <si>
    <t>11:INDUSTRIAL-CONDOS</t>
  </si>
  <si>
    <t>23-01-209-008-1002</t>
  </si>
  <si>
    <t>9010  BELOIT BRIDGEVIEW</t>
  </si>
  <si>
    <t>23-01-209-008-1003</t>
  </si>
  <si>
    <t>23-01-209-008-1004</t>
  </si>
  <si>
    <t>23-01-209-008-1005</t>
  </si>
  <si>
    <t>23-01-209-008-1006</t>
  </si>
  <si>
    <t>23-01-209-008-1007</t>
  </si>
  <si>
    <t>23-01-209-008-1008</t>
  </si>
  <si>
    <t>23-01-210-003-0000</t>
  </si>
  <si>
    <t>23-01-210-002-0000 23-01-210-003-0000 23-01-211-001-0000 23-01-211-002-0000</t>
  </si>
  <si>
    <t>5-80 5-93 5-93 5-93</t>
  </si>
  <si>
    <t>7431 W 90TH BRIDGEVIEW</t>
  </si>
  <si>
    <t>23-01-212-001-0000</t>
  </si>
  <si>
    <t>23-01-211-007-0000 23-01-212-001-0000 23-01-212-011-0000 23-01-212-012-0000 23-01-213-010-0000 23-01-213-011-0000</t>
  </si>
  <si>
    <t>5-93 5-93 5-93 5-80 5-93 5-93</t>
  </si>
  <si>
    <t>7327 W 90TH BRIDGEVIEW</t>
  </si>
  <si>
    <t>23-01-213-008-0000</t>
  </si>
  <si>
    <t>9016 S OCTAVIA BRIDGEVIEW</t>
  </si>
  <si>
    <t>23-01-214-004-0000</t>
  </si>
  <si>
    <t>23-01-214-004-0000 23-01-214-005-0000</t>
  </si>
  <si>
    <t>7228  90TH BRIDGEVIEW</t>
  </si>
  <si>
    <t>23-01-215-001-0000</t>
  </si>
  <si>
    <t>9063 S OCTAVIA BRIDGEVIEW</t>
  </si>
  <si>
    <t>23-01-215-002-0000</t>
  </si>
  <si>
    <t>7227  90TH BRIDGEVIEW</t>
  </si>
  <si>
    <t>23-01-215-003-0000</t>
  </si>
  <si>
    <t>23-01-215-003-0000 23-01-215-004-0000</t>
  </si>
  <si>
    <t>7210 W 91ST BRIDGEVIEW</t>
  </si>
  <si>
    <t>23-01-218-003-0000</t>
  </si>
  <si>
    <t>23-01-218-003-0000 23-01-218-008-0000</t>
  </si>
  <si>
    <t>7401 W 87TH BRIDGEVIEW</t>
  </si>
  <si>
    <t>23-01-218-018-0000</t>
  </si>
  <si>
    <t>23-01-218-016-0000 23-01-218-018-0000</t>
  </si>
  <si>
    <t>6-70 6-63</t>
  </si>
  <si>
    <t>7440  87TH BRIDGEVIEW</t>
  </si>
  <si>
    <t>23-01-304-014-0000</t>
  </si>
  <si>
    <t>7900 W 95TH HICKORY HILLS</t>
  </si>
  <si>
    <t>23-01-404-004-0000</t>
  </si>
  <si>
    <t>9206 S OKETO BRIDGEVIEW</t>
  </si>
  <si>
    <t>23-01-406-006-0000</t>
  </si>
  <si>
    <t>9220  OCTAVIA BRIDGEVIEW</t>
  </si>
  <si>
    <t>23-05-201-013-0000</t>
  </si>
  <si>
    <t>8828 S ARCHER WILLOW SPRINGS</t>
  </si>
  <si>
    <t>30088</t>
  </si>
  <si>
    <t>23-05-201-032-0000</t>
  </si>
  <si>
    <t>23-05-201-032-0000 23-05-201-033-0000</t>
  </si>
  <si>
    <t>9060 S ARCHER WILLOW SPRINGS</t>
  </si>
  <si>
    <t>30013</t>
  </si>
  <si>
    <t>23-07-100-014-8002</t>
  </si>
  <si>
    <t>23-06-302-007-8002 23-07-100-014-8002</t>
  </si>
  <si>
    <t>9600 S 116TH WILLOW SPRINGS</t>
  </si>
  <si>
    <t>26:INDUSTRIAL-CHEMICAL/OIL REFINERY</t>
  </si>
  <si>
    <t>23-12-102-013-0000</t>
  </si>
  <si>
    <t>7701 W 95TH HICKORY HILLS</t>
  </si>
  <si>
    <t>27:INDUSTRIAL-TRUCKING/LOGISTICS</t>
  </si>
  <si>
    <t>23-12-102-036-0000</t>
  </si>
  <si>
    <t>9620 S 76TH HICKORY HILLS</t>
  </si>
  <si>
    <t>23-12-102-037-0000</t>
  </si>
  <si>
    <t>9831 S 78TH HICKORY HILLS</t>
  </si>
  <si>
    <t>23-12-102-039-0000</t>
  </si>
  <si>
    <t>23-12-102-039-0000 23-12-102-040-0000 23-12-102-041-0000 23-12-102-042-0000</t>
  </si>
  <si>
    <t>5-93 5-93 5-93 5-93</t>
  </si>
  <si>
    <t>7750 W 99TH HICKORY HILLS</t>
  </si>
  <si>
    <t>23-12-102-043-0000</t>
  </si>
  <si>
    <t>7650 W 99TH HICKORY HILLS</t>
  </si>
  <si>
    <t>23-12-102-045-0000</t>
  </si>
  <si>
    <t>7734 W 96TH HICKORY HILLS</t>
  </si>
  <si>
    <t>23-12-102-047-0000</t>
  </si>
  <si>
    <t>7777 W 96TH HICKORY HILLS</t>
  </si>
  <si>
    <t>23-12-102-049-0000</t>
  </si>
  <si>
    <t>9630 S 76TH HICKORY HILLS</t>
  </si>
  <si>
    <t>23-12-102-055-0000</t>
  </si>
  <si>
    <t>7659 W 98TH HICKORY HILLS</t>
  </si>
  <si>
    <t>23-12-102-058-0000</t>
  </si>
  <si>
    <t>6-63A</t>
  </si>
  <si>
    <t>7731 W 98TH HICKORY HILLS</t>
  </si>
  <si>
    <t>23-12-102-063-0000</t>
  </si>
  <si>
    <t>9855 S 78TH HICKORY HILLS</t>
  </si>
  <si>
    <t>23-12-102-070-0000</t>
  </si>
  <si>
    <t>9825 S 78TH HICKORY HILLS</t>
  </si>
  <si>
    <t>23-12-102-071-0000</t>
  </si>
  <si>
    <t>9801 S 78TH HICKORY HILLS</t>
  </si>
  <si>
    <t>23-12-102-072-1001</t>
  </si>
  <si>
    <t>7701 W 98TH HICKORY HILLS</t>
  </si>
  <si>
    <t>23-12-102-072-1002</t>
  </si>
  <si>
    <t>7705 W 98TH HICKORY HILLS</t>
  </si>
  <si>
    <t>23-12-102-072-1003</t>
  </si>
  <si>
    <t>7707 W 98TH HICKORY HILLS</t>
  </si>
  <si>
    <t>23-12-102-072-1004</t>
  </si>
  <si>
    <t>7709 W 98TH HICKORY HILLS</t>
  </si>
  <si>
    <t>23-12-102-072-1005</t>
  </si>
  <si>
    <t>7703 W 98TH HICKORY HILLS</t>
  </si>
  <si>
    <t>23-12-102-072-1006</t>
  </si>
  <si>
    <t>7711 W 98TH HICKORY HILLS</t>
  </si>
  <si>
    <t>23-12-102-073-0000</t>
  </si>
  <si>
    <t>9755 S 78TH HICKORY HILLS</t>
  </si>
  <si>
    <t>23-12-102-075-1001</t>
  </si>
  <si>
    <t>7705 W 96TH HICKORY HILLS</t>
  </si>
  <si>
    <t>23-12-102-075-1002</t>
  </si>
  <si>
    <t>7707 W 96TH HICKORY HILLS</t>
  </si>
  <si>
    <t>23-12-200-008-0000</t>
  </si>
  <si>
    <t>9655  INDUSTRIAL BRIDGEVIEW</t>
  </si>
  <si>
    <t>23-12-200-017-0000</t>
  </si>
  <si>
    <t>9615 S 76TH BRIDGEVIEW</t>
  </si>
  <si>
    <t>23-12-200-021-0000</t>
  </si>
  <si>
    <t>9735  INDUSTRIAL BRIDGEVIEW</t>
  </si>
  <si>
    <t>23-12-200-022-0000</t>
  </si>
  <si>
    <t>9745  INDUSTRIAL BRIDGEVIEW</t>
  </si>
  <si>
    <t>23-12-200-023-0000</t>
  </si>
  <si>
    <t>9801  INDUSTRIAL BRIDGEVIEW</t>
  </si>
  <si>
    <t>23-12-200-024-0000</t>
  </si>
  <si>
    <t>9809  INDUSTRIAL BRIDGEVIEW</t>
  </si>
  <si>
    <t>23-12-200-025-0000</t>
  </si>
  <si>
    <t>9725 S INDUSTRIAL BRIDGEVIEW</t>
  </si>
  <si>
    <t>23-12-210-005-0000</t>
  </si>
  <si>
    <t>9700 S HARLEM BRIDGEVIEW</t>
  </si>
  <si>
    <t>23-12-210-006-0000</t>
  </si>
  <si>
    <t>9600 S HARLEM BRIDGEVIEW</t>
  </si>
  <si>
    <t>23-12-210-009-0000</t>
  </si>
  <si>
    <t>23-12-210-009-0000 23-12-210-010-0000</t>
  </si>
  <si>
    <t>7400  RICHARD BRIDGEVIEW</t>
  </si>
  <si>
    <t>23-12-211-009-0000</t>
  </si>
  <si>
    <t>9700  INDUSTRIAL BRIDGEVIEW</t>
  </si>
  <si>
    <t>23-12-211-010-0000</t>
  </si>
  <si>
    <t>9707 S 76TH BRIDGEVIEW</t>
  </si>
  <si>
    <t>23-12-211-014-0000</t>
  </si>
  <si>
    <t>9824 S INDUSTRIAL BRIDGEVIEW</t>
  </si>
  <si>
    <t>23-12-211-015-0000</t>
  </si>
  <si>
    <t>23-12-211-015-0000 23-12-211-020-0000</t>
  </si>
  <si>
    <t>5-93 5-80</t>
  </si>
  <si>
    <t>9850 S INDUSTRIAL BRIDGEVIEW</t>
  </si>
  <si>
    <t>23-12-211-022-0000</t>
  </si>
  <si>
    <t>9801 S 76TH BRIDGEVIEW</t>
  </si>
  <si>
    <t>23-12-211-023-0000</t>
  </si>
  <si>
    <t>7524  98TH BRIDGEVIEW</t>
  </si>
  <si>
    <t>23-12-211-025-0000</t>
  </si>
  <si>
    <t>7533  98TH BRIDGEVIEW</t>
  </si>
  <si>
    <t>23-12-211-026-0000</t>
  </si>
  <si>
    <t>7521 W 98TH BRIDGEVIEW</t>
  </si>
  <si>
    <t>23-12-211-029-0000</t>
  </si>
  <si>
    <t>23-12-211-031-0000</t>
  </si>
  <si>
    <t>9710  INDUSTRIAL BRIDGEVIEW</t>
  </si>
  <si>
    <t>23-12-211-032-0000</t>
  </si>
  <si>
    <t>23-12-211-030-0000 23-12-211-032-0000 23-12-211-039-0000</t>
  </si>
  <si>
    <t>9720  INDUSTRIAL BRIDGEVIEW</t>
  </si>
  <si>
    <t>23-12-211-034-0000</t>
  </si>
  <si>
    <t>23-12-211-034-0000 23-12-211-037-0000</t>
  </si>
  <si>
    <t>9901 S 76TH BRIDGEVIEW</t>
  </si>
  <si>
    <t>23-12-211-035-0000</t>
  </si>
  <si>
    <t>9900  INDUSTRIAL BRIDGEVIEW</t>
  </si>
  <si>
    <t>23-12-211-038-0000</t>
  </si>
  <si>
    <t>9800  INDUSTRIAL BRIDGEVIEW</t>
  </si>
  <si>
    <t>23-12-302-014-0000</t>
  </si>
  <si>
    <t>23-12-302-014-0000 23-12-302-015-0000 23-12-302-016-0000</t>
  </si>
  <si>
    <t>7715 W 99TH HICKORY HILLS</t>
  </si>
  <si>
    <t>23-12-302-017-0000</t>
  </si>
  <si>
    <t>9901 S 78TH HICKORY HILLS</t>
  </si>
  <si>
    <t>23-12-302-022-0000</t>
  </si>
  <si>
    <t>23-12-302-022-0000 23-12-302-023-0000</t>
  </si>
  <si>
    <t>7703 W 99TH HICKORY HILLS</t>
  </si>
  <si>
    <t>23-12-400-012-0000</t>
  </si>
  <si>
    <t>7201 W 100TH BRIDGEVIEW</t>
  </si>
  <si>
    <t>23-12-400-016-0000</t>
  </si>
  <si>
    <t>10053 S 76TH BRIDGEVIEW</t>
  </si>
  <si>
    <t>23-12-400-017-0000</t>
  </si>
  <si>
    <t>7451 W 100TH BRIDGEVIEW</t>
  </si>
  <si>
    <t>23-12-400-028-0000</t>
  </si>
  <si>
    <t>9934 S 76TH BRIDGEVIEW</t>
  </si>
  <si>
    <t>23-12-400-029-0000</t>
  </si>
  <si>
    <t>6-63B</t>
  </si>
  <si>
    <t>10004 S 76TH BRIDGEVIEW</t>
  </si>
  <si>
    <t>23-12-400-032-0000</t>
  </si>
  <si>
    <t>23-12-400-032-0000 23-12-400-033-0000 23-12-400-034-0000</t>
  </si>
  <si>
    <t>5-93 5-80 5-80</t>
  </si>
  <si>
    <t>7300 W 103RD BRIDGEVIEW</t>
  </si>
  <si>
    <t>23-12-400-039-1001</t>
  </si>
  <si>
    <t>7613 W 100TH BRIDGEVIEW</t>
  </si>
  <si>
    <t>23-12-400-039-1002</t>
  </si>
  <si>
    <t>7615 W 100TH BRIDGEVIEW</t>
  </si>
  <si>
    <t>23-12-400-039-1003</t>
  </si>
  <si>
    <t>7617 W 100TH BRIDGEVIEW</t>
  </si>
  <si>
    <t>23-12-400-039-1004</t>
  </si>
  <si>
    <t>7621 W 100TH BRIDGEVIEW</t>
  </si>
  <si>
    <t>23-12-400-039-1005</t>
  </si>
  <si>
    <t>7625 W 100TH BRIDGEVIEW</t>
  </si>
  <si>
    <t>23-12-400-039-1006</t>
  </si>
  <si>
    <t>7627 W 100TH BRIDGEVIEW</t>
  </si>
  <si>
    <t>23-12-400-039-1007</t>
  </si>
  <si>
    <t>7631 W 100TH BRIDGEVIEW</t>
  </si>
  <si>
    <t>23-12-400-039-1008</t>
  </si>
  <si>
    <t>7633 W 100TH BRIDGEVIEW</t>
  </si>
  <si>
    <t>23-12-400-039-1009</t>
  </si>
  <si>
    <t>7635 W 100TH BRIDGEVIEW</t>
  </si>
  <si>
    <t>23-12-400-039-1010</t>
  </si>
  <si>
    <t>7637 W 100TH BRIDGEVIEW</t>
  </si>
  <si>
    <t>23-12-400-039-1011</t>
  </si>
  <si>
    <t>7641 W 100TH BRIDGEVIEW</t>
  </si>
  <si>
    <t>23-12-400-039-1012</t>
  </si>
  <si>
    <t>7643 W 100TH BRIDGEVIEW</t>
  </si>
  <si>
    <t>23-12-400-039-1013</t>
  </si>
  <si>
    <t>7645 W 100TH BRIDGEVIEW</t>
  </si>
  <si>
    <t>23-12-400-039-1014</t>
  </si>
  <si>
    <t>7647 W 100TH BRIDGEVIEW</t>
  </si>
  <si>
    <t>23-12-400-039-1015</t>
  </si>
  <si>
    <t>7651 W 100TH BRIDGEVIEW</t>
  </si>
  <si>
    <t>23-12-400-039-1016</t>
  </si>
  <si>
    <t>7657 W 100TH BRIDGEVIEW</t>
  </si>
  <si>
    <t>23-12-401-008-0000</t>
  </si>
  <si>
    <t>23-12-401-008-0000 23-12-401-019-0000</t>
  </si>
  <si>
    <t>9935 S 76TH BRIDGEVIEW</t>
  </si>
  <si>
    <t>23-12-401-009-0000</t>
  </si>
  <si>
    <t>9961 S 76TH BRIDGEVIEW</t>
  </si>
  <si>
    <t>23-12-401-010-0000</t>
  </si>
  <si>
    <t>7550 W 100TH BRIDGEVIEW</t>
  </si>
  <si>
    <t>23-12-401-011-0000</t>
  </si>
  <si>
    <t>23-12-401-011-0000 23-12-401-012-0000</t>
  </si>
  <si>
    <t>7540 W 100TH BRIDGEVIEW</t>
  </si>
  <si>
    <t>23-12-401-013-0000</t>
  </si>
  <si>
    <t>7460 W 100TH BRIDGEVIEW</t>
  </si>
  <si>
    <t>23-12-401-014-0000</t>
  </si>
  <si>
    <t>7440 W 100TH BRIDGEVIEW</t>
  </si>
  <si>
    <t>23-12-401-020-0000</t>
  </si>
  <si>
    <t>7500 W 99TH BRIDGEVIEW</t>
  </si>
  <si>
    <t>23-12-401-023-0000</t>
  </si>
  <si>
    <t>23-12-401-023-0000 23-12-401-024-0000</t>
  </si>
  <si>
    <t>5-93 6-63</t>
  </si>
  <si>
    <t>7402 W 100TH BRIDGEVIEW</t>
  </si>
  <si>
    <t>23-12-402-005-0000</t>
  </si>
  <si>
    <t>9945  INDUSTRIAL BRIDGEVIEW</t>
  </si>
  <si>
    <t>23-12-402-008-0000</t>
  </si>
  <si>
    <t>9925  INDUSTRIAL BRIDGEVIEW</t>
  </si>
  <si>
    <t>23-12-402-010-0000</t>
  </si>
  <si>
    <t>7300 W 100TH BRIDGEVIEW</t>
  </si>
  <si>
    <t>1998</t>
  </si>
  <si>
    <t>23-13-201-002-0000</t>
  </si>
  <si>
    <t>23-13-201-002-0000 23-13-201-003-0000</t>
  </si>
  <si>
    <t>7350 W 107TH WORTH</t>
  </si>
  <si>
    <t>23-13-400-004-0000</t>
  </si>
  <si>
    <t>10856 S 76TH WORTH</t>
  </si>
  <si>
    <t>23-13-400-005-0000</t>
  </si>
  <si>
    <t>23-13-200-002-0000 23-13-400-005-0000</t>
  </si>
  <si>
    <t>10800  SOUTHWEST WORTH</t>
  </si>
  <si>
    <t>23-24-100-095-0000</t>
  </si>
  <si>
    <t>7730 W 114TH PALOS HILLS</t>
  </si>
  <si>
    <t>23-24-100-096-0000</t>
  </si>
  <si>
    <t>23-24-100-096-0000 23-24-109-007-0000 23-24-109-008-0000 23-24-109-014-0000</t>
  </si>
  <si>
    <t>6-63 6-63 6-63 6-70</t>
  </si>
  <si>
    <t>7740 W 112TH PALOS HILLS</t>
  </si>
  <si>
    <t>23-24-100-121-0000</t>
  </si>
  <si>
    <t>23-24-100-012-0000 23-24-100-120-0000 23-24-100-121-0000 23-24-100-153-0000</t>
  </si>
  <si>
    <t>5-80 5-80 5-93 5-93</t>
  </si>
  <si>
    <t>7855 W 111TH PALOS HILLS</t>
  </si>
  <si>
    <t>23-24-100-123-0000</t>
  </si>
  <si>
    <t>7735 W 112TH PALOS HILLS</t>
  </si>
  <si>
    <t>23-24-100-154-0000</t>
  </si>
  <si>
    <t>11301 S 78TH PALOS HILLS</t>
  </si>
  <si>
    <t>23-24-100-157-0000</t>
  </si>
  <si>
    <t>7727 W 112TH PALOS HILLS</t>
  </si>
  <si>
    <t>23-24-110-004-0000</t>
  </si>
  <si>
    <t>23-24-110-004-0000 23-24-110-005-0000 23-24-110-006-0000 23-24-110-007-0000</t>
  </si>
  <si>
    <t>5-93 5-80 5-80 5-80</t>
  </si>
  <si>
    <t>11320  SOUTHWEST PALOS HILLS</t>
  </si>
  <si>
    <t>23-24-110-012-0000</t>
  </si>
  <si>
    <t>11340  SOUTHWEST PALOS HILLS</t>
  </si>
  <si>
    <t>23-24-110-019-0000</t>
  </si>
  <si>
    <t>11322  SOUTHWEST PALOS HILLS</t>
  </si>
  <si>
    <t>23-26-205-001-0000</t>
  </si>
  <si>
    <t>23-26-205-001-0000 23-26-205-002-0000 23-26-205-003-0000</t>
  </si>
  <si>
    <t>12010 S 80TH PALOS PARK</t>
  </si>
  <si>
    <t>23-26-300-003-0000</t>
  </si>
  <si>
    <t>23-26-300-003-0000 23-26-300-031-0000</t>
  </si>
  <si>
    <t>12314 S 86TH PALOS PARK</t>
  </si>
  <si>
    <t>23-28-402-021-0000</t>
  </si>
  <si>
    <t>23-28-402-021-0000 23-28-402-026-0000</t>
  </si>
  <si>
    <t>9731  125TH PALOS PARK</t>
  </si>
  <si>
    <t>23-34-400-007-0000</t>
  </si>
  <si>
    <t>13235  SOUTHWEST ORLAND PARK</t>
  </si>
  <si>
    <t>23-34-400-008-0000</t>
  </si>
  <si>
    <t>13255  SOUTHWEST ORLAND PARK</t>
  </si>
  <si>
    <t>23-34-402-006-0000</t>
  </si>
  <si>
    <t>23-34-402-006-0000 23-34-402-007-0000</t>
  </si>
  <si>
    <t>13301  SOUTHWEST ORLAND PARK</t>
  </si>
  <si>
    <t>23-34-402-008-0000</t>
  </si>
  <si>
    <t>13361  SOUTHWEST ORLAND PARK</t>
  </si>
  <si>
    <t>23-34-402-009-0000</t>
  </si>
  <si>
    <t>13401  SOUTHWEST ORLAND PARK</t>
  </si>
  <si>
    <t>23-01-409-024-1001</t>
  </si>
  <si>
    <t>30-061</t>
  </si>
  <si>
    <t>23-01-409-024-1007</t>
  </si>
  <si>
    <t>23-01-409-024-1010</t>
  </si>
  <si>
    <t>23-12-304-033-1001</t>
  </si>
  <si>
    <t>30-012</t>
  </si>
  <si>
    <t>23-12-304-033-1002</t>
  </si>
  <si>
    <t>23-12-304-033-1003</t>
  </si>
  <si>
    <t>23-13-102-042-1001</t>
  </si>
  <si>
    <t>23-13-102-042-1002</t>
  </si>
  <si>
    <t>23-13-102-042-1003</t>
  </si>
  <si>
    <t>23-13-102-042-1004</t>
  </si>
  <si>
    <t>23-13-102-042-1005</t>
  </si>
  <si>
    <t>23-23-409-040-1001</t>
  </si>
  <si>
    <t>30-070</t>
  </si>
  <si>
    <t>23-23-409-040-1002</t>
  </si>
  <si>
    <t>23-23-409-040-1003</t>
  </si>
  <si>
    <t>23-23-409-040-1004</t>
  </si>
  <si>
    <t>23-23-409-040-1005</t>
  </si>
  <si>
    <t>23-23-409-040-1006</t>
  </si>
  <si>
    <t>23-23-409-040-1007</t>
  </si>
  <si>
    <t>23-23-409-040-1008</t>
  </si>
  <si>
    <t>23-23-409-040-1009</t>
  </si>
  <si>
    <t>23-23-409-040-1012</t>
  </si>
  <si>
    <t>23-23-409-040-1014</t>
  </si>
  <si>
    <t>23-23-409-040-1016</t>
  </si>
  <si>
    <t>23-23-409-040-1017</t>
  </si>
  <si>
    <t>23-23-409-040-1019</t>
  </si>
  <si>
    <t>23-23-409-040-1020</t>
  </si>
  <si>
    <t>23-24-405-107-1001</t>
  </si>
  <si>
    <t>23-24-405-107-1002</t>
  </si>
  <si>
    <t>23-24-405-107-1003</t>
  </si>
  <si>
    <t>23-24-405-107-1004</t>
  </si>
  <si>
    <t>23-24-405-107-1005</t>
  </si>
  <si>
    <t>23-24-405-107-1006</t>
  </si>
  <si>
    <t>23-24-405-108-1001</t>
  </si>
  <si>
    <t>23-24-405-108-1002</t>
  </si>
  <si>
    <t>23-24-405-108-1003</t>
  </si>
  <si>
    <t>23-24-405-108-1004</t>
  </si>
  <si>
    <t>23-24-405-108-1005</t>
  </si>
  <si>
    <t>23-24-405-108-1006</t>
  </si>
  <si>
    <t>23-24-405-108-1007</t>
  </si>
  <si>
    <t>23-24-405-108-1008</t>
  </si>
  <si>
    <t>23-24-405-108-1009</t>
  </si>
  <si>
    <t>23-25-229-015-1001</t>
  </si>
  <si>
    <t>30-080</t>
  </si>
  <si>
    <t>23-25-229-015-1002</t>
  </si>
  <si>
    <t>23-01-107-008-0000</t>
  </si>
  <si>
    <t>9055 S ROBERTS HICKORY HILLS</t>
  </si>
  <si>
    <t>23-01-200-059-0000</t>
  </si>
  <si>
    <t>8930 S HARLEM BRIDGEVIEW</t>
  </si>
  <si>
    <t>23-01-207-002-0000</t>
  </si>
  <si>
    <t>8944  HARLEM BRIDGEVIEW</t>
  </si>
  <si>
    <t>23-01-214-006-0000</t>
  </si>
  <si>
    <t>7208  90TH BRIDGEVIEW</t>
  </si>
  <si>
    <t>23-01-214-007-0000</t>
  </si>
  <si>
    <t>9014 S HARLEM BRIDGEVIEW</t>
  </si>
  <si>
    <t>23-01-215-014-0000</t>
  </si>
  <si>
    <t>23-01-215-013-0000 23-01-215-014-0000</t>
  </si>
  <si>
    <t>9060  HARLEM BRIDGEVIEW</t>
  </si>
  <si>
    <t>23-01-302-003-0000</t>
  </si>
  <si>
    <t>9325 S ROBERTS HICKORY HILLS</t>
  </si>
  <si>
    <t>23-01-304-003-0000</t>
  </si>
  <si>
    <t>23-01-304-003-0000 23-01-304-012-0000 23-01-304-013-0000</t>
  </si>
  <si>
    <t>5-17 5-90 5-90</t>
  </si>
  <si>
    <t>7920 W 95TH HICKORY HILLS</t>
  </si>
  <si>
    <t>23-01-314-012-0000</t>
  </si>
  <si>
    <t>23-01-314-012-0000 23-01-314-013-0000</t>
  </si>
  <si>
    <t>7740 W 95TH HICKORY HILLS</t>
  </si>
  <si>
    <t>30077</t>
  </si>
  <si>
    <t>23-01-315-012-0000</t>
  </si>
  <si>
    <t>23-01-315-012-0000 23-01-315-013-0000</t>
  </si>
  <si>
    <t>7620 W 95TH HICKORY HILLS</t>
  </si>
  <si>
    <t>30076</t>
  </si>
  <si>
    <t>23-01-317-012-0000</t>
  </si>
  <si>
    <t>23-01-317-012-0000 23-01-317-013-0000</t>
  </si>
  <si>
    <t>7600 W 95TH HICKORY HILLS</t>
  </si>
  <si>
    <t>23-01-320-018-0000</t>
  </si>
  <si>
    <t>23-01-314-005-0000 23-01-320-018-0000</t>
  </si>
  <si>
    <t>7750 W 95TH HICKORY HILLS</t>
  </si>
  <si>
    <t>23-01-321-008-0000</t>
  </si>
  <si>
    <t>7758 W 95TH HICKORY HILLS</t>
  </si>
  <si>
    <t>23-01-400-013-0000</t>
  </si>
  <si>
    <t>9100 S HARLEM BRIDGEVIEW</t>
  </si>
  <si>
    <t>23-01-400-016-0000</t>
  </si>
  <si>
    <t>9150 S HARLEM BRIDGEVIEW</t>
  </si>
  <si>
    <t>23-02-201-057-0000</t>
  </si>
  <si>
    <t>8826  ROBERTS HICKORY HILLS</t>
  </si>
  <si>
    <t>23-02-206-006-0000</t>
  </si>
  <si>
    <t>8031 W 87TH HICKORY HILLS</t>
  </si>
  <si>
    <t>23-02-207-022-0000</t>
  </si>
  <si>
    <t>8714 S ROBERTS HICKORY HILLS</t>
  </si>
  <si>
    <t>23-02-209-015-0000</t>
  </si>
  <si>
    <t>9090 S ROBERTS HICKORY HILLS</t>
  </si>
  <si>
    <t>23-02-302-028-0000</t>
  </si>
  <si>
    <t>23-02-302-028-0000 23-02-302-029-0000</t>
  </si>
  <si>
    <t>8700 W 95TH HICKORY HILLS</t>
  </si>
  <si>
    <t>23-02-302-060-0000</t>
  </si>
  <si>
    <t>8764 W 95TH HICKORY HILLS</t>
  </si>
  <si>
    <t>23-02-302-061-0000</t>
  </si>
  <si>
    <t>23-02-302-059-0000 23-02-302-061-0000</t>
  </si>
  <si>
    <t>8760 W 95TH HICKORY HILLS</t>
  </si>
  <si>
    <t>23-02-401-008-0000</t>
  </si>
  <si>
    <t>9220 S ROBERTS HICKORY HILLS</t>
  </si>
  <si>
    <t>23-02-409-013-0000</t>
  </si>
  <si>
    <t>23-02-409-013-0000 23-02-409-014-0000 23-02-409-015-0000 23-02-409-016-0000 23-02-409-017-0000 23-02-409-018-0000 23-02-409-019-0000</t>
  </si>
  <si>
    <t>9300 S ROBERTS HICKORY HILLS</t>
  </si>
  <si>
    <t>23-02-409-031-0000</t>
  </si>
  <si>
    <t>23-02-409-029-0000 23-02-409-030-0000 23-02-409-031-0000 23-02-409-032-0000 23-02-409-033-0000</t>
  </si>
  <si>
    <t>5-90 5-90 5-17 5-17 5-90</t>
  </si>
  <si>
    <t>9348 S ROBERTS HICKORY HILLS</t>
  </si>
  <si>
    <t>23-02-413-025-0000</t>
  </si>
  <si>
    <t>23-02-413-025-0000 23-02-413-026-0000 23-02-413-027-0000 23-02-413-028-0000</t>
  </si>
  <si>
    <t>8200 W 95TH HICKORY HILLS</t>
  </si>
  <si>
    <t>23-02-417-011-0000</t>
  </si>
  <si>
    <t>23-02-417-010-0000 23-02-417-011-0000 23-02-417-012-0000 23-02-417-013-0000 23-02-417-014-0000 23-02-417-015-0000 23-02-417-016-0000</t>
  </si>
  <si>
    <t>5-90 5-17 5-17 5-17 5-90 5-90 5-90</t>
  </si>
  <si>
    <t>9404 S ROBERTS HICKORY HILLS</t>
  </si>
  <si>
    <t>23-02-417-019-0000</t>
  </si>
  <si>
    <t>23-02-417-017-0000 23-02-417-018-0000 23-02-417-019-0000 23-02-417-020-0000 23-02-417-021-0000 23-02-417-022-0000 23-02-417-023-0000 23-02-417-024-0000</t>
  </si>
  <si>
    <t>5-90 5-90 5-17 5-17 5-17 5-17 5-90 5-90</t>
  </si>
  <si>
    <t>9430 S ROBERTS HICKORY HILLS</t>
  </si>
  <si>
    <t>23-02-417-027-0000</t>
  </si>
  <si>
    <t>23-02-417-025-0000 23-02-417-026-0000 23-02-417-027-0000</t>
  </si>
  <si>
    <t>9452 S ROBERTS HICKORY HILLS</t>
  </si>
  <si>
    <t>23-02-422-013-0000</t>
  </si>
  <si>
    <t>9100 S ROBERTS HICKORY HILLS</t>
  </si>
  <si>
    <t>23-03-201-021-0000</t>
  </si>
  <si>
    <t>8811 W 87TH HICKORY HILLS</t>
  </si>
  <si>
    <t>23-03-402-008-0000</t>
  </si>
  <si>
    <t>8800 W 95TH HICKORY HILLS</t>
  </si>
  <si>
    <t>23-05-201-164-0000</t>
  </si>
  <si>
    <t>8900 S ARCHER WILLOW SPRINGS</t>
  </si>
  <si>
    <t>30084</t>
  </si>
  <si>
    <t>23-10-204-001-0000</t>
  </si>
  <si>
    <t>8831 W 95TH PALOS HILLS</t>
  </si>
  <si>
    <t>23-10-204-029-0000</t>
  </si>
  <si>
    <t>8801 W 95TH PALOS HILLS</t>
  </si>
  <si>
    <t>23-11-100-020-0000</t>
  </si>
  <si>
    <t>8715 W 95TH HICKORY HILLS</t>
  </si>
  <si>
    <t>23-11-201-022-0000</t>
  </si>
  <si>
    <t>8051 W 95TH HICKORY HILLS</t>
  </si>
  <si>
    <t>23-11-201-025-0000</t>
  </si>
  <si>
    <t>9532 S ROBERTS HICKORY HILLS</t>
  </si>
  <si>
    <t>23-11-205-013-0000</t>
  </si>
  <si>
    <t>9700 S ROBERTS PALOS HILLS</t>
  </si>
  <si>
    <t>23-11-205-014-0000</t>
  </si>
  <si>
    <t>9712 S ROBERTS PALOS HILLS</t>
  </si>
  <si>
    <t>23-11-205-018-0000</t>
  </si>
  <si>
    <t>23-11-205-017-0000 23-11-205-018-0000</t>
  </si>
  <si>
    <t>9728 S ROBERTS PALOS HILLS</t>
  </si>
  <si>
    <t>23-11-205-020-0000</t>
  </si>
  <si>
    <t>9746 S ROBERTS PALOS HILLS</t>
  </si>
  <si>
    <t>23-11-208-017-0000</t>
  </si>
  <si>
    <t>9848 S ROBERTS PALOS HILLS</t>
  </si>
  <si>
    <t>23-11-305-008-0000</t>
  </si>
  <si>
    <t>8652 W 103RD PALOS HILLS</t>
  </si>
  <si>
    <t>23-11-401-026-0000</t>
  </si>
  <si>
    <t>9900 S ROBERTS PALOS HILLS</t>
  </si>
  <si>
    <t>23-11-401-131-0000</t>
  </si>
  <si>
    <t>10016 S ROBERTS PALOS HILLS</t>
  </si>
  <si>
    <t>23-11-408-012-0000</t>
  </si>
  <si>
    <t>23-11-408-011-0000 23-11-408-012-0000</t>
  </si>
  <si>
    <t>10164 S ROBERTS PALOS HILLS</t>
  </si>
  <si>
    <t>23-11-408-013-0000</t>
  </si>
  <si>
    <t>10200 S ROBERTS PALOS HILLS</t>
  </si>
  <si>
    <t>23-12-100-005-0000</t>
  </si>
  <si>
    <t>7831 W 95TH HICKORY HILLS</t>
  </si>
  <si>
    <t>23-12-100-060-0000</t>
  </si>
  <si>
    <t>7847 W 95TH HICKORY HILLS</t>
  </si>
  <si>
    <t>23-12-100-082-0000</t>
  </si>
  <si>
    <t>23-12-100-082-0000 23-12-100-083-0000</t>
  </si>
  <si>
    <t>9521  ROBERTS HICKORY HILLS</t>
  </si>
  <si>
    <t>23-12-102-017-0000</t>
  </si>
  <si>
    <t>7627 W 95TH HICKORY HILLS</t>
  </si>
  <si>
    <t>23-12-102-044-0000</t>
  </si>
  <si>
    <t>9655 S 78TH HICKORY HILLS</t>
  </si>
  <si>
    <t>23-12-211-019-0000</t>
  </si>
  <si>
    <t>7-17</t>
  </si>
  <si>
    <t>7518  98TH BRIDGEVIEW</t>
  </si>
  <si>
    <t>23-12-300-003-0000</t>
  </si>
  <si>
    <t>9905 S ROBERTS PALOS HILLS</t>
  </si>
  <si>
    <t>23-12-300-011-0000</t>
  </si>
  <si>
    <t>9921 S ROBERTS PALOS HILLS</t>
  </si>
  <si>
    <t>23-12-303-009-0000</t>
  </si>
  <si>
    <t>9959 S ROBERTS PALOS HILLS</t>
  </si>
  <si>
    <t>23-12-304-009-0000</t>
  </si>
  <si>
    <t>10031 S ROBERTS PALOS HILLS</t>
  </si>
  <si>
    <t>23-12-308-024-0000</t>
  </si>
  <si>
    <t>10296 S 78TH PALOS HILLS</t>
  </si>
  <si>
    <t>23-12-308-032-0000</t>
  </si>
  <si>
    <t>7826 W 103RD PALOS HILLS</t>
  </si>
  <si>
    <t>23-12-308-033-0000</t>
  </si>
  <si>
    <t>7808 W 103RD PALOS HILLS</t>
  </si>
  <si>
    <t>23-12-400-045-0000</t>
  </si>
  <si>
    <t>10268 S HARLEM BRIDGEVIEW</t>
  </si>
  <si>
    <t>23-12-400-046-0000</t>
  </si>
  <si>
    <t>10270 S HARLEM BRIDGEVIEW</t>
  </si>
  <si>
    <t>23-12-400-047-0000</t>
  </si>
  <si>
    <t>10260 S HARLEM BRIDGEVIEW</t>
  </si>
  <si>
    <t>23-12-400-087-0000</t>
  </si>
  <si>
    <t>7544 W 103RD BRIDGEVIEW</t>
  </si>
  <si>
    <t>30063</t>
  </si>
  <si>
    <t>23-13-102-037-0000</t>
  </si>
  <si>
    <t>4-17</t>
  </si>
  <si>
    <t>10309 S ROBERTS PALOS HILLS</t>
  </si>
  <si>
    <t>23-13-102-038-0000</t>
  </si>
  <si>
    <t>10321 S ROBERTS PALOS HILLS</t>
  </si>
  <si>
    <t>23-13-102-045-0000</t>
  </si>
  <si>
    <t>23-13-102-045-0000 23-13-102-046-0000</t>
  </si>
  <si>
    <t>10413 S ROBERTS PALOS HILLS</t>
  </si>
  <si>
    <t>23-13-102-080-0000</t>
  </si>
  <si>
    <t>10331 S ROBERTS PALOS HILLS</t>
  </si>
  <si>
    <t>23-13-102-081-0000</t>
  </si>
  <si>
    <t>10307 S ROBERTS PALOS HILLS</t>
  </si>
  <si>
    <t>23-13-102-082-0000</t>
  </si>
  <si>
    <t>10301 S ROBERTS PALOS HILLS</t>
  </si>
  <si>
    <t>23-13-201-043-0000</t>
  </si>
  <si>
    <t>10544  HARLEM PALOS HILLS</t>
  </si>
  <si>
    <t>23-13-201-025-0000</t>
  </si>
  <si>
    <t>23-13-201-025-0000 23-13-201-046-0000</t>
  </si>
  <si>
    <t>7211  SOUTHWEST WORTH</t>
  </si>
  <si>
    <t>23-13-201-048-0000</t>
  </si>
  <si>
    <t>7225 W 105TH PALOS HILLS</t>
  </si>
  <si>
    <t>23-13-207-001-0000</t>
  </si>
  <si>
    <t>23-13-207-001-0000 23-13-207-002-0000</t>
  </si>
  <si>
    <t>7225 W 103RD PALOS HILLS</t>
  </si>
  <si>
    <t>23-13-207-014-0000</t>
  </si>
  <si>
    <t>23-13-207-014-0000 23-13-207-015-0000</t>
  </si>
  <si>
    <t>10320 S HARLEM PALOS HILLS</t>
  </si>
  <si>
    <t>23-13-207-016-0000</t>
  </si>
  <si>
    <t>10340 S HARLEM PALOS HILLS</t>
  </si>
  <si>
    <t>23-13-207-020-0000</t>
  </si>
  <si>
    <t>23-13-207-020-0000 23-13-207-021-0000</t>
  </si>
  <si>
    <t>10402 S HARLEM PALOS HILLS</t>
  </si>
  <si>
    <t>23-13-207-022-0000</t>
  </si>
  <si>
    <t>10454 S HARLEM PALOS HILLS</t>
  </si>
  <si>
    <t>23-13-207-024-0000</t>
  </si>
  <si>
    <t>10348 S HARLEM PALOS HILLS</t>
  </si>
  <si>
    <t>23-13-300-008-0000</t>
  </si>
  <si>
    <t>23-13-300-008-0000 23-13-300-009-0000</t>
  </si>
  <si>
    <t>10701 S ROBERTS PALOS HILLS</t>
  </si>
  <si>
    <t>23-13-300-011-0000</t>
  </si>
  <si>
    <t>10741 S ROBERTS PALOS HILLS</t>
  </si>
  <si>
    <t>23-13-301-026-0000</t>
  </si>
  <si>
    <t>7604  SOUTHWEST WORTH</t>
  </si>
  <si>
    <t>23-13-301-046-0000</t>
  </si>
  <si>
    <t>11010  SOUTHWEST PALOS HILLS</t>
  </si>
  <si>
    <t>23-13-301-048-0000</t>
  </si>
  <si>
    <t>23-13-301-048-0000 23-13-301-052-0000</t>
  </si>
  <si>
    <t>11050  SOUTHWEST PALOS HILLS</t>
  </si>
  <si>
    <t>23-13-301-049-0000</t>
  </si>
  <si>
    <t>11056  SOUTHWEST PALOS HILLS</t>
  </si>
  <si>
    <t>23-13-302-004-0000</t>
  </si>
  <si>
    <t>11053  SOUTHWEST PALOS HILLS</t>
  </si>
  <si>
    <t>23-13-302-014-0000</t>
  </si>
  <si>
    <t>11011  SOUTHWEST PALOS HILLS</t>
  </si>
  <si>
    <t>23-13-403-010-0000</t>
  </si>
  <si>
    <t>10700 S HARLEM WORTH</t>
  </si>
  <si>
    <t>23-13-403-044-0000</t>
  </si>
  <si>
    <t>10722 S HARLEM WORTH</t>
  </si>
  <si>
    <t>23-13-417-009-0000</t>
  </si>
  <si>
    <t>7441  SOUTHWEST WORTH</t>
  </si>
  <si>
    <t>23-14-209-014-0000</t>
  </si>
  <si>
    <t>23-14-209-013-0000 23-14-209-014-0000 23-14-209-015-0000 23-14-209-016-0000 23-14-209-017-0000 23-14-209-018-0000 23-14-209-019-0000 23-14-209-020-0000 23-14-209-021-0000 23-14-209-022-0000 23-14-209-023-0000 23-14-209-024-0000</t>
  </si>
  <si>
    <t>5-90 5-17 5-17 5-17 5-17 5-17 5-17 5-17 5-17 5-17 5-90 5-90</t>
  </si>
  <si>
    <t>10500 S ROBERTS PALOS HILLS</t>
  </si>
  <si>
    <t>23-14-209-030-0000</t>
  </si>
  <si>
    <t>23-14-209-030-0000 23-14-209-031-0000 23-14-209-032-0000 23-14-209-033-0000 23-14-209-034-0000 23-14-209-035-0000</t>
  </si>
  <si>
    <t>5-17 5-17 5-17 5-17 5-17 5-17</t>
  </si>
  <si>
    <t>10540 S ROBERTS PALOS HILLS</t>
  </si>
  <si>
    <t>23-14-217-010-0000</t>
  </si>
  <si>
    <t>23-14-217-010-0000 23-14-217-011-0000 23-14-217-012-0000 23-14-217-013-0000 23-14-217-014-0000</t>
  </si>
  <si>
    <t>5-17 5-17 5-17 5-17 5-17</t>
  </si>
  <si>
    <t>10602 S ROBERTS PALOS HILLS</t>
  </si>
  <si>
    <t>23-14-217-015-0000</t>
  </si>
  <si>
    <t>23-14-217-015-0000 23-14-217-016-0000 23-14-217-017-0000</t>
  </si>
  <si>
    <t>10612 S ROBERTS PALOS HILLS</t>
  </si>
  <si>
    <t>23-14-217-018-0000</t>
  </si>
  <si>
    <t>23-14-217-018-0000 23-14-217-019-0000 23-14-217-020-0000</t>
  </si>
  <si>
    <t>10626 S ROBERTS PALOS HILLS</t>
  </si>
  <si>
    <t>23-14-217-026-0000</t>
  </si>
  <si>
    <t>23-14-217-023-0000 23-14-217-024-0000 23-14-217-025-0000 23-14-217-026-0000 23-14-217-027-0000</t>
  </si>
  <si>
    <t>5-90 5-90 5-90 5-17 5-17</t>
  </si>
  <si>
    <t>10644 S ROBERTS PALOS HILLS</t>
  </si>
  <si>
    <t>23-14-217-034-0000</t>
  </si>
  <si>
    <t>23-14-217-032-0000 23-14-217-033-0000 23-14-217-034-0000 23-14-217-035-0000 23-14-217-036-0000</t>
  </si>
  <si>
    <t>5-90 5-90 5-17 5-17 5-17</t>
  </si>
  <si>
    <t>8000 W 107TH PALOS HILLS</t>
  </si>
  <si>
    <t>23-14-222-007-0000</t>
  </si>
  <si>
    <t>8025 W 103RD PALOS HILLS</t>
  </si>
  <si>
    <t>23-14-400-018-0000</t>
  </si>
  <si>
    <t>23-14-400-018-0000 23-14-400-019-0000</t>
  </si>
  <si>
    <t>10718 S ROBERTS PALOS HILLS</t>
  </si>
  <si>
    <t>23-14-400-036-0000</t>
  </si>
  <si>
    <t>23-14-400-036-0000 23-14-400-038-0000</t>
  </si>
  <si>
    <t>8100 W 111TH PALOS HILLS</t>
  </si>
  <si>
    <t>23-14-400-096-0000</t>
  </si>
  <si>
    <t>8114 W 111TH PALOS HILLS</t>
  </si>
  <si>
    <t>23-14-400-133-0000</t>
  </si>
  <si>
    <t>8052 W 111TH PALOS HILLS</t>
  </si>
  <si>
    <t>23-24-101-010-0000</t>
  </si>
  <si>
    <t>11101  SOUTHWEST PALOS HILLS</t>
  </si>
  <si>
    <t>30046</t>
  </si>
  <si>
    <t>23-24-101-011-0000</t>
  </si>
  <si>
    <t>7601 W 111TH PALOS HILLS</t>
  </si>
  <si>
    <t>23-24-109-021-0000</t>
  </si>
  <si>
    <t>7727  111TH PALOS HILLS</t>
  </si>
  <si>
    <t>23-24-109-022-0000</t>
  </si>
  <si>
    <t>11164  SOUTHWEST PALOS HILLS</t>
  </si>
  <si>
    <t>23-24-110-016-0000</t>
  </si>
  <si>
    <t>11264  SOUTHWEST PALOS HILLS</t>
  </si>
  <si>
    <t>23-24-110-017-0000</t>
  </si>
  <si>
    <t>11224  SOUTHWEST PALOS HILLS</t>
  </si>
  <si>
    <t>23-24-110-018-0000</t>
  </si>
  <si>
    <t>11230  SOUTHWEST PALOS HILLS</t>
  </si>
  <si>
    <t>23-24-204-017-0000</t>
  </si>
  <si>
    <t>23-24-204-016-0000 23-24-204-017-0000 23-24-204-018-0000 23-24-204-019-0000</t>
  </si>
  <si>
    <t>11130 S HARLEM WORTH</t>
  </si>
  <si>
    <t>23-24-204-020-0000</t>
  </si>
  <si>
    <t>23-24-204-020-0000 23-24-204-021-0000 23-24-204-022-0000 23-24-204-023-0000 23-24-204-024-0000 23-24-204-025-0000</t>
  </si>
  <si>
    <t>11136 S HARLEM WORTH</t>
  </si>
  <si>
    <t>23-24-206-027-0000</t>
  </si>
  <si>
    <t>23-24-206-027-0000 23-24-206-028-0000</t>
  </si>
  <si>
    <t>11220 S HARLEM WORTH</t>
  </si>
  <si>
    <t>23-24-208-020-0000</t>
  </si>
  <si>
    <t>23-24-208-020-0000 23-24-208-021-0000 23-24-208-022-0000 23-24-208-023-0000 23-24-208-024-0000</t>
  </si>
  <si>
    <t>11228 S HARLEM WORTH</t>
  </si>
  <si>
    <t>23-24-211-019-0000</t>
  </si>
  <si>
    <t>23-24-211-019-0000 23-24-211-020-0000 23-24-211-021-0000 23-24-211-022-0000 23-24-211-023-0000 23-24-211-024-0000</t>
  </si>
  <si>
    <t>11300 S HARLEM WORTH</t>
  </si>
  <si>
    <t>23-24-214-023-0000</t>
  </si>
  <si>
    <t>11328 S HARLEM WORTH</t>
  </si>
  <si>
    <t>23-24-214-024-0000</t>
  </si>
  <si>
    <t>23-24-214-024-0000 23-24-214-025-0000 23-24-214-026-0000</t>
  </si>
  <si>
    <t>11330 S HARLEM WORTH</t>
  </si>
  <si>
    <t>23-24-217-020-0000</t>
  </si>
  <si>
    <t>23-24-217-019-0000 23-24-217-020-0000 23-24-217-021-0000</t>
  </si>
  <si>
    <t>11402 S HARLEM WORTH</t>
  </si>
  <si>
    <t>23-24-220-022-0000</t>
  </si>
  <si>
    <t>23-24-220-019-0000 23-24-220-020-0000 23-24-220-021-0000 23-24-220-022-0000 23-24-220-023-0000</t>
  </si>
  <si>
    <t>11438 S HARLEM WORTH</t>
  </si>
  <si>
    <t>23-24-300-035-0000</t>
  </si>
  <si>
    <t>23-24-300-035-0000 23-24-300-337-0000</t>
  </si>
  <si>
    <t>11859  SOUTHWEST PALOS HEIGHTS</t>
  </si>
  <si>
    <t>23-24-300-198-0000</t>
  </si>
  <si>
    <t>11845  SOUTHWEST PALOS HEIGHTS</t>
  </si>
  <si>
    <t>23-24-300-336-0000</t>
  </si>
  <si>
    <t>11849  SOUTHWEST PALOS HEIGHTS</t>
  </si>
  <si>
    <t>b</t>
  </si>
  <si>
    <t>23-24-406-014-0000</t>
  </si>
  <si>
    <t>7340 W COLLEGE PALOS HEIGHTS</t>
  </si>
  <si>
    <t>23-24-406-018-0000</t>
  </si>
  <si>
    <t>7202 W 119TH PALOS HEIGHTS</t>
  </si>
  <si>
    <t>30079</t>
  </si>
  <si>
    <t>23-25-100-004-0000</t>
  </si>
  <si>
    <t>23-25-100-004-0000 23-25-100-016-0000 23-25-101-001-0000</t>
  </si>
  <si>
    <t>11921  80TH PALOS PARK</t>
  </si>
  <si>
    <t>23-25-100-015-0000</t>
  </si>
  <si>
    <t>23-25-100-008-0000 23-25-100-015-0000</t>
  </si>
  <si>
    <t>11901 S 80TH PALOS PARK</t>
  </si>
  <si>
    <t>23-25-100-019-0000</t>
  </si>
  <si>
    <t>11925 S 80TH PALOS PARK</t>
  </si>
  <si>
    <t>23-25-204-003-0000</t>
  </si>
  <si>
    <t>11910 S HARLEM PALOS HEIGHTS</t>
  </si>
  <si>
    <t>23-25-213-016-0000</t>
  </si>
  <si>
    <t>12040 S HARLEM PALOS HEIGHTS</t>
  </si>
  <si>
    <t>23-25-213-018-0000</t>
  </si>
  <si>
    <t>12000 S HARLEM WORTH</t>
  </si>
  <si>
    <t>23-25-221-008-0000</t>
  </si>
  <si>
    <t>23-25-221-008-0000 23-25-221-009-0000</t>
  </si>
  <si>
    <t>12150 S HARLEM PALOS HEIGHTS</t>
  </si>
  <si>
    <t>23-25-221-010-0000</t>
  </si>
  <si>
    <t>12130 S HARLEM PALOS HEIGHTS</t>
  </si>
  <si>
    <t>23-25-229-001-0000</t>
  </si>
  <si>
    <t>23-25-229-001-0000 23-25-229-002-0000</t>
  </si>
  <si>
    <t>12200 S HARLEM PALOS HEIGHTS</t>
  </si>
  <si>
    <t>23-25-229-003-0000</t>
  </si>
  <si>
    <t>12210 S HARLEM PALOS HEIGHTS</t>
  </si>
  <si>
    <t>23-25-229-005-0000</t>
  </si>
  <si>
    <t>12222 S HARLEM PALOS HEIGHTS</t>
  </si>
  <si>
    <t>23-25-229-008-0000</t>
  </si>
  <si>
    <t>23-25-229-006-0000 23-25-229-007-0000 23-25-229-008-0000 23-25-229-012-0000 23-25-229-014-0000</t>
  </si>
  <si>
    <t>5-17 5-17 5-17 5-17 5-90</t>
  </si>
  <si>
    <t>12240 S HARLEM PALOS HEIGHTS</t>
  </si>
  <si>
    <t>23-25-229-011-0000</t>
  </si>
  <si>
    <t>12250 S HARLEM PALOS HEIGHTS</t>
  </si>
  <si>
    <t>23-25-229-013-0000</t>
  </si>
  <si>
    <t>12248 S HARLEM PALOS HEIGHTS</t>
  </si>
  <si>
    <t>23-25-409-007-0000</t>
  </si>
  <si>
    <t>23-25-409-007-0000 23-25-409-008-0000 23-25-409-012-0000</t>
  </si>
  <si>
    <t>23-25-433-021-0000</t>
  </si>
  <si>
    <t>12602 S HARLEM PALOS HEIGHTS</t>
  </si>
  <si>
    <t>23-26-201-004-0000</t>
  </si>
  <si>
    <t>12100  80TH PALOS PARK</t>
  </si>
  <si>
    <t>23-26-403-023-0000</t>
  </si>
  <si>
    <t>E-X</t>
  </si>
  <si>
    <t>8101 W 123RD PALOS PARK</t>
  </si>
  <si>
    <t>23-27-109-005-0000</t>
  </si>
  <si>
    <t>23-27-109-005-0000 23-27-109-018-0000</t>
  </si>
  <si>
    <t>12300 S LA GRANGE PALOS PARK</t>
  </si>
  <si>
    <t>23-34-100-071-0000</t>
  </si>
  <si>
    <t>13023 S LA GRANGE PALOS PARK</t>
  </si>
  <si>
    <t>23-34-100-072-0000</t>
  </si>
  <si>
    <t>13029 S LA GRANGE PALOS PARK</t>
  </si>
  <si>
    <t>23-34-302-019-0000</t>
  </si>
  <si>
    <t>13155 S LAGRANGE ORLAND PARK</t>
  </si>
  <si>
    <t>23-34-302-020-0000</t>
  </si>
  <si>
    <t>13135 S LA GRANGE ORLAND PARK</t>
  </si>
  <si>
    <t>23-34-302-021-0000</t>
  </si>
  <si>
    <t>9225 W 131ST ORLAND PARK</t>
  </si>
  <si>
    <t>23-36-204-023-0000</t>
  </si>
  <si>
    <t>23-36-204-023-0000 23-36-204-024-0000</t>
  </si>
  <si>
    <t>12764 S HARLEM PALOS HEIGHTS</t>
  </si>
  <si>
    <t>23-36-204-028-0000</t>
  </si>
  <si>
    <t>12710 S HARLEM PALOS HEIGHTS</t>
  </si>
  <si>
    <t>23-36-303-165-0000</t>
  </si>
  <si>
    <t>23-36-303-165-0000 23-36-303-168-0000</t>
  </si>
  <si>
    <t>13248 S 76TH PALOS HEIGHTS</t>
  </si>
  <si>
    <t>23-13-302-020-0000</t>
  </si>
  <si>
    <t>23-13-302-020-0000 23-13-302-021-0000</t>
  </si>
  <si>
    <t>7660 W 111TH PALOS HILLS</t>
  </si>
  <si>
    <t>23-24-206-029-0000</t>
  </si>
  <si>
    <t>11208 S HARLEM WORTH</t>
  </si>
  <si>
    <t>HOTELS-LIMITED SERVICE ECONOMY</t>
  </si>
  <si>
    <t>INDUSTRIAL-CHEMICAL/OIL REFINERY</t>
  </si>
  <si>
    <t>INDUSTRIAL-CONDOS</t>
  </si>
  <si>
    <t>INDUSTRIAL-DIST WAREHOUSE, SINGLE STORY</t>
  </si>
  <si>
    <t>INDUSTRIAL-FLEX</t>
  </si>
  <si>
    <t>INDUSTRIAL-MULTITENANT</t>
  </si>
  <si>
    <t>INDUSTRIAL-OUTDOOR STORAGE</t>
  </si>
  <si>
    <t>INDUSTRIAL-TRUCK PARKING</t>
  </si>
  <si>
    <t>INDUSTRIAL-TRUCKING/LOGISTICS</t>
  </si>
  <si>
    <t>MULTIFAMILY-ASSISTED LIVING</t>
  </si>
  <si>
    <t>MULTIFAMILY-MOBILE HOMES</t>
  </si>
  <si>
    <t>RETAIL-BIG BOX RETAIL</t>
  </si>
  <si>
    <t>SPECIAL-INDOOR AG, GREEN HOUSE</t>
  </si>
  <si>
    <t>SPECIAL-SPORT FACILITIES/FITNESS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</si>
</sst>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  <xf numFmtId="44" fontId="0" fillId="0" borderId="0" xfId="1" applyNumberFormat="1" applyFont="1" applyAlignment="1">
      <alignment vertical="top"/>
    </xf>
    <xf numFmtId="0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92">
    <dxf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30">
    <queryTableFields count="22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23" name="Tax Load" tableColumnId="21"/>
      <queryTableField id="24" name="Loaded Cap" tableColumnId="22"/>
      <queryTableField id="18" name="Market Value" tableColumnId="18"/>
      <queryTableField id="17" name="Final MV / Bed" tableColumnId="17"/>
      <queryTableField id="21" name="2026 Partial Value" tableColumnId="19"/>
      <queryTableField id="22" name="2026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42">
    <queryTableFields count="23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mprName" tableColumnId="8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24" name="Tax Load" tableColumnId="22"/>
      <queryTableField id="25" name="Loaded Cap" tableColumnId="23"/>
      <queryTableField id="19" name="Market Value" tableColumnId="19"/>
      <queryTableField id="18" name="Final MV / Key" tableColumnId="18"/>
      <queryTableField id="22" name="2026 Partial Value" tableColumnId="20"/>
      <queryTableField id="23" name="2026 Partial Value Reason" tableColumnId="21"/>
      <queryTableField id="9" name="BldgSF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4" name="BldgSF" tableColumnId="11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5" name="Tax Load" tableColumnId="12"/>
      <queryTableField id="46" name="Loaded Cap" tableColumnId="13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91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44" tableType="queryTable" totalsRowShown="0" headerRowDxfId="178" dataDxfId="177">
  <autoFilter ref="A1:X44" xr:uid="{6FE7EAA5-49B4-4B69-8C9E-3A016817F9BE}"/>
  <tableColumns count="24">
    <tableColumn id="1" xr3:uid="{71131CF3-CFEC-4511-885E-13444B31AEBD}" uniqueName="1" name="KeyPIN" queryTableFieldId="1" dataDxfId="47"/>
    <tableColumn id="2" xr3:uid="{564619BC-25D0-421C-9DF1-D7322826749C}" uniqueName="2" name="PINs" queryTableFieldId="2" dataDxfId="46"/>
    <tableColumn id="3" xr3:uid="{723F6CD0-DF33-4229-93B9-36D8D0DFC751}" uniqueName="3" name="NBHD" queryTableFieldId="3" dataDxfId="45"/>
    <tableColumn id="4" xr3:uid="{FFDBF598-E99E-454D-8317-8AA1066D95C4}" uniqueName="4" name="Classes" queryTableFieldId="4" dataDxfId="44"/>
    <tableColumn id="5" xr3:uid="{09259AC4-B4DC-465E-AD24-65E000BB3DB3}" uniqueName="5" name="Town Region" queryTableFieldId="5" dataDxfId="43"/>
    <tableColumn id="6" xr3:uid="{6DDC17B8-1E40-4E17-B629-CE292C15AE94}" uniqueName="6" name="Subclass2" queryTableFieldId="6" dataDxfId="42"/>
    <tableColumn id="11" xr3:uid="{C9617941-C697-4E9D-9D13-7946A2FB837B}" uniqueName="11" name="BldgSF" queryTableFieldId="44"/>
    <tableColumn id="17" xr3:uid="{7C2FCCB6-9347-4536-86A4-467A3C4E8D1E}" uniqueName="17" name="Adj Rent $/SF" queryTableFieldId="18" dataDxfId="41" dataCellStyle="Currency"/>
    <tableColumn id="18" xr3:uid="{4BF0D7D1-0BA0-4181-AA5D-749EA29ADD5A}" uniqueName="18" name="PGI" queryTableFieldId="19" dataDxfId="40" dataCellStyle="Currency"/>
    <tableColumn id="19" xr3:uid="{44D1E241-30B5-47A7-960C-3680E3D6239A}" uniqueName="19" name="V/C" queryTableFieldId="20" dataDxfId="39" dataCellStyle="Percent"/>
    <tableColumn id="20" xr3:uid="{6C23E46F-EA39-4B86-A613-DC4948401262}" uniqueName="20" name="EGI" queryTableFieldId="21" dataDxfId="38" dataCellStyle="Currency"/>
    <tableColumn id="21" xr3:uid="{7E5830A9-6678-4591-89F4-FD004732725B}" uniqueName="21" name="% Exp." queryTableFieldId="22" dataDxfId="37" dataCellStyle="Percent"/>
    <tableColumn id="22" xr3:uid="{84936A29-B726-493E-B9D2-444A5A592916}" uniqueName="22" name="NOI" queryTableFieldId="23" dataDxfId="36" dataCellStyle="Currency"/>
    <tableColumn id="23" xr3:uid="{8768DD63-2BC2-4142-9683-D513D11EB5EC}" uniqueName="23" name="Cap Rate" queryTableFieldId="24" dataDxfId="35" dataCellStyle="Percent"/>
    <tableColumn id="12" xr3:uid="{33EE51DD-22BB-4B5D-AF27-4AD0DA00F964}" uniqueName="12" name="Tax Load" queryTableFieldId="45" dataDxfId="34" dataCellStyle="Percent"/>
    <tableColumn id="13" xr3:uid="{0E00B1FD-4B0D-40F8-83DF-93BB3E25E9FD}" uniqueName="13" name="Loaded Cap" queryTableFieldId="46" dataDxfId="33" dataCellStyle="Percent"/>
    <tableColumn id="24" xr3:uid="{D28C8B4B-B8A0-42B1-A017-A313A49F5226}" uniqueName="24" name="L:B Ratio" queryTableFieldId="32" dataDxfId="32" dataCellStyle="Currency"/>
    <tableColumn id="25" xr3:uid="{E0069B5C-BF5D-4C14-800A-B3808DDA5E5C}" uniqueName="25" name="Excess Land Area" queryTableFieldId="33" dataDxfId="31" dataCellStyle="Comma"/>
    <tableColumn id="26" xr3:uid="{CD288ECC-5AFD-4B60-94E8-50D656C1855B}" uniqueName="26" name="Excess Land Value" queryTableFieldId="34" dataDxfId="30" dataCellStyle="Currency"/>
    <tableColumn id="7" xr3:uid="{A3C5FC63-15DE-4993-9ABC-E931D68959DA}" uniqueName="7" name="Total Land Val" queryTableFieldId="40" dataDxfId="29" dataCellStyle="Currency"/>
    <tableColumn id="8" xr3:uid="{03393B18-2791-4449-811E-A6C715B49AFD}" uniqueName="8" name="Market Value" queryTableFieldId="8" dataDxfId="28" dataCellStyle="Currency"/>
    <tableColumn id="16" xr3:uid="{74FF6038-682A-4767-8CA3-926B3F042844}" uniqueName="16" name="Final MV / SF" queryTableFieldId="16" dataDxfId="27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154" tableType="queryTable" totalsRowShown="0" headerRowDxfId="176" dataDxfId="175">
  <autoFilter ref="A1:Z154" xr:uid="{DF615FA1-1775-442F-83D6-D07FC536D19F}"/>
  <tableColumns count="26">
    <tableColumn id="1" xr3:uid="{C99E4F18-BD32-46B0-912A-8F79FB1A7B19}" uniqueName="1" name="KeyPIN" queryTableFieldId="1" dataDxfId="26"/>
    <tableColumn id="2" xr3:uid="{996CF0E8-FC91-4805-B9CE-A7575F4F0951}" uniqueName="2" name="PINs" queryTableFieldId="2" dataDxfId="25"/>
    <tableColumn id="5" xr3:uid="{A14F40BE-5C1D-4DF8-9664-7EAF958D0038}" uniqueName="5" name="Classes" queryTableFieldId="5" dataDxfId="24"/>
    <tableColumn id="3" xr3:uid="{D40FF7A6-58BF-4D76-AD88-619687EDA6C3}" uniqueName="3" name="Address" queryTableFieldId="3" dataDxfId="23"/>
    <tableColumn id="4" xr3:uid="{DFA7C90D-8BF4-4FA1-8100-3F6E35C94F63}" uniqueName="4" name="Tax District" queryTableFieldId="4" dataDxfId="22"/>
    <tableColumn id="7" xr3:uid="{C3C85BE2-7432-4E0B-B040-6CA3CF1ECDE6}" uniqueName="7" name="Land.Total SF" queryTableFieldId="7" dataDxfId="21"/>
    <tableColumn id="6" xr3:uid="{0BA47580-E01F-40A2-98EB-54F59E6A4B89}" uniqueName="6" name="Subclass2" queryTableFieldId="6" dataDxfId="20"/>
    <tableColumn id="8" xr3:uid="{3917ED07-6823-4530-8977-4230E6A5ABF4}" uniqueName="8" name="BldgSF" queryTableFieldId="8" dataDxfId="19"/>
    <tableColumn id="9" xr3:uid="{5AA22AAA-C9DE-4E06-9DD2-BF3D87B4B759}" uniqueName="9" name="Investment Rating" queryTableFieldId="9" dataDxfId="18"/>
    <tableColumn id="10" xr3:uid="{314A2F40-6FCD-4020-B342-148536744C00}" uniqueName="10" name="Adj Rent $/SF" queryTableFieldId="10" dataDxfId="17" dataCellStyle="Currency"/>
    <tableColumn id="11" xr3:uid="{205052FA-548A-4423-9820-808F79B942F1}" uniqueName="11" name="PGI" queryTableFieldId="11" dataDxfId="16" dataCellStyle="Currency"/>
    <tableColumn id="12" xr3:uid="{B406378D-7B55-4E6D-BED2-7B5F3658D981}" uniqueName="12" name="V/C" queryTableFieldId="12" dataDxfId="15" dataCellStyle="Percent"/>
    <tableColumn id="13" xr3:uid="{338469A7-6D89-433E-8405-168A03C9DDCF}" uniqueName="13" name="EGI" queryTableFieldId="13" dataDxfId="14" dataCellStyle="Currency"/>
    <tableColumn id="14" xr3:uid="{D735BF2E-FF98-49D0-B5A4-D12AF2053FA8}" uniqueName="14" name="% Exp." queryTableFieldId="14" dataDxfId="13" dataCellStyle="Percent"/>
    <tableColumn id="15" xr3:uid="{66324BA8-6479-4B4E-92FF-CC363D852DE2}" uniqueName="15" name="NOI" queryTableFieldId="15" dataDxfId="12" dataCellStyle="Currency"/>
    <tableColumn id="16" xr3:uid="{77B780E4-371A-46EC-94B6-12BDD7C67B3F}" uniqueName="16" name="Cap Rate" queryTableFieldId="16" dataDxfId="11" dataCellStyle="Percent"/>
    <tableColumn id="25" xr3:uid="{2D5F1395-7CC2-4CF6-83AA-AFD06BE9C7E9}" uniqueName="25" name="Tax Load" queryTableFieldId="46" dataDxfId="10" dataCellStyle="Percent"/>
    <tableColumn id="26" xr3:uid="{ECDB60A3-77A8-4DE1-8CC9-D84A108707F0}" uniqueName="26" name="Loaded Cap" queryTableFieldId="47" dataDxfId="9" dataCellStyle="Percent"/>
    <tableColumn id="23" xr3:uid="{F5032985-7F32-4B99-A9EB-AFD6CF6C1D4F}" uniqueName="23" name="L:B Ratio" queryTableFieldId="23" dataDxfId="8" dataCellStyle="Comma"/>
    <tableColumn id="17" xr3:uid="{5737352D-4167-4DCA-A9C5-C7E5BCB4891B}" uniqueName="17" name="Excess Land Area" queryTableFieldId="17" dataDxfId="7" dataCellStyle="Comma"/>
    <tableColumn id="18" xr3:uid="{F3E28DCD-067C-4ED9-BAA2-7669ADBDC4B9}" uniqueName="18" name="Excess Land Value" queryTableFieldId="18" dataDxfId="6" dataCellStyle="Currency"/>
    <tableColumn id="24" xr3:uid="{7E1E28AC-ECA6-48D6-8F45-41FE74BAD460}" uniqueName="24" name="Total Land Val" queryTableFieldId="27" dataDxfId="5" dataCellStyle="Currency"/>
    <tableColumn id="19" xr3:uid="{F2BC22DE-D88F-4C13-9394-75EEE4FB770A}" uniqueName="19" name="Market Value" queryTableFieldId="19" dataDxfId="4" dataCellStyle="Currency"/>
    <tableColumn id="20" xr3:uid="{0AF998BE-CDC9-435D-9824-3739D35E9EB2}" uniqueName="20" name="Final MV / SF" queryTableFieldId="20" dataDxfId="3" dataCellStyle="Currency"/>
    <tableColumn id="21" xr3:uid="{73E3DFFB-6C12-4CB3-8ACD-EB0BB81D8637}" uniqueName="21" name="2026 Partial Value" queryTableFieldId="25" dataDxfId="2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48" tableType="queryTable" totalsRowShown="0">
  <autoFilter ref="A1:C48" xr:uid="{4A7D2825-0FCE-4DAA-BEE9-755198C8EB65}"/>
  <sortState xmlns:xlrd2="http://schemas.microsoft.com/office/spreadsheetml/2017/richdata2" ref="A2:C48">
    <sortCondition ref="A1:A28"/>
  </sortState>
  <tableColumns count="3">
    <tableColumn id="1" xr3:uid="{4438CC7A-E59E-4CDC-9F73-D9EBD12DC1A8}" uniqueName="1" name="Subclass2" queryTableFieldId="1" dataDxfId="1"/>
    <tableColumn id="2" xr3:uid="{60D97281-7DB7-4BF5-8577-FD2A0FCEE030}" uniqueName="2" name="Total Market Value" queryTableFieldId="2" dataDxfId="0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41B1-1812-4ABE-8BCD-C2BE083FC25C}" name="Township" displayName="Township" ref="A1:A2" totalsRowShown="0">
  <autoFilter ref="A1:A2" xr:uid="{E7B741B1-1812-4ABE-8BCD-C2BE083FC25C}"/>
  <tableColumns count="1">
    <tableColumn id="1" xr3:uid="{98A919CB-09A8-44A2-8949-92B4F8368032}" name="Township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97F510-9B73-4ED9-840B-A50BFED5F094}" name="TownID" displayName="TownID" ref="C1:C2" totalsRowShown="0">
  <autoFilter ref="C1:C2" xr:uid="{FE97F510-9B73-4ED9-840B-A50BFED5F094}"/>
  <tableColumns count="1">
    <tableColumn id="1" xr3:uid="{2996710C-5BA5-4C98-AEEB-51042CFB2FD0}" name="Town_ID">
      <calculatedColumnFormula>VLOOKUP(Township[[#This Row],[Township]],TownIDs[],3,FALSE)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18" tableType="queryTable" totalsRowShown="0" headerRowDxfId="190" dataDxfId="189">
  <autoFilter ref="A1:K18" xr:uid="{215AD70C-7866-4A51-AF55-B92C39CD0A3B}"/>
  <tableColumns count="11">
    <tableColumn id="1" xr3:uid="{AE68273F-C3B1-47FF-B65C-3EBFC27E8D37}" uniqueName="1" name="KeyPIN" queryTableFieldId="1" dataDxfId="154"/>
    <tableColumn id="2" xr3:uid="{A5C28D53-CC22-482A-ABED-0479CE8E80DA}" uniqueName="2" name="PINs" queryTableFieldId="2" dataDxfId="153"/>
    <tableColumn id="3" xr3:uid="{D43613FC-8AE1-44C4-8E49-6B74A6F7E275}" uniqueName="3" name="Address" queryTableFieldId="3" dataDxfId="152"/>
    <tableColumn id="4" xr3:uid="{2A6B297E-26DD-4761-9D37-70545A4D6427}" uniqueName="4" name="Tax District" queryTableFieldId="4" dataDxfId="151"/>
    <tableColumn id="5" xr3:uid="{556A279D-80D0-4C55-B04C-941155C605FD}" uniqueName="5" name="Classes" queryTableFieldId="5" dataDxfId="150"/>
    <tableColumn id="6" xr3:uid="{6AB32A4B-7A09-4868-8D54-E7C09FA1EC99}" uniqueName="6" name="Subclass2" queryTableFieldId="6" dataDxfId="149"/>
    <tableColumn id="7" xr3:uid="{53B8EE48-DEC8-4A54-AA73-838815F62037}" uniqueName="7" name="Land.Total SF" queryTableFieldId="7" dataDxfId="148" dataCellStyle="Comma"/>
    <tableColumn id="8" xr3:uid="{AF02D371-BDB7-4C7D-A5AE-999E8770E624}" uniqueName="8" name="GBA" queryTableFieldId="8" dataDxfId="147" dataCellStyle="Comma"/>
    <tableColumn id="9" xr3:uid="{DF348F9B-7528-4A9B-AD57-06809198348C}" uniqueName="9" name="Market Value" queryTableFieldId="9" dataDxfId="146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V5" tableType="queryTable" totalsRowShown="0" headerRowDxfId="188" dataDxfId="187">
  <autoFilter ref="A1:V5" xr:uid="{78423042-AD60-4CE0-86BC-D9E6D405D911}"/>
  <tableColumns count="22">
    <tableColumn id="1" xr3:uid="{91331A6A-4013-414D-8D76-74567B326C95}" uniqueName="1" name="KeyPIN" queryTableFieldId="1" dataDxfId="174"/>
    <tableColumn id="2" xr3:uid="{A677454B-06DA-4CA9-8C64-DD5126BD1520}" uniqueName="2" name="PINs" queryTableFieldId="2" dataDxfId="173"/>
    <tableColumn id="5" xr3:uid="{8EFE4F86-5491-44AB-A0B8-54295263A236}" uniqueName="5" name="Classes" queryTableFieldId="5" dataDxfId="172"/>
    <tableColumn id="3" xr3:uid="{0CE62789-D0F2-48CF-B12C-96C246A6D79E}" uniqueName="3" name="Address" queryTableFieldId="3" dataDxfId="171"/>
    <tableColumn id="4" xr3:uid="{E6905FB4-6238-4B53-81D9-7D40BE376E32}" uniqueName="4" name="Tax District" queryTableFieldId="4" dataDxfId="170"/>
    <tableColumn id="7" xr3:uid="{2E6DEAD8-3C4F-426E-861F-292CDE72F77F}" uniqueName="7" name="Land.Total SF" queryTableFieldId="7" dataDxfId="169" dataCellStyle="Comma"/>
    <tableColumn id="6" xr3:uid="{FD4FA832-CDB0-4CA5-BBF3-37FFF0248E77}" uniqueName="6" name="Subclass2" queryTableFieldId="6" dataDxfId="168"/>
    <tableColumn id="8" xr3:uid="{081F3F95-E955-4280-B598-7A64D3DFAD6F}" uniqueName="8" name="IDPH#" queryTableFieldId="8" dataDxfId="167"/>
    <tableColumn id="9" xr3:uid="{C0BD2DDD-C02B-47FC-92B4-E31CEF6FDF01}" uniqueName="9" name="BldgSF" queryTableFieldId="9" dataDxfId="166" dataCellStyle="Comma"/>
    <tableColumn id="10" xr3:uid="{EE1F8296-8324-4851-8CB8-9715BE860E37}" uniqueName="10" name="Units / Beds" queryTableFieldId="10" dataDxfId="165"/>
    <tableColumn id="11" xr3:uid="{258F581F-429B-4F80-A6ED-D5857968E9F1}" uniqueName="11" name="Revenue/bed/night " queryTableFieldId="11" dataDxfId="164" dataCellStyle="Currency"/>
    <tableColumn id="12" xr3:uid="{B092349D-4E83-4286-B099-BCCE4318780E}" uniqueName="12" name="Est. PGI" queryTableFieldId="12" dataDxfId="163" dataCellStyle="Currency"/>
    <tableColumn id="13" xr3:uid="{B5E6B59A-2277-4CBA-8AA7-980F158C2491}" uniqueName="13" name="Est. Vacancy %" queryTableFieldId="13" dataDxfId="162" dataCellStyle="Percent"/>
    <tableColumn id="14" xr3:uid="{5FC490B7-D97E-4F17-9571-5561D2D44322}" uniqueName="14" name="Exp %" queryTableFieldId="14" dataDxfId="161" dataCellStyle="Percent"/>
    <tableColumn id="15" xr3:uid="{35B9F546-CE3F-47A2-954B-C78085B14A07}" uniqueName="15" name="NOI" queryTableFieldId="15" dataDxfId="160" dataCellStyle="Currency"/>
    <tableColumn id="16" xr3:uid="{9A479472-6370-45EB-B3D0-480480D0AAE3}" uniqueName="16" name="Cap Rate" queryTableFieldId="16" dataDxfId="159" dataCellStyle="Percent"/>
    <tableColumn id="21" xr3:uid="{833CC4C2-C4EC-44E2-9A47-7E64FEC57A6A}" uniqueName="21" name="Tax Load" queryTableFieldId="23" dataDxfId="158" dataCellStyle="Percent"/>
    <tableColumn id="22" xr3:uid="{EEA358E9-2A91-4465-A2C7-CEF0027F5D13}" uniqueName="22" name="Loaded Cap" queryTableFieldId="24" dataDxfId="157" dataCellStyle="Percent"/>
    <tableColumn id="18" xr3:uid="{67C09A02-D1D7-4047-8637-9EDB68F2DCF8}" uniqueName="18" name="Market Value" queryTableFieldId="18" dataDxfId="156" dataCellStyle="Currency"/>
    <tableColumn id="17" xr3:uid="{A129415E-F143-43F9-92B0-84F75994D15A}" uniqueName="17" name="Final MV / Bed" queryTableFieldId="17" dataDxfId="155" dataCellStyle="Currency"/>
    <tableColumn id="19" xr3:uid="{167B420E-957E-4DB4-9B00-1CE5CFE97F04}" uniqueName="19" name="2026 Partial Value" queryTableFieldId="21"/>
    <tableColumn id="20" xr3:uid="{303A3102-C450-4BB7-A272-59B097E24AE3}" uniqueName="20" name="2026 Partial Value Reason" queryTableFieldId="2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W6" tableType="queryTable" totalsRowShown="0" headerRowDxfId="186" dataDxfId="185">
  <autoFilter ref="A1:W6" xr:uid="{787A7FB9-BC92-4CEE-AE99-7E98F95A5451}"/>
  <tableColumns count="23">
    <tableColumn id="1" xr3:uid="{2EDC464A-7939-4D9D-938F-B99856030F7A}" uniqueName="1" name="KeyPIN" queryTableFieldId="1" dataDxfId="145"/>
    <tableColumn id="2" xr3:uid="{8F3A70F8-85E7-44B4-86ED-8FA5BA12C349}" uniqueName="2" name="PINs" queryTableFieldId="2" dataDxfId="144"/>
    <tableColumn id="5" xr3:uid="{B49F8687-DE32-4096-B6AA-A3AE86BD41C1}" uniqueName="5" name="Classes" queryTableFieldId="5" dataDxfId="143"/>
    <tableColumn id="3" xr3:uid="{CF49EAAF-61D3-486F-9C97-21738CA31487}" uniqueName="3" name="Address" queryTableFieldId="3" dataDxfId="142"/>
    <tableColumn id="4" xr3:uid="{A57A80FE-2F88-49E3-A577-05835130E7A2}" uniqueName="4" name="Tax District" queryTableFieldId="4" dataDxfId="141"/>
    <tableColumn id="7" xr3:uid="{E7AD3A41-EB53-41C6-9549-1B82FF9191ED}" uniqueName="7" name="Land.Total SF" queryTableFieldId="7" dataDxfId="140" dataCellStyle="Comma"/>
    <tableColumn id="6" xr3:uid="{91BBA469-9533-4299-8286-1A90FB56B473}" uniqueName="6" name="Subclass2" queryTableFieldId="6" dataDxfId="139"/>
    <tableColumn id="8" xr3:uid="{555BA47D-567E-4819-B511-9A835F42D92B}" uniqueName="8" name="ImprName" queryTableFieldId="8" dataDxfId="138"/>
    <tableColumn id="10" xr3:uid="{2ECD4AC7-9462-453B-B3CD-8024AFFF1EB5}" uniqueName="10" name="YearBlt" queryTableFieldId="10" dataDxfId="137"/>
    <tableColumn id="11" xr3:uid="{FFB6268D-C148-4178-B2F3-1CCF3263A74D}" uniqueName="11" name="Units / Keys" queryTableFieldId="11" dataDxfId="136"/>
    <tableColumn id="12" xr3:uid="{CE45969C-7CF8-4A65-A7C7-2C80BD564F8D}" uniqueName="12" name="Rev / Key / Night " queryTableFieldId="12" dataDxfId="135" dataCellStyle="Currency"/>
    <tableColumn id="13" xr3:uid="{1A254502-C655-40D2-BEA8-818D5BAB5504}" uniqueName="13" name="Occupancy " queryTableFieldId="13" dataDxfId="134" dataCellStyle="Percent"/>
    <tableColumn id="14" xr3:uid="{E8C9A801-E488-4840-82C7-78C3A9D03C42}" uniqueName="14" name="Rev Par" queryTableFieldId="14" dataDxfId="133" dataCellStyle="Currency"/>
    <tableColumn id="15" xr3:uid="{BF09D3E9-B34A-44E4-AF6B-01FB374D5594}" uniqueName="15" name="Total Rev" queryTableFieldId="15" dataDxfId="132" dataCellStyle="Currency"/>
    <tableColumn id="16" xr3:uid="{3D8FE140-2EAC-4349-94A7-F927A1A14763}" uniqueName="16" name="EBITDA / NOI" queryTableFieldId="16" dataDxfId="131" dataCellStyle="Currency"/>
    <tableColumn id="17" xr3:uid="{4AD424CD-635C-4FAE-9BB5-ED9D81E44FCD}" uniqueName="17" name="Cap Rate" queryTableFieldId="17" dataDxfId="130" dataCellStyle="Percent"/>
    <tableColumn id="22" xr3:uid="{BB45312A-C420-432C-B73C-BD594F9E17A4}" uniqueName="22" name="Tax Load" queryTableFieldId="24" dataDxfId="129" dataCellStyle="Percent"/>
    <tableColumn id="23" xr3:uid="{D26A470F-01FD-4CAB-8A75-F60C930854D6}" uniqueName="23" name="Loaded Cap" queryTableFieldId="25" dataDxfId="128" dataCellStyle="Percent"/>
    <tableColumn id="19" xr3:uid="{B4711554-E1D5-4146-B8CF-9EA0620F27A0}" uniqueName="19" name="Market Value" queryTableFieldId="19" dataDxfId="127" dataCellStyle="Currency"/>
    <tableColumn id="18" xr3:uid="{9DAD77D2-AEDB-4EB6-AA2A-D5E78EA65F27}" uniqueName="18" name="Final MV / Key" queryTableFieldId="18" dataDxfId="126" dataCellStyle="Currency"/>
    <tableColumn id="20" xr3:uid="{7FF35059-8761-4A27-8D7E-11492451EB28}" uniqueName="20" name="2026 Partial Value" queryTableFieldId="22"/>
    <tableColumn id="21" xr3:uid="{7834445D-24A9-4E72-A65C-502249A372A6}" uniqueName="21" name="2026 Partial Value Reason" queryTableFieldId="23"/>
    <tableColumn id="9" xr3:uid="{D50F0787-D2B4-4435-AFBB-B1F9DE638A44}" uniqueName="9" name="BldgSF" queryTableFieldId="9" dataDxfId="125" dataCellStyle="Comma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114" tableType="queryTable" totalsRowShown="0" headerRowDxfId="184" dataDxfId="183">
  <autoFilter ref="A1:Z114" xr:uid="{F097398F-A971-4E9D-91EA-A70D6C083A13}"/>
  <tableColumns count="26">
    <tableColumn id="1" xr3:uid="{0C18AA46-5241-4AD5-A0A0-3E5CE9E8DF13}" uniqueName="1" name="KeyPIN" queryTableFieldId="1" dataDxfId="124"/>
    <tableColumn id="2" xr3:uid="{B78BE96C-0B05-48AE-8347-4645DAD1343D}" uniqueName="2" name="PINs" queryTableFieldId="2" dataDxfId="123"/>
    <tableColumn id="5" xr3:uid="{BA02097F-4CAE-458D-9D02-85CFDFE4D545}" uniqueName="5" name="Classes" queryTableFieldId="5" dataDxfId="122"/>
    <tableColumn id="3" xr3:uid="{EBB6AEE1-6791-4883-A1B0-47AFDDF061A9}" uniqueName="3" name="Address" queryTableFieldId="3" dataDxfId="121"/>
    <tableColumn id="4" xr3:uid="{43F4AA69-8173-400E-B7B1-52ABBD53DB76}" uniqueName="4" name="Tax District" queryTableFieldId="4" dataDxfId="120"/>
    <tableColumn id="7" xr3:uid="{E804D94D-50DC-49AF-BAD3-8C9C32F898FA}" uniqueName="7" name="Land.Total SF" queryTableFieldId="7" dataDxfId="119"/>
    <tableColumn id="6" xr3:uid="{CEA81EC6-1ADB-44DB-92DA-805A3FA6B16D}" uniqueName="6" name="Subclass2" queryTableFieldId="6" dataDxfId="118"/>
    <tableColumn id="8" xr3:uid="{9FDB61BB-5468-403F-B880-A0517BD8BAE9}" uniqueName="8" name="BldgSF" queryTableFieldId="8" dataDxfId="117"/>
    <tableColumn id="9" xr3:uid="{10CDEF99-B7DF-4DCD-BB1C-F3F1AC32B2F2}" uniqueName="9" name="YearBlt" queryTableFieldId="9" dataDxfId="116"/>
    <tableColumn id="10" xr3:uid="{3C0AE8BB-A8B0-4A08-A5EB-41BC34E7418A}" uniqueName="10" name="Investment Rating" queryTableFieldId="10" dataDxfId="115"/>
    <tableColumn id="11" xr3:uid="{5512D576-EA62-450D-9A16-3B0F59333E0D}" uniqueName="11" name="Adj Rent $/SF" queryTableFieldId="11" dataDxfId="114" dataCellStyle="Currency"/>
    <tableColumn id="12" xr3:uid="{317FADF5-1C08-409A-A4C3-87BC8837A1BA}" uniqueName="12" name="PGI" queryTableFieldId="12" dataDxfId="113" dataCellStyle="Currency"/>
    <tableColumn id="13" xr3:uid="{7257072B-07F3-4ACE-ACDA-F9E88FC821B7}" uniqueName="13" name="V/C" queryTableFieldId="13" dataDxfId="112" dataCellStyle="Percent"/>
    <tableColumn id="14" xr3:uid="{BE58FF9B-43FA-4E8C-88A4-9DC97C28444D}" uniqueName="14" name="EGI" queryTableFieldId="14" dataDxfId="111" dataCellStyle="Currency"/>
    <tableColumn id="15" xr3:uid="{48EB7BC6-A258-4392-92FD-72ECAF13C5C8}" uniqueName="15" name="% Exp." queryTableFieldId="15" dataDxfId="110" dataCellStyle="Percent"/>
    <tableColumn id="16" xr3:uid="{25D1057F-BB85-44CC-AA17-4E5ED4BD1C0E}" uniqueName="16" name="NOI" queryTableFieldId="16" dataDxfId="109" dataCellStyle="Currency"/>
    <tableColumn id="17" xr3:uid="{0B15A316-3DCB-4CA8-8D96-3F174C2E3255}" uniqueName="17" name="Cap Rate" queryTableFieldId="17" dataDxfId="108" dataCellStyle="Percent"/>
    <tableColumn id="23" xr3:uid="{95D771AB-E9A0-4577-A7B0-32B07AF3AB46}" uniqueName="23" name="Tax Load" queryTableFieldId="25" dataDxfId="107" dataCellStyle="Percent"/>
    <tableColumn id="24" xr3:uid="{9016A946-9217-4DB3-8411-74D6960FC542}" uniqueName="24" name="Loaded Cap" queryTableFieldId="26" dataDxfId="106" dataCellStyle="Percent"/>
    <tableColumn id="18" xr3:uid="{65815713-02A5-478B-9E8A-D77BF53F31C3}" uniqueName="18" name="L:B Ratio" queryTableFieldId="18" dataDxfId="105"/>
    <tableColumn id="19" xr3:uid="{7BDDE8E0-20CB-4588-BD26-EDE3F769F597}" uniqueName="19" name="Excess Land Area" queryTableFieldId="19" dataDxfId="104"/>
    <tableColumn id="20" xr3:uid="{72E84475-1356-484C-A636-2B15AEDFB887}" uniqueName="20" name="Excess Land Value" queryTableFieldId="20" dataDxfId="103"/>
    <tableColumn id="21" xr3:uid="{6ABBE6BF-FBD1-4587-9EEF-F1DDD40FBDD6}" uniqueName="21" name="Market Value" queryTableFieldId="21" dataDxfId="102" dataCellStyle="Currency"/>
    <tableColumn id="22" xr3:uid="{4EB9AF8A-43DF-4414-A51E-71DE479FFE5D}" uniqueName="22" name="Final MV / SF" queryTableFieldId="22" dataDxfId="101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74" tableType="queryTable" totalsRowShown="0" headerRowDxfId="182" dataDxfId="181">
  <autoFilter ref="A1:AC74" xr:uid="{9B2EFF98-EC86-4158-8272-20DA7E1D60DD}"/>
  <tableColumns count="29">
    <tableColumn id="1" xr3:uid="{7C60C362-E7D9-4F34-9B3D-DA53B1372160}" uniqueName="1" name="KeyPIN" queryTableFieldId="1" dataDxfId="100"/>
    <tableColumn id="2" xr3:uid="{D2293A11-1234-44A3-83A6-5EDF0397DD09}" uniqueName="2" name="PINs" queryTableFieldId="2" dataDxfId="99"/>
    <tableColumn id="5" xr3:uid="{54E2EA26-086B-4727-9988-399F73ACEF03}" uniqueName="5" name="Classes" queryTableFieldId="5" dataDxfId="98"/>
    <tableColumn id="3" xr3:uid="{9D131CBB-21E0-4C25-B97E-83FD4265EDCA}" uniqueName="3" name="Address" queryTableFieldId="3" dataDxfId="97"/>
    <tableColumn id="4" xr3:uid="{95F3114E-62E4-4FFB-92CB-535A8FEF6BEB}" uniqueName="4" name="Tax District" queryTableFieldId="4" dataDxfId="96"/>
    <tableColumn id="7" xr3:uid="{97124941-F044-4CE4-BA91-BDC5B7B33365}" uniqueName="7" name="Land.Total SF" queryTableFieldId="7" dataDxfId="95"/>
    <tableColumn id="6" xr3:uid="{CAECA12F-95C3-4B1D-8FD4-80809413F039}" uniqueName="6" name="Subclass2" queryTableFieldId="6" dataDxfId="94"/>
    <tableColumn id="8" xr3:uid="{BC031DA9-4C3A-4196-912B-B1AFC904981C}" uniqueName="8" name="BldgSF" queryTableFieldId="8" dataDxfId="93"/>
    <tableColumn id="9" xr3:uid="{5369EA49-6BA4-44AA-A85B-8AFBE01370B3}" uniqueName="9" name="Studios" queryTableFieldId="9" dataDxfId="92"/>
    <tableColumn id="10" xr3:uid="{2D6E7865-9FDA-4244-9FA8-302F7FD3100E}" uniqueName="10" name="1BR" queryTableFieldId="10" dataDxfId="91"/>
    <tableColumn id="11" xr3:uid="{35C7F3D8-E4C4-46B1-B631-F5CC2CE26935}" uniqueName="11" name="2BR" queryTableFieldId="11" dataDxfId="90"/>
    <tableColumn id="12" xr3:uid="{70C270D8-E329-41C9-8610-756337194D1E}" uniqueName="12" name="3BR" queryTableFieldId="12" dataDxfId="89"/>
    <tableColumn id="13" xr3:uid="{D854A32B-35FB-4022-8210-3491A86724CD}" uniqueName="13" name="4BR" queryTableFieldId="13" dataDxfId="88"/>
    <tableColumn id="14" xr3:uid="{5AB64758-10AA-4462-94CB-A13EEA327676}" uniqueName="14" name="MobileHomePads" queryTableFieldId="14" dataDxfId="87"/>
    <tableColumn id="15" xr3:uid="{F75B8C28-90AF-421F-B538-F755B745052E}" uniqueName="15" name="CommSF" queryTableFieldId="15" dataDxfId="86"/>
    <tableColumn id="16" xr3:uid="{DA82CA34-0E34-4D16-AEF1-805A8C998127}" uniqueName="16" name="YearBlt" queryTableFieldId="16" dataDxfId="85"/>
    <tableColumn id="17" xr3:uid="{7909001C-842F-4302-946B-79AB12502AAB}" uniqueName="17" name="Investment Rating" queryTableFieldId="17" dataDxfId="84"/>
    <tableColumn id="18" xr3:uid="{7BDDE970-79D1-4DF3-AC9C-E7F50EADDB96}" uniqueName="18" name="Adjusted PGI" queryTableFieldId="18" dataDxfId="83" dataCellStyle="Currency"/>
    <tableColumn id="19" xr3:uid="{D09BFC34-C4BE-493E-944D-68AD48CB1877}" uniqueName="19" name="V/C" queryTableFieldId="19" dataDxfId="82" dataCellStyle="Percent"/>
    <tableColumn id="20" xr3:uid="{72554946-0318-4361-8A35-585D87A0B764}" uniqueName="20" name="EGI" queryTableFieldId="20" dataDxfId="81" dataCellStyle="Currency"/>
    <tableColumn id="21" xr3:uid="{2A0ED62F-72B2-4758-8505-0045288C5C8D}" uniqueName="21" name="% Exp." queryTableFieldId="21" dataDxfId="80" dataCellStyle="Percent"/>
    <tableColumn id="22" xr3:uid="{7286398A-03BE-4C64-8FFF-9BE48D978F02}" uniqueName="22" name="NOI" queryTableFieldId="22" dataDxfId="79" dataCellStyle="Currency"/>
    <tableColumn id="23" xr3:uid="{20462864-DEA9-4195-B193-FBFDE5D28AC5}" uniqueName="23" name="Cap Rate" queryTableFieldId="23" dataDxfId="78" dataCellStyle="Percent"/>
    <tableColumn id="28" xr3:uid="{626880C8-B668-419F-8ED5-B703CD1749A2}" uniqueName="28" name="Tax Load" queryTableFieldId="30" dataDxfId="77" dataCellStyle="Percent"/>
    <tableColumn id="29" xr3:uid="{B0E50CBA-A7E6-4A8D-A1F5-A69D20602A81}" uniqueName="29" name="Loaded Cap" queryTableFieldId="31" dataDxfId="76" dataCellStyle="Percent"/>
    <tableColumn id="25" xr3:uid="{64E42569-2C6B-4702-BCB3-06A6DB93BB45}" uniqueName="25" name="Market Value" queryTableFieldId="25" dataDxfId="75" dataCellStyle="Currency"/>
    <tableColumn id="24" xr3:uid="{A6CC00AC-56A1-41C8-A82B-F355DEC6AB85}" uniqueName="24" name="Final MV / Unit" queryTableFieldId="24" dataDxfId="74" dataCellStyle="Currency"/>
    <tableColumn id="26" xr3:uid="{6D06B787-ACCC-45A3-83A6-91414405D3ED}" uniqueName="26" name="2026 Partial Value" queryTableFieldId="28" dataDxfId="73" dataCellStyle="Currency"/>
    <tableColumn id="27" xr3:uid="{C110C2AA-15A1-4241-AEA7-45049E219909}" uniqueName="27" name="2026 Partial Value Reason" queryTableFieldId="29" dataDxfId="72" dataCellStyle="Currency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145" tableType="queryTable" totalsRowShown="0" headerRowDxfId="180" dataDxfId="179">
  <autoFilter ref="A1:Z145" xr:uid="{75539B22-AE3B-4BCB-8499-271EAFFBDA7A}"/>
  <tableColumns count="26">
    <tableColumn id="1" xr3:uid="{B5DFE1C5-AC11-44F7-926C-25F21A08924B}" uniqueName="1" name="KeyPIN" queryTableFieldId="1" dataDxfId="71"/>
    <tableColumn id="2" xr3:uid="{5EDECC08-D2BB-48CF-BDBE-9F712B6D253D}" uniqueName="2" name="PINs" queryTableFieldId="2" dataDxfId="70"/>
    <tableColumn id="5" xr3:uid="{1266C22B-8D10-4804-9FD2-A3E13D232C13}" uniqueName="5" name="Classes" queryTableFieldId="5" dataDxfId="69"/>
    <tableColumn id="3" xr3:uid="{A22EE2C5-D1E9-412B-A273-A7C4CF46CE6E}" uniqueName="3" name="Address" queryTableFieldId="3" dataDxfId="68"/>
    <tableColumn id="4" xr3:uid="{90B0AD7E-4D82-4BA9-B26E-1915E6FF46BC}" uniqueName="4" name="Tax District" queryTableFieldId="4" dataDxfId="67"/>
    <tableColumn id="7" xr3:uid="{903F7486-6B7D-417E-B541-ABB13BD029F7}" uniqueName="7" name="Land.Total SF" queryTableFieldId="7" dataDxfId="66"/>
    <tableColumn id="6" xr3:uid="{D993BE4E-E8A0-4D13-A9AE-7DB8CFA9C28E}" uniqueName="6" name="Subclass2" queryTableFieldId="6" dataDxfId="65"/>
    <tableColumn id="8" xr3:uid="{EB3551E1-20DB-4A5F-80E6-F08B3B06B17F}" uniqueName="8" name="BldgSF" queryTableFieldId="8" dataDxfId="64"/>
    <tableColumn id="9" xr3:uid="{AD9E5220-C364-4FB0-9E94-2F330B955A67}" uniqueName="9" name="YearBlt" queryTableFieldId="9" dataDxfId="63"/>
    <tableColumn id="10" xr3:uid="{CB63296E-A48B-41AE-87A3-473FB956CCD7}" uniqueName="10" name="Investment Rating" queryTableFieldId="10" dataDxfId="62"/>
    <tableColumn id="11" xr3:uid="{9C9741D5-6605-480F-B742-E6FD3D99C314}" uniqueName="11" name="Adj Rent $/SF" queryTableFieldId="11" dataDxfId="61" dataCellStyle="Currency"/>
    <tableColumn id="12" xr3:uid="{8922C825-96C9-4046-8C12-E4B33411488C}" uniqueName="12" name="PGI" queryTableFieldId="12" dataDxfId="60" dataCellStyle="Currency"/>
    <tableColumn id="13" xr3:uid="{B4F99994-349A-435C-A04B-A0F6B214897B}" uniqueName="13" name="V/C" queryTableFieldId="13" dataDxfId="59" dataCellStyle="Percent"/>
    <tableColumn id="14" xr3:uid="{FC1D4D36-3D99-4DDA-9C7D-AD93176E654F}" uniqueName="14" name="EGI" queryTableFieldId="14" dataDxfId="58" dataCellStyle="Currency"/>
    <tableColumn id="15" xr3:uid="{E5570960-1359-4B47-8CBC-24DAD667C359}" uniqueName="15" name="% Exp." queryTableFieldId="15" dataDxfId="57" dataCellStyle="Percent"/>
    <tableColumn id="16" xr3:uid="{4A68CE70-81E6-4161-9BF6-E6A467D89C1C}" uniqueName="16" name="NOI" queryTableFieldId="16" dataDxfId="56" dataCellStyle="Currency"/>
    <tableColumn id="17" xr3:uid="{4A1D9B7E-E13F-4C4D-A53D-16EA554DFFE4}" uniqueName="17" name="Cap Rate" queryTableFieldId="17" dataDxfId="55" dataCellStyle="Percent"/>
    <tableColumn id="25" xr3:uid="{98E2A0A0-3E7A-468E-8DDD-E9E1E49F4C6F}" uniqueName="25" name="Tax Load" queryTableFieldId="27" dataDxfId="54" dataCellStyle="Percent"/>
    <tableColumn id="26" xr3:uid="{ED10247D-1C73-4725-813A-FDABADECF228}" uniqueName="26" name="Loaded Cap" queryTableFieldId="28" dataDxfId="53" dataCellStyle="Percent"/>
    <tableColumn id="18" xr3:uid="{D7EFD490-2B10-4D45-862B-978FB4827049}" uniqueName="18" name="L:B Ratio" queryTableFieldId="18" dataDxfId="52"/>
    <tableColumn id="19" xr3:uid="{AEF50D79-A2C2-4872-9487-E76613DE1BEB}" uniqueName="19" name="Excess Land Area" queryTableFieldId="19" dataDxfId="51"/>
    <tableColumn id="20" xr3:uid="{14374C41-10FA-4A26-B922-304E219CEBF4}" uniqueName="20" name="Excess Land Value" queryTableFieldId="20" dataDxfId="50"/>
    <tableColumn id="21" xr3:uid="{82FAD0CA-6982-4644-A604-1A24017D3CD8}" uniqueName="21" name="Market Value" queryTableFieldId="21" dataDxfId="49" dataCellStyle="Currency"/>
    <tableColumn id="22" xr3:uid="{2A22B97C-DB48-4A5A-A69E-2BC23AAD5F9F}" uniqueName="22" name="Final MV / SF" queryTableFieldId="22" dataDxfId="48" dataCellStyle="Currency"/>
    <tableColumn id="23" xr3:uid="{C6303242-9270-4CA1-AA73-E31EB36E8360}" uniqueName="23" name="2026 Partial Value" queryTableFieldId="25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122</v>
      </c>
      <c r="B1" t="s">
        <v>125</v>
      </c>
      <c r="C1" t="s">
        <v>126</v>
      </c>
    </row>
    <row r="2" spans="1:3" x14ac:dyDescent="0.25">
      <c r="A2" t="s">
        <v>127</v>
      </c>
      <c r="B2" t="s">
        <v>128</v>
      </c>
      <c r="C2" t="str">
        <f>TownIDs[[#This Row],[Township]]&amp;"_"&amp;TownIDs[[#This Row],[TownName]]</f>
        <v>T11_Berwyn</v>
      </c>
    </row>
    <row r="3" spans="1:3" x14ac:dyDescent="0.25">
      <c r="A3" t="s">
        <v>129</v>
      </c>
      <c r="B3" t="s">
        <v>130</v>
      </c>
      <c r="C3" t="str">
        <f>TownIDs[[#This Row],[Township]]&amp;"_"&amp;TownIDs[[#This Row],[TownName]]</f>
        <v>T12_Bloom</v>
      </c>
    </row>
    <row r="4" spans="1:3" x14ac:dyDescent="0.25">
      <c r="A4" t="s">
        <v>131</v>
      </c>
      <c r="B4" t="s">
        <v>132</v>
      </c>
      <c r="C4" t="str">
        <f>TownIDs[[#This Row],[Township]]&amp;"_"&amp;TownIDs[[#This Row],[TownName]]</f>
        <v>T13_Bremen</v>
      </c>
    </row>
    <row r="5" spans="1:3" x14ac:dyDescent="0.25">
      <c r="A5" t="s">
        <v>133</v>
      </c>
      <c r="B5" t="s">
        <v>134</v>
      </c>
      <c r="C5" t="str">
        <f>TownIDs[[#This Row],[Township]]&amp;"_"&amp;TownIDs[[#This Row],[TownName]]</f>
        <v>T14_Calumet</v>
      </c>
    </row>
    <row r="6" spans="1:3" x14ac:dyDescent="0.25">
      <c r="A6" t="s">
        <v>135</v>
      </c>
      <c r="B6" t="s">
        <v>136</v>
      </c>
      <c r="C6" t="str">
        <f>TownIDs[[#This Row],[Township]]&amp;"_"&amp;TownIDs[[#This Row],[TownName]]</f>
        <v>T15_Cicero</v>
      </c>
    </row>
    <row r="7" spans="1:3" x14ac:dyDescent="0.25">
      <c r="A7" t="s">
        <v>137</v>
      </c>
      <c r="B7" t="s">
        <v>138</v>
      </c>
      <c r="C7" t="str">
        <f>TownIDs[[#This Row],[Township]]&amp;"_"&amp;TownIDs[[#This Row],[TownName]]</f>
        <v>T19_Lemont</v>
      </c>
    </row>
    <row r="8" spans="1:3" x14ac:dyDescent="0.25">
      <c r="A8" t="s">
        <v>139</v>
      </c>
      <c r="B8" t="s">
        <v>140</v>
      </c>
      <c r="C8" t="str">
        <f>TownIDs[[#This Row],[Township]]&amp;"_"&amp;TownIDs[[#This Row],[TownName]]</f>
        <v>T21_Lyons</v>
      </c>
    </row>
    <row r="9" spans="1:3" x14ac:dyDescent="0.25">
      <c r="A9" t="s">
        <v>141</v>
      </c>
      <c r="B9" t="s">
        <v>142</v>
      </c>
      <c r="C9" t="str">
        <f>TownIDs[[#This Row],[Township]]&amp;"_"&amp;TownIDs[[#This Row],[TownName]]</f>
        <v>T27_OakPark</v>
      </c>
    </row>
    <row r="10" spans="1:3" x14ac:dyDescent="0.25">
      <c r="A10" t="s">
        <v>143</v>
      </c>
      <c r="B10" t="s">
        <v>144</v>
      </c>
      <c r="C10" t="str">
        <f>TownIDs[[#This Row],[Township]]&amp;"_"&amp;TownIDs[[#This Row],[TownName]]</f>
        <v>T28_Orland</v>
      </c>
    </row>
    <row r="11" spans="1:3" x14ac:dyDescent="0.25">
      <c r="A11" t="s">
        <v>145</v>
      </c>
      <c r="B11" t="s">
        <v>146</v>
      </c>
      <c r="C11" t="str">
        <f>TownIDs[[#This Row],[Township]]&amp;"_"&amp;TownIDs[[#This Row],[TownName]]</f>
        <v>T30_Palos</v>
      </c>
    </row>
    <row r="12" spans="1:3" x14ac:dyDescent="0.25">
      <c r="A12" t="s">
        <v>147</v>
      </c>
      <c r="B12" t="s">
        <v>148</v>
      </c>
      <c r="C12" t="str">
        <f>TownIDs[[#This Row],[Township]]&amp;"_"&amp;TownIDs[[#This Row],[TownName]]</f>
        <v>T31_Proviso</v>
      </c>
    </row>
    <row r="13" spans="1:3" x14ac:dyDescent="0.25">
      <c r="A13" t="s">
        <v>149</v>
      </c>
      <c r="B13" t="s">
        <v>150</v>
      </c>
      <c r="C13" t="str">
        <f>TownIDs[[#This Row],[Township]]&amp;"_"&amp;TownIDs[[#This Row],[TownName]]</f>
        <v>T32_Rich</v>
      </c>
    </row>
    <row r="14" spans="1:3" x14ac:dyDescent="0.25">
      <c r="A14" t="s">
        <v>123</v>
      </c>
      <c r="B14" t="s">
        <v>151</v>
      </c>
      <c r="C14" t="str">
        <f>TownIDs[[#This Row],[Township]]&amp;"_"&amp;TownIDs[[#This Row],[TownName]]</f>
        <v>T33_RiverForest</v>
      </c>
    </row>
    <row r="15" spans="1:3" x14ac:dyDescent="0.25">
      <c r="A15" t="s">
        <v>152</v>
      </c>
      <c r="B15" t="s">
        <v>153</v>
      </c>
      <c r="C15" t="str">
        <f>TownIDs[[#This Row],[Township]]&amp;"_"&amp;TownIDs[[#This Row],[TownName]]</f>
        <v>T34_Riverside</v>
      </c>
    </row>
    <row r="16" spans="1:3" x14ac:dyDescent="0.25">
      <c r="A16" t="s">
        <v>154</v>
      </c>
      <c r="B16" t="s">
        <v>155</v>
      </c>
      <c r="C16" t="str">
        <f>TownIDs[[#This Row],[Township]]&amp;"_"&amp;TownIDs[[#This Row],[TownName]]</f>
        <v>T36_Stickney</v>
      </c>
    </row>
    <row r="17" spans="1:3" x14ac:dyDescent="0.25">
      <c r="A17" t="s">
        <v>156</v>
      </c>
      <c r="B17" t="s">
        <v>157</v>
      </c>
      <c r="C17" t="str">
        <f>TownIDs[[#This Row],[Township]]&amp;"_"&amp;TownIDs[[#This Row],[TownName]]</f>
        <v>T37_Thornton</v>
      </c>
    </row>
    <row r="18" spans="1:3" x14ac:dyDescent="0.25">
      <c r="A18" t="s">
        <v>158</v>
      </c>
      <c r="B18" t="s">
        <v>159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154"/>
  <sheetViews>
    <sheetView topLeftCell="J169" workbookViewId="0">
      <selection activeCell="B4" sqref="B4"/>
    </sheetView>
  </sheetViews>
  <sheetFormatPr defaultRowHeight="15" x14ac:dyDescent="0.25"/>
  <cols>
    <col min="1" max="1" width="18.140625" bestFit="1" customWidth="1"/>
    <col min="2" max="2" width="18" customWidth="1"/>
    <col min="3" max="3" width="51.7109375" bestFit="1" customWidth="1"/>
    <col min="4" max="4" width="32.42578125" bestFit="1" customWidth="1"/>
    <col min="5" max="5" width="15.28515625" bestFit="1" customWidth="1"/>
    <col min="6" max="6" width="17.140625" bestFit="1" customWidth="1"/>
    <col min="7" max="7" width="43.28515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1.5703125" bestFit="1" customWidth="1"/>
    <col min="12" max="12" width="8.85546875" bestFit="1" customWidth="1"/>
    <col min="13" max="13" width="11.5703125" bestFit="1" customWidth="1"/>
    <col min="14" max="14" width="11.2851562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0.85546875" bestFit="1" customWidth="1"/>
    <col min="20" max="20" width="20.5703125" bestFit="1" customWidth="1"/>
    <col min="21" max="21" width="21.5703125" bestFit="1" customWidth="1"/>
    <col min="22" max="22" width="15.710937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6.285156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2" t="s">
        <v>170</v>
      </c>
      <c r="R1" s="22" t="s">
        <v>171</v>
      </c>
      <c r="S1" t="s">
        <v>48</v>
      </c>
      <c r="T1" s="2" t="s">
        <v>40</v>
      </c>
      <c r="U1" s="2" t="s">
        <v>41</v>
      </c>
      <c r="V1" t="s">
        <v>163</v>
      </c>
      <c r="W1" s="2" t="s">
        <v>42</v>
      </c>
      <c r="X1" s="2" t="s">
        <v>43</v>
      </c>
      <c r="Y1" t="s">
        <v>160</v>
      </c>
      <c r="Z1" t="s">
        <v>161</v>
      </c>
    </row>
    <row r="2" spans="1:26" ht="30" x14ac:dyDescent="0.25">
      <c r="A2" s="3" t="s">
        <v>1230</v>
      </c>
      <c r="B2" s="4" t="s">
        <v>1230</v>
      </c>
      <c r="C2" s="4" t="s">
        <v>2</v>
      </c>
      <c r="D2" s="3" t="s">
        <v>1231</v>
      </c>
      <c r="E2" s="3" t="s">
        <v>244</v>
      </c>
      <c r="F2" s="3">
        <v>14741</v>
      </c>
      <c r="G2" s="3" t="s">
        <v>15</v>
      </c>
      <c r="H2" s="3">
        <v>3040</v>
      </c>
      <c r="I2" s="5" t="s">
        <v>44</v>
      </c>
      <c r="J2" s="6">
        <v>28</v>
      </c>
      <c r="K2" s="7">
        <v>85120</v>
      </c>
      <c r="L2" s="8">
        <v>0.05</v>
      </c>
      <c r="M2" s="7">
        <v>80864</v>
      </c>
      <c r="N2" s="8">
        <v>0.2</v>
      </c>
      <c r="O2" s="7">
        <v>64691.199999999997</v>
      </c>
      <c r="P2" s="9">
        <v>8.5000000000000006E-2</v>
      </c>
      <c r="Q2" s="9">
        <v>7.6131610887140877E-2</v>
      </c>
      <c r="R2" s="9">
        <v>0.1611316108871409</v>
      </c>
      <c r="S2" s="16">
        <v>4</v>
      </c>
      <c r="T2" s="16">
        <v>2581</v>
      </c>
      <c r="U2" s="7">
        <v>30972</v>
      </c>
      <c r="V2" s="18">
        <v>176892</v>
      </c>
      <c r="W2" s="7">
        <v>432000</v>
      </c>
      <c r="X2" s="6">
        <v>132.06595455006556</v>
      </c>
      <c r="Y2" s="18"/>
    </row>
    <row r="3" spans="1:26" ht="30" x14ac:dyDescent="0.25">
      <c r="A3" s="3" t="s">
        <v>1232</v>
      </c>
      <c r="B3" s="4" t="s">
        <v>1232</v>
      </c>
      <c r="C3" s="4" t="s">
        <v>2</v>
      </c>
      <c r="D3" s="3" t="s">
        <v>1233</v>
      </c>
      <c r="E3" s="3" t="s">
        <v>263</v>
      </c>
      <c r="F3" s="3">
        <v>25176</v>
      </c>
      <c r="G3" s="3" t="s">
        <v>16</v>
      </c>
      <c r="H3" s="3">
        <v>5910</v>
      </c>
      <c r="I3" s="5" t="s">
        <v>44</v>
      </c>
      <c r="J3" s="6">
        <v>36.96</v>
      </c>
      <c r="K3" s="7">
        <v>218433.6</v>
      </c>
      <c r="L3" s="8">
        <v>0.05</v>
      </c>
      <c r="M3" s="7">
        <v>207511.92</v>
      </c>
      <c r="N3" s="8">
        <v>0.2</v>
      </c>
      <c r="O3" s="7">
        <v>166009.53600000002</v>
      </c>
      <c r="P3" s="9">
        <v>8.5000000000000006E-2</v>
      </c>
      <c r="Q3" s="9">
        <v>8.2315147866718133E-2</v>
      </c>
      <c r="R3" s="9">
        <v>0.16731514786671814</v>
      </c>
      <c r="S3" s="16">
        <v>4</v>
      </c>
      <c r="T3" s="16">
        <v>1536</v>
      </c>
      <c r="U3" s="7">
        <v>18432</v>
      </c>
      <c r="V3" s="18">
        <v>302112</v>
      </c>
      <c r="W3" s="7">
        <v>1011000</v>
      </c>
      <c r="X3" s="6">
        <v>167.88438081156852</v>
      </c>
      <c r="Y3" s="18"/>
    </row>
    <row r="4" spans="1:26" ht="30" x14ac:dyDescent="0.25">
      <c r="A4" s="3" t="s">
        <v>1234</v>
      </c>
      <c r="B4" s="4" t="s">
        <v>1234</v>
      </c>
      <c r="C4" s="4" t="s">
        <v>2</v>
      </c>
      <c r="D4" s="3" t="s">
        <v>1235</v>
      </c>
      <c r="E4" s="3" t="s">
        <v>263</v>
      </c>
      <c r="F4" s="3">
        <v>15879</v>
      </c>
      <c r="G4" s="3" t="s">
        <v>19</v>
      </c>
      <c r="H4" s="3">
        <v>1430</v>
      </c>
      <c r="I4" s="5" t="s">
        <v>45</v>
      </c>
      <c r="J4" s="6">
        <v>45.54</v>
      </c>
      <c r="K4" s="7">
        <v>65122.2</v>
      </c>
      <c r="L4" s="8">
        <v>0.05</v>
      </c>
      <c r="M4" s="7">
        <v>61866.09</v>
      </c>
      <c r="N4" s="8">
        <v>0.27500000000000002</v>
      </c>
      <c r="O4" s="7">
        <v>44852.915249999991</v>
      </c>
      <c r="P4" s="9">
        <v>7.0000000000000007E-2</v>
      </c>
      <c r="Q4" s="9">
        <v>8.2314826999999993E-2</v>
      </c>
      <c r="R4" s="9">
        <v>0.15231482700000001</v>
      </c>
      <c r="S4" s="16">
        <v>4</v>
      </c>
      <c r="T4" s="16">
        <v>10159</v>
      </c>
      <c r="U4" s="7">
        <v>121908</v>
      </c>
      <c r="V4" s="18">
        <v>190548</v>
      </c>
      <c r="W4" s="7">
        <v>416000</v>
      </c>
      <c r="X4" s="6">
        <v>205.92660358666191</v>
      </c>
      <c r="Y4" s="18"/>
    </row>
    <row r="5" spans="1:26" ht="30" x14ac:dyDescent="0.25">
      <c r="A5" s="3" t="s">
        <v>1236</v>
      </c>
      <c r="B5" s="4" t="s">
        <v>1236</v>
      </c>
      <c r="C5" s="4" t="s">
        <v>2</v>
      </c>
      <c r="D5" s="3" t="s">
        <v>1237</v>
      </c>
      <c r="E5" s="3" t="s">
        <v>263</v>
      </c>
      <c r="F5" s="3">
        <v>18891</v>
      </c>
      <c r="G5" s="3" t="s">
        <v>18</v>
      </c>
      <c r="H5" s="3">
        <v>5850</v>
      </c>
      <c r="I5" s="5" t="s">
        <v>80</v>
      </c>
      <c r="J5" s="6">
        <v>20.591999999999999</v>
      </c>
      <c r="K5" s="7">
        <v>120463.2</v>
      </c>
      <c r="L5" s="8">
        <v>0.05</v>
      </c>
      <c r="M5" s="7">
        <v>114440.04</v>
      </c>
      <c r="N5" s="8">
        <v>0.22000000000000003</v>
      </c>
      <c r="O5" s="7">
        <v>89263.231200000009</v>
      </c>
      <c r="P5" s="9">
        <v>0.1</v>
      </c>
      <c r="Q5" s="9">
        <v>8.2314826999999993E-2</v>
      </c>
      <c r="R5" s="9">
        <v>0.18231482700000001</v>
      </c>
      <c r="S5" s="16">
        <v>4</v>
      </c>
      <c r="T5" s="16">
        <v>0</v>
      </c>
      <c r="U5" s="7">
        <v>0</v>
      </c>
      <c r="V5" s="18">
        <v>226692</v>
      </c>
      <c r="W5" s="7">
        <v>490000</v>
      </c>
      <c r="X5" s="6">
        <v>83.694081557063924</v>
      </c>
      <c r="Y5" s="18"/>
    </row>
    <row r="6" spans="1:26" ht="30" x14ac:dyDescent="0.25">
      <c r="A6" s="3" t="s">
        <v>1238</v>
      </c>
      <c r="B6" s="4" t="s">
        <v>1238</v>
      </c>
      <c r="C6" s="4" t="s">
        <v>2</v>
      </c>
      <c r="D6" s="3" t="s">
        <v>1239</v>
      </c>
      <c r="E6" s="3" t="s">
        <v>263</v>
      </c>
      <c r="F6" s="3">
        <v>19396</v>
      </c>
      <c r="G6" s="3" t="s">
        <v>18</v>
      </c>
      <c r="H6" s="3">
        <v>5500</v>
      </c>
      <c r="I6" s="5" t="s">
        <v>44</v>
      </c>
      <c r="J6" s="6">
        <v>28.314000000000004</v>
      </c>
      <c r="K6" s="7">
        <v>155727.00000000003</v>
      </c>
      <c r="L6" s="8">
        <v>0.05</v>
      </c>
      <c r="M6" s="7">
        <v>147940.65000000002</v>
      </c>
      <c r="N6" s="8">
        <v>0.22000000000000003</v>
      </c>
      <c r="O6" s="7">
        <v>115393.70699999999</v>
      </c>
      <c r="P6" s="9">
        <v>8.5000000000000006E-2</v>
      </c>
      <c r="Q6" s="9">
        <v>8.2314826999999993E-2</v>
      </c>
      <c r="R6" s="9">
        <v>0.167314827</v>
      </c>
      <c r="S6" s="16">
        <v>4</v>
      </c>
      <c r="T6" s="16">
        <v>0</v>
      </c>
      <c r="U6" s="7">
        <v>0</v>
      </c>
      <c r="V6" s="18">
        <v>232752</v>
      </c>
      <c r="W6" s="7">
        <v>690000</v>
      </c>
      <c r="X6" s="6">
        <v>125.39638223455236</v>
      </c>
      <c r="Y6" s="18"/>
    </row>
    <row r="7" spans="1:26" ht="45" x14ac:dyDescent="0.25">
      <c r="A7" s="3" t="s">
        <v>1240</v>
      </c>
      <c r="B7" s="4" t="s">
        <v>1241</v>
      </c>
      <c r="C7" s="4" t="s">
        <v>6</v>
      </c>
      <c r="D7" s="3" t="s">
        <v>1242</v>
      </c>
      <c r="E7" s="3" t="s">
        <v>263</v>
      </c>
      <c r="F7" s="3">
        <v>28658</v>
      </c>
      <c r="G7" s="3" t="s">
        <v>18</v>
      </c>
      <c r="H7" s="3">
        <v>9580</v>
      </c>
      <c r="I7" s="5" t="s">
        <v>44</v>
      </c>
      <c r="J7" s="6">
        <v>31.460000000000004</v>
      </c>
      <c r="K7" s="7">
        <v>301386.80000000005</v>
      </c>
      <c r="L7" s="8">
        <v>0.05</v>
      </c>
      <c r="M7" s="7">
        <v>286317.46000000002</v>
      </c>
      <c r="N7" s="8">
        <v>0.2</v>
      </c>
      <c r="O7" s="7">
        <v>229053.96799999999</v>
      </c>
      <c r="P7" s="9">
        <v>8.5000000000000006E-2</v>
      </c>
      <c r="Q7" s="9">
        <v>8.2314826999999993E-2</v>
      </c>
      <c r="R7" s="9">
        <v>0.167314827</v>
      </c>
      <c r="S7" s="16">
        <v>4</v>
      </c>
      <c r="T7" s="16">
        <v>0</v>
      </c>
      <c r="U7" s="7">
        <v>0</v>
      </c>
      <c r="V7" s="18">
        <v>343896</v>
      </c>
      <c r="W7" s="7">
        <v>1369000</v>
      </c>
      <c r="X7" s="6">
        <v>142.90186009635596</v>
      </c>
      <c r="Y7" s="18"/>
    </row>
    <row r="8" spans="1:26" ht="30" x14ac:dyDescent="0.25">
      <c r="A8" s="3" t="s">
        <v>1243</v>
      </c>
      <c r="B8" s="4" t="s">
        <v>1243</v>
      </c>
      <c r="C8" s="4" t="s">
        <v>2</v>
      </c>
      <c r="D8" s="3" t="s">
        <v>1244</v>
      </c>
      <c r="E8" s="3" t="s">
        <v>244</v>
      </c>
      <c r="F8" s="3">
        <v>38346</v>
      </c>
      <c r="G8" s="3" t="s">
        <v>15</v>
      </c>
      <c r="H8" s="3">
        <v>3820</v>
      </c>
      <c r="I8" s="5" t="s">
        <v>44</v>
      </c>
      <c r="J8" s="6">
        <v>25.2</v>
      </c>
      <c r="K8" s="7">
        <v>96264</v>
      </c>
      <c r="L8" s="8">
        <v>0.05</v>
      </c>
      <c r="M8" s="7">
        <v>91450.8</v>
      </c>
      <c r="N8" s="8">
        <v>0.22000000000000003</v>
      </c>
      <c r="O8" s="7">
        <v>71331.623999999996</v>
      </c>
      <c r="P8" s="9">
        <v>8.5000000000000006E-2</v>
      </c>
      <c r="Q8" s="9">
        <v>6.3869496363515507E-2</v>
      </c>
      <c r="R8" s="9">
        <v>0.14886949636351551</v>
      </c>
      <c r="S8" s="16">
        <v>4</v>
      </c>
      <c r="T8" s="16">
        <v>23066</v>
      </c>
      <c r="U8" s="7">
        <v>276792</v>
      </c>
      <c r="V8" s="18">
        <v>460152</v>
      </c>
      <c r="W8" s="7">
        <v>756000</v>
      </c>
      <c r="X8" s="6">
        <v>125.4333524068828</v>
      </c>
      <c r="Y8" s="18"/>
    </row>
    <row r="9" spans="1:26" ht="60" x14ac:dyDescent="0.25">
      <c r="A9" s="3" t="s">
        <v>1245</v>
      </c>
      <c r="B9" s="4" t="s">
        <v>1246</v>
      </c>
      <c r="C9" s="4" t="s">
        <v>1247</v>
      </c>
      <c r="D9" s="3" t="s">
        <v>1248</v>
      </c>
      <c r="E9" s="3" t="s">
        <v>244</v>
      </c>
      <c r="F9" s="3">
        <v>42701</v>
      </c>
      <c r="G9" s="3" t="s">
        <v>19</v>
      </c>
      <c r="H9" s="3">
        <v>3202</v>
      </c>
      <c r="I9" s="5" t="s">
        <v>45</v>
      </c>
      <c r="J9" s="6">
        <v>45.54</v>
      </c>
      <c r="K9" s="7">
        <v>145819.07999999999</v>
      </c>
      <c r="L9" s="8">
        <v>0.05</v>
      </c>
      <c r="M9" s="7">
        <v>138528.12599999999</v>
      </c>
      <c r="N9" s="8">
        <v>0.25</v>
      </c>
      <c r="O9" s="7">
        <v>103896.09450000001</v>
      </c>
      <c r="P9" s="9">
        <v>7.0000000000000007E-2</v>
      </c>
      <c r="Q9" s="9">
        <v>7.6131411999999996E-2</v>
      </c>
      <c r="R9" s="9">
        <v>0.14613141200000002</v>
      </c>
      <c r="S9" s="16">
        <v>4</v>
      </c>
      <c r="T9" s="16">
        <v>29893</v>
      </c>
      <c r="U9" s="7">
        <v>358716</v>
      </c>
      <c r="V9" s="18">
        <v>512412</v>
      </c>
      <c r="W9" s="7">
        <v>1070000</v>
      </c>
      <c r="X9" s="6">
        <v>222.04158268175769</v>
      </c>
      <c r="Y9" s="18"/>
    </row>
    <row r="10" spans="1:26" ht="45" x14ac:dyDescent="0.25">
      <c r="A10" s="3" t="s">
        <v>1249</v>
      </c>
      <c r="B10" s="4" t="s">
        <v>1250</v>
      </c>
      <c r="C10" s="4" t="s">
        <v>27</v>
      </c>
      <c r="D10" s="3" t="s">
        <v>1251</v>
      </c>
      <c r="E10" s="3" t="s">
        <v>1252</v>
      </c>
      <c r="F10" s="3">
        <v>13910</v>
      </c>
      <c r="G10" s="3" t="s">
        <v>16</v>
      </c>
      <c r="H10" s="3">
        <v>3585</v>
      </c>
      <c r="I10" s="5" t="s">
        <v>44</v>
      </c>
      <c r="J10" s="6">
        <v>33.88000000000001</v>
      </c>
      <c r="K10" s="7">
        <v>121459.80000000005</v>
      </c>
      <c r="L10" s="8">
        <v>0.05</v>
      </c>
      <c r="M10" s="7">
        <v>115386.81000000004</v>
      </c>
      <c r="N10" s="8">
        <v>0.25</v>
      </c>
      <c r="O10" s="7">
        <v>86540.107500000013</v>
      </c>
      <c r="P10" s="9">
        <v>8.5000000000000006E-2</v>
      </c>
      <c r="Q10" s="9">
        <v>7.6131411999999996E-2</v>
      </c>
      <c r="R10" s="9">
        <v>0.161131412</v>
      </c>
      <c r="S10" s="16">
        <v>4</v>
      </c>
      <c r="T10" s="16">
        <v>0</v>
      </c>
      <c r="U10" s="7">
        <v>0</v>
      </c>
      <c r="V10" s="18">
        <v>166920</v>
      </c>
      <c r="W10" s="7">
        <v>537000</v>
      </c>
      <c r="X10" s="6">
        <v>149.81250210852744</v>
      </c>
      <c r="Y10" s="18"/>
    </row>
    <row r="11" spans="1:26" ht="45" x14ac:dyDescent="0.25">
      <c r="A11" s="3" t="s">
        <v>1253</v>
      </c>
      <c r="B11" s="4" t="s">
        <v>1254</v>
      </c>
      <c r="C11" s="4" t="s">
        <v>6</v>
      </c>
      <c r="D11" s="3" t="s">
        <v>1255</v>
      </c>
      <c r="E11" s="3" t="s">
        <v>1256</v>
      </c>
      <c r="F11" s="3">
        <v>38330</v>
      </c>
      <c r="G11" s="3" t="s">
        <v>19</v>
      </c>
      <c r="H11" s="3">
        <v>3533</v>
      </c>
      <c r="I11" s="5" t="s">
        <v>45</v>
      </c>
      <c r="J11" s="6">
        <v>45.54</v>
      </c>
      <c r="K11" s="7">
        <v>160892.82</v>
      </c>
      <c r="L11" s="8">
        <v>0.05</v>
      </c>
      <c r="M11" s="7">
        <v>152848.179</v>
      </c>
      <c r="N11" s="8">
        <v>0.25</v>
      </c>
      <c r="O11" s="7">
        <v>114636.13425</v>
      </c>
      <c r="P11" s="9">
        <v>7.0000000000000007E-2</v>
      </c>
      <c r="Q11" s="9">
        <v>7.6131411999999996E-2</v>
      </c>
      <c r="R11" s="9">
        <v>0.14613141200000002</v>
      </c>
      <c r="S11" s="16">
        <v>4</v>
      </c>
      <c r="T11" s="16">
        <v>24198</v>
      </c>
      <c r="U11" s="7">
        <v>290376</v>
      </c>
      <c r="V11" s="18">
        <v>459960</v>
      </c>
      <c r="W11" s="7">
        <v>1075000</v>
      </c>
      <c r="X11" s="6">
        <v>222.04158268175769</v>
      </c>
      <c r="Y11" s="18"/>
    </row>
    <row r="12" spans="1:26" ht="45" x14ac:dyDescent="0.25">
      <c r="A12" s="3" t="s">
        <v>1257</v>
      </c>
      <c r="B12" s="4" t="s">
        <v>1258</v>
      </c>
      <c r="C12" s="4" t="s">
        <v>27</v>
      </c>
      <c r="D12" s="3" t="s">
        <v>1259</v>
      </c>
      <c r="E12" s="3" t="s">
        <v>1256</v>
      </c>
      <c r="F12" s="3">
        <v>42050</v>
      </c>
      <c r="G12" s="3" t="s">
        <v>18</v>
      </c>
      <c r="H12" s="3">
        <v>4841</v>
      </c>
      <c r="I12" s="5" t="s">
        <v>45</v>
      </c>
      <c r="J12" s="6">
        <v>37.752000000000002</v>
      </c>
      <c r="K12" s="7">
        <v>182757.432</v>
      </c>
      <c r="L12" s="8">
        <v>0.05</v>
      </c>
      <c r="M12" s="7">
        <v>173619.56039999999</v>
      </c>
      <c r="N12" s="8">
        <v>0.18000000000000002</v>
      </c>
      <c r="O12" s="7">
        <v>142368.03952799999</v>
      </c>
      <c r="P12" s="9">
        <v>7.4999999999999997E-2</v>
      </c>
      <c r="Q12" s="9">
        <v>7.6131411999999996E-2</v>
      </c>
      <c r="R12" s="9">
        <v>0.15113141199999999</v>
      </c>
      <c r="S12" s="16">
        <v>4</v>
      </c>
      <c r="T12" s="16">
        <v>22686</v>
      </c>
      <c r="U12" s="7">
        <v>272232</v>
      </c>
      <c r="V12" s="18">
        <v>448740</v>
      </c>
      <c r="W12" s="7">
        <v>1214000</v>
      </c>
      <c r="X12" s="6">
        <v>194.59096961259121</v>
      </c>
      <c r="Y12" s="18"/>
    </row>
    <row r="13" spans="1:26" ht="45" x14ac:dyDescent="0.25">
      <c r="A13" s="3" t="s">
        <v>1260</v>
      </c>
      <c r="B13" s="4" t="s">
        <v>1261</v>
      </c>
      <c r="C13" s="4" t="s">
        <v>7</v>
      </c>
      <c r="D13" s="3" t="s">
        <v>1262</v>
      </c>
      <c r="E13" s="3" t="s">
        <v>1256</v>
      </c>
      <c r="F13" s="3">
        <v>32062</v>
      </c>
      <c r="G13" s="3" t="s">
        <v>16</v>
      </c>
      <c r="H13" s="3">
        <v>5598</v>
      </c>
      <c r="I13" s="5" t="s">
        <v>44</v>
      </c>
      <c r="J13" s="6">
        <v>33.88000000000001</v>
      </c>
      <c r="K13" s="7">
        <v>189660.24000000005</v>
      </c>
      <c r="L13" s="8">
        <v>0.05</v>
      </c>
      <c r="M13" s="7">
        <v>180177.22800000009</v>
      </c>
      <c r="N13" s="8">
        <v>0.22500000000000001</v>
      </c>
      <c r="O13" s="7">
        <v>139637.35170000006</v>
      </c>
      <c r="P13" s="9">
        <v>8.5000000000000006E-2</v>
      </c>
      <c r="Q13" s="9">
        <v>7.6131411999999996E-2</v>
      </c>
      <c r="R13" s="9">
        <v>0.161131412</v>
      </c>
      <c r="S13" s="16">
        <v>4</v>
      </c>
      <c r="T13" s="16">
        <v>9670</v>
      </c>
      <c r="U13" s="7">
        <v>116040</v>
      </c>
      <c r="V13" s="18">
        <v>384744</v>
      </c>
      <c r="W13" s="7">
        <v>983000</v>
      </c>
      <c r="X13" s="6">
        <v>154.80625217881172</v>
      </c>
      <c r="Y13" s="18"/>
    </row>
    <row r="14" spans="1:26" ht="30" x14ac:dyDescent="0.25">
      <c r="A14" s="3" t="s">
        <v>1263</v>
      </c>
      <c r="B14" s="4" t="s">
        <v>1263</v>
      </c>
      <c r="C14" s="4" t="s">
        <v>2</v>
      </c>
      <c r="D14" s="3" t="s">
        <v>1264</v>
      </c>
      <c r="E14" s="3" t="s">
        <v>1252</v>
      </c>
      <c r="F14" s="3">
        <v>21701</v>
      </c>
      <c r="G14" s="3" t="s">
        <v>13</v>
      </c>
      <c r="H14" s="3">
        <v>3800</v>
      </c>
      <c r="I14" s="5" t="s">
        <v>44</v>
      </c>
      <c r="J14" s="6">
        <v>25.74</v>
      </c>
      <c r="K14" s="7">
        <v>97812.000000000015</v>
      </c>
      <c r="L14" s="8">
        <v>0.05</v>
      </c>
      <c r="M14" s="7">
        <v>92921.400000000009</v>
      </c>
      <c r="N14" s="8">
        <v>0.22000000000000003</v>
      </c>
      <c r="O14" s="7">
        <v>72478.69200000001</v>
      </c>
      <c r="P14" s="9">
        <v>8.5000000000000006E-2</v>
      </c>
      <c r="Q14" s="9">
        <v>7.6131411999999996E-2</v>
      </c>
      <c r="R14" s="9">
        <v>0.161131412</v>
      </c>
      <c r="S14" s="16">
        <v>6</v>
      </c>
      <c r="T14" s="16">
        <v>0</v>
      </c>
      <c r="U14" s="7">
        <v>0</v>
      </c>
      <c r="V14" s="18">
        <v>173608</v>
      </c>
      <c r="W14" s="7">
        <v>450000</v>
      </c>
      <c r="X14" s="6">
        <v>118.37133283484168</v>
      </c>
      <c r="Y14" s="18"/>
    </row>
    <row r="15" spans="1:26" ht="30" x14ac:dyDescent="0.25">
      <c r="A15" s="3" t="s">
        <v>1265</v>
      </c>
      <c r="B15" s="4" t="s">
        <v>1265</v>
      </c>
      <c r="C15" s="4" t="s">
        <v>2</v>
      </c>
      <c r="D15" s="3" t="s">
        <v>1266</v>
      </c>
      <c r="E15" s="3" t="s">
        <v>263</v>
      </c>
      <c r="F15" s="3">
        <v>65776</v>
      </c>
      <c r="G15" s="3" t="s">
        <v>16</v>
      </c>
      <c r="H15" s="3">
        <v>11091</v>
      </c>
      <c r="I15" s="5" t="s">
        <v>44</v>
      </c>
      <c r="J15" s="6">
        <v>27.104000000000006</v>
      </c>
      <c r="K15" s="7">
        <v>300610.46400000009</v>
      </c>
      <c r="L15" s="8">
        <v>0.05</v>
      </c>
      <c r="M15" s="7">
        <v>285579.9408000001</v>
      </c>
      <c r="N15" s="8">
        <v>0.22500000000000001</v>
      </c>
      <c r="O15" s="7">
        <v>221324.45412000007</v>
      </c>
      <c r="P15" s="9">
        <v>8.5000000000000006E-2</v>
      </c>
      <c r="Q15" s="9">
        <v>8.2314826999999993E-2</v>
      </c>
      <c r="R15" s="9">
        <v>0.167314827</v>
      </c>
      <c r="S15" s="16">
        <v>4</v>
      </c>
      <c r="T15" s="16">
        <v>21412</v>
      </c>
      <c r="U15" s="7">
        <v>256944</v>
      </c>
      <c r="V15" s="18">
        <v>789312</v>
      </c>
      <c r="W15" s="7">
        <v>1580000</v>
      </c>
      <c r="X15" s="6">
        <v>119.26809092657406</v>
      </c>
      <c r="Y15" s="18"/>
    </row>
    <row r="16" spans="1:26" ht="30" x14ac:dyDescent="0.25">
      <c r="A16" s="3" t="s">
        <v>1267</v>
      </c>
      <c r="B16" s="4" t="s">
        <v>1267</v>
      </c>
      <c r="C16" s="4" t="s">
        <v>2</v>
      </c>
      <c r="D16" s="3" t="s">
        <v>1268</v>
      </c>
      <c r="E16" s="3" t="s">
        <v>263</v>
      </c>
      <c r="F16" s="3">
        <v>55171</v>
      </c>
      <c r="G16" s="3" t="s">
        <v>12</v>
      </c>
      <c r="H16" s="3">
        <v>9178</v>
      </c>
      <c r="I16" s="5" t="s">
        <v>44</v>
      </c>
      <c r="J16" s="6">
        <v>37.44</v>
      </c>
      <c r="K16" s="7">
        <v>343624.32</v>
      </c>
      <c r="L16" s="8">
        <v>0.05</v>
      </c>
      <c r="M16" s="7">
        <v>326443.10399999999</v>
      </c>
      <c r="N16" s="8">
        <v>0.16000000000000003</v>
      </c>
      <c r="O16" s="7">
        <v>274212.20736</v>
      </c>
      <c r="P16" s="9">
        <v>8.5000000000000006E-2</v>
      </c>
      <c r="Q16" s="9">
        <v>8.2314974166047786E-2</v>
      </c>
      <c r="R16" s="9">
        <v>0.16731497416604779</v>
      </c>
      <c r="S16" s="16">
        <v>6</v>
      </c>
      <c r="T16" s="16">
        <v>0</v>
      </c>
      <c r="U16" s="7">
        <v>0</v>
      </c>
      <c r="V16" s="18">
        <v>662052</v>
      </c>
      <c r="W16" s="7">
        <v>1639000</v>
      </c>
      <c r="X16" s="6">
        <v>177.56210013635302</v>
      </c>
      <c r="Y16" s="18"/>
    </row>
    <row r="17" spans="1:25" ht="30" x14ac:dyDescent="0.25">
      <c r="A17" s="3" t="s">
        <v>1269</v>
      </c>
      <c r="B17" s="4" t="s">
        <v>1269</v>
      </c>
      <c r="C17" s="4" t="s">
        <v>2</v>
      </c>
      <c r="D17" s="3" t="s">
        <v>1270</v>
      </c>
      <c r="E17" s="3" t="s">
        <v>244</v>
      </c>
      <c r="F17" s="3">
        <v>6818</v>
      </c>
      <c r="G17" s="3" t="s">
        <v>15</v>
      </c>
      <c r="H17" s="3">
        <v>960</v>
      </c>
      <c r="I17" s="5" t="s">
        <v>44</v>
      </c>
      <c r="J17" s="6">
        <v>36.960000000000008</v>
      </c>
      <c r="K17" s="7">
        <v>35481.600000000006</v>
      </c>
      <c r="L17" s="8">
        <v>0.05</v>
      </c>
      <c r="M17" s="7">
        <v>33707.520000000004</v>
      </c>
      <c r="N17" s="8">
        <v>0.18000000000000002</v>
      </c>
      <c r="O17" s="7">
        <v>27640.166399999998</v>
      </c>
      <c r="P17" s="9">
        <v>8.5000000000000006E-2</v>
      </c>
      <c r="Q17" s="9">
        <v>7.6130956071409323E-2</v>
      </c>
      <c r="R17" s="9">
        <v>0.16113095607140931</v>
      </c>
      <c r="S17" s="16">
        <v>4</v>
      </c>
      <c r="T17" s="16">
        <v>2978</v>
      </c>
      <c r="U17" s="7">
        <v>35736</v>
      </c>
      <c r="V17" s="18">
        <v>81816</v>
      </c>
      <c r="W17" s="7">
        <v>207000</v>
      </c>
      <c r="X17" s="6">
        <v>178.68596266033549</v>
      </c>
      <c r="Y17" s="18"/>
    </row>
    <row r="18" spans="1:25" ht="30" x14ac:dyDescent="0.25">
      <c r="A18" s="3" t="s">
        <v>1271</v>
      </c>
      <c r="B18" s="4" t="s">
        <v>1271</v>
      </c>
      <c r="C18" s="4" t="s">
        <v>2</v>
      </c>
      <c r="D18" s="3" t="s">
        <v>1272</v>
      </c>
      <c r="E18" s="3" t="s">
        <v>244</v>
      </c>
      <c r="F18" s="3">
        <v>19894</v>
      </c>
      <c r="G18" s="3" t="s">
        <v>18</v>
      </c>
      <c r="H18" s="3">
        <v>6160</v>
      </c>
      <c r="I18" s="5" t="s">
        <v>44</v>
      </c>
      <c r="J18" s="6">
        <v>25.74</v>
      </c>
      <c r="K18" s="7">
        <v>158558.40000000002</v>
      </c>
      <c r="L18" s="8">
        <v>0.05</v>
      </c>
      <c r="M18" s="7">
        <v>150630.48000000001</v>
      </c>
      <c r="N18" s="8">
        <v>0.22000000000000003</v>
      </c>
      <c r="O18" s="7">
        <v>117491.77439999999</v>
      </c>
      <c r="P18" s="9">
        <v>8.5000000000000006E-2</v>
      </c>
      <c r="Q18" s="9">
        <v>7.61316779993641E-2</v>
      </c>
      <c r="R18" s="9">
        <v>0.16113167799936412</v>
      </c>
      <c r="S18" s="16">
        <v>4</v>
      </c>
      <c r="T18" s="16">
        <v>0</v>
      </c>
      <c r="U18" s="7">
        <v>0</v>
      </c>
      <c r="V18" s="18">
        <v>238728</v>
      </c>
      <c r="W18" s="7">
        <v>729000</v>
      </c>
      <c r="X18" s="6">
        <v>118.37113742510192</v>
      </c>
      <c r="Y18" s="18"/>
    </row>
    <row r="19" spans="1:25" ht="30" x14ac:dyDescent="0.25">
      <c r="A19" s="3" t="s">
        <v>1273</v>
      </c>
      <c r="B19" s="4" t="s">
        <v>1273</v>
      </c>
      <c r="C19" s="4" t="s">
        <v>2</v>
      </c>
      <c r="D19" s="3" t="s">
        <v>1274</v>
      </c>
      <c r="E19" s="3" t="s">
        <v>244</v>
      </c>
      <c r="F19" s="3">
        <v>14572</v>
      </c>
      <c r="G19" s="3" t="s">
        <v>17</v>
      </c>
      <c r="H19" s="3">
        <v>2500</v>
      </c>
      <c r="I19" s="5" t="s">
        <v>44</v>
      </c>
      <c r="J19" s="6">
        <v>24.200000000000003</v>
      </c>
      <c r="K19" s="7">
        <v>60500.000000000007</v>
      </c>
      <c r="L19" s="8">
        <v>0.05</v>
      </c>
      <c r="M19" s="7">
        <v>57475.000000000007</v>
      </c>
      <c r="N19" s="8">
        <v>0.18000000000000002</v>
      </c>
      <c r="O19" s="7">
        <v>47129.500000000007</v>
      </c>
      <c r="P19" s="9">
        <v>0.09</v>
      </c>
      <c r="Q19" s="9">
        <v>7.6131172014210366E-2</v>
      </c>
      <c r="R19" s="9">
        <v>0.16613117201421035</v>
      </c>
      <c r="S19" s="16">
        <v>4</v>
      </c>
      <c r="T19" s="16">
        <v>4572</v>
      </c>
      <c r="U19" s="7">
        <v>36576</v>
      </c>
      <c r="V19" s="18">
        <v>116576</v>
      </c>
      <c r="W19" s="7">
        <v>320000</v>
      </c>
      <c r="X19" s="6">
        <v>113.47539279616636</v>
      </c>
      <c r="Y19" s="18"/>
    </row>
    <row r="20" spans="1:25" ht="30" x14ac:dyDescent="0.25">
      <c r="A20" s="3" t="s">
        <v>1275</v>
      </c>
      <c r="B20" s="4" t="s">
        <v>1275</v>
      </c>
      <c r="C20" s="4" t="s">
        <v>2</v>
      </c>
      <c r="D20" s="3" t="s">
        <v>1276</v>
      </c>
      <c r="E20" s="3" t="s">
        <v>244</v>
      </c>
      <c r="F20" s="3">
        <v>11350</v>
      </c>
      <c r="G20" s="3" t="s">
        <v>111</v>
      </c>
      <c r="H20" s="3">
        <v>2226</v>
      </c>
      <c r="I20" s="5" t="s">
        <v>44</v>
      </c>
      <c r="J20" s="6">
        <v>23.4</v>
      </c>
      <c r="K20" s="7">
        <v>52088.4</v>
      </c>
      <c r="L20" s="8">
        <v>0.05</v>
      </c>
      <c r="M20" s="7">
        <v>49483.98</v>
      </c>
      <c r="N20" s="8">
        <v>0.22000000000000003</v>
      </c>
      <c r="O20" s="7">
        <v>38597.504400000005</v>
      </c>
      <c r="P20" s="9">
        <v>8.7499999999999994E-2</v>
      </c>
      <c r="Q20" s="9">
        <v>7.6131411999999996E-2</v>
      </c>
      <c r="R20" s="9">
        <v>0.16363141199999998</v>
      </c>
      <c r="S20" s="16">
        <v>4</v>
      </c>
      <c r="T20" s="16">
        <v>2446</v>
      </c>
      <c r="U20" s="7">
        <v>19568</v>
      </c>
      <c r="V20" s="18">
        <v>90800</v>
      </c>
      <c r="W20" s="7">
        <v>255000</v>
      </c>
      <c r="X20" s="6">
        <v>105.96620653740985</v>
      </c>
      <c r="Y20" s="18"/>
    </row>
    <row r="21" spans="1:25" ht="45" x14ac:dyDescent="0.25">
      <c r="A21" s="3" t="s">
        <v>1277</v>
      </c>
      <c r="B21" s="4" t="s">
        <v>1278</v>
      </c>
      <c r="C21" s="4" t="s">
        <v>6</v>
      </c>
      <c r="D21" s="3" t="s">
        <v>1279</v>
      </c>
      <c r="E21" s="3" t="s">
        <v>244</v>
      </c>
      <c r="F21" s="3">
        <v>27040</v>
      </c>
      <c r="G21" s="3" t="s">
        <v>14</v>
      </c>
      <c r="H21" s="3">
        <v>8524</v>
      </c>
      <c r="I21" s="5" t="s">
        <v>44</v>
      </c>
      <c r="J21" s="6">
        <v>23.957999999999998</v>
      </c>
      <c r="K21" s="7">
        <v>204217.99200000003</v>
      </c>
      <c r="L21" s="8">
        <v>0.15</v>
      </c>
      <c r="M21" s="7">
        <v>173585.29319999999</v>
      </c>
      <c r="N21" s="8">
        <v>0.18000000000000002</v>
      </c>
      <c r="O21" s="7">
        <v>142339.940424</v>
      </c>
      <c r="P21" s="9">
        <v>9.5000000000000001E-2</v>
      </c>
      <c r="Q21" s="9">
        <v>7.6131806974900129E-2</v>
      </c>
      <c r="R21" s="9">
        <v>0.17113180697490013</v>
      </c>
      <c r="S21" s="16">
        <v>4</v>
      </c>
      <c r="T21" s="16">
        <v>0</v>
      </c>
      <c r="U21" s="7">
        <v>0</v>
      </c>
      <c r="V21" s="18">
        <v>324480</v>
      </c>
      <c r="W21" s="7">
        <v>832000</v>
      </c>
      <c r="X21" s="6">
        <v>97.578155079313802</v>
      </c>
      <c r="Y21" s="18"/>
    </row>
    <row r="22" spans="1:25" ht="30" x14ac:dyDescent="0.25">
      <c r="A22" s="3" t="s">
        <v>1280</v>
      </c>
      <c r="B22" s="4" t="s">
        <v>1280</v>
      </c>
      <c r="C22" s="4" t="s">
        <v>2</v>
      </c>
      <c r="D22" s="3" t="s">
        <v>1281</v>
      </c>
      <c r="E22" s="3" t="s">
        <v>244</v>
      </c>
      <c r="F22" s="3">
        <v>25264</v>
      </c>
      <c r="G22" s="3" t="s">
        <v>13</v>
      </c>
      <c r="H22" s="3">
        <v>5459</v>
      </c>
      <c r="I22" s="5" t="s">
        <v>45</v>
      </c>
      <c r="J22" s="6">
        <v>23.4</v>
      </c>
      <c r="K22" s="7">
        <v>127740.6</v>
      </c>
      <c r="L22" s="8">
        <v>0.05</v>
      </c>
      <c r="M22" s="7">
        <v>121353.57</v>
      </c>
      <c r="N22" s="8">
        <v>0.2</v>
      </c>
      <c r="O22" s="7">
        <v>97082.856</v>
      </c>
      <c r="P22" s="9">
        <v>7.4999999999999997E-2</v>
      </c>
      <c r="Q22" s="9">
        <v>7.6131411999999996E-2</v>
      </c>
      <c r="R22" s="9">
        <v>0.15113141199999999</v>
      </c>
      <c r="S22" s="16">
        <v>6</v>
      </c>
      <c r="T22" s="16">
        <v>0</v>
      </c>
      <c r="U22" s="7">
        <v>0</v>
      </c>
      <c r="V22" s="18">
        <v>303168</v>
      </c>
      <c r="W22" s="7">
        <v>642000</v>
      </c>
      <c r="X22" s="6">
        <v>117.67242669578182</v>
      </c>
      <c r="Y22" s="18"/>
    </row>
    <row r="23" spans="1:25" ht="45" x14ac:dyDescent="0.25">
      <c r="A23" s="3" t="s">
        <v>1282</v>
      </c>
      <c r="B23" s="4" t="s">
        <v>1283</v>
      </c>
      <c r="C23" s="4" t="s">
        <v>7</v>
      </c>
      <c r="D23" s="3" t="s">
        <v>1284</v>
      </c>
      <c r="E23" s="3" t="s">
        <v>244</v>
      </c>
      <c r="F23" s="3">
        <v>39201</v>
      </c>
      <c r="G23" s="3" t="s">
        <v>19</v>
      </c>
      <c r="H23" s="3">
        <v>2065</v>
      </c>
      <c r="I23" s="5" t="s">
        <v>45</v>
      </c>
      <c r="J23" s="6">
        <v>45.54</v>
      </c>
      <c r="K23" s="7">
        <v>94040.099999999991</v>
      </c>
      <c r="L23" s="8">
        <v>0.05</v>
      </c>
      <c r="M23" s="7">
        <v>89338.094999999987</v>
      </c>
      <c r="N23" s="8">
        <v>0.27500000000000002</v>
      </c>
      <c r="O23" s="7">
        <v>64770.118874999986</v>
      </c>
      <c r="P23" s="9">
        <v>7.0000000000000007E-2</v>
      </c>
      <c r="Q23" s="9">
        <v>7.6131411999999996E-2</v>
      </c>
      <c r="R23" s="9">
        <v>0.14613141200000002</v>
      </c>
      <c r="S23" s="16">
        <v>4</v>
      </c>
      <c r="T23" s="16">
        <v>30521</v>
      </c>
      <c r="U23" s="7">
        <v>366252</v>
      </c>
      <c r="V23" s="18">
        <v>470412</v>
      </c>
      <c r="W23" s="7">
        <v>809000</v>
      </c>
      <c r="X23" s="6">
        <v>204.25438062821897</v>
      </c>
      <c r="Y23" s="18"/>
    </row>
    <row r="24" spans="1:25" ht="30" x14ac:dyDescent="0.25">
      <c r="A24" s="3" t="s">
        <v>1285</v>
      </c>
      <c r="B24" s="4" t="s">
        <v>1285</v>
      </c>
      <c r="C24" s="4" t="s">
        <v>2</v>
      </c>
      <c r="D24" s="3" t="s">
        <v>1286</v>
      </c>
      <c r="E24" s="3" t="s">
        <v>244</v>
      </c>
      <c r="F24" s="3">
        <v>20138</v>
      </c>
      <c r="G24" s="3" t="s">
        <v>16</v>
      </c>
      <c r="H24" s="3">
        <v>4728</v>
      </c>
      <c r="I24" s="5" t="s">
        <v>44</v>
      </c>
      <c r="J24" s="6">
        <v>27.72000000000001</v>
      </c>
      <c r="K24" s="7">
        <v>131060.16000000005</v>
      </c>
      <c r="L24" s="8">
        <v>0.05</v>
      </c>
      <c r="M24" s="7">
        <v>124507.15200000005</v>
      </c>
      <c r="N24" s="8">
        <v>0.27500000000000002</v>
      </c>
      <c r="O24" s="7">
        <v>90267.685200000022</v>
      </c>
      <c r="P24" s="9">
        <v>8.5000000000000006E-2</v>
      </c>
      <c r="Q24" s="9">
        <v>7.6131411999999996E-2</v>
      </c>
      <c r="R24" s="9">
        <v>0.161131412</v>
      </c>
      <c r="S24" s="16">
        <v>4</v>
      </c>
      <c r="T24" s="16">
        <v>1226</v>
      </c>
      <c r="U24" s="7">
        <v>14712</v>
      </c>
      <c r="V24" s="18">
        <v>241656</v>
      </c>
      <c r="W24" s="7">
        <v>575000</v>
      </c>
      <c r="X24" s="6">
        <v>118.48806984947171</v>
      </c>
      <c r="Y24" s="18"/>
    </row>
    <row r="25" spans="1:25" ht="120" x14ac:dyDescent="0.25">
      <c r="A25" s="3" t="s">
        <v>1287</v>
      </c>
      <c r="B25" s="4" t="s">
        <v>1288</v>
      </c>
      <c r="C25" s="4" t="s">
        <v>232</v>
      </c>
      <c r="D25" s="3" t="s">
        <v>1289</v>
      </c>
      <c r="E25" s="3" t="s">
        <v>244</v>
      </c>
      <c r="F25" s="3">
        <v>21118</v>
      </c>
      <c r="G25" s="3" t="s">
        <v>111</v>
      </c>
      <c r="H25" s="3">
        <v>5110</v>
      </c>
      <c r="I25" s="5" t="s">
        <v>44</v>
      </c>
      <c r="J25" s="6">
        <v>21.06</v>
      </c>
      <c r="K25" s="7">
        <v>107616.6</v>
      </c>
      <c r="L25" s="8">
        <v>0.05</v>
      </c>
      <c r="M25" s="7">
        <v>102235.77</v>
      </c>
      <c r="N25" s="8">
        <v>0.22000000000000003</v>
      </c>
      <c r="O25" s="7">
        <v>79743.900599999994</v>
      </c>
      <c r="P25" s="9">
        <v>8.7499999999999994E-2</v>
      </c>
      <c r="Q25" s="9">
        <v>7.6131411999999996E-2</v>
      </c>
      <c r="R25" s="9">
        <v>0.16363141199999998</v>
      </c>
      <c r="S25" s="16">
        <v>4</v>
      </c>
      <c r="T25" s="16">
        <v>678</v>
      </c>
      <c r="U25" s="7">
        <v>8136</v>
      </c>
      <c r="V25" s="18">
        <v>253416</v>
      </c>
      <c r="W25" s="7">
        <v>495000</v>
      </c>
      <c r="X25" s="6">
        <v>95.369585883668847</v>
      </c>
      <c r="Y25" s="18"/>
    </row>
    <row r="26" spans="1:25" ht="90" x14ac:dyDescent="0.25">
      <c r="A26" s="3" t="s">
        <v>1290</v>
      </c>
      <c r="B26" s="4" t="s">
        <v>1291</v>
      </c>
      <c r="C26" s="4" t="s">
        <v>1292</v>
      </c>
      <c r="D26" s="3" t="s">
        <v>1293</v>
      </c>
      <c r="E26" s="3" t="s">
        <v>244</v>
      </c>
      <c r="F26" s="3">
        <v>13087</v>
      </c>
      <c r="G26" s="3" t="s">
        <v>16</v>
      </c>
      <c r="H26" s="3">
        <v>1102</v>
      </c>
      <c r="I26" s="5" t="s">
        <v>44</v>
      </c>
      <c r="J26" s="6">
        <v>33.6</v>
      </c>
      <c r="K26" s="7">
        <v>37027.199999999997</v>
      </c>
      <c r="L26" s="8">
        <v>0.05</v>
      </c>
      <c r="M26" s="7">
        <v>35175.840000000004</v>
      </c>
      <c r="N26" s="8">
        <v>0.25</v>
      </c>
      <c r="O26" s="7">
        <v>26381.880000000005</v>
      </c>
      <c r="P26" s="9">
        <v>8.5000000000000006E-2</v>
      </c>
      <c r="Q26" s="9">
        <v>7.6131813759476502E-2</v>
      </c>
      <c r="R26" s="9">
        <v>0.16113181375947647</v>
      </c>
      <c r="S26" s="16">
        <v>4</v>
      </c>
      <c r="T26" s="16">
        <v>8679</v>
      </c>
      <c r="U26" s="7">
        <v>104148</v>
      </c>
      <c r="V26" s="18">
        <v>157044</v>
      </c>
      <c r="W26" s="7">
        <v>268000</v>
      </c>
      <c r="X26" s="6">
        <v>148.57401180710067</v>
      </c>
      <c r="Y26" s="18"/>
    </row>
    <row r="27" spans="1:25" ht="75" x14ac:dyDescent="0.25">
      <c r="A27" s="3" t="s">
        <v>1294</v>
      </c>
      <c r="B27" s="4" t="s">
        <v>1295</v>
      </c>
      <c r="C27" s="4" t="s">
        <v>230</v>
      </c>
      <c r="D27" s="3" t="s">
        <v>1296</v>
      </c>
      <c r="E27" s="3" t="s">
        <v>244</v>
      </c>
      <c r="F27" s="3">
        <v>11591</v>
      </c>
      <c r="G27" s="3" t="s">
        <v>17</v>
      </c>
      <c r="H27" s="3">
        <v>3820</v>
      </c>
      <c r="I27" s="5" t="s">
        <v>44</v>
      </c>
      <c r="J27" s="6">
        <v>19.360000000000003</v>
      </c>
      <c r="K27" s="7">
        <v>73955.200000000012</v>
      </c>
      <c r="L27" s="8">
        <v>0.05</v>
      </c>
      <c r="M27" s="7">
        <v>70257.440000000017</v>
      </c>
      <c r="N27" s="8">
        <v>0.24</v>
      </c>
      <c r="O27" s="7">
        <v>53395.654400000014</v>
      </c>
      <c r="P27" s="9">
        <v>0.09</v>
      </c>
      <c r="Q27" s="9">
        <v>7.6132391270313723E-2</v>
      </c>
      <c r="R27" s="9">
        <v>0.16613239127031371</v>
      </c>
      <c r="S27" s="16">
        <v>4</v>
      </c>
      <c r="T27" s="16">
        <v>0</v>
      </c>
      <c r="U27" s="7">
        <v>0</v>
      </c>
      <c r="V27" s="18">
        <v>139092</v>
      </c>
      <c r="W27" s="7">
        <v>321000</v>
      </c>
      <c r="X27" s="6">
        <v>84.137234726589568</v>
      </c>
      <c r="Y27" s="18"/>
    </row>
    <row r="28" spans="1:25" ht="120" x14ac:dyDescent="0.25">
      <c r="A28" s="3" t="s">
        <v>1297</v>
      </c>
      <c r="B28" s="4" t="s">
        <v>1298</v>
      </c>
      <c r="C28" s="4" t="s">
        <v>1299</v>
      </c>
      <c r="D28" s="3" t="s">
        <v>1300</v>
      </c>
      <c r="E28" s="3" t="s">
        <v>244</v>
      </c>
      <c r="F28" s="3">
        <v>18974</v>
      </c>
      <c r="G28" s="3" t="s">
        <v>15</v>
      </c>
      <c r="H28" s="3">
        <v>6113</v>
      </c>
      <c r="I28" s="5" t="s">
        <v>44</v>
      </c>
      <c r="J28" s="6">
        <v>25.2</v>
      </c>
      <c r="K28" s="7">
        <v>154047.6</v>
      </c>
      <c r="L28" s="8">
        <v>0.05</v>
      </c>
      <c r="M28" s="7">
        <v>146345.22</v>
      </c>
      <c r="N28" s="8">
        <v>0.2</v>
      </c>
      <c r="O28" s="7">
        <v>117076.17600000001</v>
      </c>
      <c r="P28" s="9">
        <v>8.5000000000000006E-2</v>
      </c>
      <c r="Q28" s="9">
        <v>7.6132585702219494E-2</v>
      </c>
      <c r="R28" s="9">
        <v>0.1611325857022195</v>
      </c>
      <c r="S28" s="16">
        <v>4</v>
      </c>
      <c r="T28" s="16">
        <v>0</v>
      </c>
      <c r="U28" s="7">
        <v>0</v>
      </c>
      <c r="V28" s="18">
        <v>227688</v>
      </c>
      <c r="W28" s="7">
        <v>727000</v>
      </c>
      <c r="X28" s="6">
        <v>118.8586400232774</v>
      </c>
      <c r="Y28" s="18"/>
    </row>
    <row r="29" spans="1:25" ht="135" x14ac:dyDescent="0.25">
      <c r="A29" s="3" t="s">
        <v>1301</v>
      </c>
      <c r="B29" s="4" t="s">
        <v>1302</v>
      </c>
      <c r="C29" s="4" t="s">
        <v>1303</v>
      </c>
      <c r="D29" s="3" t="s">
        <v>1304</v>
      </c>
      <c r="E29" s="3" t="s">
        <v>244</v>
      </c>
      <c r="F29" s="3">
        <v>20831</v>
      </c>
      <c r="G29" s="3" t="s">
        <v>16</v>
      </c>
      <c r="H29" s="3">
        <v>5706</v>
      </c>
      <c r="I29" s="5" t="s">
        <v>44</v>
      </c>
      <c r="J29" s="6">
        <v>25.2</v>
      </c>
      <c r="K29" s="7">
        <v>143791.19999999998</v>
      </c>
      <c r="L29" s="8">
        <v>0.05</v>
      </c>
      <c r="M29" s="7">
        <v>136601.63999999998</v>
      </c>
      <c r="N29" s="8">
        <v>0.27500000000000002</v>
      </c>
      <c r="O29" s="7">
        <v>99036.188999999984</v>
      </c>
      <c r="P29" s="9">
        <v>8.5000000000000006E-2</v>
      </c>
      <c r="Q29" s="9">
        <v>7.6131411999999996E-2</v>
      </c>
      <c r="R29" s="9">
        <v>0.161131412</v>
      </c>
      <c r="S29" s="16">
        <v>4</v>
      </c>
      <c r="T29" s="16">
        <v>0</v>
      </c>
      <c r="U29" s="7">
        <v>0</v>
      </c>
      <c r="V29" s="18">
        <v>249972</v>
      </c>
      <c r="W29" s="7">
        <v>615000</v>
      </c>
      <c r="X29" s="6">
        <v>107.71642713588334</v>
      </c>
      <c r="Y29" s="18"/>
    </row>
    <row r="30" spans="1:25" ht="60" x14ac:dyDescent="0.25">
      <c r="A30" s="3" t="s">
        <v>1305</v>
      </c>
      <c r="B30" s="4" t="s">
        <v>1306</v>
      </c>
      <c r="C30" s="4" t="s">
        <v>162</v>
      </c>
      <c r="D30" s="3" t="s">
        <v>1307</v>
      </c>
      <c r="E30" s="3" t="s">
        <v>244</v>
      </c>
      <c r="F30" s="3">
        <v>7949</v>
      </c>
      <c r="G30" s="3" t="s">
        <v>12</v>
      </c>
      <c r="H30" s="3">
        <v>2775</v>
      </c>
      <c r="I30" s="5" t="s">
        <v>44</v>
      </c>
      <c r="J30" s="6">
        <v>25.74</v>
      </c>
      <c r="K30" s="7">
        <v>71428.5</v>
      </c>
      <c r="L30" s="8">
        <v>0.05</v>
      </c>
      <c r="M30" s="7">
        <v>67857.074999999997</v>
      </c>
      <c r="N30" s="8">
        <v>0.22000000000000003</v>
      </c>
      <c r="O30" s="7">
        <v>52928.518499999998</v>
      </c>
      <c r="P30" s="9">
        <v>8.5000000000000006E-2</v>
      </c>
      <c r="Q30" s="9">
        <v>7.6131411999999996E-2</v>
      </c>
      <c r="R30" s="9">
        <v>0.161131412</v>
      </c>
      <c r="S30" s="16">
        <v>6</v>
      </c>
      <c r="T30" s="16">
        <v>0</v>
      </c>
      <c r="U30" s="7">
        <v>0</v>
      </c>
      <c r="V30" s="18">
        <v>95388</v>
      </c>
      <c r="W30" s="7">
        <v>328000</v>
      </c>
      <c r="X30" s="6">
        <v>118.37133283484164</v>
      </c>
      <c r="Y30" s="18"/>
    </row>
    <row r="31" spans="1:25" ht="30" x14ac:dyDescent="0.25">
      <c r="A31" s="3" t="s">
        <v>1308</v>
      </c>
      <c r="B31" s="4" t="s">
        <v>1308</v>
      </c>
      <c r="C31" s="4" t="s">
        <v>2</v>
      </c>
      <c r="D31" s="3" t="s">
        <v>1309</v>
      </c>
      <c r="E31" s="3" t="s">
        <v>244</v>
      </c>
      <c r="F31" s="3">
        <v>10112</v>
      </c>
      <c r="G31" s="3" t="s">
        <v>15</v>
      </c>
      <c r="H31" s="3">
        <v>1855</v>
      </c>
      <c r="I31" s="5" t="s">
        <v>44</v>
      </c>
      <c r="J31" s="6">
        <v>24.640000000000004</v>
      </c>
      <c r="K31" s="7">
        <v>45707.199999999997</v>
      </c>
      <c r="L31" s="8">
        <v>0.05</v>
      </c>
      <c r="M31" s="7">
        <v>43421.84</v>
      </c>
      <c r="N31" s="8">
        <v>0.2</v>
      </c>
      <c r="O31" s="7">
        <v>34737.472000000002</v>
      </c>
      <c r="P31" s="9">
        <v>8.5000000000000006E-2</v>
      </c>
      <c r="Q31" s="9">
        <v>7.6131411999999996E-2</v>
      </c>
      <c r="R31" s="9">
        <v>0.161131412</v>
      </c>
      <c r="S31" s="16">
        <v>4</v>
      </c>
      <c r="T31" s="16">
        <v>2692</v>
      </c>
      <c r="U31" s="7">
        <v>32304</v>
      </c>
      <c r="V31" s="18">
        <v>121344</v>
      </c>
      <c r="W31" s="7">
        <v>248000</v>
      </c>
      <c r="X31" s="6">
        <v>116.21818345388796</v>
      </c>
      <c r="Y31" s="18"/>
    </row>
    <row r="32" spans="1:25" ht="30" x14ac:dyDescent="0.25">
      <c r="A32" s="3" t="s">
        <v>1310</v>
      </c>
      <c r="B32" s="4" t="s">
        <v>1310</v>
      </c>
      <c r="C32" s="4" t="s">
        <v>2</v>
      </c>
      <c r="D32" s="3" t="s">
        <v>1311</v>
      </c>
      <c r="E32" s="3" t="s">
        <v>244</v>
      </c>
      <c r="F32" s="3">
        <v>61674</v>
      </c>
      <c r="G32" s="3" t="s">
        <v>173</v>
      </c>
      <c r="H32" s="3">
        <v>12323</v>
      </c>
      <c r="I32" s="5" t="s">
        <v>45</v>
      </c>
      <c r="J32" s="6">
        <v>26</v>
      </c>
      <c r="K32" s="7">
        <v>320398</v>
      </c>
      <c r="L32" s="8">
        <v>0.05</v>
      </c>
      <c r="M32" s="7">
        <v>304378.09999999998</v>
      </c>
      <c r="N32" s="8">
        <v>0.2</v>
      </c>
      <c r="O32" s="7">
        <v>243502.48</v>
      </c>
      <c r="P32" s="9">
        <v>7.4999999999999997E-2</v>
      </c>
      <c r="Q32" s="9">
        <v>7.6131411999999996E-2</v>
      </c>
      <c r="R32" s="9">
        <v>0.15113141199999999</v>
      </c>
      <c r="S32" s="16">
        <v>4</v>
      </c>
      <c r="T32" s="16">
        <v>12382</v>
      </c>
      <c r="U32" s="7">
        <v>148584</v>
      </c>
      <c r="V32" s="18">
        <v>740088</v>
      </c>
      <c r="W32" s="7">
        <v>1760000</v>
      </c>
      <c r="X32" s="6">
        <v>130.7471407730909</v>
      </c>
      <c r="Y32" s="18"/>
    </row>
    <row r="33" spans="1:25" ht="30" x14ac:dyDescent="0.25">
      <c r="A33" s="3" t="s">
        <v>1312</v>
      </c>
      <c r="B33" s="4" t="s">
        <v>1312</v>
      </c>
      <c r="C33" s="4" t="s">
        <v>2</v>
      </c>
      <c r="D33" s="3" t="s">
        <v>1313</v>
      </c>
      <c r="E33" s="3" t="s">
        <v>276</v>
      </c>
      <c r="F33" s="3">
        <v>78809</v>
      </c>
      <c r="G33" s="3" t="s">
        <v>173</v>
      </c>
      <c r="H33" s="3">
        <v>14600</v>
      </c>
      <c r="I33" s="5" t="s">
        <v>45</v>
      </c>
      <c r="J33" s="6">
        <v>31.460000000000004</v>
      </c>
      <c r="K33" s="7">
        <v>459316.00000000006</v>
      </c>
      <c r="L33" s="8">
        <v>0.05</v>
      </c>
      <c r="M33" s="7">
        <v>436350.20000000007</v>
      </c>
      <c r="N33" s="8">
        <v>0.18000000000000002</v>
      </c>
      <c r="O33" s="7">
        <v>357807.16400000005</v>
      </c>
      <c r="P33" s="9">
        <v>7.4999999999999997E-2</v>
      </c>
      <c r="Q33" s="9">
        <v>7.7571695250000003E-2</v>
      </c>
      <c r="R33" s="9">
        <v>0.15257169525</v>
      </c>
      <c r="S33" s="16">
        <v>4</v>
      </c>
      <c r="T33" s="16">
        <v>20409</v>
      </c>
      <c r="U33" s="7">
        <v>244908</v>
      </c>
      <c r="V33" s="18">
        <v>945708</v>
      </c>
      <c r="W33" s="7">
        <v>2590000</v>
      </c>
      <c r="X33" s="6">
        <v>160.62835219758762</v>
      </c>
      <c r="Y33" s="18"/>
    </row>
    <row r="34" spans="1:25" ht="30" x14ac:dyDescent="0.25">
      <c r="A34" s="3" t="s">
        <v>1314</v>
      </c>
      <c r="B34" s="4" t="s">
        <v>1314</v>
      </c>
      <c r="C34" s="4" t="s">
        <v>2</v>
      </c>
      <c r="D34" s="3" t="s">
        <v>1315</v>
      </c>
      <c r="E34" s="3" t="s">
        <v>1316</v>
      </c>
      <c r="F34" s="3">
        <v>36349</v>
      </c>
      <c r="G34" s="3" t="s">
        <v>16</v>
      </c>
      <c r="H34" s="3">
        <v>3433</v>
      </c>
      <c r="I34" s="5" t="s">
        <v>44</v>
      </c>
      <c r="J34" s="6">
        <v>30.800000000000004</v>
      </c>
      <c r="K34" s="7">
        <v>105736.4</v>
      </c>
      <c r="L34" s="8">
        <v>0.05</v>
      </c>
      <c r="M34" s="7">
        <v>100449.58</v>
      </c>
      <c r="N34" s="8">
        <v>0.25</v>
      </c>
      <c r="O34" s="7">
        <v>75337.184999999998</v>
      </c>
      <c r="P34" s="9">
        <v>8.5000000000000006E-2</v>
      </c>
      <c r="Q34" s="9">
        <v>6.7324073682049415E-2</v>
      </c>
      <c r="R34" s="9">
        <v>0.15232407368204942</v>
      </c>
      <c r="S34" s="16">
        <v>4</v>
      </c>
      <c r="T34" s="16">
        <v>22617</v>
      </c>
      <c r="U34" s="7">
        <v>271404</v>
      </c>
      <c r="V34" s="18">
        <v>436188</v>
      </c>
      <c r="W34" s="7">
        <v>766000</v>
      </c>
      <c r="X34" s="6">
        <v>144.06783819218523</v>
      </c>
      <c r="Y34" s="18"/>
    </row>
    <row r="35" spans="1:25" ht="30" x14ac:dyDescent="0.25">
      <c r="A35" s="3" t="s">
        <v>1317</v>
      </c>
      <c r="B35" s="4" t="s">
        <v>1317</v>
      </c>
      <c r="C35" s="4" t="s">
        <v>2</v>
      </c>
      <c r="D35" s="3" t="s">
        <v>1318</v>
      </c>
      <c r="E35" s="3" t="s">
        <v>250</v>
      </c>
      <c r="F35" s="3">
        <v>23375</v>
      </c>
      <c r="G35" s="3" t="s">
        <v>19</v>
      </c>
      <c r="H35" s="3">
        <v>2124</v>
      </c>
      <c r="I35" s="5" t="s">
        <v>45</v>
      </c>
      <c r="J35" s="6">
        <v>41.4</v>
      </c>
      <c r="K35" s="7">
        <v>87933.599999999991</v>
      </c>
      <c r="L35" s="8">
        <v>0.05</v>
      </c>
      <c r="M35" s="7">
        <v>83536.92</v>
      </c>
      <c r="N35" s="8">
        <v>0.25</v>
      </c>
      <c r="O35" s="7">
        <v>62652.69</v>
      </c>
      <c r="P35" s="9">
        <v>7.0000000000000007E-2</v>
      </c>
      <c r="Q35" s="9">
        <v>7.2240385000000004E-2</v>
      </c>
      <c r="R35" s="9">
        <v>0.14224038500000002</v>
      </c>
      <c r="S35" s="16">
        <v>4</v>
      </c>
      <c r="T35" s="16">
        <v>14879</v>
      </c>
      <c r="U35" s="7">
        <v>178548</v>
      </c>
      <c r="V35" s="18">
        <v>280500</v>
      </c>
      <c r="W35" s="7">
        <v>619000</v>
      </c>
      <c r="X35" s="6">
        <v>207.37781327012013</v>
      </c>
      <c r="Y35" s="18"/>
    </row>
    <row r="36" spans="1:25" ht="30" x14ac:dyDescent="0.25">
      <c r="A36" s="3" t="s">
        <v>1319</v>
      </c>
      <c r="B36" s="4" t="s">
        <v>1319</v>
      </c>
      <c r="C36" s="4" t="s">
        <v>2</v>
      </c>
      <c r="D36" s="3" t="s">
        <v>1320</v>
      </c>
      <c r="E36" s="3" t="s">
        <v>250</v>
      </c>
      <c r="F36" s="3">
        <v>34822</v>
      </c>
      <c r="G36" s="3" t="s">
        <v>18</v>
      </c>
      <c r="H36" s="3">
        <v>12230</v>
      </c>
      <c r="I36" s="5" t="s">
        <v>44</v>
      </c>
      <c r="J36" s="6">
        <v>26</v>
      </c>
      <c r="K36" s="7">
        <v>317980</v>
      </c>
      <c r="L36" s="8">
        <v>0.05</v>
      </c>
      <c r="M36" s="7">
        <v>302081</v>
      </c>
      <c r="N36" s="8">
        <v>0.2</v>
      </c>
      <c r="O36" s="7">
        <v>241664.8</v>
      </c>
      <c r="P36" s="9">
        <v>8.5000000000000006E-2</v>
      </c>
      <c r="Q36" s="9">
        <v>7.2240440616458679E-2</v>
      </c>
      <c r="R36" s="9">
        <v>0.15724044061645867</v>
      </c>
      <c r="S36" s="16">
        <v>4</v>
      </c>
      <c r="T36" s="16">
        <v>0</v>
      </c>
      <c r="U36" s="7">
        <v>0</v>
      </c>
      <c r="V36" s="18">
        <v>417864</v>
      </c>
      <c r="W36" s="7">
        <v>1537000</v>
      </c>
      <c r="X36" s="6">
        <v>125.6674168714564</v>
      </c>
      <c r="Y36" s="18"/>
    </row>
    <row r="37" spans="1:25" ht="30" x14ac:dyDescent="0.25">
      <c r="A37" s="3" t="s">
        <v>1321</v>
      </c>
      <c r="B37" s="4" t="s">
        <v>1321</v>
      </c>
      <c r="C37" s="4" t="s">
        <v>2</v>
      </c>
      <c r="D37" s="3" t="s">
        <v>1322</v>
      </c>
      <c r="E37" s="3" t="s">
        <v>276</v>
      </c>
      <c r="F37" s="3">
        <v>26993</v>
      </c>
      <c r="G37" s="3" t="s">
        <v>13</v>
      </c>
      <c r="H37" s="3">
        <v>6606</v>
      </c>
      <c r="I37" s="5" t="s">
        <v>45</v>
      </c>
      <c r="J37" s="6">
        <v>28.6</v>
      </c>
      <c r="K37" s="7">
        <v>188931.6</v>
      </c>
      <c r="L37" s="8">
        <v>0.05</v>
      </c>
      <c r="M37" s="7">
        <v>179485.02000000002</v>
      </c>
      <c r="N37" s="8">
        <v>0.2</v>
      </c>
      <c r="O37" s="7">
        <v>143588.016</v>
      </c>
      <c r="P37" s="9">
        <v>7.4999999999999997E-2</v>
      </c>
      <c r="Q37" s="9">
        <v>7.7571801956524619E-2</v>
      </c>
      <c r="R37" s="9">
        <v>0.15257180195652462</v>
      </c>
      <c r="S37" s="16">
        <v>6</v>
      </c>
      <c r="T37" s="16">
        <v>0</v>
      </c>
      <c r="U37" s="7">
        <v>0</v>
      </c>
      <c r="V37" s="18">
        <v>323916</v>
      </c>
      <c r="W37" s="7">
        <v>941000</v>
      </c>
      <c r="X37" s="6">
        <v>142.46407082609983</v>
      </c>
      <c r="Y37" s="18"/>
    </row>
    <row r="38" spans="1:25" ht="30" x14ac:dyDescent="0.25">
      <c r="A38" s="3" t="s">
        <v>1323</v>
      </c>
      <c r="B38" s="4" t="s">
        <v>1323</v>
      </c>
      <c r="C38" s="4" t="s">
        <v>2</v>
      </c>
      <c r="D38" s="3" t="s">
        <v>1324</v>
      </c>
      <c r="E38" s="3" t="s">
        <v>276</v>
      </c>
      <c r="F38" s="3">
        <v>34698</v>
      </c>
      <c r="G38" s="3" t="s">
        <v>20</v>
      </c>
      <c r="H38" s="3">
        <v>2706</v>
      </c>
      <c r="I38" s="5" t="s">
        <v>44</v>
      </c>
      <c r="J38" s="6">
        <v>33</v>
      </c>
      <c r="K38" s="7">
        <v>89298</v>
      </c>
      <c r="L38" s="8">
        <v>0.05</v>
      </c>
      <c r="M38" s="7">
        <v>84833.1</v>
      </c>
      <c r="N38" s="8">
        <v>0.25</v>
      </c>
      <c r="O38" s="7">
        <v>63624.824999999997</v>
      </c>
      <c r="P38" s="9">
        <v>8.7499999999999994E-2</v>
      </c>
      <c r="Q38" s="9">
        <v>7.7571695250000003E-2</v>
      </c>
      <c r="R38" s="9">
        <v>0.16507169524999998</v>
      </c>
      <c r="S38" s="16">
        <v>4</v>
      </c>
      <c r="T38" s="16">
        <v>23874</v>
      </c>
      <c r="U38" s="7">
        <v>286488</v>
      </c>
      <c r="V38" s="18">
        <v>416376</v>
      </c>
      <c r="W38" s="7">
        <v>672000</v>
      </c>
      <c r="X38" s="6">
        <v>142.43810826798912</v>
      </c>
      <c r="Y38" s="18"/>
    </row>
    <row r="39" spans="1:25" ht="30" x14ac:dyDescent="0.25">
      <c r="A39" s="3" t="s">
        <v>1325</v>
      </c>
      <c r="B39" s="4" t="s">
        <v>1325</v>
      </c>
      <c r="C39" s="4" t="s">
        <v>2</v>
      </c>
      <c r="D39" s="3" t="s">
        <v>1326</v>
      </c>
      <c r="E39" s="3" t="s">
        <v>276</v>
      </c>
      <c r="F39" s="3">
        <v>33949</v>
      </c>
      <c r="G39" s="3" t="s">
        <v>19</v>
      </c>
      <c r="H39" s="3">
        <v>3827</v>
      </c>
      <c r="I39" s="5" t="s">
        <v>45</v>
      </c>
      <c r="J39" s="6">
        <v>45.54</v>
      </c>
      <c r="K39" s="7">
        <v>174281.58</v>
      </c>
      <c r="L39" s="8">
        <v>0.05</v>
      </c>
      <c r="M39" s="7">
        <v>165567.50099999999</v>
      </c>
      <c r="N39" s="8">
        <v>0.25</v>
      </c>
      <c r="O39" s="7">
        <v>124175.62575000001</v>
      </c>
      <c r="P39" s="9">
        <v>7.0000000000000007E-2</v>
      </c>
      <c r="Q39" s="9">
        <v>7.7571622885171276E-2</v>
      </c>
      <c r="R39" s="9">
        <v>0.14757162288517128</v>
      </c>
      <c r="S39" s="16">
        <v>4</v>
      </c>
      <c r="T39" s="16">
        <v>18641</v>
      </c>
      <c r="U39" s="7">
        <v>223692</v>
      </c>
      <c r="V39" s="18">
        <v>407388</v>
      </c>
      <c r="W39" s="7">
        <v>1065000</v>
      </c>
      <c r="X39" s="6">
        <v>219.8745894747523</v>
      </c>
      <c r="Y39" s="18"/>
    </row>
    <row r="40" spans="1:25" ht="30" x14ac:dyDescent="0.25">
      <c r="A40" s="3" t="s">
        <v>1327</v>
      </c>
      <c r="B40" s="4" t="s">
        <v>1327</v>
      </c>
      <c r="C40" s="4" t="s">
        <v>2</v>
      </c>
      <c r="D40" s="3" t="s">
        <v>1328</v>
      </c>
      <c r="E40" s="3" t="s">
        <v>250</v>
      </c>
      <c r="F40" s="3">
        <v>12522</v>
      </c>
      <c r="G40" s="3" t="s">
        <v>15</v>
      </c>
      <c r="H40" s="3">
        <v>1662</v>
      </c>
      <c r="I40" s="5" t="s">
        <v>44</v>
      </c>
      <c r="J40" s="6">
        <v>27.72000000000001</v>
      </c>
      <c r="K40" s="7">
        <v>46070.640000000007</v>
      </c>
      <c r="L40" s="8">
        <v>0.05</v>
      </c>
      <c r="M40" s="7">
        <v>43767.108000000007</v>
      </c>
      <c r="N40" s="8">
        <v>0.22000000000000003</v>
      </c>
      <c r="O40" s="7">
        <v>34138.344240000006</v>
      </c>
      <c r="P40" s="9">
        <v>8.5000000000000006E-2</v>
      </c>
      <c r="Q40" s="9">
        <v>7.2240385000000004E-2</v>
      </c>
      <c r="R40" s="9">
        <v>0.15724038500000001</v>
      </c>
      <c r="S40" s="16">
        <v>4</v>
      </c>
      <c r="T40" s="16">
        <v>5874</v>
      </c>
      <c r="U40" s="7">
        <v>70488</v>
      </c>
      <c r="V40" s="18">
        <v>150264</v>
      </c>
      <c r="W40" s="7">
        <v>288000</v>
      </c>
      <c r="X40" s="6">
        <v>130.6313260426067</v>
      </c>
      <c r="Y40" s="18"/>
    </row>
    <row r="41" spans="1:25" ht="30" x14ac:dyDescent="0.25">
      <c r="A41" s="3" t="s">
        <v>1329</v>
      </c>
      <c r="B41" s="4" t="s">
        <v>1329</v>
      </c>
      <c r="C41" s="4" t="s">
        <v>2</v>
      </c>
      <c r="D41" s="3" t="s">
        <v>1330</v>
      </c>
      <c r="E41" s="3" t="s">
        <v>250</v>
      </c>
      <c r="F41" s="3">
        <v>10986</v>
      </c>
      <c r="G41" s="3" t="s">
        <v>17</v>
      </c>
      <c r="H41" s="3">
        <v>2231</v>
      </c>
      <c r="I41" s="5" t="s">
        <v>44</v>
      </c>
      <c r="J41" s="6">
        <v>22</v>
      </c>
      <c r="K41" s="7">
        <v>49082</v>
      </c>
      <c r="L41" s="8">
        <v>0.05</v>
      </c>
      <c r="M41" s="7">
        <v>46627.9</v>
      </c>
      <c r="N41" s="8">
        <v>0.2</v>
      </c>
      <c r="O41" s="7">
        <v>37302.32</v>
      </c>
      <c r="P41" s="9">
        <v>0.09</v>
      </c>
      <c r="Q41" s="9">
        <v>7.2240385000000004E-2</v>
      </c>
      <c r="R41" s="9">
        <v>0.16224038499999999</v>
      </c>
      <c r="S41" s="16">
        <v>4</v>
      </c>
      <c r="T41" s="16">
        <v>2062</v>
      </c>
      <c r="U41" s="7">
        <v>24744</v>
      </c>
      <c r="V41" s="18">
        <v>131832</v>
      </c>
      <c r="W41" s="7">
        <v>255000</v>
      </c>
      <c r="X41" s="6">
        <v>103.05695465404622</v>
      </c>
      <c r="Y41" s="18"/>
    </row>
    <row r="42" spans="1:25" ht="45" x14ac:dyDescent="0.25">
      <c r="A42" s="3" t="s">
        <v>1331</v>
      </c>
      <c r="B42" s="4" t="s">
        <v>1332</v>
      </c>
      <c r="C42" s="4" t="s">
        <v>7</v>
      </c>
      <c r="D42" s="3" t="s">
        <v>1333</v>
      </c>
      <c r="E42" s="3" t="s">
        <v>250</v>
      </c>
      <c r="F42" s="3">
        <v>21815</v>
      </c>
      <c r="G42" s="3" t="s">
        <v>18</v>
      </c>
      <c r="H42" s="3">
        <v>6869</v>
      </c>
      <c r="I42" s="5" t="s">
        <v>44</v>
      </c>
      <c r="J42" s="6">
        <v>20.591999999999999</v>
      </c>
      <c r="K42" s="7">
        <v>141446.448</v>
      </c>
      <c r="L42" s="8">
        <v>0.05</v>
      </c>
      <c r="M42" s="7">
        <v>134374.1256</v>
      </c>
      <c r="N42" s="8">
        <v>0.24</v>
      </c>
      <c r="O42" s="7">
        <v>102124.335456</v>
      </c>
      <c r="P42" s="9">
        <v>8.5000000000000006E-2</v>
      </c>
      <c r="Q42" s="9">
        <v>7.2240385000000004E-2</v>
      </c>
      <c r="R42" s="9">
        <v>0.15724038500000001</v>
      </c>
      <c r="S42" s="16">
        <v>4</v>
      </c>
      <c r="T42" s="16">
        <v>0</v>
      </c>
      <c r="U42" s="7">
        <v>0</v>
      </c>
      <c r="V42" s="18">
        <v>261780</v>
      </c>
      <c r="W42" s="7">
        <v>649000</v>
      </c>
      <c r="X42" s="6">
        <v>94.552197897505792</v>
      </c>
      <c r="Y42" s="18"/>
    </row>
    <row r="43" spans="1:25" ht="30" x14ac:dyDescent="0.25">
      <c r="A43" s="3" t="s">
        <v>1334</v>
      </c>
      <c r="B43" s="4" t="s">
        <v>1334</v>
      </c>
      <c r="C43" s="4" t="s">
        <v>2</v>
      </c>
      <c r="D43" s="3" t="s">
        <v>1335</v>
      </c>
      <c r="E43" s="3" t="s">
        <v>250</v>
      </c>
      <c r="F43" s="3">
        <v>10858</v>
      </c>
      <c r="G43" s="3" t="s">
        <v>17</v>
      </c>
      <c r="H43" s="3">
        <v>3320</v>
      </c>
      <c r="I43" s="5" t="s">
        <v>44</v>
      </c>
      <c r="J43" s="6">
        <v>19.8</v>
      </c>
      <c r="K43" s="7">
        <v>65736</v>
      </c>
      <c r="L43" s="8">
        <v>0.05</v>
      </c>
      <c r="M43" s="7">
        <v>62449.2</v>
      </c>
      <c r="N43" s="8">
        <v>0.22000000000000003</v>
      </c>
      <c r="O43" s="7">
        <v>48710.375999999997</v>
      </c>
      <c r="P43" s="9">
        <v>0.09</v>
      </c>
      <c r="Q43" s="9">
        <v>7.2240385000000004E-2</v>
      </c>
      <c r="R43" s="9">
        <v>0.16224038499999999</v>
      </c>
      <c r="S43" s="16">
        <v>4</v>
      </c>
      <c r="T43" s="16">
        <v>0</v>
      </c>
      <c r="U43" s="7">
        <v>0</v>
      </c>
      <c r="V43" s="18">
        <v>130296</v>
      </c>
      <c r="W43" s="7">
        <v>300000</v>
      </c>
      <c r="X43" s="6">
        <v>90.43247770892556</v>
      </c>
      <c r="Y43" s="18"/>
    </row>
    <row r="44" spans="1:25" ht="30" x14ac:dyDescent="0.25">
      <c r="A44" s="3" t="s">
        <v>1336</v>
      </c>
      <c r="B44" s="4" t="s">
        <v>1336</v>
      </c>
      <c r="C44" s="4" t="s">
        <v>2</v>
      </c>
      <c r="D44" s="3" t="s">
        <v>1337</v>
      </c>
      <c r="E44" s="3" t="s">
        <v>250</v>
      </c>
      <c r="F44" s="3">
        <v>11624</v>
      </c>
      <c r="G44" s="3" t="s">
        <v>14</v>
      </c>
      <c r="H44" s="3">
        <v>2800</v>
      </c>
      <c r="I44" s="5" t="s">
        <v>44</v>
      </c>
      <c r="J44" s="6">
        <v>26.620000000000005</v>
      </c>
      <c r="K44" s="7">
        <v>74536.000000000015</v>
      </c>
      <c r="L44" s="8">
        <v>0.15</v>
      </c>
      <c r="M44" s="7">
        <v>63355.600000000013</v>
      </c>
      <c r="N44" s="8">
        <v>0.18000000000000002</v>
      </c>
      <c r="O44" s="7">
        <v>51951.592000000011</v>
      </c>
      <c r="P44" s="9">
        <v>9.5000000000000001E-2</v>
      </c>
      <c r="Q44" s="9">
        <v>7.2240385000000004E-2</v>
      </c>
      <c r="R44" s="9">
        <v>0.16724038499999999</v>
      </c>
      <c r="S44" s="16">
        <v>4</v>
      </c>
      <c r="T44" s="16">
        <v>424</v>
      </c>
      <c r="U44" s="7">
        <v>5088</v>
      </c>
      <c r="V44" s="18">
        <v>139488</v>
      </c>
      <c r="W44" s="7">
        <v>316000</v>
      </c>
      <c r="X44" s="6">
        <v>110.94294000818049</v>
      </c>
      <c r="Y44" s="18"/>
    </row>
    <row r="45" spans="1:25" ht="30" x14ac:dyDescent="0.25">
      <c r="A45" s="3" t="s">
        <v>1338</v>
      </c>
      <c r="B45" s="4" t="s">
        <v>1338</v>
      </c>
      <c r="C45" s="4" t="s">
        <v>2</v>
      </c>
      <c r="D45" s="3" t="s">
        <v>1339</v>
      </c>
      <c r="E45" s="3" t="s">
        <v>250</v>
      </c>
      <c r="F45" s="3">
        <v>20506</v>
      </c>
      <c r="G45" s="3" t="s">
        <v>18</v>
      </c>
      <c r="H45" s="3">
        <v>6819</v>
      </c>
      <c r="I45" s="5" t="s">
        <v>44</v>
      </c>
      <c r="J45" s="6">
        <v>20.591999999999999</v>
      </c>
      <c r="K45" s="7">
        <v>140416.84800000003</v>
      </c>
      <c r="L45" s="8">
        <v>0.05</v>
      </c>
      <c r="M45" s="7">
        <v>133396.00560000003</v>
      </c>
      <c r="N45" s="8">
        <v>0.22000000000000003</v>
      </c>
      <c r="O45" s="7">
        <v>104048.88436800004</v>
      </c>
      <c r="P45" s="9">
        <v>8.5000000000000006E-2</v>
      </c>
      <c r="Q45" s="9">
        <v>7.224025936214433E-2</v>
      </c>
      <c r="R45" s="9">
        <v>0.15724025936214434</v>
      </c>
      <c r="S45" s="16">
        <v>4</v>
      </c>
      <c r="T45" s="16">
        <v>0</v>
      </c>
      <c r="U45" s="7">
        <v>0</v>
      </c>
      <c r="V45" s="18">
        <v>246072</v>
      </c>
      <c r="W45" s="7">
        <v>662000</v>
      </c>
      <c r="X45" s="6">
        <v>97.040491168723776</v>
      </c>
      <c r="Y45" s="18"/>
    </row>
    <row r="46" spans="1:25" ht="30" x14ac:dyDescent="0.25">
      <c r="A46" s="3" t="s">
        <v>1340</v>
      </c>
      <c r="B46" s="4" t="s">
        <v>1340</v>
      </c>
      <c r="C46" s="4" t="s">
        <v>2</v>
      </c>
      <c r="D46" s="3" t="s">
        <v>1341</v>
      </c>
      <c r="E46" s="3" t="s">
        <v>250</v>
      </c>
      <c r="F46" s="3">
        <v>24384</v>
      </c>
      <c r="G46" s="3" t="s">
        <v>14</v>
      </c>
      <c r="H46" s="3">
        <v>3760</v>
      </c>
      <c r="I46" s="5" t="s">
        <v>44</v>
      </c>
      <c r="J46" s="6">
        <v>26.620000000000005</v>
      </c>
      <c r="K46" s="7">
        <v>100091.2</v>
      </c>
      <c r="L46" s="8">
        <v>0.15</v>
      </c>
      <c r="M46" s="7">
        <v>85077.520000000019</v>
      </c>
      <c r="N46" s="8">
        <v>0.18000000000000002</v>
      </c>
      <c r="O46" s="7">
        <v>69763.566400000011</v>
      </c>
      <c r="P46" s="9">
        <v>9.5000000000000001E-2</v>
      </c>
      <c r="Q46" s="9">
        <v>7.2240208625413541E-2</v>
      </c>
      <c r="R46" s="9">
        <v>0.16724020862541356</v>
      </c>
      <c r="S46" s="16">
        <v>4</v>
      </c>
      <c r="T46" s="16">
        <v>9344</v>
      </c>
      <c r="U46" s="7">
        <v>112128</v>
      </c>
      <c r="V46" s="18">
        <v>292608</v>
      </c>
      <c r="W46" s="7">
        <v>529000</v>
      </c>
      <c r="X46" s="6">
        <v>110.94305701063652</v>
      </c>
      <c r="Y46" s="18"/>
    </row>
    <row r="47" spans="1:25" ht="30" x14ac:dyDescent="0.25">
      <c r="A47" s="3" t="s">
        <v>1342</v>
      </c>
      <c r="B47" s="4" t="s">
        <v>1342</v>
      </c>
      <c r="C47" s="4" t="s">
        <v>2</v>
      </c>
      <c r="D47" s="3" t="s">
        <v>1343</v>
      </c>
      <c r="E47" s="3" t="s">
        <v>250</v>
      </c>
      <c r="F47" s="3">
        <v>13265</v>
      </c>
      <c r="G47" s="3" t="s">
        <v>12</v>
      </c>
      <c r="H47" s="3">
        <v>1921</v>
      </c>
      <c r="I47" s="5" t="s">
        <v>44</v>
      </c>
      <c r="J47" s="6">
        <v>31.2</v>
      </c>
      <c r="K47" s="7">
        <v>59935.199999999997</v>
      </c>
      <c r="L47" s="8">
        <v>0.05</v>
      </c>
      <c r="M47" s="7">
        <v>56938.439999999995</v>
      </c>
      <c r="N47" s="8">
        <v>0.2</v>
      </c>
      <c r="O47" s="7">
        <v>45550.751999999993</v>
      </c>
      <c r="P47" s="9">
        <v>8.5000000000000006E-2</v>
      </c>
      <c r="Q47" s="9">
        <v>7.2240385000000004E-2</v>
      </c>
      <c r="R47" s="9">
        <v>0.15724038500000001</v>
      </c>
      <c r="S47" s="16">
        <v>6</v>
      </c>
      <c r="T47" s="16">
        <v>1739</v>
      </c>
      <c r="U47" s="7">
        <v>20868</v>
      </c>
      <c r="V47" s="18">
        <v>159180</v>
      </c>
      <c r="W47" s="7">
        <v>311000</v>
      </c>
      <c r="X47" s="6">
        <v>150.80095358453872</v>
      </c>
      <c r="Y47" s="18"/>
    </row>
    <row r="48" spans="1:25" ht="45" x14ac:dyDescent="0.25">
      <c r="A48" s="3" t="s">
        <v>1344</v>
      </c>
      <c r="B48" s="4" t="s">
        <v>1345</v>
      </c>
      <c r="C48" s="4" t="s">
        <v>6</v>
      </c>
      <c r="D48" s="3" t="s">
        <v>1346</v>
      </c>
      <c r="E48" s="3" t="s">
        <v>250</v>
      </c>
      <c r="F48" s="3">
        <v>43973</v>
      </c>
      <c r="G48" s="3" t="s">
        <v>18</v>
      </c>
      <c r="H48" s="3">
        <v>14550</v>
      </c>
      <c r="I48" s="5" t="s">
        <v>44</v>
      </c>
      <c r="J48" s="6">
        <v>21.06</v>
      </c>
      <c r="K48" s="7">
        <v>306423.00000000006</v>
      </c>
      <c r="L48" s="8">
        <v>0.05</v>
      </c>
      <c r="M48" s="7">
        <v>291101.85000000003</v>
      </c>
      <c r="N48" s="8">
        <v>0.22000000000000003</v>
      </c>
      <c r="O48" s="7">
        <v>227059.44300000003</v>
      </c>
      <c r="P48" s="9">
        <v>8.5000000000000006E-2</v>
      </c>
      <c r="Q48" s="9">
        <v>7.2240385000000004E-2</v>
      </c>
      <c r="R48" s="9">
        <v>0.15724038500000001</v>
      </c>
      <c r="S48" s="16">
        <v>4</v>
      </c>
      <c r="T48" s="16">
        <v>0</v>
      </c>
      <c r="U48" s="7">
        <v>0</v>
      </c>
      <c r="V48" s="18">
        <v>527676</v>
      </c>
      <c r="W48" s="7">
        <v>1444000</v>
      </c>
      <c r="X48" s="6">
        <v>99.245877577824558</v>
      </c>
      <c r="Y48" s="18"/>
    </row>
    <row r="49" spans="1:25" ht="30" x14ac:dyDescent="0.25">
      <c r="A49" s="3" t="s">
        <v>1347</v>
      </c>
      <c r="B49" s="4" t="s">
        <v>1347</v>
      </c>
      <c r="C49" s="4" t="s">
        <v>2</v>
      </c>
      <c r="D49" s="3" t="s">
        <v>1348</v>
      </c>
      <c r="E49" s="3" t="s">
        <v>250</v>
      </c>
      <c r="F49" s="3">
        <v>22173</v>
      </c>
      <c r="G49" s="3" t="s">
        <v>18</v>
      </c>
      <c r="H49" s="3">
        <v>5508</v>
      </c>
      <c r="I49" s="5" t="s">
        <v>44</v>
      </c>
      <c r="J49" s="6">
        <v>22.880000000000003</v>
      </c>
      <c r="K49" s="7">
        <v>126023.03999999999</v>
      </c>
      <c r="L49" s="8">
        <v>0.05</v>
      </c>
      <c r="M49" s="7">
        <v>119721.88800000001</v>
      </c>
      <c r="N49" s="8">
        <v>0.24</v>
      </c>
      <c r="O49" s="7">
        <v>90988.634879999998</v>
      </c>
      <c r="P49" s="9">
        <v>8.5000000000000006E-2</v>
      </c>
      <c r="Q49" s="9">
        <v>7.2240385000000004E-2</v>
      </c>
      <c r="R49" s="9">
        <v>0.15724038500000001</v>
      </c>
      <c r="S49" s="16">
        <v>4</v>
      </c>
      <c r="T49" s="16">
        <v>141</v>
      </c>
      <c r="U49" s="7">
        <v>1692</v>
      </c>
      <c r="V49" s="18">
        <v>266076</v>
      </c>
      <c r="W49" s="7">
        <v>580000</v>
      </c>
      <c r="X49" s="6">
        <v>105.05799766389532</v>
      </c>
      <c r="Y49" s="18"/>
    </row>
    <row r="50" spans="1:25" ht="30" x14ac:dyDescent="0.25">
      <c r="A50" s="3" t="s">
        <v>1349</v>
      </c>
      <c r="B50" s="4" t="s">
        <v>1349</v>
      </c>
      <c r="C50" s="4" t="s">
        <v>2</v>
      </c>
      <c r="D50" s="3" t="s">
        <v>1350</v>
      </c>
      <c r="E50" s="3" t="s">
        <v>276</v>
      </c>
      <c r="F50" s="3">
        <v>41537</v>
      </c>
      <c r="G50" s="3" t="s">
        <v>18</v>
      </c>
      <c r="H50" s="3">
        <v>12785</v>
      </c>
      <c r="I50" s="5" t="s">
        <v>44</v>
      </c>
      <c r="J50" s="6">
        <v>28.6</v>
      </c>
      <c r="K50" s="7">
        <v>365651</v>
      </c>
      <c r="L50" s="8">
        <v>0.05</v>
      </c>
      <c r="M50" s="7">
        <v>347368.45</v>
      </c>
      <c r="N50" s="8">
        <v>0.2</v>
      </c>
      <c r="O50" s="7">
        <v>277894.76</v>
      </c>
      <c r="P50" s="9">
        <v>8.5000000000000006E-2</v>
      </c>
      <c r="Q50" s="9">
        <v>7.7571695250000003E-2</v>
      </c>
      <c r="R50" s="9">
        <v>0.16257169525000001</v>
      </c>
      <c r="S50" s="16">
        <v>4</v>
      </c>
      <c r="T50" s="16">
        <v>0</v>
      </c>
      <c r="U50" s="7">
        <v>0</v>
      </c>
      <c r="V50" s="18">
        <v>498444</v>
      </c>
      <c r="W50" s="7">
        <v>1709000</v>
      </c>
      <c r="X50" s="6">
        <v>133.7010109082934</v>
      </c>
      <c r="Y50" s="18"/>
    </row>
    <row r="51" spans="1:25" ht="30" x14ac:dyDescent="0.25">
      <c r="A51" s="3" t="s">
        <v>1351</v>
      </c>
      <c r="B51" s="4" t="s">
        <v>1351</v>
      </c>
      <c r="C51" s="4" t="s">
        <v>2</v>
      </c>
      <c r="D51" s="3" t="s">
        <v>1352</v>
      </c>
      <c r="E51" s="3" t="s">
        <v>276</v>
      </c>
      <c r="F51" s="3">
        <v>15384</v>
      </c>
      <c r="G51" s="3" t="s">
        <v>19</v>
      </c>
      <c r="H51" s="3">
        <v>2176</v>
      </c>
      <c r="I51" s="5" t="s">
        <v>45</v>
      </c>
      <c r="J51" s="6">
        <v>45.54</v>
      </c>
      <c r="K51" s="7">
        <v>99095.039999999994</v>
      </c>
      <c r="L51" s="8">
        <v>0.05</v>
      </c>
      <c r="M51" s="7">
        <v>94140.288</v>
      </c>
      <c r="N51" s="8">
        <v>0.27500000000000002</v>
      </c>
      <c r="O51" s="7">
        <v>68251.708799999993</v>
      </c>
      <c r="P51" s="9">
        <v>7.0000000000000007E-2</v>
      </c>
      <c r="Q51" s="9">
        <v>7.7571695250000003E-2</v>
      </c>
      <c r="R51" s="9">
        <v>0.14757169525000002</v>
      </c>
      <c r="S51" s="16">
        <v>4</v>
      </c>
      <c r="T51" s="16">
        <v>6680</v>
      </c>
      <c r="U51" s="7">
        <v>80160</v>
      </c>
      <c r="V51" s="18">
        <v>184608</v>
      </c>
      <c r="W51" s="7">
        <v>543000</v>
      </c>
      <c r="X51" s="6">
        <v>212.54533226621584</v>
      </c>
      <c r="Y51" s="18"/>
    </row>
    <row r="52" spans="1:25" ht="45" x14ac:dyDescent="0.25">
      <c r="A52" s="3" t="s">
        <v>1353</v>
      </c>
      <c r="B52" s="4" t="s">
        <v>1354</v>
      </c>
      <c r="C52" s="4" t="s">
        <v>6</v>
      </c>
      <c r="D52" s="3" t="s">
        <v>1355</v>
      </c>
      <c r="E52" s="3" t="s">
        <v>276</v>
      </c>
      <c r="F52" s="3">
        <v>70056</v>
      </c>
      <c r="G52" s="3" t="s">
        <v>173</v>
      </c>
      <c r="H52" s="3">
        <v>14448</v>
      </c>
      <c r="I52" s="5" t="s">
        <v>45</v>
      </c>
      <c r="J52" s="6">
        <v>31.460000000000004</v>
      </c>
      <c r="K52" s="7">
        <v>454534.08000000007</v>
      </c>
      <c r="L52" s="8">
        <v>0.05</v>
      </c>
      <c r="M52" s="7">
        <v>431807.37600000011</v>
      </c>
      <c r="N52" s="8">
        <v>0.18000000000000002</v>
      </c>
      <c r="O52" s="7">
        <v>354082.04832000006</v>
      </c>
      <c r="P52" s="9">
        <v>7.4999999999999997E-2</v>
      </c>
      <c r="Q52" s="9">
        <v>7.7571695250000003E-2</v>
      </c>
      <c r="R52" s="9">
        <v>0.15257169525</v>
      </c>
      <c r="S52" s="16">
        <v>4</v>
      </c>
      <c r="T52" s="16">
        <v>12264</v>
      </c>
      <c r="U52" s="7">
        <v>147168</v>
      </c>
      <c r="V52" s="18">
        <v>840672</v>
      </c>
      <c r="W52" s="7">
        <v>2468000</v>
      </c>
      <c r="X52" s="6">
        <v>160.62835219758759</v>
      </c>
      <c r="Y52" s="18"/>
    </row>
    <row r="53" spans="1:25" ht="30" x14ac:dyDescent="0.25">
      <c r="A53" s="3" t="s">
        <v>1356</v>
      </c>
      <c r="B53" s="4" t="s">
        <v>1356</v>
      </c>
      <c r="C53" s="4" t="s">
        <v>2</v>
      </c>
      <c r="D53" s="3" t="s">
        <v>1357</v>
      </c>
      <c r="E53" s="3" t="s">
        <v>276</v>
      </c>
      <c r="F53" s="3">
        <v>31187</v>
      </c>
      <c r="G53" s="3" t="s">
        <v>104</v>
      </c>
      <c r="H53" s="3">
        <v>3943</v>
      </c>
      <c r="I53" s="5" t="s">
        <v>44</v>
      </c>
      <c r="J53" s="6">
        <v>39.930000000000007</v>
      </c>
      <c r="K53" s="7">
        <v>157443.99000000002</v>
      </c>
      <c r="L53" s="8">
        <v>0.05</v>
      </c>
      <c r="M53" s="7">
        <v>149571.79050000003</v>
      </c>
      <c r="N53" s="8">
        <v>0.25</v>
      </c>
      <c r="O53" s="7">
        <v>112178.84287500005</v>
      </c>
      <c r="P53" s="9">
        <v>0.09</v>
      </c>
      <c r="Q53" s="9">
        <v>7.7571695250000003E-2</v>
      </c>
      <c r="R53" s="9">
        <v>0.16757169525000001</v>
      </c>
      <c r="S53" s="16">
        <v>4</v>
      </c>
      <c r="T53" s="16">
        <v>15415</v>
      </c>
      <c r="U53" s="7">
        <v>184980</v>
      </c>
      <c r="V53" s="18">
        <v>374244</v>
      </c>
      <c r="W53" s="7">
        <v>854000</v>
      </c>
      <c r="X53" s="6">
        <v>169.77882188012305</v>
      </c>
      <c r="Y53" s="18"/>
    </row>
    <row r="54" spans="1:25" ht="30" x14ac:dyDescent="0.25">
      <c r="A54" s="3" t="s">
        <v>1358</v>
      </c>
      <c r="B54" s="4" t="s">
        <v>1358</v>
      </c>
      <c r="C54" s="4" t="s">
        <v>2</v>
      </c>
      <c r="D54" s="3" t="s">
        <v>1359</v>
      </c>
      <c r="E54" s="3" t="s">
        <v>276</v>
      </c>
      <c r="F54" s="3">
        <v>37838</v>
      </c>
      <c r="G54" s="3" t="s">
        <v>17</v>
      </c>
      <c r="H54" s="3">
        <v>12000</v>
      </c>
      <c r="I54" s="5" t="s">
        <v>44</v>
      </c>
      <c r="J54" s="6">
        <v>17.82</v>
      </c>
      <c r="K54" s="7">
        <v>213840</v>
      </c>
      <c r="L54" s="8">
        <v>0.05</v>
      </c>
      <c r="M54" s="7">
        <v>203148</v>
      </c>
      <c r="N54" s="8">
        <v>0.2</v>
      </c>
      <c r="O54" s="7">
        <v>162518.39999999999</v>
      </c>
      <c r="P54" s="9">
        <v>0.09</v>
      </c>
      <c r="Q54" s="9">
        <v>7.7571695250000003E-2</v>
      </c>
      <c r="R54" s="9">
        <v>0.16757169525000001</v>
      </c>
      <c r="S54" s="16">
        <v>4</v>
      </c>
      <c r="T54" s="16">
        <v>0</v>
      </c>
      <c r="U54" s="7">
        <v>0</v>
      </c>
      <c r="V54" s="18">
        <v>264866</v>
      </c>
      <c r="W54" s="7">
        <v>970000</v>
      </c>
      <c r="X54" s="6">
        <v>80.820331737975906</v>
      </c>
      <c r="Y54" s="18"/>
    </row>
    <row r="55" spans="1:25" ht="30" x14ac:dyDescent="0.25">
      <c r="A55" s="3" t="s">
        <v>1360</v>
      </c>
      <c r="B55" s="4" t="s">
        <v>1360</v>
      </c>
      <c r="C55" s="4" t="s">
        <v>1361</v>
      </c>
      <c r="D55" s="3" t="s">
        <v>1362</v>
      </c>
      <c r="E55" s="3" t="s">
        <v>319</v>
      </c>
      <c r="F55" s="3">
        <v>74226</v>
      </c>
      <c r="G55" s="3" t="s">
        <v>17</v>
      </c>
      <c r="H55" s="3">
        <v>11401</v>
      </c>
      <c r="I55" s="5" t="s">
        <v>44</v>
      </c>
      <c r="J55" s="6">
        <v>17.82</v>
      </c>
      <c r="K55" s="7">
        <v>203165.82</v>
      </c>
      <c r="L55" s="8">
        <v>0.05</v>
      </c>
      <c r="M55" s="7">
        <v>193007.52900000001</v>
      </c>
      <c r="N55" s="8">
        <v>0.2</v>
      </c>
      <c r="O55" s="7">
        <v>154406.0232</v>
      </c>
      <c r="P55" s="9">
        <v>0.09</v>
      </c>
      <c r="Q55" s="9">
        <v>3.296826963084918E-2</v>
      </c>
      <c r="R55" s="9">
        <v>0.12296826963084916</v>
      </c>
      <c r="S55" s="16">
        <v>4</v>
      </c>
      <c r="T55" s="16">
        <v>28622</v>
      </c>
      <c r="U55" s="7">
        <v>200354</v>
      </c>
      <c r="V55" s="18">
        <v>519582</v>
      </c>
      <c r="W55" s="7">
        <v>1456000</v>
      </c>
      <c r="X55" s="6">
        <v>110.13572884010399</v>
      </c>
      <c r="Y55" s="18"/>
    </row>
    <row r="56" spans="1:25" ht="30" x14ac:dyDescent="0.25">
      <c r="A56" s="3" t="s">
        <v>1363</v>
      </c>
      <c r="B56" s="4" t="s">
        <v>1363</v>
      </c>
      <c r="C56" s="4" t="s">
        <v>2</v>
      </c>
      <c r="D56" s="3" t="s">
        <v>1364</v>
      </c>
      <c r="E56" s="3" t="s">
        <v>250</v>
      </c>
      <c r="F56" s="3">
        <v>20495</v>
      </c>
      <c r="G56" s="3" t="s">
        <v>18</v>
      </c>
      <c r="H56" s="3">
        <v>5554</v>
      </c>
      <c r="I56" s="5" t="s">
        <v>44</v>
      </c>
      <c r="J56" s="6">
        <v>25.74</v>
      </c>
      <c r="K56" s="7">
        <v>142959.96000000002</v>
      </c>
      <c r="L56" s="8">
        <v>0.05</v>
      </c>
      <c r="M56" s="7">
        <v>135811.96200000003</v>
      </c>
      <c r="N56" s="8">
        <v>0.22000000000000003</v>
      </c>
      <c r="O56" s="7">
        <v>105933.33036000002</v>
      </c>
      <c r="P56" s="9">
        <v>8.5000000000000006E-2</v>
      </c>
      <c r="Q56" s="9">
        <v>7.2240385000000004E-2</v>
      </c>
      <c r="R56" s="9">
        <v>0.15724038500000001</v>
      </c>
      <c r="S56" s="16">
        <v>4</v>
      </c>
      <c r="T56" s="16">
        <v>0</v>
      </c>
      <c r="U56" s="7">
        <v>0</v>
      </c>
      <c r="V56" s="18">
        <v>245940</v>
      </c>
      <c r="W56" s="7">
        <v>674000</v>
      </c>
      <c r="X56" s="6">
        <v>121.30051703956336</v>
      </c>
      <c r="Y56" s="18"/>
    </row>
    <row r="57" spans="1:25" ht="30" x14ac:dyDescent="0.25">
      <c r="A57" s="3" t="s">
        <v>1365</v>
      </c>
      <c r="B57" s="4" t="s">
        <v>1365</v>
      </c>
      <c r="C57" s="4" t="s">
        <v>2</v>
      </c>
      <c r="D57" s="3" t="s">
        <v>1366</v>
      </c>
      <c r="E57" s="3" t="s">
        <v>250</v>
      </c>
      <c r="F57" s="3">
        <v>20304</v>
      </c>
      <c r="G57" s="3" t="s">
        <v>13</v>
      </c>
      <c r="H57" s="3">
        <v>1654</v>
      </c>
      <c r="I57" s="5" t="s">
        <v>44</v>
      </c>
      <c r="J57" s="6">
        <v>28.6</v>
      </c>
      <c r="K57" s="7">
        <v>47304.4</v>
      </c>
      <c r="L57" s="8">
        <v>0.05</v>
      </c>
      <c r="M57" s="7">
        <v>44939.18</v>
      </c>
      <c r="N57" s="8">
        <v>0.2</v>
      </c>
      <c r="O57" s="7">
        <v>35951.343999999997</v>
      </c>
      <c r="P57" s="9">
        <v>8.5000000000000006E-2</v>
      </c>
      <c r="Q57" s="9">
        <v>7.2240385000000004E-2</v>
      </c>
      <c r="R57" s="9">
        <v>0.15724038500000001</v>
      </c>
      <c r="S57" s="16">
        <v>6</v>
      </c>
      <c r="T57" s="16">
        <v>10380</v>
      </c>
      <c r="U57" s="7">
        <v>124560</v>
      </c>
      <c r="V57" s="18">
        <v>243648</v>
      </c>
      <c r="W57" s="7">
        <v>353000</v>
      </c>
      <c r="X57" s="6">
        <v>138.23420745249382</v>
      </c>
      <c r="Y57" s="18"/>
    </row>
    <row r="58" spans="1:25" ht="30" x14ac:dyDescent="0.25">
      <c r="A58" s="3" t="s">
        <v>1367</v>
      </c>
      <c r="B58" s="4" t="s">
        <v>1367</v>
      </c>
      <c r="C58" s="4" t="s">
        <v>2</v>
      </c>
      <c r="D58" s="3" t="s">
        <v>1368</v>
      </c>
      <c r="E58" s="3" t="s">
        <v>250</v>
      </c>
      <c r="F58" s="3">
        <v>20295</v>
      </c>
      <c r="G58" s="3" t="s">
        <v>14</v>
      </c>
      <c r="H58" s="3">
        <v>6607</v>
      </c>
      <c r="I58" s="5" t="s">
        <v>44</v>
      </c>
      <c r="J58" s="6">
        <v>21.78</v>
      </c>
      <c r="K58" s="7">
        <v>143900.46000000002</v>
      </c>
      <c r="L58" s="8">
        <v>0.15</v>
      </c>
      <c r="M58" s="7">
        <v>122315.39100000002</v>
      </c>
      <c r="N58" s="8">
        <v>0.18000000000000002</v>
      </c>
      <c r="O58" s="7">
        <v>100298.62062000002</v>
      </c>
      <c r="P58" s="9">
        <v>9.5000000000000001E-2</v>
      </c>
      <c r="Q58" s="9">
        <v>7.2240385000000004E-2</v>
      </c>
      <c r="R58" s="9">
        <v>0.16724038499999999</v>
      </c>
      <c r="S58" s="16">
        <v>4</v>
      </c>
      <c r="T58" s="16">
        <v>0</v>
      </c>
      <c r="U58" s="7">
        <v>0</v>
      </c>
      <c r="V58" s="18">
        <v>243540</v>
      </c>
      <c r="W58" s="7">
        <v>600000</v>
      </c>
      <c r="X58" s="6">
        <v>90.771496370329459</v>
      </c>
      <c r="Y58" s="18"/>
    </row>
    <row r="59" spans="1:25" ht="30" x14ac:dyDescent="0.25">
      <c r="A59" s="3" t="s">
        <v>1369</v>
      </c>
      <c r="B59" s="4" t="s">
        <v>1369</v>
      </c>
      <c r="C59" s="4" t="s">
        <v>2</v>
      </c>
      <c r="D59" s="3" t="s">
        <v>1370</v>
      </c>
      <c r="E59" s="3" t="s">
        <v>250</v>
      </c>
      <c r="F59" s="3">
        <v>20727</v>
      </c>
      <c r="G59" s="3" t="s">
        <v>18</v>
      </c>
      <c r="H59" s="3">
        <v>6121</v>
      </c>
      <c r="I59" s="5" t="s">
        <v>44</v>
      </c>
      <c r="J59" s="6">
        <v>23.166000000000004</v>
      </c>
      <c r="K59" s="7">
        <v>141799.08600000001</v>
      </c>
      <c r="L59" s="8">
        <v>0.05</v>
      </c>
      <c r="M59" s="7">
        <v>134709.1317</v>
      </c>
      <c r="N59" s="8">
        <v>0.22000000000000003</v>
      </c>
      <c r="O59" s="7">
        <v>105073.122726</v>
      </c>
      <c r="P59" s="9">
        <v>8.5000000000000006E-2</v>
      </c>
      <c r="Q59" s="9">
        <v>7.2240385000000004E-2</v>
      </c>
      <c r="R59" s="9">
        <v>0.15724038500000001</v>
      </c>
      <c r="S59" s="16">
        <v>4</v>
      </c>
      <c r="T59" s="16">
        <v>0</v>
      </c>
      <c r="U59" s="7">
        <v>0</v>
      </c>
      <c r="V59" s="18">
        <v>248724</v>
      </c>
      <c r="W59" s="7">
        <v>668000</v>
      </c>
      <c r="X59" s="6">
        <v>109.17046533560701</v>
      </c>
      <c r="Y59" s="18"/>
    </row>
    <row r="60" spans="1:25" ht="30" x14ac:dyDescent="0.25">
      <c r="A60" s="3" t="s">
        <v>1371</v>
      </c>
      <c r="B60" s="4" t="s">
        <v>1371</v>
      </c>
      <c r="C60" s="4" t="s">
        <v>2</v>
      </c>
      <c r="D60" s="3" t="s">
        <v>1372</v>
      </c>
      <c r="E60" s="3" t="s">
        <v>250</v>
      </c>
      <c r="F60" s="3">
        <v>26374</v>
      </c>
      <c r="G60" s="3" t="s">
        <v>18</v>
      </c>
      <c r="H60" s="3">
        <v>6600</v>
      </c>
      <c r="I60" s="5" t="s">
        <v>44</v>
      </c>
      <c r="J60" s="6">
        <v>25.74</v>
      </c>
      <c r="K60" s="7">
        <v>169884</v>
      </c>
      <c r="L60" s="8">
        <v>0.05</v>
      </c>
      <c r="M60" s="7">
        <v>161389.79999999999</v>
      </c>
      <c r="N60" s="8">
        <v>0.2</v>
      </c>
      <c r="O60" s="7">
        <v>129111.84</v>
      </c>
      <c r="P60" s="9">
        <v>8.5000000000000006E-2</v>
      </c>
      <c r="Q60" s="9">
        <v>7.224028279131231E-2</v>
      </c>
      <c r="R60" s="9">
        <v>0.1572402827913123</v>
      </c>
      <c r="S60" s="16">
        <v>4</v>
      </c>
      <c r="T60" s="16">
        <v>0</v>
      </c>
      <c r="U60" s="7">
        <v>0</v>
      </c>
      <c r="V60" s="18">
        <v>316488</v>
      </c>
      <c r="W60" s="7">
        <v>821000</v>
      </c>
      <c r="X60" s="6">
        <v>124.41086757623692</v>
      </c>
      <c r="Y60" s="18"/>
    </row>
    <row r="61" spans="1:25" ht="30" x14ac:dyDescent="0.25">
      <c r="A61" s="3" t="s">
        <v>1373</v>
      </c>
      <c r="B61" s="4" t="s">
        <v>1373</v>
      </c>
      <c r="C61" s="4" t="s">
        <v>2</v>
      </c>
      <c r="D61" s="3" t="s">
        <v>1374</v>
      </c>
      <c r="E61" s="3" t="s">
        <v>250</v>
      </c>
      <c r="F61" s="3">
        <v>12505</v>
      </c>
      <c r="G61" s="3" t="s">
        <v>17</v>
      </c>
      <c r="H61" s="3">
        <v>1284</v>
      </c>
      <c r="I61" s="5" t="s">
        <v>44</v>
      </c>
      <c r="J61" s="6">
        <v>29.040000000000003</v>
      </c>
      <c r="K61" s="7">
        <v>37287.360000000001</v>
      </c>
      <c r="L61" s="8">
        <v>0.05</v>
      </c>
      <c r="M61" s="7">
        <v>35422.991999999998</v>
      </c>
      <c r="N61" s="8">
        <v>0.16000000000000003</v>
      </c>
      <c r="O61" s="7">
        <v>29755.313279999998</v>
      </c>
      <c r="P61" s="9">
        <v>0.09</v>
      </c>
      <c r="Q61" s="9">
        <v>7.2240035771378303E-2</v>
      </c>
      <c r="R61" s="9">
        <v>0.1622400357713783</v>
      </c>
      <c r="S61" s="16">
        <v>4</v>
      </c>
      <c r="T61" s="16">
        <v>7369</v>
      </c>
      <c r="U61" s="7">
        <v>88428</v>
      </c>
      <c r="V61" s="18">
        <v>150060</v>
      </c>
      <c r="W61" s="7">
        <v>272000</v>
      </c>
      <c r="X61" s="6">
        <v>142.83724661313371</v>
      </c>
      <c r="Y61" s="18"/>
    </row>
    <row r="62" spans="1:25" ht="30" x14ac:dyDescent="0.25">
      <c r="A62" s="3" t="s">
        <v>1375</v>
      </c>
      <c r="B62" s="4" t="s">
        <v>1375</v>
      </c>
      <c r="C62" s="4" t="s">
        <v>2</v>
      </c>
      <c r="D62" s="3" t="s">
        <v>1376</v>
      </c>
      <c r="E62" s="3" t="s">
        <v>250</v>
      </c>
      <c r="F62" s="3">
        <v>28343</v>
      </c>
      <c r="G62" s="3" t="s">
        <v>17</v>
      </c>
      <c r="H62" s="3">
        <v>5104</v>
      </c>
      <c r="I62" s="5" t="s">
        <v>44</v>
      </c>
      <c r="J62" s="6">
        <v>21.78</v>
      </c>
      <c r="K62" s="7">
        <v>111165.12</v>
      </c>
      <c r="L62" s="8">
        <v>0.05</v>
      </c>
      <c r="M62" s="7">
        <v>105606.864</v>
      </c>
      <c r="N62" s="8">
        <v>0.18000000000000002</v>
      </c>
      <c r="O62" s="7">
        <v>86597.628479999999</v>
      </c>
      <c r="P62" s="9">
        <v>0.09</v>
      </c>
      <c r="Q62" s="9">
        <v>7.2240385000000004E-2</v>
      </c>
      <c r="R62" s="9">
        <v>0.16224038499999999</v>
      </c>
      <c r="S62" s="16">
        <v>4</v>
      </c>
      <c r="T62" s="16">
        <v>7927</v>
      </c>
      <c r="U62" s="7">
        <v>95124</v>
      </c>
      <c r="V62" s="18">
        <v>340116</v>
      </c>
      <c r="W62" s="7">
        <v>629000</v>
      </c>
      <c r="X62" s="6">
        <v>104.5770447351934</v>
      </c>
      <c r="Y62" s="18"/>
    </row>
    <row r="63" spans="1:25" ht="30" x14ac:dyDescent="0.25">
      <c r="A63" s="3" t="s">
        <v>1377</v>
      </c>
      <c r="B63" s="4" t="s">
        <v>1377</v>
      </c>
      <c r="C63" s="4" t="s">
        <v>2</v>
      </c>
      <c r="D63" s="3" t="s">
        <v>1378</v>
      </c>
      <c r="E63" s="3" t="s">
        <v>475</v>
      </c>
      <c r="F63" s="3">
        <v>13608</v>
      </c>
      <c r="G63" s="3" t="s">
        <v>13</v>
      </c>
      <c r="H63" s="3">
        <v>7364</v>
      </c>
      <c r="I63" s="5" t="s">
        <v>44</v>
      </c>
      <c r="J63" s="6">
        <v>28.314000000000007</v>
      </c>
      <c r="K63" s="7">
        <v>208504.29600000009</v>
      </c>
      <c r="L63" s="8">
        <v>0.05</v>
      </c>
      <c r="M63" s="7">
        <v>198079.08120000004</v>
      </c>
      <c r="N63" s="8">
        <v>0.18000000000000002</v>
      </c>
      <c r="O63" s="7">
        <v>162424.84658400004</v>
      </c>
      <c r="P63" s="9">
        <v>8.5000000000000006E-2</v>
      </c>
      <c r="Q63" s="9">
        <v>8.5097363750000016E-2</v>
      </c>
      <c r="R63" s="9">
        <v>0.17009736375000001</v>
      </c>
      <c r="S63" s="16">
        <v>6</v>
      </c>
      <c r="T63" s="16">
        <v>0</v>
      </c>
      <c r="U63" s="7">
        <v>0</v>
      </c>
      <c r="V63" s="18">
        <v>163296</v>
      </c>
      <c r="W63" s="7">
        <v>955000</v>
      </c>
      <c r="X63" s="6">
        <v>129.67047527213663</v>
      </c>
      <c r="Y63" s="18"/>
    </row>
    <row r="64" spans="1:25" ht="30" x14ac:dyDescent="0.25">
      <c r="A64" s="3" t="s">
        <v>1379</v>
      </c>
      <c r="B64" s="4" t="s">
        <v>1379</v>
      </c>
      <c r="C64" s="4" t="s">
        <v>2</v>
      </c>
      <c r="D64" s="3" t="s">
        <v>1380</v>
      </c>
      <c r="E64" s="3" t="s">
        <v>475</v>
      </c>
      <c r="F64" s="3">
        <v>22829</v>
      </c>
      <c r="G64" s="3" t="s">
        <v>18</v>
      </c>
      <c r="H64" s="3">
        <v>5181</v>
      </c>
      <c r="I64" s="5" t="s">
        <v>44</v>
      </c>
      <c r="J64" s="6">
        <v>34.606000000000009</v>
      </c>
      <c r="K64" s="7">
        <v>179293.68600000005</v>
      </c>
      <c r="L64" s="8">
        <v>0.05</v>
      </c>
      <c r="M64" s="7">
        <v>170329.00170000005</v>
      </c>
      <c r="N64" s="8">
        <v>0.18000000000000002</v>
      </c>
      <c r="O64" s="7">
        <v>139669.78139400005</v>
      </c>
      <c r="P64" s="9">
        <v>8.5000000000000006E-2</v>
      </c>
      <c r="Q64" s="9">
        <v>8.509723916689238E-2</v>
      </c>
      <c r="R64" s="9">
        <v>0.1700972391668924</v>
      </c>
      <c r="S64" s="16">
        <v>4</v>
      </c>
      <c r="T64" s="16">
        <v>2105</v>
      </c>
      <c r="U64" s="7">
        <v>25260</v>
      </c>
      <c r="V64" s="18">
        <v>273948</v>
      </c>
      <c r="W64" s="7">
        <v>846000</v>
      </c>
      <c r="X64" s="6">
        <v>158.48625252259302</v>
      </c>
      <c r="Y64" s="18"/>
    </row>
    <row r="65" spans="1:25" ht="30" x14ac:dyDescent="0.25">
      <c r="A65" s="3" t="s">
        <v>1381</v>
      </c>
      <c r="B65" s="4" t="s">
        <v>1381</v>
      </c>
      <c r="C65" s="4" t="s">
        <v>2</v>
      </c>
      <c r="D65" s="3" t="s">
        <v>1382</v>
      </c>
      <c r="E65" s="3" t="s">
        <v>475</v>
      </c>
      <c r="F65" s="3">
        <v>550175</v>
      </c>
      <c r="G65" s="3" t="s">
        <v>363</v>
      </c>
      <c r="H65" s="3">
        <v>127984</v>
      </c>
      <c r="I65" s="5" t="s">
        <v>45</v>
      </c>
      <c r="J65" s="6">
        <v>14.256000000000002</v>
      </c>
      <c r="K65" s="7">
        <v>1824539.9040000003</v>
      </c>
      <c r="L65" s="8">
        <v>0.05</v>
      </c>
      <c r="M65" s="7">
        <v>1733312.9088000003</v>
      </c>
      <c r="N65" s="8">
        <v>0.22000000000000003</v>
      </c>
      <c r="O65" s="7">
        <v>1351984.0688640005</v>
      </c>
      <c r="P65" s="9">
        <v>0.06</v>
      </c>
      <c r="Q65" s="9">
        <v>8.5097363750000016E-2</v>
      </c>
      <c r="R65" s="9">
        <v>0.14509736375000001</v>
      </c>
      <c r="S65" s="16">
        <v>4</v>
      </c>
      <c r="T65" s="16">
        <v>38239</v>
      </c>
      <c r="U65" s="7">
        <v>458868</v>
      </c>
      <c r="V65" s="18">
        <v>4951575</v>
      </c>
      <c r="W65" s="7">
        <v>9777000</v>
      </c>
      <c r="X65" s="6">
        <v>72.804189731531238</v>
      </c>
      <c r="Y65" s="18"/>
    </row>
    <row r="66" spans="1:25" ht="30" x14ac:dyDescent="0.25">
      <c r="A66" s="3" t="s">
        <v>1383</v>
      </c>
      <c r="B66" s="4" t="s">
        <v>1383</v>
      </c>
      <c r="C66" s="4" t="s">
        <v>2</v>
      </c>
      <c r="D66" s="3" t="s">
        <v>1384</v>
      </c>
      <c r="E66" s="3" t="s">
        <v>1385</v>
      </c>
      <c r="F66" s="3">
        <v>53919</v>
      </c>
      <c r="G66" s="3" t="s">
        <v>12</v>
      </c>
      <c r="H66" s="3">
        <v>12859</v>
      </c>
      <c r="I66" s="5" t="s">
        <v>44</v>
      </c>
      <c r="J66" s="6">
        <v>33.695999999999998</v>
      </c>
      <c r="K66" s="7">
        <v>433296.864</v>
      </c>
      <c r="L66" s="8">
        <v>0.05</v>
      </c>
      <c r="M66" s="7">
        <v>411632.0208</v>
      </c>
      <c r="N66" s="8">
        <v>0.16000000000000003</v>
      </c>
      <c r="O66" s="7">
        <v>345770.89747199998</v>
      </c>
      <c r="P66" s="9">
        <v>8.5000000000000006E-2</v>
      </c>
      <c r="Q66" s="9">
        <v>8.2420530762187499E-2</v>
      </c>
      <c r="R66" s="9">
        <v>0.16742053076218749</v>
      </c>
      <c r="S66" s="16">
        <v>6</v>
      </c>
      <c r="T66" s="16">
        <v>0</v>
      </c>
      <c r="U66" s="7">
        <v>0</v>
      </c>
      <c r="V66" s="18">
        <v>647028</v>
      </c>
      <c r="W66" s="7">
        <v>2065000</v>
      </c>
      <c r="X66" s="6">
        <v>160.60997941880294</v>
      </c>
      <c r="Y66" s="18"/>
    </row>
    <row r="67" spans="1:25" ht="30" x14ac:dyDescent="0.25">
      <c r="A67" s="3" t="s">
        <v>1386</v>
      </c>
      <c r="B67" s="4" t="s">
        <v>1386</v>
      </c>
      <c r="C67" s="4" t="s">
        <v>1387</v>
      </c>
      <c r="D67" s="3" t="s">
        <v>1388</v>
      </c>
      <c r="E67" s="3" t="s">
        <v>250</v>
      </c>
      <c r="F67" s="3">
        <v>26403</v>
      </c>
      <c r="G67" s="3" t="s">
        <v>17</v>
      </c>
      <c r="H67" s="3">
        <v>3841</v>
      </c>
      <c r="I67" s="5" t="s">
        <v>44</v>
      </c>
      <c r="J67" s="6">
        <v>19.8</v>
      </c>
      <c r="K67" s="7">
        <v>76051.8</v>
      </c>
      <c r="L67" s="8">
        <v>0.05</v>
      </c>
      <c r="M67" s="7">
        <v>72249.210000000006</v>
      </c>
      <c r="N67" s="8">
        <v>0.22000000000000003</v>
      </c>
      <c r="O67" s="7">
        <v>56354.383800000003</v>
      </c>
      <c r="P67" s="9">
        <v>0.09</v>
      </c>
      <c r="Q67" s="9">
        <v>5.7792308000000008E-2</v>
      </c>
      <c r="R67" s="9">
        <v>0.14779230800000001</v>
      </c>
      <c r="S67" s="16">
        <v>4</v>
      </c>
      <c r="T67" s="16">
        <v>11039</v>
      </c>
      <c r="U67" s="7">
        <v>132468</v>
      </c>
      <c r="V67" s="18">
        <v>47525</v>
      </c>
      <c r="W67" s="7">
        <v>514000</v>
      </c>
      <c r="X67" s="6">
        <v>99.273096134340093</v>
      </c>
      <c r="Y67" s="18"/>
    </row>
    <row r="68" spans="1:25" ht="30" x14ac:dyDescent="0.25">
      <c r="A68" s="3" t="s">
        <v>1389</v>
      </c>
      <c r="B68" s="4" t="s">
        <v>1389</v>
      </c>
      <c r="C68" s="4" t="s">
        <v>2</v>
      </c>
      <c r="D68" s="3" t="s">
        <v>1390</v>
      </c>
      <c r="E68" s="3" t="s">
        <v>250</v>
      </c>
      <c r="F68" s="3">
        <v>25992</v>
      </c>
      <c r="G68" s="3" t="s">
        <v>17</v>
      </c>
      <c r="H68" s="3">
        <v>4823</v>
      </c>
      <c r="I68" s="5" t="s">
        <v>44</v>
      </c>
      <c r="J68" s="6">
        <v>22</v>
      </c>
      <c r="K68" s="7">
        <v>106106</v>
      </c>
      <c r="L68" s="8">
        <v>0.05</v>
      </c>
      <c r="M68" s="7">
        <v>100800.7</v>
      </c>
      <c r="N68" s="8">
        <v>0.2</v>
      </c>
      <c r="O68" s="7">
        <v>80640.56</v>
      </c>
      <c r="P68" s="9">
        <v>0.09</v>
      </c>
      <c r="Q68" s="9">
        <v>7.2240385000000004E-2</v>
      </c>
      <c r="R68" s="9">
        <v>0.16224038499999999</v>
      </c>
      <c r="S68" s="16">
        <v>4</v>
      </c>
      <c r="T68" s="16">
        <v>6700</v>
      </c>
      <c r="U68" s="7">
        <v>80400</v>
      </c>
      <c r="V68" s="18">
        <v>311904</v>
      </c>
      <c r="W68" s="7">
        <v>577000</v>
      </c>
      <c r="X68" s="6">
        <v>103.05695465404622</v>
      </c>
      <c r="Y68" s="18"/>
    </row>
    <row r="69" spans="1:25" ht="45" x14ac:dyDescent="0.25">
      <c r="A69" s="3" t="s">
        <v>1391</v>
      </c>
      <c r="B69" s="4" t="s">
        <v>1392</v>
      </c>
      <c r="C69" s="4" t="s">
        <v>6</v>
      </c>
      <c r="D69" s="3" t="s">
        <v>1393</v>
      </c>
      <c r="E69" s="3" t="s">
        <v>250</v>
      </c>
      <c r="F69" s="3">
        <v>20148</v>
      </c>
      <c r="G69" s="3" t="s">
        <v>15</v>
      </c>
      <c r="H69" s="3">
        <v>6130</v>
      </c>
      <c r="I69" s="5" t="s">
        <v>44</v>
      </c>
      <c r="J69" s="6">
        <v>22.68</v>
      </c>
      <c r="K69" s="7">
        <v>139028.4</v>
      </c>
      <c r="L69" s="8">
        <v>0.05</v>
      </c>
      <c r="M69" s="7">
        <v>132076.97999999998</v>
      </c>
      <c r="N69" s="8">
        <v>0.22000000000000003</v>
      </c>
      <c r="O69" s="7">
        <v>103020.04439999998</v>
      </c>
      <c r="P69" s="9">
        <v>8.5000000000000006E-2</v>
      </c>
      <c r="Q69" s="9">
        <v>7.2240385000000004E-2</v>
      </c>
      <c r="R69" s="9">
        <v>0.15724038500000001</v>
      </c>
      <c r="S69" s="16">
        <v>4</v>
      </c>
      <c r="T69" s="16">
        <v>0</v>
      </c>
      <c r="U69" s="7">
        <v>0</v>
      </c>
      <c r="V69" s="18">
        <v>241776</v>
      </c>
      <c r="W69" s="7">
        <v>655000</v>
      </c>
      <c r="X69" s="6">
        <v>106.88017585304181</v>
      </c>
      <c r="Y69" s="18"/>
    </row>
    <row r="70" spans="1:25" ht="30" x14ac:dyDescent="0.25">
      <c r="A70" s="3" t="s">
        <v>1394</v>
      </c>
      <c r="B70" s="4" t="s">
        <v>1394</v>
      </c>
      <c r="C70" s="4" t="s">
        <v>2</v>
      </c>
      <c r="D70" s="3" t="s">
        <v>1395</v>
      </c>
      <c r="E70" s="3" t="s">
        <v>250</v>
      </c>
      <c r="F70" s="3">
        <v>26536</v>
      </c>
      <c r="G70" s="3" t="s">
        <v>16</v>
      </c>
      <c r="H70" s="3">
        <v>3200</v>
      </c>
      <c r="I70" s="5" t="s">
        <v>44</v>
      </c>
      <c r="J70" s="6">
        <v>33.88000000000001</v>
      </c>
      <c r="K70" s="7">
        <v>108416.00000000004</v>
      </c>
      <c r="L70" s="8">
        <v>0.05</v>
      </c>
      <c r="M70" s="7">
        <v>102995.20000000004</v>
      </c>
      <c r="N70" s="8">
        <v>0.22500000000000001</v>
      </c>
      <c r="O70" s="7">
        <v>79821.280000000028</v>
      </c>
      <c r="P70" s="9">
        <v>8.5000000000000006E-2</v>
      </c>
      <c r="Q70" s="9">
        <v>7.2240385000000004E-2</v>
      </c>
      <c r="R70" s="9">
        <v>0.15724038500000001</v>
      </c>
      <c r="S70" s="16">
        <v>4</v>
      </c>
      <c r="T70" s="16">
        <v>13736</v>
      </c>
      <c r="U70" s="7">
        <v>164832</v>
      </c>
      <c r="V70" s="18">
        <v>318432</v>
      </c>
      <c r="W70" s="7">
        <v>672000</v>
      </c>
      <c r="X70" s="6">
        <v>158.63704480245332</v>
      </c>
      <c r="Y70" s="18"/>
    </row>
    <row r="71" spans="1:25" ht="30" x14ac:dyDescent="0.25">
      <c r="A71" s="3" t="s">
        <v>1396</v>
      </c>
      <c r="B71" s="4" t="s">
        <v>1396</v>
      </c>
      <c r="C71" s="4" t="s">
        <v>2</v>
      </c>
      <c r="D71" s="3" t="s">
        <v>1397</v>
      </c>
      <c r="E71" s="3" t="s">
        <v>250</v>
      </c>
      <c r="F71" s="3">
        <v>21731</v>
      </c>
      <c r="G71" s="3" t="s">
        <v>16</v>
      </c>
      <c r="H71" s="3">
        <v>4650</v>
      </c>
      <c r="I71" s="5" t="s">
        <v>44</v>
      </c>
      <c r="J71" s="6">
        <v>27.72000000000001</v>
      </c>
      <c r="K71" s="7">
        <v>128898.00000000004</v>
      </c>
      <c r="L71" s="8">
        <v>0.05</v>
      </c>
      <c r="M71" s="7">
        <v>122453.10000000003</v>
      </c>
      <c r="N71" s="8">
        <v>0.27500000000000002</v>
      </c>
      <c r="O71" s="7">
        <v>88778.497500000027</v>
      </c>
      <c r="P71" s="9">
        <v>8.5000000000000006E-2</v>
      </c>
      <c r="Q71" s="9">
        <v>7.2240244983244217E-2</v>
      </c>
      <c r="R71" s="9">
        <v>0.15724024498324424</v>
      </c>
      <c r="S71" s="16">
        <v>4</v>
      </c>
      <c r="T71" s="16">
        <v>3131</v>
      </c>
      <c r="U71" s="7">
        <v>37572</v>
      </c>
      <c r="V71" s="18">
        <v>260772</v>
      </c>
      <c r="W71" s="7">
        <v>602000</v>
      </c>
      <c r="X71" s="6">
        <v>121.42025091626188</v>
      </c>
      <c r="Y71" s="18"/>
    </row>
    <row r="72" spans="1:25" ht="30" x14ac:dyDescent="0.25">
      <c r="A72" s="3" t="s">
        <v>1398</v>
      </c>
      <c r="B72" s="4" t="s">
        <v>1398</v>
      </c>
      <c r="C72" s="4" t="s">
        <v>2</v>
      </c>
      <c r="D72" s="3" t="s">
        <v>1399</v>
      </c>
      <c r="E72" s="3" t="s">
        <v>250</v>
      </c>
      <c r="F72" s="3">
        <v>28770</v>
      </c>
      <c r="G72" s="3" t="s">
        <v>12</v>
      </c>
      <c r="H72" s="3">
        <v>8100</v>
      </c>
      <c r="I72" s="5" t="s">
        <v>44</v>
      </c>
      <c r="J72" s="6">
        <v>26</v>
      </c>
      <c r="K72" s="7">
        <v>210600</v>
      </c>
      <c r="L72" s="8">
        <v>0.05</v>
      </c>
      <c r="M72" s="7">
        <v>200070</v>
      </c>
      <c r="N72" s="8">
        <v>0.2</v>
      </c>
      <c r="O72" s="7">
        <v>160056</v>
      </c>
      <c r="P72" s="9">
        <v>8.5000000000000006E-2</v>
      </c>
      <c r="Q72" s="9">
        <v>7.2240385000000004E-2</v>
      </c>
      <c r="R72" s="9">
        <v>0.15724038500000001</v>
      </c>
      <c r="S72" s="16">
        <v>6</v>
      </c>
      <c r="T72" s="16">
        <v>0</v>
      </c>
      <c r="U72" s="7">
        <v>0</v>
      </c>
      <c r="V72" s="18">
        <v>345240</v>
      </c>
      <c r="W72" s="7">
        <v>1018000</v>
      </c>
      <c r="X72" s="6">
        <v>125.66746132044894</v>
      </c>
      <c r="Y72" s="18"/>
    </row>
    <row r="73" spans="1:25" ht="30" x14ac:dyDescent="0.25">
      <c r="A73" s="3" t="s">
        <v>1400</v>
      </c>
      <c r="B73" s="4" t="s">
        <v>1400</v>
      </c>
      <c r="C73" s="4" t="s">
        <v>2</v>
      </c>
      <c r="D73" s="3" t="s">
        <v>1401</v>
      </c>
      <c r="E73" s="3" t="s">
        <v>487</v>
      </c>
      <c r="F73" s="3">
        <v>86179</v>
      </c>
      <c r="G73" s="3" t="s">
        <v>13</v>
      </c>
      <c r="H73" s="3">
        <v>9980</v>
      </c>
      <c r="I73" s="5" t="s">
        <v>44</v>
      </c>
      <c r="J73" s="6">
        <v>23.4</v>
      </c>
      <c r="K73" s="7">
        <v>233532.00000000003</v>
      </c>
      <c r="L73" s="8">
        <v>0.05</v>
      </c>
      <c r="M73" s="7">
        <v>221855.4</v>
      </c>
      <c r="N73" s="8">
        <v>0.2</v>
      </c>
      <c r="O73" s="7">
        <v>177484.32</v>
      </c>
      <c r="P73" s="9">
        <v>8.5000000000000006E-2</v>
      </c>
      <c r="Q73" s="9">
        <v>6.9563418750000008E-2</v>
      </c>
      <c r="R73" s="9">
        <v>0.15456341874999999</v>
      </c>
      <c r="S73" s="16">
        <v>6</v>
      </c>
      <c r="T73" s="16">
        <v>26299</v>
      </c>
      <c r="U73" s="7">
        <v>315588</v>
      </c>
      <c r="V73" s="18">
        <v>1034148</v>
      </c>
      <c r="W73" s="7">
        <v>1464000</v>
      </c>
      <c r="X73" s="6">
        <v>115.05956677087281</v>
      </c>
      <c r="Y73" s="18"/>
    </row>
    <row r="74" spans="1:25" ht="45" x14ac:dyDescent="0.25">
      <c r="A74" s="3" t="s">
        <v>1402</v>
      </c>
      <c r="B74" s="4" t="s">
        <v>1403</v>
      </c>
      <c r="C74" s="4" t="s">
        <v>6</v>
      </c>
      <c r="D74" s="3" t="s">
        <v>1404</v>
      </c>
      <c r="E74" s="3" t="s">
        <v>299</v>
      </c>
      <c r="F74" s="3">
        <v>20172</v>
      </c>
      <c r="G74" s="3" t="s">
        <v>18</v>
      </c>
      <c r="H74" s="3">
        <v>2853</v>
      </c>
      <c r="I74" s="5" t="s">
        <v>44</v>
      </c>
      <c r="J74" s="6">
        <v>30.888000000000002</v>
      </c>
      <c r="K74" s="7">
        <v>88123.464000000007</v>
      </c>
      <c r="L74" s="8">
        <v>0.05</v>
      </c>
      <c r="M74" s="7">
        <v>83717.290800000002</v>
      </c>
      <c r="N74" s="8">
        <v>0.22000000000000003</v>
      </c>
      <c r="O74" s="7">
        <v>65299.486824</v>
      </c>
      <c r="P74" s="9">
        <v>8.5000000000000006E-2</v>
      </c>
      <c r="Q74" s="9">
        <v>7.6146367872896109E-2</v>
      </c>
      <c r="R74" s="9">
        <v>0.1611463678728961</v>
      </c>
      <c r="S74" s="16">
        <v>4</v>
      </c>
      <c r="T74" s="16">
        <v>8760</v>
      </c>
      <c r="U74" s="7">
        <v>105120</v>
      </c>
      <c r="V74" s="18">
        <v>242064</v>
      </c>
      <c r="W74" s="7">
        <v>510000</v>
      </c>
      <c r="X74" s="6">
        <v>142.0324162568335</v>
      </c>
      <c r="Y74" s="18"/>
    </row>
    <row r="75" spans="1:25" ht="30" x14ac:dyDescent="0.25">
      <c r="A75" s="3" t="s">
        <v>1405</v>
      </c>
      <c r="B75" s="4" t="s">
        <v>1405</v>
      </c>
      <c r="C75" s="4" t="s">
        <v>2</v>
      </c>
      <c r="D75" s="3" t="s">
        <v>1406</v>
      </c>
      <c r="E75" s="3" t="s">
        <v>487</v>
      </c>
      <c r="F75" s="3">
        <v>17907</v>
      </c>
      <c r="G75" s="3" t="s">
        <v>17</v>
      </c>
      <c r="H75" s="3">
        <v>6850</v>
      </c>
      <c r="I75" s="5" t="s">
        <v>44</v>
      </c>
      <c r="J75" s="6">
        <v>15.840000000000002</v>
      </c>
      <c r="K75" s="7">
        <v>108504</v>
      </c>
      <c r="L75" s="8">
        <v>0.05</v>
      </c>
      <c r="M75" s="7">
        <v>103078.80000000002</v>
      </c>
      <c r="N75" s="8">
        <v>0.2</v>
      </c>
      <c r="O75" s="7">
        <v>82463.039999999994</v>
      </c>
      <c r="P75" s="9">
        <v>0.09</v>
      </c>
      <c r="Q75" s="9">
        <v>6.9563418750000008E-2</v>
      </c>
      <c r="R75" s="9">
        <v>0.15956341875000002</v>
      </c>
      <c r="S75" s="16">
        <v>4</v>
      </c>
      <c r="T75" s="16">
        <v>0</v>
      </c>
      <c r="U75" s="7">
        <v>0</v>
      </c>
      <c r="V75" s="18">
        <v>214884</v>
      </c>
      <c r="W75" s="7">
        <v>517000</v>
      </c>
      <c r="X75" s="6">
        <v>75.445864060242187</v>
      </c>
      <c r="Y75" s="18"/>
    </row>
    <row r="76" spans="1:25" ht="45" x14ac:dyDescent="0.25">
      <c r="A76" s="3" t="s">
        <v>1407</v>
      </c>
      <c r="B76" s="4" t="s">
        <v>1408</v>
      </c>
      <c r="C76" s="4" t="s">
        <v>6</v>
      </c>
      <c r="D76" s="3" t="s">
        <v>1409</v>
      </c>
      <c r="E76" s="3" t="s">
        <v>250</v>
      </c>
      <c r="F76" s="3">
        <v>45028</v>
      </c>
      <c r="G76" s="3" t="s">
        <v>12</v>
      </c>
      <c r="H76" s="3">
        <v>18330</v>
      </c>
      <c r="I76" s="5" t="s">
        <v>44</v>
      </c>
      <c r="J76" s="6">
        <v>21.06</v>
      </c>
      <c r="K76" s="7">
        <v>386029.8000000001</v>
      </c>
      <c r="L76" s="8">
        <v>0.05</v>
      </c>
      <c r="M76" s="7">
        <v>366728.31000000006</v>
      </c>
      <c r="N76" s="8">
        <v>0.22000000000000003</v>
      </c>
      <c r="O76" s="7">
        <v>286048.08180000004</v>
      </c>
      <c r="P76" s="9">
        <v>8.5000000000000006E-2</v>
      </c>
      <c r="Q76" s="9">
        <v>7.2240385000000004E-2</v>
      </c>
      <c r="R76" s="9">
        <v>0.15724038500000001</v>
      </c>
      <c r="S76" s="16">
        <v>6</v>
      </c>
      <c r="T76" s="16">
        <v>0</v>
      </c>
      <c r="U76" s="7">
        <v>0</v>
      </c>
      <c r="V76" s="18">
        <v>540336</v>
      </c>
      <c r="W76" s="7">
        <v>1819000</v>
      </c>
      <c r="X76" s="6">
        <v>99.245877577824558</v>
      </c>
      <c r="Y76" s="18"/>
    </row>
    <row r="77" spans="1:25" ht="45" x14ac:dyDescent="0.25">
      <c r="A77" s="3" t="s">
        <v>1410</v>
      </c>
      <c r="B77" s="4" t="s">
        <v>1411</v>
      </c>
      <c r="C77" s="4" t="s">
        <v>6</v>
      </c>
      <c r="D77" s="3" t="s">
        <v>1412</v>
      </c>
      <c r="E77" s="3" t="s">
        <v>250</v>
      </c>
      <c r="F77" s="3">
        <v>41374</v>
      </c>
      <c r="G77" s="3" t="s">
        <v>18</v>
      </c>
      <c r="H77" s="3">
        <v>12078</v>
      </c>
      <c r="I77" s="5" t="s">
        <v>44</v>
      </c>
      <c r="J77" s="6">
        <v>25.74</v>
      </c>
      <c r="K77" s="7">
        <v>310887.72000000003</v>
      </c>
      <c r="L77" s="8">
        <v>0.05</v>
      </c>
      <c r="M77" s="7">
        <v>295343.33400000003</v>
      </c>
      <c r="N77" s="8">
        <v>0.22000000000000003</v>
      </c>
      <c r="O77" s="7">
        <v>230367.80051999999</v>
      </c>
      <c r="P77" s="9">
        <v>8.5000000000000006E-2</v>
      </c>
      <c r="Q77" s="9">
        <v>7.2240385000000004E-2</v>
      </c>
      <c r="R77" s="9">
        <v>0.15724038500000001</v>
      </c>
      <c r="S77" s="16">
        <v>4</v>
      </c>
      <c r="T77" s="16">
        <v>0</v>
      </c>
      <c r="U77" s="7">
        <v>0</v>
      </c>
      <c r="V77" s="18">
        <v>496488</v>
      </c>
      <c r="W77" s="7">
        <v>1465000</v>
      </c>
      <c r="X77" s="6">
        <v>121.30051703956336</v>
      </c>
      <c r="Y77" s="18"/>
    </row>
    <row r="78" spans="1:25" ht="30" x14ac:dyDescent="0.25">
      <c r="A78" s="3" t="s">
        <v>1413</v>
      </c>
      <c r="B78" s="4" t="s">
        <v>1413</v>
      </c>
      <c r="C78" s="4" t="s">
        <v>2</v>
      </c>
      <c r="D78" s="3" t="s">
        <v>1414</v>
      </c>
      <c r="E78" s="3" t="s">
        <v>250</v>
      </c>
      <c r="F78" s="3">
        <v>20582</v>
      </c>
      <c r="G78" s="3" t="s">
        <v>19</v>
      </c>
      <c r="H78" s="3">
        <v>2008</v>
      </c>
      <c r="I78" s="5" t="s">
        <v>45</v>
      </c>
      <c r="J78" s="6">
        <v>50.6</v>
      </c>
      <c r="K78" s="7">
        <v>101604.8</v>
      </c>
      <c r="L78" s="8">
        <v>0.05</v>
      </c>
      <c r="M78" s="7">
        <v>96524.56</v>
      </c>
      <c r="N78" s="8">
        <v>0.25</v>
      </c>
      <c r="O78" s="7">
        <v>72393.42</v>
      </c>
      <c r="P78" s="9">
        <v>7.0000000000000007E-2</v>
      </c>
      <c r="Q78" s="9">
        <v>7.2240385000000004E-2</v>
      </c>
      <c r="R78" s="9">
        <v>0.14224038500000002</v>
      </c>
      <c r="S78" s="16">
        <v>4</v>
      </c>
      <c r="T78" s="16">
        <v>12550</v>
      </c>
      <c r="U78" s="7">
        <v>150600</v>
      </c>
      <c r="V78" s="18">
        <v>246984</v>
      </c>
      <c r="W78" s="7">
        <v>660000</v>
      </c>
      <c r="X78" s="6">
        <v>253.46177177459128</v>
      </c>
      <c r="Y78" s="18"/>
    </row>
    <row r="79" spans="1:25" ht="45" x14ac:dyDescent="0.25">
      <c r="A79" s="3" t="s">
        <v>1415</v>
      </c>
      <c r="B79" s="4" t="s">
        <v>1416</v>
      </c>
      <c r="C79" s="4" t="s">
        <v>6</v>
      </c>
      <c r="D79" s="3" t="s">
        <v>1417</v>
      </c>
      <c r="E79" s="3" t="s">
        <v>250</v>
      </c>
      <c r="F79" s="3">
        <v>41435</v>
      </c>
      <c r="G79" s="3" t="s">
        <v>18</v>
      </c>
      <c r="H79" s="3">
        <v>9280</v>
      </c>
      <c r="I79" s="5" t="s">
        <v>44</v>
      </c>
      <c r="J79" s="6">
        <v>28.314000000000004</v>
      </c>
      <c r="K79" s="7">
        <v>262753.92000000004</v>
      </c>
      <c r="L79" s="8">
        <v>0.05</v>
      </c>
      <c r="M79" s="7">
        <v>249616.22400000005</v>
      </c>
      <c r="N79" s="8">
        <v>0.22000000000000003</v>
      </c>
      <c r="O79" s="7">
        <v>194700.65471999999</v>
      </c>
      <c r="P79" s="9">
        <v>8.5000000000000006E-2</v>
      </c>
      <c r="Q79" s="9">
        <v>7.2240385000000004E-2</v>
      </c>
      <c r="R79" s="9">
        <v>0.15724038500000001</v>
      </c>
      <c r="S79" s="16">
        <v>4</v>
      </c>
      <c r="T79" s="16">
        <v>4315</v>
      </c>
      <c r="U79" s="7">
        <v>51780</v>
      </c>
      <c r="V79" s="18">
        <v>497220</v>
      </c>
      <c r="W79" s="7">
        <v>1290000</v>
      </c>
      <c r="X79" s="6">
        <v>133.4305687435197</v>
      </c>
      <c r="Y79" s="18"/>
    </row>
    <row r="80" spans="1:25" ht="30" x14ac:dyDescent="0.25">
      <c r="A80" s="3" t="s">
        <v>1418</v>
      </c>
      <c r="B80" s="4" t="s">
        <v>1418</v>
      </c>
      <c r="C80" s="4" t="s">
        <v>2</v>
      </c>
      <c r="D80" s="3" t="s">
        <v>1419</v>
      </c>
      <c r="E80" s="3" t="s">
        <v>250</v>
      </c>
      <c r="F80" s="3">
        <v>20678</v>
      </c>
      <c r="G80" s="3" t="s">
        <v>12</v>
      </c>
      <c r="H80" s="3">
        <v>4081</v>
      </c>
      <c r="I80" s="5" t="s">
        <v>44</v>
      </c>
      <c r="J80" s="6">
        <v>34.32</v>
      </c>
      <c r="K80" s="7">
        <v>140059.92000000001</v>
      </c>
      <c r="L80" s="8">
        <v>0.05</v>
      </c>
      <c r="M80" s="7">
        <v>133056.924</v>
      </c>
      <c r="N80" s="8">
        <v>0.16000000000000003</v>
      </c>
      <c r="O80" s="7">
        <v>111767.81616</v>
      </c>
      <c r="P80" s="9">
        <v>8.5000000000000006E-2</v>
      </c>
      <c r="Q80" s="9">
        <v>7.2240242595207074E-2</v>
      </c>
      <c r="R80" s="9">
        <v>0.15724024259520708</v>
      </c>
      <c r="S80" s="16">
        <v>6</v>
      </c>
      <c r="T80" s="16">
        <v>0</v>
      </c>
      <c r="U80" s="7">
        <v>0</v>
      </c>
      <c r="V80" s="18">
        <v>248136</v>
      </c>
      <c r="W80" s="7">
        <v>711000</v>
      </c>
      <c r="X80" s="6">
        <v>174.17525913200802</v>
      </c>
      <c r="Y80" s="18"/>
    </row>
    <row r="81" spans="1:25" ht="30" x14ac:dyDescent="0.25">
      <c r="A81" s="3" t="s">
        <v>1420</v>
      </c>
      <c r="B81" s="4" t="s">
        <v>1420</v>
      </c>
      <c r="C81" s="4" t="s">
        <v>2</v>
      </c>
      <c r="D81" s="3" t="s">
        <v>1421</v>
      </c>
      <c r="E81" s="3" t="s">
        <v>250</v>
      </c>
      <c r="F81" s="3">
        <v>10057</v>
      </c>
      <c r="G81" s="3" t="s">
        <v>20</v>
      </c>
      <c r="H81" s="3">
        <v>1550</v>
      </c>
      <c r="I81" s="5" t="s">
        <v>44</v>
      </c>
      <c r="J81" s="6">
        <v>36.299999999999997</v>
      </c>
      <c r="K81" s="7">
        <v>56265.000000000007</v>
      </c>
      <c r="L81" s="8">
        <v>0.05</v>
      </c>
      <c r="M81" s="7">
        <v>53451.750000000007</v>
      </c>
      <c r="N81" s="8">
        <v>0.22500000000000001</v>
      </c>
      <c r="O81" s="7">
        <v>41425.106249999997</v>
      </c>
      <c r="P81" s="9">
        <v>8.7499999999999994E-2</v>
      </c>
      <c r="Q81" s="9">
        <v>7.224112502381709E-2</v>
      </c>
      <c r="R81" s="9">
        <v>0.1597411250238171</v>
      </c>
      <c r="S81" s="16">
        <v>4</v>
      </c>
      <c r="T81" s="16">
        <v>3857</v>
      </c>
      <c r="U81" s="7">
        <v>46284</v>
      </c>
      <c r="V81" s="18">
        <v>120684</v>
      </c>
      <c r="W81" s="7">
        <v>306000</v>
      </c>
      <c r="X81" s="6">
        <v>167.30741689727819</v>
      </c>
      <c r="Y81" s="18"/>
    </row>
    <row r="82" spans="1:25" ht="45" x14ac:dyDescent="0.25">
      <c r="A82" s="3" t="s">
        <v>1422</v>
      </c>
      <c r="B82" s="4" t="s">
        <v>1423</v>
      </c>
      <c r="C82" s="4" t="s">
        <v>6</v>
      </c>
      <c r="D82" s="3" t="s">
        <v>1424</v>
      </c>
      <c r="E82" s="3" t="s">
        <v>293</v>
      </c>
      <c r="F82" s="3">
        <v>58712</v>
      </c>
      <c r="G82" s="3" t="s">
        <v>18</v>
      </c>
      <c r="H82" s="3">
        <v>14830</v>
      </c>
      <c r="I82" s="5" t="s">
        <v>44</v>
      </c>
      <c r="J82" s="6">
        <v>18.72</v>
      </c>
      <c r="K82" s="7">
        <v>277617.60000000003</v>
      </c>
      <c r="L82" s="8">
        <v>0.05</v>
      </c>
      <c r="M82" s="7">
        <v>263736.72000000003</v>
      </c>
      <c r="N82" s="8">
        <v>0.24</v>
      </c>
      <c r="O82" s="7">
        <v>200439.90719999999</v>
      </c>
      <c r="P82" s="9">
        <v>8.5000000000000006E-2</v>
      </c>
      <c r="Q82" s="9">
        <v>6.2512817500000012E-2</v>
      </c>
      <c r="R82" s="9">
        <v>0.1475128175</v>
      </c>
      <c r="S82" s="16">
        <v>4</v>
      </c>
      <c r="T82" s="16">
        <v>0</v>
      </c>
      <c r="U82" s="7">
        <v>0</v>
      </c>
      <c r="V82" s="18">
        <v>704544</v>
      </c>
      <c r="W82" s="7">
        <v>1359000</v>
      </c>
      <c r="X82" s="6">
        <v>91.624851515021746</v>
      </c>
      <c r="Y82" s="18"/>
    </row>
    <row r="83" spans="1:25" ht="30" x14ac:dyDescent="0.25">
      <c r="A83" s="3" t="s">
        <v>1425</v>
      </c>
      <c r="B83" s="4" t="s">
        <v>1425</v>
      </c>
      <c r="C83" s="4" t="s">
        <v>2</v>
      </c>
      <c r="D83" s="3" t="s">
        <v>1426</v>
      </c>
      <c r="E83" s="3" t="s">
        <v>293</v>
      </c>
      <c r="F83" s="3">
        <v>29268</v>
      </c>
      <c r="G83" s="3" t="s">
        <v>12</v>
      </c>
      <c r="H83" s="3">
        <v>5560</v>
      </c>
      <c r="I83" s="5" t="s">
        <v>44</v>
      </c>
      <c r="J83" s="6">
        <v>23.4</v>
      </c>
      <c r="K83" s="7">
        <v>130104</v>
      </c>
      <c r="L83" s="8">
        <v>0.05</v>
      </c>
      <c r="M83" s="7">
        <v>123598.80000000002</v>
      </c>
      <c r="N83" s="8">
        <v>0.22000000000000003</v>
      </c>
      <c r="O83" s="7">
        <v>96407.064000000013</v>
      </c>
      <c r="P83" s="9">
        <v>8.5000000000000006E-2</v>
      </c>
      <c r="Q83" s="9">
        <v>6.2512817500000012E-2</v>
      </c>
      <c r="R83" s="9">
        <v>0.1475128175</v>
      </c>
      <c r="S83" s="16">
        <v>6</v>
      </c>
      <c r="T83" s="16">
        <v>0</v>
      </c>
      <c r="U83" s="7">
        <v>0</v>
      </c>
      <c r="V83" s="18">
        <v>351216</v>
      </c>
      <c r="W83" s="7">
        <v>654000</v>
      </c>
      <c r="X83" s="6">
        <v>117.5450397725608</v>
      </c>
      <c r="Y83" s="18"/>
    </row>
    <row r="84" spans="1:25" ht="30" x14ac:dyDescent="0.25">
      <c r="A84" s="3" t="s">
        <v>1427</v>
      </c>
      <c r="B84" s="4" t="s">
        <v>1427</v>
      </c>
      <c r="C84" s="4" t="s">
        <v>2</v>
      </c>
      <c r="D84" s="3" t="s">
        <v>1428</v>
      </c>
      <c r="E84" s="3" t="s">
        <v>696</v>
      </c>
      <c r="F84" s="3">
        <v>19562</v>
      </c>
      <c r="G84" s="3" t="s">
        <v>111</v>
      </c>
      <c r="H84" s="3">
        <v>7958</v>
      </c>
      <c r="I84" s="5" t="s">
        <v>45</v>
      </c>
      <c r="J84" s="6">
        <v>33.695999999999998</v>
      </c>
      <c r="K84" s="7">
        <v>268152.76799999998</v>
      </c>
      <c r="L84" s="8">
        <v>0.05</v>
      </c>
      <c r="M84" s="7">
        <v>254745.12959999999</v>
      </c>
      <c r="N84" s="8">
        <v>0.16000000000000003</v>
      </c>
      <c r="O84" s="7">
        <v>213985.908864</v>
      </c>
      <c r="P84" s="9">
        <v>0.08</v>
      </c>
      <c r="Q84" s="9">
        <v>7.7232361499999999E-2</v>
      </c>
      <c r="R84" s="9">
        <v>0.1572323615</v>
      </c>
      <c r="S84" s="16">
        <v>4</v>
      </c>
      <c r="T84" s="16">
        <v>0</v>
      </c>
      <c r="U84" s="7">
        <v>0</v>
      </c>
      <c r="V84" s="18">
        <v>146715</v>
      </c>
      <c r="W84" s="7">
        <v>1361000</v>
      </c>
      <c r="X84" s="6">
        <v>171.01700784415172</v>
      </c>
      <c r="Y84" s="18"/>
    </row>
    <row r="85" spans="1:25" ht="30" x14ac:dyDescent="0.25">
      <c r="A85" s="3" t="s">
        <v>1429</v>
      </c>
      <c r="B85" s="4" t="s">
        <v>1429</v>
      </c>
      <c r="C85" s="4" t="s">
        <v>2</v>
      </c>
      <c r="D85" s="3" t="s">
        <v>1430</v>
      </c>
      <c r="E85" s="3" t="s">
        <v>293</v>
      </c>
      <c r="F85" s="3">
        <v>21305</v>
      </c>
      <c r="G85" s="3" t="s">
        <v>15</v>
      </c>
      <c r="H85" s="3">
        <v>4600</v>
      </c>
      <c r="I85" s="5" t="s">
        <v>44</v>
      </c>
      <c r="J85" s="6">
        <v>20.16</v>
      </c>
      <c r="K85" s="7">
        <v>92736</v>
      </c>
      <c r="L85" s="8">
        <v>0.05</v>
      </c>
      <c r="M85" s="7">
        <v>88099.199999999997</v>
      </c>
      <c r="N85" s="8">
        <v>0.24</v>
      </c>
      <c r="O85" s="7">
        <v>66955.391999999993</v>
      </c>
      <c r="P85" s="9">
        <v>8.5000000000000006E-2</v>
      </c>
      <c r="Q85" s="9">
        <v>6.2512817500000012E-2</v>
      </c>
      <c r="R85" s="9">
        <v>0.1475128175</v>
      </c>
      <c r="S85" s="16">
        <v>4</v>
      </c>
      <c r="T85" s="16">
        <v>2905</v>
      </c>
      <c r="U85" s="7">
        <v>34860</v>
      </c>
      <c r="V85" s="18">
        <v>255660</v>
      </c>
      <c r="W85" s="7">
        <v>489000</v>
      </c>
      <c r="X85" s="6">
        <v>98.672917016177237</v>
      </c>
      <c r="Y85" s="18"/>
    </row>
    <row r="86" spans="1:25" ht="45" x14ac:dyDescent="0.25">
      <c r="A86" s="3" t="s">
        <v>1431</v>
      </c>
      <c r="B86" s="4" t="s">
        <v>1432</v>
      </c>
      <c r="C86" s="4" t="s">
        <v>6</v>
      </c>
      <c r="D86" s="3" t="s">
        <v>1433</v>
      </c>
      <c r="E86" s="3" t="s">
        <v>293</v>
      </c>
      <c r="F86" s="3">
        <v>40298</v>
      </c>
      <c r="G86" s="3" t="s">
        <v>19</v>
      </c>
      <c r="H86" s="3">
        <v>4600</v>
      </c>
      <c r="I86" s="5" t="s">
        <v>45</v>
      </c>
      <c r="J86" s="6">
        <v>40.480000000000011</v>
      </c>
      <c r="K86" s="7">
        <v>186208.00000000009</v>
      </c>
      <c r="L86" s="8">
        <v>0.05</v>
      </c>
      <c r="M86" s="7">
        <v>176897.60000000006</v>
      </c>
      <c r="N86" s="8">
        <v>0.25</v>
      </c>
      <c r="O86" s="7">
        <v>132673.20000000004</v>
      </c>
      <c r="P86" s="9">
        <v>7.0000000000000007E-2</v>
      </c>
      <c r="Q86" s="9">
        <v>6.2512817500000012E-2</v>
      </c>
      <c r="R86" s="9">
        <v>0.13251281750000002</v>
      </c>
      <c r="S86" s="16">
        <v>4</v>
      </c>
      <c r="T86" s="16">
        <v>21898</v>
      </c>
      <c r="U86" s="7">
        <v>262776</v>
      </c>
      <c r="V86" s="18">
        <v>483576</v>
      </c>
      <c r="W86" s="7">
        <v>1264000</v>
      </c>
      <c r="X86" s="6">
        <v>217.65441671331155</v>
      </c>
      <c r="Y86" s="18"/>
    </row>
    <row r="87" spans="1:25" ht="30" x14ac:dyDescent="0.25">
      <c r="A87" s="3" t="s">
        <v>1434</v>
      </c>
      <c r="B87" s="4" t="s">
        <v>1434</v>
      </c>
      <c r="C87" s="4" t="s">
        <v>2</v>
      </c>
      <c r="D87" s="3" t="s">
        <v>1435</v>
      </c>
      <c r="E87" s="3" t="s">
        <v>293</v>
      </c>
      <c r="F87" s="3">
        <v>14974</v>
      </c>
      <c r="G87" s="3" t="s">
        <v>20</v>
      </c>
      <c r="H87" s="3">
        <v>1448</v>
      </c>
      <c r="I87" s="5" t="s">
        <v>44</v>
      </c>
      <c r="J87" s="6">
        <v>47.52</v>
      </c>
      <c r="K87" s="7">
        <v>68808.960000000006</v>
      </c>
      <c r="L87" s="8">
        <v>0.05</v>
      </c>
      <c r="M87" s="7">
        <v>65368.512000000002</v>
      </c>
      <c r="N87" s="8">
        <v>0.2</v>
      </c>
      <c r="O87" s="7">
        <v>52294.809600000001</v>
      </c>
      <c r="P87" s="9">
        <v>8.7499999999999994E-2</v>
      </c>
      <c r="Q87" s="9">
        <v>6.2512973785560186E-2</v>
      </c>
      <c r="R87" s="9">
        <v>0.15001297378556017</v>
      </c>
      <c r="S87" s="16">
        <v>4</v>
      </c>
      <c r="T87" s="16">
        <v>9182</v>
      </c>
      <c r="U87" s="7">
        <v>110184</v>
      </c>
      <c r="V87" s="18">
        <v>179688</v>
      </c>
      <c r="W87" s="7">
        <v>459000</v>
      </c>
      <c r="X87" s="6">
        <v>240.74717731831507</v>
      </c>
      <c r="Y87" s="18"/>
    </row>
    <row r="88" spans="1:25" ht="30" x14ac:dyDescent="0.25">
      <c r="A88" s="3" t="s">
        <v>1436</v>
      </c>
      <c r="B88" s="4" t="s">
        <v>1436</v>
      </c>
      <c r="C88" s="4" t="s">
        <v>2</v>
      </c>
      <c r="D88" s="3" t="s">
        <v>1437</v>
      </c>
      <c r="E88" s="3" t="s">
        <v>293</v>
      </c>
      <c r="F88" s="3">
        <v>47303</v>
      </c>
      <c r="G88" s="3" t="s">
        <v>173</v>
      </c>
      <c r="H88" s="3">
        <v>17333</v>
      </c>
      <c r="I88" s="5" t="s">
        <v>45</v>
      </c>
      <c r="J88" s="6">
        <v>23.166000000000004</v>
      </c>
      <c r="K88" s="7">
        <v>401536.27800000011</v>
      </c>
      <c r="L88" s="8">
        <v>0.05</v>
      </c>
      <c r="M88" s="7">
        <v>381459.46409999998</v>
      </c>
      <c r="N88" s="8">
        <v>0.22000000000000003</v>
      </c>
      <c r="O88" s="7">
        <v>297538.38199800003</v>
      </c>
      <c r="P88" s="9">
        <v>7.4999999999999997E-2</v>
      </c>
      <c r="Q88" s="9">
        <v>6.2512817500000012E-2</v>
      </c>
      <c r="R88" s="9">
        <v>0.1375128175</v>
      </c>
      <c r="S88" s="16">
        <v>4</v>
      </c>
      <c r="T88" s="16">
        <v>0</v>
      </c>
      <c r="U88" s="7">
        <v>0</v>
      </c>
      <c r="V88" s="18">
        <v>567636</v>
      </c>
      <c r="W88" s="7">
        <v>2164000</v>
      </c>
      <c r="X88" s="6">
        <v>124.83204338388312</v>
      </c>
      <c r="Y88" s="18"/>
    </row>
    <row r="89" spans="1:25" ht="30" x14ac:dyDescent="0.25">
      <c r="A89" s="3" t="s">
        <v>1438</v>
      </c>
      <c r="B89" s="4" t="s">
        <v>1438</v>
      </c>
      <c r="C89" s="4" t="s">
        <v>2</v>
      </c>
      <c r="D89" s="3" t="s">
        <v>1439</v>
      </c>
      <c r="E89" s="3" t="s">
        <v>293</v>
      </c>
      <c r="F89" s="3">
        <v>39162</v>
      </c>
      <c r="G89" s="3" t="s">
        <v>16</v>
      </c>
      <c r="H89" s="3">
        <v>5912</v>
      </c>
      <c r="I89" s="5" t="s">
        <v>44</v>
      </c>
      <c r="J89" s="6">
        <v>30.800000000000004</v>
      </c>
      <c r="K89" s="7">
        <v>182089.60000000003</v>
      </c>
      <c r="L89" s="8">
        <v>0.05</v>
      </c>
      <c r="M89" s="7">
        <v>172985.12000000002</v>
      </c>
      <c r="N89" s="8">
        <v>0.22500000000000001</v>
      </c>
      <c r="O89" s="7">
        <v>134063.46800000002</v>
      </c>
      <c r="P89" s="9">
        <v>8.5000000000000006E-2</v>
      </c>
      <c r="Q89" s="9">
        <v>6.2512887261372968E-2</v>
      </c>
      <c r="R89" s="9">
        <v>0.14751288726137296</v>
      </c>
      <c r="S89" s="16">
        <v>4</v>
      </c>
      <c r="T89" s="16">
        <v>15514</v>
      </c>
      <c r="U89" s="7">
        <v>186168</v>
      </c>
      <c r="V89" s="18">
        <v>469944</v>
      </c>
      <c r="W89" s="7">
        <v>1095000</v>
      </c>
      <c r="X89" s="6">
        <v>153.72555185514267</v>
      </c>
      <c r="Y89" s="18"/>
    </row>
    <row r="90" spans="1:25" ht="30" x14ac:dyDescent="0.25">
      <c r="A90" s="3" t="s">
        <v>1440</v>
      </c>
      <c r="B90" s="4" t="s">
        <v>1440</v>
      </c>
      <c r="C90" s="4" t="s">
        <v>2</v>
      </c>
      <c r="D90" s="3" t="s">
        <v>1441</v>
      </c>
      <c r="E90" s="3" t="s">
        <v>299</v>
      </c>
      <c r="F90" s="3">
        <v>21050</v>
      </c>
      <c r="G90" s="3" t="s">
        <v>18</v>
      </c>
      <c r="H90" s="3">
        <v>7636</v>
      </c>
      <c r="I90" s="5" t="s">
        <v>44</v>
      </c>
      <c r="J90" s="6">
        <v>31.460000000000004</v>
      </c>
      <c r="K90" s="7">
        <v>240228.56000000003</v>
      </c>
      <c r="L90" s="8">
        <v>0.05</v>
      </c>
      <c r="M90" s="7">
        <v>228217.13200000001</v>
      </c>
      <c r="N90" s="8">
        <v>0.2</v>
      </c>
      <c r="O90" s="7">
        <v>182573.70559999999</v>
      </c>
      <c r="P90" s="9">
        <v>8.5000000000000006E-2</v>
      </c>
      <c r="Q90" s="9">
        <v>8.1455079185951046E-2</v>
      </c>
      <c r="R90" s="9">
        <v>0.16645507918595104</v>
      </c>
      <c r="S90" s="16">
        <v>4</v>
      </c>
      <c r="T90" s="16">
        <v>0</v>
      </c>
      <c r="U90" s="7">
        <v>0</v>
      </c>
      <c r="V90" s="18">
        <v>252600</v>
      </c>
      <c r="W90" s="7">
        <v>1097000</v>
      </c>
      <c r="X90" s="6">
        <v>143.63995449661229</v>
      </c>
      <c r="Y90" s="18"/>
    </row>
    <row r="91" spans="1:25" ht="30" x14ac:dyDescent="0.25">
      <c r="A91" s="3" t="s">
        <v>1442</v>
      </c>
      <c r="B91" s="4" t="s">
        <v>1442</v>
      </c>
      <c r="C91" s="4" t="s">
        <v>2</v>
      </c>
      <c r="D91" s="3" t="s">
        <v>1443</v>
      </c>
      <c r="E91" s="3" t="s">
        <v>299</v>
      </c>
      <c r="F91" s="3">
        <v>19409</v>
      </c>
      <c r="G91" s="3" t="s">
        <v>18</v>
      </c>
      <c r="H91" s="3">
        <v>7200</v>
      </c>
      <c r="I91" s="5" t="s">
        <v>44</v>
      </c>
      <c r="J91" s="6">
        <v>28.314000000000004</v>
      </c>
      <c r="K91" s="7">
        <v>203860.8</v>
      </c>
      <c r="L91" s="8">
        <v>0.05</v>
      </c>
      <c r="M91" s="7">
        <v>193667.76</v>
      </c>
      <c r="N91" s="8">
        <v>0.22000000000000003</v>
      </c>
      <c r="O91" s="7">
        <v>151060.85279999999</v>
      </c>
      <c r="P91" s="9">
        <v>8.5000000000000006E-2</v>
      </c>
      <c r="Q91" s="9">
        <v>8.1455078384996438E-2</v>
      </c>
      <c r="R91" s="9">
        <v>0.16645507838499646</v>
      </c>
      <c r="S91" s="16">
        <v>4</v>
      </c>
      <c r="T91" s="16">
        <v>0</v>
      </c>
      <c r="U91" s="7">
        <v>0</v>
      </c>
      <c r="V91" s="18">
        <v>232908</v>
      </c>
      <c r="W91" s="7">
        <v>908000</v>
      </c>
      <c r="X91" s="6">
        <v>126.04406067728064</v>
      </c>
      <c r="Y91" s="18"/>
    </row>
    <row r="92" spans="1:25" ht="30" x14ac:dyDescent="0.25">
      <c r="A92" s="3" t="s">
        <v>1444</v>
      </c>
      <c r="B92" s="4" t="s">
        <v>1444</v>
      </c>
      <c r="C92" s="4" t="s">
        <v>2</v>
      </c>
      <c r="D92" s="3" t="s">
        <v>1445</v>
      </c>
      <c r="E92" s="3" t="s">
        <v>299</v>
      </c>
      <c r="F92" s="3">
        <v>10027</v>
      </c>
      <c r="G92" s="3" t="s">
        <v>15</v>
      </c>
      <c r="H92" s="3">
        <v>2193</v>
      </c>
      <c r="I92" s="5" t="s">
        <v>44</v>
      </c>
      <c r="J92" s="6">
        <v>25.2</v>
      </c>
      <c r="K92" s="7">
        <v>55263.6</v>
      </c>
      <c r="L92" s="8">
        <v>0.05</v>
      </c>
      <c r="M92" s="7">
        <v>52500.42</v>
      </c>
      <c r="N92" s="8">
        <v>0.2</v>
      </c>
      <c r="O92" s="7">
        <v>42000.336000000003</v>
      </c>
      <c r="P92" s="9">
        <v>8.5000000000000006E-2</v>
      </c>
      <c r="Q92" s="9">
        <v>8.1455181500000015E-2</v>
      </c>
      <c r="R92" s="9">
        <v>0.16645518150000002</v>
      </c>
      <c r="S92" s="16">
        <v>4</v>
      </c>
      <c r="T92" s="16">
        <v>1255</v>
      </c>
      <c r="U92" s="7">
        <v>9412.5</v>
      </c>
      <c r="V92" s="18">
        <v>75203</v>
      </c>
      <c r="W92" s="7">
        <v>262000</v>
      </c>
      <c r="X92" s="6">
        <v>115.05799835975664</v>
      </c>
      <c r="Y92" s="18"/>
    </row>
    <row r="93" spans="1:25" ht="195" x14ac:dyDescent="0.25">
      <c r="A93" s="3" t="s">
        <v>1446</v>
      </c>
      <c r="B93" s="4" t="s">
        <v>1447</v>
      </c>
      <c r="C93" s="4" t="s">
        <v>1448</v>
      </c>
      <c r="D93" s="3" t="s">
        <v>1449</v>
      </c>
      <c r="E93" s="3" t="s">
        <v>250</v>
      </c>
      <c r="F93" s="3">
        <v>32068</v>
      </c>
      <c r="G93" s="3" t="s">
        <v>18</v>
      </c>
      <c r="H93" s="3">
        <v>12354</v>
      </c>
      <c r="I93" s="5" t="s">
        <v>44</v>
      </c>
      <c r="J93" s="6">
        <v>20.8</v>
      </c>
      <c r="K93" s="7">
        <v>256963.20000000001</v>
      </c>
      <c r="L93" s="8">
        <v>0.05</v>
      </c>
      <c r="M93" s="7">
        <v>244115.04</v>
      </c>
      <c r="N93" s="8">
        <v>0.24</v>
      </c>
      <c r="O93" s="7">
        <v>185527.43040000001</v>
      </c>
      <c r="P93" s="9">
        <v>8.5000000000000006E-2</v>
      </c>
      <c r="Q93" s="9">
        <v>7.2240385000000004E-2</v>
      </c>
      <c r="R93" s="9">
        <v>0.15724038500000001</v>
      </c>
      <c r="S93" s="16">
        <v>4</v>
      </c>
      <c r="T93" s="16">
        <v>0</v>
      </c>
      <c r="U93" s="7">
        <v>0</v>
      </c>
      <c r="V93" s="18">
        <v>384816</v>
      </c>
      <c r="W93" s="7">
        <v>1180000</v>
      </c>
      <c r="X93" s="6">
        <v>95.507270603541187</v>
      </c>
      <c r="Y93" s="18"/>
    </row>
    <row r="94" spans="1:25" ht="105" x14ac:dyDescent="0.25">
      <c r="A94" s="3" t="s">
        <v>1450</v>
      </c>
      <c r="B94" s="4" t="s">
        <v>1451</v>
      </c>
      <c r="C94" s="4" t="s">
        <v>1452</v>
      </c>
      <c r="D94" s="3" t="s">
        <v>1453</v>
      </c>
      <c r="E94" s="3" t="s">
        <v>250</v>
      </c>
      <c r="F94" s="3">
        <v>16181</v>
      </c>
      <c r="G94" s="3" t="s">
        <v>18</v>
      </c>
      <c r="H94" s="3">
        <v>5220</v>
      </c>
      <c r="I94" s="5" t="s">
        <v>44</v>
      </c>
      <c r="J94" s="6">
        <v>22.880000000000003</v>
      </c>
      <c r="K94" s="7">
        <v>119433.60000000002</v>
      </c>
      <c r="L94" s="8">
        <v>0.05</v>
      </c>
      <c r="M94" s="7">
        <v>113461.92</v>
      </c>
      <c r="N94" s="8">
        <v>0.24</v>
      </c>
      <c r="O94" s="7">
        <v>86231.059200000018</v>
      </c>
      <c r="P94" s="9">
        <v>8.5000000000000006E-2</v>
      </c>
      <c r="Q94" s="9">
        <v>7.2240385000000004E-2</v>
      </c>
      <c r="R94" s="9">
        <v>0.15724038500000001</v>
      </c>
      <c r="S94" s="16">
        <v>4</v>
      </c>
      <c r="T94" s="16">
        <v>0</v>
      </c>
      <c r="U94" s="7">
        <v>0</v>
      </c>
      <c r="V94" s="18">
        <v>194172</v>
      </c>
      <c r="W94" s="7">
        <v>548000</v>
      </c>
      <c r="X94" s="6">
        <v>105.05799766389532</v>
      </c>
      <c r="Y94" s="18"/>
    </row>
    <row r="95" spans="1:25" ht="90" x14ac:dyDescent="0.25">
      <c r="A95" s="3" t="s">
        <v>1454</v>
      </c>
      <c r="B95" s="4" t="s">
        <v>1455</v>
      </c>
      <c r="C95" s="4" t="s">
        <v>1456</v>
      </c>
      <c r="D95" s="3" t="s">
        <v>1457</v>
      </c>
      <c r="E95" s="3" t="s">
        <v>250</v>
      </c>
      <c r="F95" s="3">
        <v>15592</v>
      </c>
      <c r="G95" s="3" t="s">
        <v>18</v>
      </c>
      <c r="H95" s="3">
        <v>5214</v>
      </c>
      <c r="I95" s="5" t="s">
        <v>44</v>
      </c>
      <c r="J95" s="6">
        <v>22.880000000000003</v>
      </c>
      <c r="K95" s="7">
        <v>119296.32000000001</v>
      </c>
      <c r="L95" s="8">
        <v>0.05</v>
      </c>
      <c r="M95" s="7">
        <v>113331.504</v>
      </c>
      <c r="N95" s="8">
        <v>0.24</v>
      </c>
      <c r="O95" s="7">
        <v>86131.943039999998</v>
      </c>
      <c r="P95" s="9">
        <v>8.5000000000000006E-2</v>
      </c>
      <c r="Q95" s="9">
        <v>7.2240385000000004E-2</v>
      </c>
      <c r="R95" s="9">
        <v>0.15724038500000001</v>
      </c>
      <c r="S95" s="16">
        <v>4</v>
      </c>
      <c r="T95" s="16">
        <v>0</v>
      </c>
      <c r="U95" s="7">
        <v>0</v>
      </c>
      <c r="V95" s="18">
        <v>187104</v>
      </c>
      <c r="W95" s="7">
        <v>548000</v>
      </c>
      <c r="X95" s="6">
        <v>105.05799766389532</v>
      </c>
      <c r="Y95" s="18"/>
    </row>
    <row r="96" spans="1:25" ht="60" x14ac:dyDescent="0.25">
      <c r="A96" s="3" t="s">
        <v>1458</v>
      </c>
      <c r="B96" s="4" t="s">
        <v>1459</v>
      </c>
      <c r="C96" s="4" t="s">
        <v>174</v>
      </c>
      <c r="D96" s="3" t="s">
        <v>1460</v>
      </c>
      <c r="E96" s="3" t="s">
        <v>250</v>
      </c>
      <c r="F96" s="3">
        <v>7529</v>
      </c>
      <c r="G96" s="3" t="s">
        <v>12</v>
      </c>
      <c r="H96" s="3">
        <v>3270</v>
      </c>
      <c r="I96" s="5" t="s">
        <v>44</v>
      </c>
      <c r="J96" s="6">
        <v>25.74</v>
      </c>
      <c r="K96" s="7">
        <v>84169.8</v>
      </c>
      <c r="L96" s="8">
        <v>0.05</v>
      </c>
      <c r="M96" s="7">
        <v>79961.31</v>
      </c>
      <c r="N96" s="8">
        <v>0.22000000000000003</v>
      </c>
      <c r="O96" s="7">
        <v>62369.821799999991</v>
      </c>
      <c r="P96" s="9">
        <v>8.5000000000000006E-2</v>
      </c>
      <c r="Q96" s="9">
        <v>7.2240975925005932E-2</v>
      </c>
      <c r="R96" s="9">
        <v>0.15724097592500594</v>
      </c>
      <c r="S96" s="16">
        <v>6</v>
      </c>
      <c r="T96" s="16">
        <v>0</v>
      </c>
      <c r="U96" s="7">
        <v>0</v>
      </c>
      <c r="V96" s="18">
        <v>90348</v>
      </c>
      <c r="W96" s="7">
        <v>397000</v>
      </c>
      <c r="X96" s="6">
        <v>121.30006118186893</v>
      </c>
      <c r="Y96" s="18"/>
    </row>
    <row r="97" spans="1:25" ht="60" x14ac:dyDescent="0.25">
      <c r="A97" s="3" t="s">
        <v>1461</v>
      </c>
      <c r="B97" s="4" t="s">
        <v>1462</v>
      </c>
      <c r="C97" s="4" t="s">
        <v>174</v>
      </c>
      <c r="D97" s="3" t="s">
        <v>1463</v>
      </c>
      <c r="E97" s="3" t="s">
        <v>250</v>
      </c>
      <c r="F97" s="3">
        <v>7807</v>
      </c>
      <c r="G97" s="3" t="s">
        <v>12</v>
      </c>
      <c r="H97" s="3">
        <v>2665</v>
      </c>
      <c r="I97" s="5" t="s">
        <v>44</v>
      </c>
      <c r="J97" s="6">
        <v>23.166000000000004</v>
      </c>
      <c r="K97" s="7">
        <v>61737.390000000014</v>
      </c>
      <c r="L97" s="8">
        <v>0.05</v>
      </c>
      <c r="M97" s="7">
        <v>58650.520500000013</v>
      </c>
      <c r="N97" s="8">
        <v>0.22000000000000003</v>
      </c>
      <c r="O97" s="7">
        <v>45747.405990000007</v>
      </c>
      <c r="P97" s="9">
        <v>8.5000000000000006E-2</v>
      </c>
      <c r="Q97" s="9">
        <v>7.2240385000000004E-2</v>
      </c>
      <c r="R97" s="9">
        <v>0.15724038500000001</v>
      </c>
      <c r="S97" s="16">
        <v>6</v>
      </c>
      <c r="T97" s="16">
        <v>0</v>
      </c>
      <c r="U97" s="7">
        <v>0</v>
      </c>
      <c r="V97" s="18">
        <v>88072</v>
      </c>
      <c r="W97" s="7">
        <v>291000</v>
      </c>
      <c r="X97" s="6">
        <v>109.17046533560701</v>
      </c>
      <c r="Y97" s="18"/>
    </row>
    <row r="98" spans="1:25" ht="90" x14ac:dyDescent="0.25">
      <c r="A98" s="3" t="s">
        <v>1464</v>
      </c>
      <c r="B98" s="4" t="s">
        <v>1465</v>
      </c>
      <c r="C98" s="4" t="s">
        <v>1466</v>
      </c>
      <c r="D98" s="3" t="s">
        <v>1467</v>
      </c>
      <c r="E98" s="3" t="s">
        <v>250</v>
      </c>
      <c r="F98" s="3">
        <v>13177</v>
      </c>
      <c r="G98" s="3" t="s">
        <v>14</v>
      </c>
      <c r="H98" s="3">
        <v>1540</v>
      </c>
      <c r="I98" s="5" t="s">
        <v>44</v>
      </c>
      <c r="J98" s="6">
        <v>24.200000000000003</v>
      </c>
      <c r="K98" s="7">
        <v>37268.000000000007</v>
      </c>
      <c r="L98" s="8">
        <v>0.15</v>
      </c>
      <c r="M98" s="7">
        <v>31677.800000000007</v>
      </c>
      <c r="N98" s="8">
        <v>0.2</v>
      </c>
      <c r="O98" s="7">
        <v>25342.240000000005</v>
      </c>
      <c r="P98" s="9">
        <v>9.5000000000000001E-2</v>
      </c>
      <c r="Q98" s="9">
        <v>6.7142668424573962E-2</v>
      </c>
      <c r="R98" s="9">
        <v>0.16214266842457398</v>
      </c>
      <c r="S98" s="16">
        <v>4</v>
      </c>
      <c r="T98" s="16">
        <v>7017</v>
      </c>
      <c r="U98" s="7">
        <v>84204</v>
      </c>
      <c r="V98" s="18">
        <v>158124</v>
      </c>
      <c r="W98" s="7">
        <v>240000</v>
      </c>
      <c r="X98" s="6">
        <v>101.49086702403108</v>
      </c>
      <c r="Y98" s="18"/>
    </row>
    <row r="99" spans="1:25" ht="90" x14ac:dyDescent="0.25">
      <c r="A99" s="3" t="s">
        <v>1468</v>
      </c>
      <c r="B99" s="4" t="s">
        <v>1469</v>
      </c>
      <c r="C99" s="4" t="s">
        <v>1470</v>
      </c>
      <c r="D99" s="3" t="s">
        <v>1471</v>
      </c>
      <c r="E99" s="3" t="s">
        <v>250</v>
      </c>
      <c r="F99" s="3">
        <v>12514</v>
      </c>
      <c r="G99" s="3" t="s">
        <v>13</v>
      </c>
      <c r="H99" s="3">
        <v>3840</v>
      </c>
      <c r="I99" s="5" t="s">
        <v>44</v>
      </c>
      <c r="J99" s="6">
        <v>20.8</v>
      </c>
      <c r="K99" s="7">
        <v>79872</v>
      </c>
      <c r="L99" s="8">
        <v>0.05</v>
      </c>
      <c r="M99" s="7">
        <v>75878.399999999994</v>
      </c>
      <c r="N99" s="8">
        <v>0.2</v>
      </c>
      <c r="O99" s="7">
        <v>60702.719999999994</v>
      </c>
      <c r="P99" s="9">
        <v>8.5000000000000006E-2</v>
      </c>
      <c r="Q99" s="9">
        <v>7.2240385000000004E-2</v>
      </c>
      <c r="R99" s="9">
        <v>0.15724038500000001</v>
      </c>
      <c r="S99" s="16">
        <v>6</v>
      </c>
      <c r="T99" s="16">
        <v>0</v>
      </c>
      <c r="U99" s="7">
        <v>0</v>
      </c>
      <c r="V99" s="18">
        <v>141196</v>
      </c>
      <c r="W99" s="7">
        <v>386000</v>
      </c>
      <c r="X99" s="6">
        <v>100.53396905635914</v>
      </c>
      <c r="Y99" s="18"/>
    </row>
    <row r="100" spans="1:25" ht="30" x14ac:dyDescent="0.25">
      <c r="A100" s="3" t="s">
        <v>1472</v>
      </c>
      <c r="B100" s="4" t="s">
        <v>1472</v>
      </c>
      <c r="C100" s="4" t="s">
        <v>2</v>
      </c>
      <c r="D100" s="3" t="s">
        <v>1473</v>
      </c>
      <c r="E100" s="3" t="s">
        <v>250</v>
      </c>
      <c r="F100" s="3">
        <v>31119</v>
      </c>
      <c r="G100" s="3" t="s">
        <v>13</v>
      </c>
      <c r="H100" s="3">
        <v>10217</v>
      </c>
      <c r="I100" s="5" t="s">
        <v>44</v>
      </c>
      <c r="J100" s="6">
        <v>21.06</v>
      </c>
      <c r="K100" s="7">
        <v>215170.02</v>
      </c>
      <c r="L100" s="8">
        <v>0.05</v>
      </c>
      <c r="M100" s="7">
        <v>204411.51900000003</v>
      </c>
      <c r="N100" s="8">
        <v>0.2</v>
      </c>
      <c r="O100" s="7">
        <v>163529.21520000004</v>
      </c>
      <c r="P100" s="9">
        <v>8.5000000000000006E-2</v>
      </c>
      <c r="Q100" s="9">
        <v>7.2240385000000004E-2</v>
      </c>
      <c r="R100" s="9">
        <v>0.15724038500000001</v>
      </c>
      <c r="S100" s="16">
        <v>6</v>
      </c>
      <c r="T100" s="16">
        <v>0</v>
      </c>
      <c r="U100" s="7">
        <v>0</v>
      </c>
      <c r="V100" s="18">
        <v>373428</v>
      </c>
      <c r="W100" s="7">
        <v>1040000</v>
      </c>
      <c r="X100" s="6">
        <v>101.79064366956364</v>
      </c>
      <c r="Y100" s="18"/>
    </row>
    <row r="101" spans="1:25" ht="45" x14ac:dyDescent="0.25">
      <c r="A101" s="3" t="s">
        <v>1474</v>
      </c>
      <c r="B101" s="4" t="s">
        <v>1475</v>
      </c>
      <c r="C101" s="4" t="s">
        <v>6</v>
      </c>
      <c r="D101" s="3" t="s">
        <v>1476</v>
      </c>
      <c r="E101" s="3" t="s">
        <v>293</v>
      </c>
      <c r="F101" s="3">
        <v>55102</v>
      </c>
      <c r="G101" s="3" t="s">
        <v>17</v>
      </c>
      <c r="H101" s="3">
        <v>9300</v>
      </c>
      <c r="I101" s="5" t="s">
        <v>44</v>
      </c>
      <c r="J101" s="6">
        <v>26.136000000000003</v>
      </c>
      <c r="K101" s="7">
        <v>243064.8</v>
      </c>
      <c r="L101" s="8">
        <v>0.05</v>
      </c>
      <c r="M101" s="7">
        <v>230911.56000000003</v>
      </c>
      <c r="N101" s="8">
        <v>0.18000000000000002</v>
      </c>
      <c r="O101" s="7">
        <v>189347.4792</v>
      </c>
      <c r="P101" s="9">
        <v>0.09</v>
      </c>
      <c r="Q101" s="9">
        <v>6.2512855897239358E-2</v>
      </c>
      <c r="R101" s="9">
        <v>0.15251285589723934</v>
      </c>
      <c r="S101" s="16">
        <v>4</v>
      </c>
      <c r="T101" s="16">
        <v>17902</v>
      </c>
      <c r="U101" s="7">
        <v>214824</v>
      </c>
      <c r="V101" s="18">
        <v>661224</v>
      </c>
      <c r="W101" s="7">
        <v>1456000</v>
      </c>
      <c r="X101" s="6">
        <v>133.49657561798068</v>
      </c>
      <c r="Y101" s="18"/>
    </row>
    <row r="102" spans="1:25" ht="45" x14ac:dyDescent="0.25">
      <c r="A102" s="3" t="s">
        <v>1477</v>
      </c>
      <c r="B102" s="4" t="s">
        <v>1478</v>
      </c>
      <c r="C102" s="4" t="s">
        <v>6</v>
      </c>
      <c r="D102" s="3" t="s">
        <v>1479</v>
      </c>
      <c r="E102" s="3" t="s">
        <v>293</v>
      </c>
      <c r="F102" s="3">
        <v>118290</v>
      </c>
      <c r="G102" s="3" t="s">
        <v>18</v>
      </c>
      <c r="H102" s="3">
        <v>20522</v>
      </c>
      <c r="I102" s="5" t="s">
        <v>231</v>
      </c>
      <c r="J102" s="6">
        <v>16.848000000000003</v>
      </c>
      <c r="K102" s="7">
        <v>345754.65600000008</v>
      </c>
      <c r="L102" s="8">
        <v>0.05</v>
      </c>
      <c r="M102" s="7">
        <v>328466.92320000008</v>
      </c>
      <c r="N102" s="8">
        <v>0.24</v>
      </c>
      <c r="O102" s="7">
        <v>249634.86163200007</v>
      </c>
      <c r="P102" s="9">
        <v>8.5000000000000006E-2</v>
      </c>
      <c r="Q102" s="9">
        <v>6.234182338572572E-2</v>
      </c>
      <c r="R102" s="9">
        <v>0.14734182338572571</v>
      </c>
      <c r="S102" s="16">
        <v>4</v>
      </c>
      <c r="T102" s="16">
        <v>36202</v>
      </c>
      <c r="U102" s="7">
        <v>434424</v>
      </c>
      <c r="V102" s="18">
        <v>1269980</v>
      </c>
      <c r="W102" s="7">
        <v>2129000</v>
      </c>
      <c r="X102" s="6">
        <v>82.558066138188309</v>
      </c>
      <c r="Y102" s="18"/>
    </row>
    <row r="103" spans="1:25" ht="30" x14ac:dyDescent="0.25">
      <c r="A103" s="3" t="s">
        <v>1480</v>
      </c>
      <c r="B103" s="4" t="s">
        <v>1480</v>
      </c>
      <c r="C103" s="4" t="s">
        <v>2</v>
      </c>
      <c r="D103" s="3" t="s">
        <v>1481</v>
      </c>
      <c r="E103" s="3" t="s">
        <v>293</v>
      </c>
      <c r="F103" s="3">
        <v>50000</v>
      </c>
      <c r="G103" s="3" t="s">
        <v>18</v>
      </c>
      <c r="H103" s="3">
        <v>10498</v>
      </c>
      <c r="I103" s="5" t="s">
        <v>44</v>
      </c>
      <c r="J103" s="6">
        <v>21.06</v>
      </c>
      <c r="K103" s="7">
        <v>221087.88000000003</v>
      </c>
      <c r="L103" s="8">
        <v>0.05</v>
      </c>
      <c r="M103" s="7">
        <v>210033.48600000003</v>
      </c>
      <c r="N103" s="8">
        <v>0.22000000000000003</v>
      </c>
      <c r="O103" s="7">
        <v>163826.11908000003</v>
      </c>
      <c r="P103" s="9">
        <v>8.5000000000000006E-2</v>
      </c>
      <c r="Q103" s="9">
        <v>6.2512817500000012E-2</v>
      </c>
      <c r="R103" s="9">
        <v>0.1475128175</v>
      </c>
      <c r="S103" s="16">
        <v>4</v>
      </c>
      <c r="T103" s="16">
        <v>8008</v>
      </c>
      <c r="U103" s="7">
        <v>96096</v>
      </c>
      <c r="V103" s="18">
        <v>600000</v>
      </c>
      <c r="W103" s="7">
        <v>1207000</v>
      </c>
      <c r="X103" s="6">
        <v>105.79053579530472</v>
      </c>
      <c r="Y103" s="18"/>
    </row>
    <row r="104" spans="1:25" ht="30" x14ac:dyDescent="0.25">
      <c r="A104" s="3" t="s">
        <v>1482</v>
      </c>
      <c r="B104" s="4" t="s">
        <v>1482</v>
      </c>
      <c r="C104" s="4" t="s">
        <v>2</v>
      </c>
      <c r="D104" s="3" t="s">
        <v>1483</v>
      </c>
      <c r="E104" s="3" t="s">
        <v>293</v>
      </c>
      <c r="F104" s="3">
        <v>12117</v>
      </c>
      <c r="G104" s="3" t="s">
        <v>16</v>
      </c>
      <c r="H104" s="3">
        <v>1970</v>
      </c>
      <c r="I104" s="5" t="s">
        <v>44</v>
      </c>
      <c r="J104" s="6">
        <v>30.24</v>
      </c>
      <c r="K104" s="7">
        <v>59572.800000000003</v>
      </c>
      <c r="L104" s="8">
        <v>0.05</v>
      </c>
      <c r="M104" s="7">
        <v>56594.16</v>
      </c>
      <c r="N104" s="8">
        <v>0.25</v>
      </c>
      <c r="O104" s="7">
        <v>42445.62</v>
      </c>
      <c r="P104" s="9">
        <v>8.5000000000000006E-2</v>
      </c>
      <c r="Q104" s="9">
        <v>6.2512817500000012E-2</v>
      </c>
      <c r="R104" s="9">
        <v>0.1475128175</v>
      </c>
      <c r="S104" s="16">
        <v>4</v>
      </c>
      <c r="T104" s="16">
        <v>4237</v>
      </c>
      <c r="U104" s="7">
        <v>50844</v>
      </c>
      <c r="V104" s="18">
        <v>145404</v>
      </c>
      <c r="W104" s="7">
        <v>339000</v>
      </c>
      <c r="X104" s="6">
        <v>146.06188374105184</v>
      </c>
      <c r="Y104" s="18"/>
    </row>
    <row r="105" spans="1:25" ht="30" x14ac:dyDescent="0.25">
      <c r="A105" s="3" t="s">
        <v>1484</v>
      </c>
      <c r="B105" s="4" t="s">
        <v>1484</v>
      </c>
      <c r="C105" s="4" t="s">
        <v>2</v>
      </c>
      <c r="D105" s="3" t="s">
        <v>1485</v>
      </c>
      <c r="E105" s="3" t="s">
        <v>1486</v>
      </c>
      <c r="F105" s="3">
        <v>40149</v>
      </c>
      <c r="G105" s="3" t="s">
        <v>19</v>
      </c>
      <c r="H105" s="3">
        <v>3070</v>
      </c>
      <c r="I105" s="5" t="s">
        <v>44</v>
      </c>
      <c r="J105" s="6">
        <v>37.26</v>
      </c>
      <c r="K105" s="7">
        <v>114388.2</v>
      </c>
      <c r="L105" s="8">
        <v>0.05</v>
      </c>
      <c r="M105" s="7">
        <v>108668.79</v>
      </c>
      <c r="N105" s="8">
        <v>0.27500000000000002</v>
      </c>
      <c r="O105" s="7">
        <v>78784.872749999995</v>
      </c>
      <c r="P105" s="9">
        <v>0.08</v>
      </c>
      <c r="Q105" s="9">
        <v>6.7271146734735748E-2</v>
      </c>
      <c r="R105" s="9">
        <v>0.14727114673473574</v>
      </c>
      <c r="S105" s="16">
        <v>4</v>
      </c>
      <c r="T105" s="16">
        <v>27869</v>
      </c>
      <c r="U105" s="7">
        <v>334428</v>
      </c>
      <c r="V105" s="18">
        <v>481788</v>
      </c>
      <c r="W105" s="7">
        <v>869000</v>
      </c>
      <c r="X105" s="6">
        <v>174.25562011969518</v>
      </c>
      <c r="Y105" s="18"/>
    </row>
    <row r="106" spans="1:25" ht="30" x14ac:dyDescent="0.25">
      <c r="A106" s="3" t="s">
        <v>1487</v>
      </c>
      <c r="B106" s="4" t="s">
        <v>1487</v>
      </c>
      <c r="C106" s="4" t="s">
        <v>2</v>
      </c>
      <c r="D106" s="3" t="s">
        <v>1488</v>
      </c>
      <c r="E106" s="3" t="s">
        <v>1486</v>
      </c>
      <c r="F106" s="3">
        <v>20599</v>
      </c>
      <c r="G106" s="3" t="s">
        <v>19</v>
      </c>
      <c r="H106" s="3">
        <v>2064</v>
      </c>
      <c r="I106" s="5" t="s">
        <v>45</v>
      </c>
      <c r="J106" s="6">
        <v>45.54</v>
      </c>
      <c r="K106" s="7">
        <v>93994.559999999998</v>
      </c>
      <c r="L106" s="8">
        <v>0.05</v>
      </c>
      <c r="M106" s="7">
        <v>89294.831999999995</v>
      </c>
      <c r="N106" s="8">
        <v>0.27500000000000002</v>
      </c>
      <c r="O106" s="7">
        <v>64738.753199999992</v>
      </c>
      <c r="P106" s="9">
        <v>7.0000000000000007E-2</v>
      </c>
      <c r="Q106" s="9">
        <v>6.7271030750000002E-2</v>
      </c>
      <c r="R106" s="9">
        <v>0.13727103075000002</v>
      </c>
      <c r="S106" s="16">
        <v>4</v>
      </c>
      <c r="T106" s="16">
        <v>12343</v>
      </c>
      <c r="U106" s="7">
        <v>148116</v>
      </c>
      <c r="V106" s="18">
        <v>247188</v>
      </c>
      <c r="W106" s="7">
        <v>620000</v>
      </c>
      <c r="X106" s="6">
        <v>228.49449609745855</v>
      </c>
      <c r="Y106" s="18"/>
    </row>
    <row r="107" spans="1:25" ht="30" x14ac:dyDescent="0.25">
      <c r="A107" s="3" t="s">
        <v>1489</v>
      </c>
      <c r="B107" s="4" t="s">
        <v>1489</v>
      </c>
      <c r="C107" s="4" t="s">
        <v>2</v>
      </c>
      <c r="D107" s="3" t="s">
        <v>1490</v>
      </c>
      <c r="E107" s="3" t="s">
        <v>293</v>
      </c>
      <c r="F107" s="3">
        <v>54898</v>
      </c>
      <c r="G107" s="3" t="s">
        <v>15</v>
      </c>
      <c r="H107" s="3">
        <v>6444</v>
      </c>
      <c r="I107" s="5" t="s">
        <v>44</v>
      </c>
      <c r="J107" s="6">
        <v>22.175999999999998</v>
      </c>
      <c r="K107" s="7">
        <v>142902.144</v>
      </c>
      <c r="L107" s="8">
        <v>0.05</v>
      </c>
      <c r="M107" s="7">
        <v>135757.0368</v>
      </c>
      <c r="N107" s="8">
        <v>0.24</v>
      </c>
      <c r="O107" s="7">
        <v>103175.347968</v>
      </c>
      <c r="P107" s="9">
        <v>8.5000000000000006E-2</v>
      </c>
      <c r="Q107" s="9">
        <v>6.2512817500000012E-2</v>
      </c>
      <c r="R107" s="9">
        <v>0.1475128175</v>
      </c>
      <c r="S107" s="16">
        <v>4</v>
      </c>
      <c r="T107" s="16">
        <v>29122</v>
      </c>
      <c r="U107" s="7">
        <v>349464</v>
      </c>
      <c r="V107" s="18">
        <v>658776</v>
      </c>
      <c r="W107" s="7">
        <v>1049000</v>
      </c>
      <c r="X107" s="6">
        <v>108.54020871779498</v>
      </c>
      <c r="Y107" s="18"/>
    </row>
    <row r="108" spans="1:25" ht="30" x14ac:dyDescent="0.25">
      <c r="A108" s="3" t="s">
        <v>1491</v>
      </c>
      <c r="B108" s="4" t="s">
        <v>1491</v>
      </c>
      <c r="C108" s="4" t="s">
        <v>2</v>
      </c>
      <c r="D108" s="3" t="s">
        <v>1492</v>
      </c>
      <c r="E108" s="3" t="s">
        <v>293</v>
      </c>
      <c r="F108" s="3">
        <v>9719</v>
      </c>
      <c r="G108" s="3" t="s">
        <v>15</v>
      </c>
      <c r="H108" s="3">
        <v>4354</v>
      </c>
      <c r="I108" s="5" t="s">
        <v>44</v>
      </c>
      <c r="J108" s="6">
        <v>25.2</v>
      </c>
      <c r="K108" s="7">
        <v>109720.8</v>
      </c>
      <c r="L108" s="8">
        <v>0.05</v>
      </c>
      <c r="M108" s="7">
        <v>104234.76</v>
      </c>
      <c r="N108" s="8">
        <v>0.22000000000000003</v>
      </c>
      <c r="O108" s="7">
        <v>81303.112800000003</v>
      </c>
      <c r="P108" s="9">
        <v>8.5000000000000006E-2</v>
      </c>
      <c r="Q108" s="9">
        <v>6.2512682233325054E-2</v>
      </c>
      <c r="R108" s="9">
        <v>0.14751268223332506</v>
      </c>
      <c r="S108" s="16">
        <v>4</v>
      </c>
      <c r="T108" s="16">
        <v>0</v>
      </c>
      <c r="U108" s="7">
        <v>0</v>
      </c>
      <c r="V108" s="18">
        <v>116628</v>
      </c>
      <c r="W108" s="7">
        <v>551000</v>
      </c>
      <c r="X108" s="6">
        <v>126.5870819870529</v>
      </c>
      <c r="Y108" s="18"/>
    </row>
    <row r="109" spans="1:25" ht="30" x14ac:dyDescent="0.25">
      <c r="A109" s="3" t="s">
        <v>1493</v>
      </c>
      <c r="B109" s="4" t="s">
        <v>1493</v>
      </c>
      <c r="C109" s="4" t="s">
        <v>2</v>
      </c>
      <c r="D109" s="3" t="s">
        <v>1494</v>
      </c>
      <c r="E109" s="3" t="s">
        <v>293</v>
      </c>
      <c r="F109" s="3">
        <v>10284</v>
      </c>
      <c r="G109" s="3" t="s">
        <v>14</v>
      </c>
      <c r="H109" s="3">
        <v>3651</v>
      </c>
      <c r="I109" s="5" t="s">
        <v>44</v>
      </c>
      <c r="J109" s="6">
        <v>24.200000000000003</v>
      </c>
      <c r="K109" s="7">
        <v>88354.200000000012</v>
      </c>
      <c r="L109" s="8">
        <v>0.15</v>
      </c>
      <c r="M109" s="7">
        <v>75101.070000000007</v>
      </c>
      <c r="N109" s="8">
        <v>0.18000000000000002</v>
      </c>
      <c r="O109" s="7">
        <v>61582.877400000005</v>
      </c>
      <c r="P109" s="9">
        <v>9.5000000000000001E-2</v>
      </c>
      <c r="Q109" s="9">
        <v>6.2512817500000012E-2</v>
      </c>
      <c r="R109" s="9">
        <v>0.15751281750000001</v>
      </c>
      <c r="S109" s="16">
        <v>4</v>
      </c>
      <c r="T109" s="16">
        <v>0</v>
      </c>
      <c r="U109" s="7">
        <v>0</v>
      </c>
      <c r="V109" s="18">
        <v>123408</v>
      </c>
      <c r="W109" s="7">
        <v>391000</v>
      </c>
      <c r="X109" s="6">
        <v>107.08588842301674</v>
      </c>
      <c r="Y109" s="18"/>
    </row>
    <row r="110" spans="1:25" ht="30" x14ac:dyDescent="0.25">
      <c r="A110" s="3" t="s">
        <v>1495</v>
      </c>
      <c r="B110" s="4" t="s">
        <v>1495</v>
      </c>
      <c r="C110" s="4" t="s">
        <v>2</v>
      </c>
      <c r="D110" s="3" t="s">
        <v>1496</v>
      </c>
      <c r="E110" s="3" t="s">
        <v>293</v>
      </c>
      <c r="F110" s="3">
        <v>13491</v>
      </c>
      <c r="G110" s="3" t="s">
        <v>13</v>
      </c>
      <c r="H110" s="3">
        <v>4963</v>
      </c>
      <c r="I110" s="5" t="s">
        <v>231</v>
      </c>
      <c r="J110" s="6">
        <v>23.4</v>
      </c>
      <c r="K110" s="7">
        <v>116134.2</v>
      </c>
      <c r="L110" s="8">
        <v>0.05</v>
      </c>
      <c r="M110" s="7">
        <v>110327.49</v>
      </c>
      <c r="N110" s="8">
        <v>0.22000000000000003</v>
      </c>
      <c r="O110" s="7">
        <v>86055.442200000005</v>
      </c>
      <c r="P110" s="9">
        <v>8.5000000000000006E-2</v>
      </c>
      <c r="Q110" s="9">
        <v>6.2512817500000012E-2</v>
      </c>
      <c r="R110" s="9">
        <v>0.1475128175</v>
      </c>
      <c r="S110" s="16">
        <v>6</v>
      </c>
      <c r="T110" s="16">
        <v>0</v>
      </c>
      <c r="U110" s="7">
        <v>0</v>
      </c>
      <c r="V110" s="18">
        <v>161892</v>
      </c>
      <c r="W110" s="7">
        <v>583000</v>
      </c>
      <c r="X110" s="6">
        <v>117.54503977256078</v>
      </c>
      <c r="Y110" s="18"/>
    </row>
    <row r="111" spans="1:25" ht="30" x14ac:dyDescent="0.25">
      <c r="A111" s="3" t="s">
        <v>1497</v>
      </c>
      <c r="B111" s="4" t="s">
        <v>1497</v>
      </c>
      <c r="C111" s="4" t="s">
        <v>2</v>
      </c>
      <c r="D111" s="3" t="s">
        <v>1498</v>
      </c>
      <c r="E111" s="3" t="s">
        <v>293</v>
      </c>
      <c r="F111" s="3">
        <v>14657</v>
      </c>
      <c r="G111" s="3" t="s">
        <v>18</v>
      </c>
      <c r="H111" s="3">
        <v>5623</v>
      </c>
      <c r="I111" s="5" t="s">
        <v>231</v>
      </c>
      <c r="J111" s="6">
        <v>22.880000000000003</v>
      </c>
      <c r="K111" s="7">
        <v>128654.24000000002</v>
      </c>
      <c r="L111" s="8">
        <v>0.05</v>
      </c>
      <c r="M111" s="7">
        <v>122221.52800000002</v>
      </c>
      <c r="N111" s="8">
        <v>0.24</v>
      </c>
      <c r="O111" s="7">
        <v>92888.361280000012</v>
      </c>
      <c r="P111" s="9">
        <v>8.5000000000000006E-2</v>
      </c>
      <c r="Q111" s="9">
        <v>6.2512817500000012E-2</v>
      </c>
      <c r="R111" s="9">
        <v>0.1475128175</v>
      </c>
      <c r="S111" s="16">
        <v>4</v>
      </c>
      <c r="T111" s="16">
        <v>0</v>
      </c>
      <c r="U111" s="7">
        <v>0</v>
      </c>
      <c r="V111" s="18">
        <v>175884</v>
      </c>
      <c r="W111" s="7">
        <v>630000</v>
      </c>
      <c r="X111" s="6">
        <v>111.98592962947104</v>
      </c>
      <c r="Y111" s="18"/>
    </row>
    <row r="112" spans="1:25" ht="75" x14ac:dyDescent="0.25">
      <c r="A112" s="3" t="s">
        <v>1499</v>
      </c>
      <c r="B112" s="4" t="s">
        <v>1500</v>
      </c>
      <c r="C112" s="4" t="s">
        <v>168</v>
      </c>
      <c r="D112" s="3" t="s">
        <v>1501</v>
      </c>
      <c r="E112" s="3" t="s">
        <v>299</v>
      </c>
      <c r="F112" s="3">
        <v>12516</v>
      </c>
      <c r="G112" s="3" t="s">
        <v>15</v>
      </c>
      <c r="H112" s="3">
        <v>2298</v>
      </c>
      <c r="I112" s="5" t="s">
        <v>44</v>
      </c>
      <c r="J112" s="6">
        <v>24.640000000000004</v>
      </c>
      <c r="K112" s="7">
        <v>56622.720000000008</v>
      </c>
      <c r="L112" s="8">
        <v>0.05</v>
      </c>
      <c r="M112" s="7">
        <v>53791.58400000001</v>
      </c>
      <c r="N112" s="8">
        <v>0.24</v>
      </c>
      <c r="O112" s="7">
        <v>40881.603840000011</v>
      </c>
      <c r="P112" s="9">
        <v>8.5000000000000006E-2</v>
      </c>
      <c r="Q112" s="9">
        <v>8.1455181500000015E-2</v>
      </c>
      <c r="R112" s="9">
        <v>0.16645518150000002</v>
      </c>
      <c r="S112" s="16">
        <v>4</v>
      </c>
      <c r="T112" s="16">
        <v>3324</v>
      </c>
      <c r="U112" s="7">
        <v>39888</v>
      </c>
      <c r="V112" s="18">
        <v>150192</v>
      </c>
      <c r="W112" s="7">
        <v>285000</v>
      </c>
      <c r="X112" s="6">
        <v>106.876096254174</v>
      </c>
      <c r="Y112" s="18"/>
    </row>
    <row r="113" spans="1:25" ht="105" x14ac:dyDescent="0.25">
      <c r="A113" s="3" t="s">
        <v>1502</v>
      </c>
      <c r="B113" s="4" t="s">
        <v>1503</v>
      </c>
      <c r="C113" s="4" t="s">
        <v>1452</v>
      </c>
      <c r="D113" s="3" t="s">
        <v>1504</v>
      </c>
      <c r="E113" s="3" t="s">
        <v>299</v>
      </c>
      <c r="F113" s="3">
        <v>17918</v>
      </c>
      <c r="G113" s="3" t="s">
        <v>18</v>
      </c>
      <c r="H113" s="3">
        <v>6855</v>
      </c>
      <c r="I113" s="5" t="s">
        <v>44</v>
      </c>
      <c r="J113" s="6">
        <v>28.314000000000004</v>
      </c>
      <c r="K113" s="7">
        <v>194092.47000000003</v>
      </c>
      <c r="L113" s="8">
        <v>0.05</v>
      </c>
      <c r="M113" s="7">
        <v>184387.84650000004</v>
      </c>
      <c r="N113" s="8">
        <v>0.22000000000000003</v>
      </c>
      <c r="O113" s="7">
        <v>143822.52027000004</v>
      </c>
      <c r="P113" s="9">
        <v>8.5000000000000006E-2</v>
      </c>
      <c r="Q113" s="9">
        <v>8.1455846982732311E-2</v>
      </c>
      <c r="R113" s="9">
        <v>0.1664558469827323</v>
      </c>
      <c r="S113" s="16">
        <v>4</v>
      </c>
      <c r="T113" s="16">
        <v>0</v>
      </c>
      <c r="U113" s="7">
        <v>0</v>
      </c>
      <c r="V113" s="18">
        <v>215016</v>
      </c>
      <c r="W113" s="7">
        <v>864000</v>
      </c>
      <c r="X113" s="6">
        <v>126.04347867802136</v>
      </c>
      <c r="Y113" s="18"/>
    </row>
    <row r="114" spans="1:25" ht="45" x14ac:dyDescent="0.25">
      <c r="A114" s="3" t="s">
        <v>1505</v>
      </c>
      <c r="B114" s="4" t="s">
        <v>1506</v>
      </c>
      <c r="C114" s="4" t="s">
        <v>6</v>
      </c>
      <c r="D114" s="3" t="s">
        <v>1507</v>
      </c>
      <c r="E114" s="3" t="s">
        <v>299</v>
      </c>
      <c r="F114" s="3">
        <v>6962</v>
      </c>
      <c r="G114" s="3" t="s">
        <v>17</v>
      </c>
      <c r="H114" s="3">
        <v>4253</v>
      </c>
      <c r="I114" s="5" t="s">
        <v>44</v>
      </c>
      <c r="J114" s="6">
        <v>24.200000000000003</v>
      </c>
      <c r="K114" s="7">
        <v>102922.6</v>
      </c>
      <c r="L114" s="8">
        <v>0.05</v>
      </c>
      <c r="M114" s="7">
        <v>97776.47</v>
      </c>
      <c r="N114" s="8">
        <v>0.2</v>
      </c>
      <c r="O114" s="7">
        <v>78221.176000000007</v>
      </c>
      <c r="P114" s="9">
        <v>0.09</v>
      </c>
      <c r="Q114" s="9">
        <v>8.145498934204301E-2</v>
      </c>
      <c r="R114" s="9">
        <v>0.17145498934204301</v>
      </c>
      <c r="S114" s="16">
        <v>4</v>
      </c>
      <c r="T114" s="16">
        <v>0</v>
      </c>
      <c r="U114" s="7">
        <v>0</v>
      </c>
      <c r="V114" s="18">
        <v>83544</v>
      </c>
      <c r="W114" s="7">
        <v>456000</v>
      </c>
      <c r="X114" s="6">
        <v>107.27013585652502</v>
      </c>
      <c r="Y114" s="18"/>
    </row>
    <row r="115" spans="1:25" ht="90" x14ac:dyDescent="0.25">
      <c r="A115" s="3" t="s">
        <v>1508</v>
      </c>
      <c r="B115" s="4" t="s">
        <v>1509</v>
      </c>
      <c r="C115" s="4" t="s">
        <v>1456</v>
      </c>
      <c r="D115" s="3" t="s">
        <v>1510</v>
      </c>
      <c r="E115" s="3" t="s">
        <v>299</v>
      </c>
      <c r="F115" s="3">
        <v>14739</v>
      </c>
      <c r="G115" s="3" t="s">
        <v>18</v>
      </c>
      <c r="H115" s="3">
        <v>6222</v>
      </c>
      <c r="I115" s="5" t="s">
        <v>44</v>
      </c>
      <c r="J115" s="6">
        <v>28.314000000000004</v>
      </c>
      <c r="K115" s="7">
        <v>176169.70800000001</v>
      </c>
      <c r="L115" s="8">
        <v>0.05</v>
      </c>
      <c r="M115" s="7">
        <v>167361.22260000001</v>
      </c>
      <c r="N115" s="8">
        <v>0.22000000000000003</v>
      </c>
      <c r="O115" s="7">
        <v>130541.75362800001</v>
      </c>
      <c r="P115" s="9">
        <v>8.5000000000000006E-2</v>
      </c>
      <c r="Q115" s="9">
        <v>8.1456416848613086E-2</v>
      </c>
      <c r="R115" s="9">
        <v>0.16645641684861309</v>
      </c>
      <c r="S115" s="16">
        <v>4</v>
      </c>
      <c r="T115" s="16">
        <v>0</v>
      </c>
      <c r="U115" s="7">
        <v>0</v>
      </c>
      <c r="V115" s="18">
        <v>176868</v>
      </c>
      <c r="W115" s="7">
        <v>784000</v>
      </c>
      <c r="X115" s="6">
        <v>126.04304716640192</v>
      </c>
      <c r="Y115" s="18"/>
    </row>
    <row r="116" spans="1:25" ht="105" x14ac:dyDescent="0.25">
      <c r="A116" s="3" t="s">
        <v>1511</v>
      </c>
      <c r="B116" s="4" t="s">
        <v>1512</v>
      </c>
      <c r="C116" s="4" t="s">
        <v>1452</v>
      </c>
      <c r="D116" s="3" t="s">
        <v>1513</v>
      </c>
      <c r="E116" s="3" t="s">
        <v>299</v>
      </c>
      <c r="F116" s="3">
        <v>18394</v>
      </c>
      <c r="G116" s="3" t="s">
        <v>12</v>
      </c>
      <c r="H116" s="3">
        <v>7360</v>
      </c>
      <c r="I116" s="5" t="s">
        <v>44</v>
      </c>
      <c r="J116" s="6">
        <v>25.74</v>
      </c>
      <c r="K116" s="7">
        <v>189446.39999999999</v>
      </c>
      <c r="L116" s="8">
        <v>0.05</v>
      </c>
      <c r="M116" s="7">
        <v>179974.08000000002</v>
      </c>
      <c r="N116" s="8">
        <v>0.22000000000000003</v>
      </c>
      <c r="O116" s="7">
        <v>140379.78240000003</v>
      </c>
      <c r="P116" s="9">
        <v>8.5000000000000006E-2</v>
      </c>
      <c r="Q116" s="9">
        <v>8.1455701648694326E-2</v>
      </c>
      <c r="R116" s="9">
        <v>0.16645570164869433</v>
      </c>
      <c r="S116" s="16">
        <v>6</v>
      </c>
      <c r="T116" s="16">
        <v>0</v>
      </c>
      <c r="U116" s="7">
        <v>0</v>
      </c>
      <c r="V116" s="18">
        <v>220728</v>
      </c>
      <c r="W116" s="7">
        <v>843000</v>
      </c>
      <c r="X116" s="6">
        <v>114.58508066160684</v>
      </c>
      <c r="Y116" s="18"/>
    </row>
    <row r="117" spans="1:25" ht="30" x14ac:dyDescent="0.25">
      <c r="A117" s="3" t="s">
        <v>1514</v>
      </c>
      <c r="B117" s="4" t="s">
        <v>1514</v>
      </c>
      <c r="C117" s="4" t="s">
        <v>2</v>
      </c>
      <c r="D117" s="3" t="s">
        <v>1515</v>
      </c>
      <c r="E117" s="3" t="s">
        <v>299</v>
      </c>
      <c r="F117" s="3">
        <v>2867</v>
      </c>
      <c r="G117" s="3" t="s">
        <v>16</v>
      </c>
      <c r="H117" s="3">
        <v>1344</v>
      </c>
      <c r="I117" s="5" t="s">
        <v>44</v>
      </c>
      <c r="J117" s="6">
        <v>29.568000000000008</v>
      </c>
      <c r="K117" s="7">
        <v>39739.392000000014</v>
      </c>
      <c r="L117" s="8">
        <v>0.05</v>
      </c>
      <c r="M117" s="7">
        <v>37752.42240000001</v>
      </c>
      <c r="N117" s="8">
        <v>0.3</v>
      </c>
      <c r="O117" s="7">
        <v>26426.695680000008</v>
      </c>
      <c r="P117" s="9">
        <v>8.5000000000000006E-2</v>
      </c>
      <c r="Q117" s="9">
        <v>8.1455181500000015E-2</v>
      </c>
      <c r="R117" s="9">
        <v>0.16645518150000002</v>
      </c>
      <c r="S117" s="16">
        <v>4</v>
      </c>
      <c r="T117" s="16">
        <v>0</v>
      </c>
      <c r="U117" s="7">
        <v>0</v>
      </c>
      <c r="V117" s="18">
        <v>34404</v>
      </c>
      <c r="W117" s="7">
        <v>159000</v>
      </c>
      <c r="X117" s="6">
        <v>118.1262116493502</v>
      </c>
      <c r="Y117" s="18"/>
    </row>
    <row r="118" spans="1:25" ht="60" x14ac:dyDescent="0.25">
      <c r="A118" s="3" t="s">
        <v>1516</v>
      </c>
      <c r="B118" s="4" t="s">
        <v>1517</v>
      </c>
      <c r="C118" s="4" t="s">
        <v>115</v>
      </c>
      <c r="D118" s="3" t="s">
        <v>1518</v>
      </c>
      <c r="E118" s="3" t="s">
        <v>299</v>
      </c>
      <c r="F118" s="3">
        <v>8861</v>
      </c>
      <c r="G118" s="3" t="s">
        <v>15</v>
      </c>
      <c r="H118" s="3">
        <v>2883</v>
      </c>
      <c r="I118" s="5" t="s">
        <v>44</v>
      </c>
      <c r="J118" s="6">
        <v>30.800000000000004</v>
      </c>
      <c r="K118" s="7">
        <v>88796.400000000009</v>
      </c>
      <c r="L118" s="8">
        <v>0.05</v>
      </c>
      <c r="M118" s="7">
        <v>84356.58</v>
      </c>
      <c r="N118" s="8">
        <v>0.2</v>
      </c>
      <c r="O118" s="7">
        <v>67485.263999999996</v>
      </c>
      <c r="P118" s="9">
        <v>8.5000000000000006E-2</v>
      </c>
      <c r="Q118" s="9">
        <v>8.1455690152992102E-2</v>
      </c>
      <c r="R118" s="9">
        <v>0.16645569015299211</v>
      </c>
      <c r="S118" s="16">
        <v>4</v>
      </c>
      <c r="T118" s="16">
        <v>0</v>
      </c>
      <c r="U118" s="7">
        <v>0</v>
      </c>
      <c r="V118" s="18">
        <v>106332</v>
      </c>
      <c r="W118" s="7">
        <v>405000</v>
      </c>
      <c r="X118" s="6">
        <v>140.62601271536784</v>
      </c>
      <c r="Y118" s="18"/>
    </row>
    <row r="119" spans="1:25" ht="60" x14ac:dyDescent="0.25">
      <c r="A119" s="3" t="s">
        <v>1519</v>
      </c>
      <c r="B119" s="4" t="s">
        <v>1520</v>
      </c>
      <c r="C119" s="4" t="s">
        <v>162</v>
      </c>
      <c r="D119" s="3" t="s">
        <v>1521</v>
      </c>
      <c r="E119" s="3" t="s">
        <v>299</v>
      </c>
      <c r="F119" s="3">
        <v>9740</v>
      </c>
      <c r="G119" s="3" t="s">
        <v>16</v>
      </c>
      <c r="H119" s="3">
        <v>2200</v>
      </c>
      <c r="I119" s="5" t="s">
        <v>44</v>
      </c>
      <c r="J119" s="6">
        <v>30.492000000000008</v>
      </c>
      <c r="K119" s="7">
        <v>67082.400000000023</v>
      </c>
      <c r="L119" s="8">
        <v>0.05</v>
      </c>
      <c r="M119" s="7">
        <v>63728.280000000021</v>
      </c>
      <c r="N119" s="8">
        <v>0.27500000000000002</v>
      </c>
      <c r="O119" s="7">
        <v>46203.003000000019</v>
      </c>
      <c r="P119" s="9">
        <v>8.5000000000000006E-2</v>
      </c>
      <c r="Q119" s="9">
        <v>8.1455833136238928E-2</v>
      </c>
      <c r="R119" s="9">
        <v>0.16645583313623891</v>
      </c>
      <c r="S119" s="16">
        <v>4</v>
      </c>
      <c r="T119" s="16">
        <v>940</v>
      </c>
      <c r="U119" s="7">
        <v>11280</v>
      </c>
      <c r="V119" s="18">
        <v>116880</v>
      </c>
      <c r="W119" s="7">
        <v>289000</v>
      </c>
      <c r="X119" s="6">
        <v>126.16779240659618</v>
      </c>
      <c r="Y119" s="18"/>
    </row>
    <row r="120" spans="1:25" ht="90" x14ac:dyDescent="0.25">
      <c r="A120" s="3" t="s">
        <v>1522</v>
      </c>
      <c r="B120" s="4" t="s">
        <v>1523</v>
      </c>
      <c r="C120" s="4" t="s">
        <v>1466</v>
      </c>
      <c r="D120" s="3" t="s">
        <v>1524</v>
      </c>
      <c r="E120" s="3" t="s">
        <v>299</v>
      </c>
      <c r="F120" s="3">
        <v>14618</v>
      </c>
      <c r="G120" s="3" t="s">
        <v>13</v>
      </c>
      <c r="H120" s="3">
        <v>5482</v>
      </c>
      <c r="I120" s="5" t="s">
        <v>44</v>
      </c>
      <c r="J120" s="6">
        <v>25.74</v>
      </c>
      <c r="K120" s="7">
        <v>141106.68000000002</v>
      </c>
      <c r="L120" s="8">
        <v>0.05</v>
      </c>
      <c r="M120" s="7">
        <v>134051.34600000002</v>
      </c>
      <c r="N120" s="8">
        <v>0.22000000000000003</v>
      </c>
      <c r="O120" s="7">
        <v>104560.04988000001</v>
      </c>
      <c r="P120" s="9">
        <v>8.5000000000000006E-2</v>
      </c>
      <c r="Q120" s="9">
        <v>8.1455181500000015E-2</v>
      </c>
      <c r="R120" s="9">
        <v>0.16645518150000002</v>
      </c>
      <c r="S120" s="16">
        <v>6</v>
      </c>
      <c r="T120" s="16">
        <v>0</v>
      </c>
      <c r="U120" s="7">
        <v>0</v>
      </c>
      <c r="V120" s="18">
        <v>175416</v>
      </c>
      <c r="W120" s="7">
        <v>628000</v>
      </c>
      <c r="X120" s="6">
        <v>114.58543872363624</v>
      </c>
      <c r="Y120" s="18"/>
    </row>
    <row r="121" spans="1:25" ht="45" x14ac:dyDescent="0.25">
      <c r="A121" s="3" t="s">
        <v>1525</v>
      </c>
      <c r="B121" s="4" t="s">
        <v>1526</v>
      </c>
      <c r="C121" s="4" t="s">
        <v>6</v>
      </c>
      <c r="D121" s="3" t="s">
        <v>1527</v>
      </c>
      <c r="E121" s="3" t="s">
        <v>258</v>
      </c>
      <c r="F121" s="3">
        <v>68118</v>
      </c>
      <c r="G121" s="3" t="s">
        <v>173</v>
      </c>
      <c r="H121" s="3">
        <v>12977</v>
      </c>
      <c r="I121" s="5" t="s">
        <v>45</v>
      </c>
      <c r="J121" s="6">
        <v>28.6</v>
      </c>
      <c r="K121" s="7">
        <v>371142.2</v>
      </c>
      <c r="L121" s="8">
        <v>0.05</v>
      </c>
      <c r="M121" s="7">
        <v>352585.09</v>
      </c>
      <c r="N121" s="8">
        <v>0.2</v>
      </c>
      <c r="O121" s="7">
        <v>282068.07200000004</v>
      </c>
      <c r="P121" s="9">
        <v>7.4999999999999997E-2</v>
      </c>
      <c r="Q121" s="9">
        <v>6.9586041000000001E-2</v>
      </c>
      <c r="R121" s="9">
        <v>0.144586041</v>
      </c>
      <c r="S121" s="16">
        <v>4</v>
      </c>
      <c r="T121" s="16">
        <v>16210</v>
      </c>
      <c r="U121" s="7">
        <v>194520</v>
      </c>
      <c r="V121" s="18">
        <v>817416</v>
      </c>
      <c r="W121" s="7">
        <v>2145000</v>
      </c>
      <c r="X121" s="6">
        <v>150.33263134993788</v>
      </c>
      <c r="Y121" s="18"/>
    </row>
    <row r="122" spans="1:25" ht="30" x14ac:dyDescent="0.25">
      <c r="A122" s="3" t="s">
        <v>1528</v>
      </c>
      <c r="B122" s="4" t="s">
        <v>1528</v>
      </c>
      <c r="C122" s="4" t="s">
        <v>2</v>
      </c>
      <c r="D122" s="3" t="s">
        <v>1529</v>
      </c>
      <c r="E122" s="3" t="s">
        <v>258</v>
      </c>
      <c r="F122" s="3">
        <v>84680</v>
      </c>
      <c r="G122" s="3" t="s">
        <v>18</v>
      </c>
      <c r="H122" s="3">
        <v>24230</v>
      </c>
      <c r="I122" s="5" t="s">
        <v>231</v>
      </c>
      <c r="J122" s="6">
        <v>23.4</v>
      </c>
      <c r="K122" s="7">
        <v>566982</v>
      </c>
      <c r="L122" s="8">
        <v>0.05</v>
      </c>
      <c r="M122" s="7">
        <v>538632.9</v>
      </c>
      <c r="N122" s="8">
        <v>0.2</v>
      </c>
      <c r="O122" s="7">
        <v>430906.32</v>
      </c>
      <c r="P122" s="9">
        <v>8.5000000000000006E-2</v>
      </c>
      <c r="Q122" s="9">
        <v>6.9586041000000001E-2</v>
      </c>
      <c r="R122" s="9">
        <v>0.15458604100000001</v>
      </c>
      <c r="S122" s="16">
        <v>4</v>
      </c>
      <c r="T122" s="16">
        <v>0</v>
      </c>
      <c r="U122" s="7">
        <v>0</v>
      </c>
      <c r="V122" s="18">
        <v>1016160</v>
      </c>
      <c r="W122" s="7">
        <v>2787000</v>
      </c>
      <c r="X122" s="6">
        <v>115.04272885803448</v>
      </c>
      <c r="Y122" s="18"/>
    </row>
    <row r="123" spans="1:25" ht="30" x14ac:dyDescent="0.25">
      <c r="A123" s="3" t="s">
        <v>1530</v>
      </c>
      <c r="B123" s="4" t="s">
        <v>1530</v>
      </c>
      <c r="C123" s="4" t="s">
        <v>2</v>
      </c>
      <c r="D123" s="3" t="s">
        <v>1531</v>
      </c>
      <c r="E123" s="3" t="s">
        <v>258</v>
      </c>
      <c r="F123" s="3">
        <v>30765</v>
      </c>
      <c r="G123" s="3" t="s">
        <v>19</v>
      </c>
      <c r="H123" s="3">
        <v>2950</v>
      </c>
      <c r="I123" s="5" t="s">
        <v>1532</v>
      </c>
      <c r="J123" s="6">
        <v>50.6</v>
      </c>
      <c r="K123" s="7">
        <v>149270</v>
      </c>
      <c r="L123" s="8">
        <v>0.05</v>
      </c>
      <c r="M123" s="7">
        <v>141806.5</v>
      </c>
      <c r="N123" s="8">
        <v>0.22500000000000001</v>
      </c>
      <c r="O123" s="7">
        <v>109900.03750000001</v>
      </c>
      <c r="P123" s="9">
        <v>7.0000000000000007E-2</v>
      </c>
      <c r="Q123" s="9">
        <v>6.9586041000000001E-2</v>
      </c>
      <c r="R123" s="9">
        <v>0.13958604099999999</v>
      </c>
      <c r="S123" s="16">
        <v>4</v>
      </c>
      <c r="T123" s="16">
        <v>18965</v>
      </c>
      <c r="U123" s="7">
        <v>227580</v>
      </c>
      <c r="V123" s="18">
        <v>369180</v>
      </c>
      <c r="W123" s="7">
        <v>1015000</v>
      </c>
      <c r="X123" s="6">
        <v>266.89094219672012</v>
      </c>
      <c r="Y123" s="18"/>
    </row>
    <row r="124" spans="1:25" ht="30" x14ac:dyDescent="0.25">
      <c r="A124" s="3" t="s">
        <v>1533</v>
      </c>
      <c r="B124" s="4" t="s">
        <v>1533</v>
      </c>
      <c r="C124" s="4" t="s">
        <v>2</v>
      </c>
      <c r="D124" s="3" t="s">
        <v>1534</v>
      </c>
      <c r="E124" s="3" t="s">
        <v>311</v>
      </c>
      <c r="F124" s="3">
        <v>74631</v>
      </c>
      <c r="G124" s="3" t="s">
        <v>15</v>
      </c>
      <c r="H124" s="3">
        <v>26453</v>
      </c>
      <c r="I124" s="5" t="s">
        <v>231</v>
      </c>
      <c r="J124" s="6">
        <v>24.640000000000004</v>
      </c>
      <c r="K124" s="7">
        <v>651801.92000000016</v>
      </c>
      <c r="L124" s="8">
        <v>0.05</v>
      </c>
      <c r="M124" s="7">
        <v>619211.82400000014</v>
      </c>
      <c r="N124" s="8">
        <v>0.18000000000000002</v>
      </c>
      <c r="O124" s="7">
        <v>507753.69568000018</v>
      </c>
      <c r="P124" s="9">
        <v>8.5000000000000006E-2</v>
      </c>
      <c r="Q124" s="9">
        <v>6.8334299497495948E-2</v>
      </c>
      <c r="R124" s="9">
        <v>0.15333429949749594</v>
      </c>
      <c r="S124" s="16">
        <v>4</v>
      </c>
      <c r="T124" s="16">
        <v>0</v>
      </c>
      <c r="U124" s="7">
        <v>0</v>
      </c>
      <c r="V124" s="18">
        <v>895572</v>
      </c>
      <c r="W124" s="7">
        <v>3311000</v>
      </c>
      <c r="X124" s="6">
        <v>125.18112426837328</v>
      </c>
      <c r="Y124" s="18"/>
    </row>
    <row r="125" spans="1:25" ht="30" x14ac:dyDescent="0.25">
      <c r="A125" s="3" t="s">
        <v>1535</v>
      </c>
      <c r="B125" s="4" t="s">
        <v>1535</v>
      </c>
      <c r="C125" s="4" t="s">
        <v>2</v>
      </c>
      <c r="D125" s="3" t="s">
        <v>1536</v>
      </c>
      <c r="E125" s="3" t="s">
        <v>1537</v>
      </c>
      <c r="F125" s="3">
        <v>24006</v>
      </c>
      <c r="G125" s="3" t="s">
        <v>18</v>
      </c>
      <c r="H125" s="3">
        <v>5217</v>
      </c>
      <c r="I125" s="5" t="s">
        <v>45</v>
      </c>
      <c r="J125" s="6">
        <v>37.752000000000002</v>
      </c>
      <c r="K125" s="7">
        <v>196952.18400000001</v>
      </c>
      <c r="L125" s="8">
        <v>0.05</v>
      </c>
      <c r="M125" s="7">
        <v>187104.5748</v>
      </c>
      <c r="N125" s="8">
        <v>0.16000000000000003</v>
      </c>
      <c r="O125" s="7">
        <v>157167.84283199999</v>
      </c>
      <c r="P125" s="9">
        <v>7.4999999999999997E-2</v>
      </c>
      <c r="Q125" s="9">
        <v>6.8334354034259095E-2</v>
      </c>
      <c r="R125" s="9">
        <v>0.14333435403425909</v>
      </c>
      <c r="S125" s="16">
        <v>4</v>
      </c>
      <c r="T125" s="16">
        <v>3138</v>
      </c>
      <c r="U125" s="7">
        <v>37656</v>
      </c>
      <c r="V125" s="18">
        <v>288072</v>
      </c>
      <c r="W125" s="7">
        <v>1134000</v>
      </c>
      <c r="X125" s="6">
        <v>210.18056838487863</v>
      </c>
      <c r="Y125" s="18"/>
    </row>
    <row r="126" spans="1:25" ht="60" x14ac:dyDescent="0.25">
      <c r="A126" s="3" t="s">
        <v>1538</v>
      </c>
      <c r="B126" s="4" t="s">
        <v>1539</v>
      </c>
      <c r="C126" s="4" t="s">
        <v>1247</v>
      </c>
      <c r="D126" s="3" t="s">
        <v>1540</v>
      </c>
      <c r="E126" s="3" t="s">
        <v>302</v>
      </c>
      <c r="F126" s="3">
        <v>11690</v>
      </c>
      <c r="G126" s="3" t="s">
        <v>13</v>
      </c>
      <c r="H126" s="3">
        <v>4523</v>
      </c>
      <c r="I126" s="5" t="s">
        <v>44</v>
      </c>
      <c r="J126" s="6">
        <v>21.06</v>
      </c>
      <c r="K126" s="7">
        <v>95254.38</v>
      </c>
      <c r="L126" s="8">
        <v>0.05</v>
      </c>
      <c r="M126" s="7">
        <v>90491.660999999993</v>
      </c>
      <c r="N126" s="8">
        <v>0.22000000000000003</v>
      </c>
      <c r="O126" s="7">
        <v>70583.495580000003</v>
      </c>
      <c r="P126" s="9">
        <v>8.5000000000000006E-2</v>
      </c>
      <c r="Q126" s="9">
        <v>6.1001703176308909E-2</v>
      </c>
      <c r="R126" s="9">
        <v>0.14600170317630892</v>
      </c>
      <c r="S126" s="16">
        <v>6</v>
      </c>
      <c r="T126" s="16">
        <v>0</v>
      </c>
      <c r="U126" s="7">
        <v>0</v>
      </c>
      <c r="V126" s="18">
        <v>120000</v>
      </c>
      <c r="W126" s="7">
        <v>483000</v>
      </c>
      <c r="X126" s="6">
        <v>106.8854654466266</v>
      </c>
      <c r="Y126" s="18"/>
    </row>
    <row r="127" spans="1:25" ht="45" x14ac:dyDescent="0.25">
      <c r="A127" s="3" t="s">
        <v>1541</v>
      </c>
      <c r="B127" s="4" t="s">
        <v>1542</v>
      </c>
      <c r="C127" s="4" t="s">
        <v>6</v>
      </c>
      <c r="D127" s="3" t="s">
        <v>1543</v>
      </c>
      <c r="E127" s="3" t="s">
        <v>302</v>
      </c>
      <c r="F127" s="3">
        <v>40021</v>
      </c>
      <c r="G127" s="3" t="s">
        <v>18</v>
      </c>
      <c r="H127" s="3">
        <v>8391</v>
      </c>
      <c r="I127" s="5" t="s">
        <v>44</v>
      </c>
      <c r="J127" s="6">
        <v>34.606000000000009</v>
      </c>
      <c r="K127" s="7">
        <v>290378.94600000005</v>
      </c>
      <c r="L127" s="8">
        <v>0.05</v>
      </c>
      <c r="M127" s="7">
        <v>275859.99870000005</v>
      </c>
      <c r="N127" s="8">
        <v>0.18000000000000002</v>
      </c>
      <c r="O127" s="7">
        <v>226205.19893400004</v>
      </c>
      <c r="P127" s="9">
        <v>8.5000000000000006E-2</v>
      </c>
      <c r="Q127" s="9">
        <v>6.0659161522564835E-2</v>
      </c>
      <c r="R127" s="9">
        <v>0.14565916152256483</v>
      </c>
      <c r="S127" s="16">
        <v>4</v>
      </c>
      <c r="T127" s="16">
        <v>6457</v>
      </c>
      <c r="U127" s="7">
        <v>77484</v>
      </c>
      <c r="V127" s="18">
        <v>369390</v>
      </c>
      <c r="W127" s="7">
        <v>1630000</v>
      </c>
      <c r="X127" s="6">
        <v>185.0764052065739</v>
      </c>
      <c r="Y127" s="18"/>
    </row>
    <row r="128" spans="1:25" ht="30" x14ac:dyDescent="0.25">
      <c r="A128" s="3" t="s">
        <v>1544</v>
      </c>
      <c r="B128" s="4" t="s">
        <v>1544</v>
      </c>
      <c r="C128" s="4" t="s">
        <v>2</v>
      </c>
      <c r="D128" s="3" t="s">
        <v>1545</v>
      </c>
      <c r="E128" s="3" t="s">
        <v>302</v>
      </c>
      <c r="F128" s="3">
        <v>12885</v>
      </c>
      <c r="G128" s="3" t="s">
        <v>13</v>
      </c>
      <c r="H128" s="3">
        <v>3341</v>
      </c>
      <c r="I128" s="5" t="s">
        <v>44</v>
      </c>
      <c r="J128" s="6">
        <v>23.4</v>
      </c>
      <c r="K128" s="7">
        <v>78179.400000000009</v>
      </c>
      <c r="L128" s="8">
        <v>0.05</v>
      </c>
      <c r="M128" s="7">
        <v>74270.429999999993</v>
      </c>
      <c r="N128" s="8">
        <v>0.2</v>
      </c>
      <c r="O128" s="7">
        <v>59416.344000000005</v>
      </c>
      <c r="P128" s="9">
        <v>8.5000000000000006E-2</v>
      </c>
      <c r="Q128" s="9">
        <v>6.1366623500000002E-2</v>
      </c>
      <c r="R128" s="9">
        <v>0.14636662349999999</v>
      </c>
      <c r="S128" s="16">
        <v>6</v>
      </c>
      <c r="T128" s="16">
        <v>0</v>
      </c>
      <c r="U128" s="7">
        <v>0</v>
      </c>
      <c r="V128" s="18">
        <v>154620</v>
      </c>
      <c r="W128" s="7">
        <v>406000</v>
      </c>
      <c r="X128" s="6">
        <v>121.50311030437892</v>
      </c>
      <c r="Y128" s="18"/>
    </row>
    <row r="129" spans="1:25" ht="30" x14ac:dyDescent="0.25">
      <c r="A129" s="3" t="s">
        <v>1546</v>
      </c>
      <c r="B129" s="4" t="s">
        <v>1546</v>
      </c>
      <c r="C129" s="4" t="s">
        <v>2</v>
      </c>
      <c r="D129" s="3" t="s">
        <v>1547</v>
      </c>
      <c r="E129" s="3" t="s">
        <v>311</v>
      </c>
      <c r="F129" s="3">
        <v>94441</v>
      </c>
      <c r="G129" s="3" t="s">
        <v>18</v>
      </c>
      <c r="H129" s="3">
        <v>22744</v>
      </c>
      <c r="I129" s="5" t="s">
        <v>44</v>
      </c>
      <c r="J129" s="6">
        <v>28.314000000000007</v>
      </c>
      <c r="K129" s="7">
        <v>643973.61600000015</v>
      </c>
      <c r="L129" s="8">
        <v>0.05</v>
      </c>
      <c r="M129" s="7">
        <v>611774.93520000018</v>
      </c>
      <c r="N129" s="8">
        <v>0.18000000000000002</v>
      </c>
      <c r="O129" s="7">
        <v>501655.44686400017</v>
      </c>
      <c r="P129" s="9">
        <v>8.5000000000000006E-2</v>
      </c>
      <c r="Q129" s="9">
        <v>6.8334347623922723E-2</v>
      </c>
      <c r="R129" s="9">
        <v>0.15333434762392273</v>
      </c>
      <c r="S129" s="16">
        <v>4</v>
      </c>
      <c r="T129" s="16">
        <v>3465</v>
      </c>
      <c r="U129" s="7">
        <v>41580</v>
      </c>
      <c r="V129" s="18">
        <v>1133292</v>
      </c>
      <c r="W129" s="7">
        <v>3313000</v>
      </c>
      <c r="X129" s="6">
        <v>143.84647889915311</v>
      </c>
      <c r="Y129" s="18"/>
    </row>
    <row r="130" spans="1:25" ht="30" x14ac:dyDescent="0.25">
      <c r="A130" s="3" t="s">
        <v>1548</v>
      </c>
      <c r="B130" s="4" t="s">
        <v>1548</v>
      </c>
      <c r="C130" s="4" t="s">
        <v>2</v>
      </c>
      <c r="D130" s="3" t="s">
        <v>1549</v>
      </c>
      <c r="E130" s="3" t="s">
        <v>311</v>
      </c>
      <c r="F130" s="3">
        <v>21378</v>
      </c>
      <c r="G130" s="3" t="s">
        <v>15</v>
      </c>
      <c r="H130" s="3">
        <v>3113</v>
      </c>
      <c r="I130" s="5" t="s">
        <v>44</v>
      </c>
      <c r="J130" s="6">
        <v>30.800000000000004</v>
      </c>
      <c r="K130" s="7">
        <v>95880.400000000009</v>
      </c>
      <c r="L130" s="8">
        <v>0.05</v>
      </c>
      <c r="M130" s="7">
        <v>91086.38</v>
      </c>
      <c r="N130" s="8">
        <v>0.2</v>
      </c>
      <c r="O130" s="7">
        <v>72869.104000000007</v>
      </c>
      <c r="P130" s="9">
        <v>8.5000000000000006E-2</v>
      </c>
      <c r="Q130" s="9">
        <v>6.8334276500000013E-2</v>
      </c>
      <c r="R130" s="9">
        <v>0.15333427650000003</v>
      </c>
      <c r="S130" s="16">
        <v>4</v>
      </c>
      <c r="T130" s="16">
        <v>8926</v>
      </c>
      <c r="U130" s="7">
        <v>53556</v>
      </c>
      <c r="V130" s="18">
        <v>128268</v>
      </c>
      <c r="W130" s="7">
        <v>529000</v>
      </c>
      <c r="X130" s="6">
        <v>152.65993054070984</v>
      </c>
      <c r="Y130" s="18"/>
    </row>
    <row r="131" spans="1:25" ht="30" x14ac:dyDescent="0.25">
      <c r="A131" s="3" t="s">
        <v>1550</v>
      </c>
      <c r="B131" s="4" t="s">
        <v>1550</v>
      </c>
      <c r="C131" s="4" t="s">
        <v>2</v>
      </c>
      <c r="D131" s="3" t="s">
        <v>1551</v>
      </c>
      <c r="E131" s="3" t="s">
        <v>311</v>
      </c>
      <c r="F131" s="3">
        <v>15493</v>
      </c>
      <c r="G131" s="3" t="s">
        <v>17</v>
      </c>
      <c r="H131" s="3">
        <v>1723</v>
      </c>
      <c r="I131" s="5" t="s">
        <v>44</v>
      </c>
      <c r="J131" s="6">
        <v>26.620000000000005</v>
      </c>
      <c r="K131" s="7">
        <v>45866.260000000009</v>
      </c>
      <c r="L131" s="8">
        <v>0.05</v>
      </c>
      <c r="M131" s="7">
        <v>43572.947000000007</v>
      </c>
      <c r="N131" s="8">
        <v>0.2</v>
      </c>
      <c r="O131" s="7">
        <v>34858.357600000003</v>
      </c>
      <c r="P131" s="9">
        <v>0.09</v>
      </c>
      <c r="Q131" s="9">
        <v>6.8334276500000013E-2</v>
      </c>
      <c r="R131" s="9">
        <v>0.15833427650000001</v>
      </c>
      <c r="S131" s="16">
        <v>4</v>
      </c>
      <c r="T131" s="16">
        <v>8601</v>
      </c>
      <c r="U131" s="7">
        <v>103212</v>
      </c>
      <c r="V131" s="18">
        <v>185916</v>
      </c>
      <c r="W131" s="7">
        <v>323000</v>
      </c>
      <c r="X131" s="6">
        <v>127.77523886307712</v>
      </c>
      <c r="Y131" s="18"/>
    </row>
    <row r="132" spans="1:25" ht="45" x14ac:dyDescent="0.25">
      <c r="A132" s="3" t="s">
        <v>1552</v>
      </c>
      <c r="B132" s="4" t="s">
        <v>1553</v>
      </c>
      <c r="C132" s="4" t="s">
        <v>6</v>
      </c>
      <c r="D132" s="3" t="s">
        <v>1554</v>
      </c>
      <c r="E132" s="3" t="s">
        <v>311</v>
      </c>
      <c r="F132" s="3">
        <v>37149</v>
      </c>
      <c r="G132" s="3" t="s">
        <v>15</v>
      </c>
      <c r="H132" s="3">
        <v>9438</v>
      </c>
      <c r="I132" s="5" t="s">
        <v>44</v>
      </c>
      <c r="J132" s="6">
        <v>27.72</v>
      </c>
      <c r="K132" s="7">
        <v>261621.36</v>
      </c>
      <c r="L132" s="8">
        <v>0.05</v>
      </c>
      <c r="M132" s="7">
        <v>248540.29199999999</v>
      </c>
      <c r="N132" s="8">
        <v>0.2</v>
      </c>
      <c r="O132" s="7">
        <v>198832.23360000001</v>
      </c>
      <c r="P132" s="9">
        <v>8.5000000000000006E-2</v>
      </c>
      <c r="Q132" s="9">
        <v>6.833434221848371E-2</v>
      </c>
      <c r="R132" s="9">
        <v>0.15333434221848372</v>
      </c>
      <c r="S132" s="16">
        <v>4</v>
      </c>
      <c r="T132" s="16">
        <v>0</v>
      </c>
      <c r="U132" s="7">
        <v>0</v>
      </c>
      <c r="V132" s="18">
        <v>445788</v>
      </c>
      <c r="W132" s="7">
        <v>1297000</v>
      </c>
      <c r="X132" s="6">
        <v>137.39387860014867</v>
      </c>
      <c r="Y132" s="18"/>
    </row>
    <row r="133" spans="1:25" ht="30" x14ac:dyDescent="0.25">
      <c r="A133" s="3" t="s">
        <v>1555</v>
      </c>
      <c r="B133" s="4" t="s">
        <v>1555</v>
      </c>
      <c r="C133" s="4" t="s">
        <v>2</v>
      </c>
      <c r="D133" s="3" t="s">
        <v>1556</v>
      </c>
      <c r="E133" s="3" t="s">
        <v>311</v>
      </c>
      <c r="F133" s="3">
        <v>28751</v>
      </c>
      <c r="G133" s="3" t="s">
        <v>15</v>
      </c>
      <c r="H133" s="3">
        <v>5900</v>
      </c>
      <c r="I133" s="5" t="s">
        <v>44</v>
      </c>
      <c r="J133" s="6">
        <v>24.948000000000004</v>
      </c>
      <c r="K133" s="7">
        <v>147193.20000000001</v>
      </c>
      <c r="L133" s="8">
        <v>0.05</v>
      </c>
      <c r="M133" s="7">
        <v>139833.54</v>
      </c>
      <c r="N133" s="8">
        <v>0.22000000000000003</v>
      </c>
      <c r="O133" s="7">
        <v>109070.1612</v>
      </c>
      <c r="P133" s="9">
        <v>8.5000000000000006E-2</v>
      </c>
      <c r="Q133" s="9">
        <v>6.8334276500000013E-2</v>
      </c>
      <c r="R133" s="9">
        <v>0.15333427650000003</v>
      </c>
      <c r="S133" s="16">
        <v>4</v>
      </c>
      <c r="T133" s="16">
        <v>5151</v>
      </c>
      <c r="U133" s="7">
        <v>61812</v>
      </c>
      <c r="V133" s="18">
        <v>345012</v>
      </c>
      <c r="W133" s="7">
        <v>773000</v>
      </c>
      <c r="X133" s="6">
        <v>120.5631801445256</v>
      </c>
      <c r="Y133" s="18"/>
    </row>
    <row r="134" spans="1:25" ht="45" x14ac:dyDescent="0.25">
      <c r="A134" s="3" t="s">
        <v>1557</v>
      </c>
      <c r="B134" s="4" t="s">
        <v>1558</v>
      </c>
      <c r="C134" s="4" t="s">
        <v>6</v>
      </c>
      <c r="D134" s="3" t="s">
        <v>1559</v>
      </c>
      <c r="E134" s="3" t="s">
        <v>594</v>
      </c>
      <c r="F134" s="3">
        <v>33579</v>
      </c>
      <c r="G134" s="3" t="s">
        <v>16</v>
      </c>
      <c r="H134" s="3">
        <v>6457</v>
      </c>
      <c r="I134" s="5" t="s">
        <v>44</v>
      </c>
      <c r="J134" s="6">
        <v>30.800000000000004</v>
      </c>
      <c r="K134" s="7">
        <v>198875.60000000003</v>
      </c>
      <c r="L134" s="8">
        <v>0.05</v>
      </c>
      <c r="M134" s="7">
        <v>188931.82000000004</v>
      </c>
      <c r="N134" s="8">
        <v>0.25</v>
      </c>
      <c r="O134" s="7">
        <v>141698.86500000002</v>
      </c>
      <c r="P134" s="9">
        <v>8.5000000000000006E-2</v>
      </c>
      <c r="Q134" s="9">
        <v>6.8334363676745447E-2</v>
      </c>
      <c r="R134" s="9">
        <v>0.15333436367674547</v>
      </c>
      <c r="S134" s="16">
        <v>4</v>
      </c>
      <c r="T134" s="16">
        <v>7751</v>
      </c>
      <c r="U134" s="7">
        <v>93012</v>
      </c>
      <c r="V134" s="18">
        <v>402948</v>
      </c>
      <c r="W134" s="7">
        <v>1017000</v>
      </c>
      <c r="X134" s="6">
        <v>143.11860351319382</v>
      </c>
      <c r="Y134" s="18"/>
    </row>
    <row r="135" spans="1:25" ht="30" x14ac:dyDescent="0.25">
      <c r="A135" s="3" t="s">
        <v>1560</v>
      </c>
      <c r="B135" s="4" t="s">
        <v>1560</v>
      </c>
      <c r="C135" s="4" t="s">
        <v>2</v>
      </c>
      <c r="D135" s="3" t="s">
        <v>1561</v>
      </c>
      <c r="E135" s="3" t="s">
        <v>594</v>
      </c>
      <c r="F135" s="3">
        <v>15380</v>
      </c>
      <c r="G135" s="3" t="s">
        <v>13</v>
      </c>
      <c r="H135" s="3">
        <v>6400</v>
      </c>
      <c r="I135" s="5" t="s">
        <v>44</v>
      </c>
      <c r="J135" s="6">
        <v>18.72</v>
      </c>
      <c r="K135" s="7">
        <v>119808</v>
      </c>
      <c r="L135" s="8">
        <v>0.05</v>
      </c>
      <c r="M135" s="7">
        <v>113817.60000000001</v>
      </c>
      <c r="N135" s="8">
        <v>0.24</v>
      </c>
      <c r="O135" s="7">
        <v>86501.376000000004</v>
      </c>
      <c r="P135" s="9">
        <v>8.5000000000000006E-2</v>
      </c>
      <c r="Q135" s="9">
        <v>6.8334276500000013E-2</v>
      </c>
      <c r="R135" s="9">
        <v>0.15333427650000003</v>
      </c>
      <c r="S135" s="16">
        <v>6</v>
      </c>
      <c r="T135" s="16">
        <v>0</v>
      </c>
      <c r="U135" s="7">
        <v>0</v>
      </c>
      <c r="V135" s="18">
        <v>184560</v>
      </c>
      <c r="W135" s="7">
        <v>564000</v>
      </c>
      <c r="X135" s="6">
        <v>88.146240413505964</v>
      </c>
      <c r="Y135" s="18"/>
    </row>
    <row r="136" spans="1:25" ht="30" x14ac:dyDescent="0.25">
      <c r="A136" s="3" t="s">
        <v>1562</v>
      </c>
      <c r="B136" s="4" t="s">
        <v>1562</v>
      </c>
      <c r="C136" s="4" t="s">
        <v>2</v>
      </c>
      <c r="D136" s="3" t="s">
        <v>1563</v>
      </c>
      <c r="E136" s="3" t="s">
        <v>594</v>
      </c>
      <c r="F136" s="3">
        <v>14654</v>
      </c>
      <c r="G136" s="3" t="s">
        <v>18</v>
      </c>
      <c r="H136" s="3">
        <v>5040</v>
      </c>
      <c r="I136" s="5" t="s">
        <v>44</v>
      </c>
      <c r="J136" s="6">
        <v>28.6</v>
      </c>
      <c r="K136" s="7">
        <v>144144</v>
      </c>
      <c r="L136" s="8">
        <v>0.05</v>
      </c>
      <c r="M136" s="7">
        <v>136936.79999999999</v>
      </c>
      <c r="N136" s="8">
        <v>0.2</v>
      </c>
      <c r="O136" s="7">
        <v>109549.44</v>
      </c>
      <c r="P136" s="9">
        <v>8.5000000000000006E-2</v>
      </c>
      <c r="Q136" s="9">
        <v>6.8334276500000013E-2</v>
      </c>
      <c r="R136" s="9">
        <v>0.15333427650000003</v>
      </c>
      <c r="S136" s="16">
        <v>4</v>
      </c>
      <c r="T136" s="16">
        <v>0</v>
      </c>
      <c r="U136" s="7">
        <v>0</v>
      </c>
      <c r="V136" s="18">
        <v>175848</v>
      </c>
      <c r="W136" s="7">
        <v>714000</v>
      </c>
      <c r="X136" s="6">
        <v>141.75564978780196</v>
      </c>
      <c r="Y136" s="18"/>
    </row>
    <row r="137" spans="1:25" ht="90" x14ac:dyDescent="0.25">
      <c r="A137" s="3" t="s">
        <v>1564</v>
      </c>
      <c r="B137" s="4" t="s">
        <v>1565</v>
      </c>
      <c r="C137" s="4" t="s">
        <v>1566</v>
      </c>
      <c r="D137" s="3" t="s">
        <v>1567</v>
      </c>
      <c r="E137" s="3" t="s">
        <v>594</v>
      </c>
      <c r="F137" s="3">
        <v>53689</v>
      </c>
      <c r="G137" s="3" t="s">
        <v>18</v>
      </c>
      <c r="H137" s="3">
        <v>18970</v>
      </c>
      <c r="I137" s="5" t="s">
        <v>44</v>
      </c>
      <c r="J137" s="6">
        <v>18.954000000000004</v>
      </c>
      <c r="K137" s="7">
        <v>359557.38000000006</v>
      </c>
      <c r="L137" s="8">
        <v>0.05</v>
      </c>
      <c r="M137" s="7">
        <v>341579.51100000006</v>
      </c>
      <c r="N137" s="8">
        <v>0.22000000000000003</v>
      </c>
      <c r="O137" s="7">
        <v>266432.01858000003</v>
      </c>
      <c r="P137" s="9">
        <v>8.5000000000000006E-2</v>
      </c>
      <c r="Q137" s="9">
        <v>6.8334276500000013E-2</v>
      </c>
      <c r="R137" s="9">
        <v>0.15333427650000003</v>
      </c>
      <c r="S137" s="16">
        <v>4</v>
      </c>
      <c r="T137" s="16">
        <v>0</v>
      </c>
      <c r="U137" s="7">
        <v>0</v>
      </c>
      <c r="V137" s="18">
        <v>644268</v>
      </c>
      <c r="W137" s="7">
        <v>1738000</v>
      </c>
      <c r="X137" s="6">
        <v>91.5967017981136</v>
      </c>
      <c r="Y137" s="18"/>
    </row>
    <row r="138" spans="1:25" ht="30" x14ac:dyDescent="0.25">
      <c r="A138" s="3" t="s">
        <v>1568</v>
      </c>
      <c r="B138" s="4" t="s">
        <v>1568</v>
      </c>
      <c r="C138" s="4" t="s">
        <v>2</v>
      </c>
      <c r="D138" s="3" t="s">
        <v>1569</v>
      </c>
      <c r="E138" s="3" t="s">
        <v>594</v>
      </c>
      <c r="F138" s="3">
        <v>6336</v>
      </c>
      <c r="G138" s="3" t="s">
        <v>13</v>
      </c>
      <c r="H138" s="3">
        <v>2014</v>
      </c>
      <c r="I138" s="5" t="s">
        <v>44</v>
      </c>
      <c r="J138" s="6">
        <v>23.166000000000004</v>
      </c>
      <c r="K138" s="7">
        <v>46656.324000000008</v>
      </c>
      <c r="L138" s="8">
        <v>0.05</v>
      </c>
      <c r="M138" s="7">
        <v>44323.507800000007</v>
      </c>
      <c r="N138" s="8">
        <v>0.22000000000000003</v>
      </c>
      <c r="O138" s="7">
        <v>34572.336084000002</v>
      </c>
      <c r="P138" s="9">
        <v>8.5000000000000006E-2</v>
      </c>
      <c r="Q138" s="9">
        <v>6.8334276500000013E-2</v>
      </c>
      <c r="R138" s="9">
        <v>0.15333427650000003</v>
      </c>
      <c r="S138" s="16">
        <v>6</v>
      </c>
      <c r="T138" s="16">
        <v>0</v>
      </c>
      <c r="U138" s="7">
        <v>0</v>
      </c>
      <c r="V138" s="18">
        <v>76032</v>
      </c>
      <c r="W138" s="7">
        <v>225000</v>
      </c>
      <c r="X138" s="6">
        <v>111.95152441991662</v>
      </c>
      <c r="Y138" s="18"/>
    </row>
    <row r="139" spans="1:25" ht="30" x14ac:dyDescent="0.25">
      <c r="A139" s="3" t="s">
        <v>1570</v>
      </c>
      <c r="B139" s="4" t="s">
        <v>1570</v>
      </c>
      <c r="C139" s="4" t="s">
        <v>2</v>
      </c>
      <c r="D139" s="3" t="s">
        <v>1571</v>
      </c>
      <c r="E139" s="3" t="s">
        <v>594</v>
      </c>
      <c r="F139" s="3">
        <v>4815</v>
      </c>
      <c r="G139" s="3" t="s">
        <v>13</v>
      </c>
      <c r="H139" s="3">
        <v>2507</v>
      </c>
      <c r="I139" s="5" t="s">
        <v>44</v>
      </c>
      <c r="J139" s="6">
        <v>23.166000000000004</v>
      </c>
      <c r="K139" s="7">
        <v>58077.162000000011</v>
      </c>
      <c r="L139" s="8">
        <v>0.05</v>
      </c>
      <c r="M139" s="7">
        <v>55173.303900000014</v>
      </c>
      <c r="N139" s="8">
        <v>0.22000000000000003</v>
      </c>
      <c r="O139" s="7">
        <v>43035.17704200001</v>
      </c>
      <c r="P139" s="9">
        <v>8.5000000000000006E-2</v>
      </c>
      <c r="Q139" s="9">
        <v>6.8334521317791816E-2</v>
      </c>
      <c r="R139" s="9">
        <v>0.15333452131779182</v>
      </c>
      <c r="S139" s="16">
        <v>6</v>
      </c>
      <c r="T139" s="16">
        <v>0</v>
      </c>
      <c r="U139" s="7">
        <v>0</v>
      </c>
      <c r="V139" s="18">
        <v>57780</v>
      </c>
      <c r="W139" s="7">
        <v>281000</v>
      </c>
      <c r="X139" s="6">
        <v>111.95134567526893</v>
      </c>
      <c r="Y139" s="18"/>
    </row>
    <row r="140" spans="1:25" ht="60" x14ac:dyDescent="0.25">
      <c r="A140" s="3" t="s">
        <v>1572</v>
      </c>
      <c r="B140" s="4" t="s">
        <v>1573</v>
      </c>
      <c r="C140" s="4" t="s">
        <v>115</v>
      </c>
      <c r="D140" s="3" t="s">
        <v>593</v>
      </c>
      <c r="E140" s="3" t="s">
        <v>594</v>
      </c>
      <c r="F140" s="3">
        <v>50163</v>
      </c>
      <c r="G140" s="3" t="s">
        <v>12</v>
      </c>
      <c r="H140" s="3">
        <v>12627</v>
      </c>
      <c r="I140" s="5" t="s">
        <v>44</v>
      </c>
      <c r="J140" s="6">
        <v>28.314000000000007</v>
      </c>
      <c r="K140" s="7">
        <v>357520.87800000008</v>
      </c>
      <c r="L140" s="8">
        <v>0.05</v>
      </c>
      <c r="M140" s="7">
        <v>339644.83410000009</v>
      </c>
      <c r="N140" s="8">
        <v>0.18000000000000002</v>
      </c>
      <c r="O140" s="7">
        <v>278508.76396200008</v>
      </c>
      <c r="P140" s="9">
        <v>8.5000000000000006E-2</v>
      </c>
      <c r="Q140" s="9">
        <v>6.8334337258483493E-2</v>
      </c>
      <c r="R140" s="9">
        <v>0.1533343372584835</v>
      </c>
      <c r="S140" s="16">
        <v>6</v>
      </c>
      <c r="T140" s="16">
        <v>0</v>
      </c>
      <c r="U140" s="7">
        <v>0</v>
      </c>
      <c r="V140" s="18">
        <v>601956</v>
      </c>
      <c r="W140" s="7">
        <v>1816000</v>
      </c>
      <c r="X140" s="6">
        <v>143.84648862321075</v>
      </c>
      <c r="Y140" s="18"/>
    </row>
    <row r="141" spans="1:25" ht="30" x14ac:dyDescent="0.25">
      <c r="A141" s="3" t="s">
        <v>1574</v>
      </c>
      <c r="B141" s="4" t="s">
        <v>1574</v>
      </c>
      <c r="C141" s="4" t="s">
        <v>2</v>
      </c>
      <c r="D141" s="3" t="s">
        <v>1575</v>
      </c>
      <c r="E141" s="3" t="s">
        <v>311</v>
      </c>
      <c r="F141" s="3">
        <v>55321</v>
      </c>
      <c r="G141" s="3" t="s">
        <v>14</v>
      </c>
      <c r="H141" s="3">
        <v>13546</v>
      </c>
      <c r="I141" s="5" t="s">
        <v>44</v>
      </c>
      <c r="J141" s="6">
        <v>23.957999999999998</v>
      </c>
      <c r="K141" s="7">
        <v>324535.06800000003</v>
      </c>
      <c r="L141" s="8">
        <v>0.15</v>
      </c>
      <c r="M141" s="7">
        <v>275854.80780000001</v>
      </c>
      <c r="N141" s="8">
        <v>0.18000000000000002</v>
      </c>
      <c r="O141" s="7">
        <v>226200.942396</v>
      </c>
      <c r="P141" s="9">
        <v>9.5000000000000001E-2</v>
      </c>
      <c r="Q141" s="9">
        <v>6.8334276500000013E-2</v>
      </c>
      <c r="R141" s="9">
        <v>0.16333427649999999</v>
      </c>
      <c r="S141" s="16">
        <v>4</v>
      </c>
      <c r="T141" s="16">
        <v>1137</v>
      </c>
      <c r="U141" s="7">
        <v>13644</v>
      </c>
      <c r="V141" s="18">
        <v>663852</v>
      </c>
      <c r="W141" s="7">
        <v>1399000</v>
      </c>
      <c r="X141" s="6">
        <v>102.2365075955138</v>
      </c>
      <c r="Y141" s="18"/>
    </row>
    <row r="142" spans="1:25" ht="30" x14ac:dyDescent="0.25">
      <c r="A142" s="3" t="s">
        <v>1576</v>
      </c>
      <c r="B142" s="4" t="s">
        <v>1576</v>
      </c>
      <c r="C142" s="4" t="s">
        <v>2</v>
      </c>
      <c r="D142" s="3" t="s">
        <v>1577</v>
      </c>
      <c r="E142" s="3" t="s">
        <v>302</v>
      </c>
      <c r="F142" s="3">
        <v>53974</v>
      </c>
      <c r="G142" s="3" t="s">
        <v>13</v>
      </c>
      <c r="H142" s="3">
        <v>2008</v>
      </c>
      <c r="I142" s="5" t="s">
        <v>44</v>
      </c>
      <c r="J142" s="6">
        <v>31.460000000000004</v>
      </c>
      <c r="K142" s="7">
        <v>63171.680000000008</v>
      </c>
      <c r="L142" s="8">
        <v>0.05</v>
      </c>
      <c r="M142" s="7">
        <v>60013.096000000005</v>
      </c>
      <c r="N142" s="8">
        <v>0.18000000000000002</v>
      </c>
      <c r="O142" s="7">
        <v>49210.738720000001</v>
      </c>
      <c r="P142" s="9">
        <v>8.5000000000000006E-2</v>
      </c>
      <c r="Q142" s="9">
        <v>6.1366623500000002E-2</v>
      </c>
      <c r="R142" s="9">
        <v>0.14636662349999999</v>
      </c>
      <c r="S142" s="16">
        <v>6</v>
      </c>
      <c r="T142" s="16">
        <v>41926</v>
      </c>
      <c r="U142" s="7">
        <v>293482</v>
      </c>
      <c r="V142" s="18">
        <v>377818</v>
      </c>
      <c r="W142" s="7">
        <v>630000</v>
      </c>
      <c r="X142" s="6">
        <v>167.43803617222883</v>
      </c>
      <c r="Y142" s="18"/>
    </row>
    <row r="143" spans="1:25" ht="30" x14ac:dyDescent="0.25">
      <c r="A143" s="3" t="s">
        <v>1578</v>
      </c>
      <c r="B143" s="4" t="s">
        <v>1578</v>
      </c>
      <c r="C143" s="4" t="s">
        <v>1579</v>
      </c>
      <c r="D143" s="3" t="s">
        <v>1580</v>
      </c>
      <c r="E143" s="3" t="s">
        <v>302</v>
      </c>
      <c r="F143" s="3">
        <v>0</v>
      </c>
      <c r="G143" s="3" t="s">
        <v>18</v>
      </c>
      <c r="H143" s="3">
        <v>10605</v>
      </c>
      <c r="I143" s="5" t="s">
        <v>44</v>
      </c>
      <c r="J143" s="6">
        <v>26</v>
      </c>
      <c r="K143" s="7">
        <v>275730</v>
      </c>
      <c r="L143" s="8">
        <v>0.05</v>
      </c>
      <c r="M143" s="7">
        <v>261943.5</v>
      </c>
      <c r="N143" s="8">
        <v>0.2</v>
      </c>
      <c r="O143" s="7">
        <v>209554.8</v>
      </c>
      <c r="P143" s="9">
        <v>8.5000000000000006E-2</v>
      </c>
      <c r="Q143" s="9">
        <v>6.1366682488502029E-2</v>
      </c>
      <c r="R143" s="9">
        <v>0.14636668248850204</v>
      </c>
      <c r="S143" s="16">
        <v>4</v>
      </c>
      <c r="T143" s="16">
        <v>0</v>
      </c>
      <c r="U143" s="7">
        <v>0</v>
      </c>
      <c r="V143" s="18">
        <v>0</v>
      </c>
      <c r="W143" s="7">
        <v>1432000</v>
      </c>
      <c r="X143" s="6">
        <v>135.00340148484449</v>
      </c>
      <c r="Y143" s="18"/>
    </row>
    <row r="144" spans="1:25" ht="45" x14ac:dyDescent="0.25">
      <c r="A144" s="3" t="s">
        <v>1581</v>
      </c>
      <c r="B144" s="4" t="s">
        <v>1582</v>
      </c>
      <c r="C144" s="4" t="s">
        <v>27</v>
      </c>
      <c r="D144" s="3" t="s">
        <v>1583</v>
      </c>
      <c r="E144" s="3" t="s">
        <v>302</v>
      </c>
      <c r="F144" s="3">
        <v>128830</v>
      </c>
      <c r="G144" s="3" t="s">
        <v>16</v>
      </c>
      <c r="H144" s="3">
        <v>13066</v>
      </c>
      <c r="I144" s="5" t="s">
        <v>44</v>
      </c>
      <c r="J144" s="6">
        <v>26.880000000000003</v>
      </c>
      <c r="K144" s="7">
        <v>351214.08000000002</v>
      </c>
      <c r="L144" s="8">
        <v>0.05</v>
      </c>
      <c r="M144" s="7">
        <v>333653.37599999999</v>
      </c>
      <c r="N144" s="8">
        <v>0.2</v>
      </c>
      <c r="O144" s="7">
        <v>266922.70079999999</v>
      </c>
      <c r="P144" s="9">
        <v>8.5000000000000006E-2</v>
      </c>
      <c r="Q144" s="9">
        <v>6.1366672943078925E-2</v>
      </c>
      <c r="R144" s="9">
        <v>0.14636667294307892</v>
      </c>
      <c r="S144" s="16">
        <v>4</v>
      </c>
      <c r="T144" s="16">
        <v>76566</v>
      </c>
      <c r="U144" s="7">
        <v>918792</v>
      </c>
      <c r="V144" s="18">
        <v>1545960</v>
      </c>
      <c r="W144" s="7">
        <v>2742000</v>
      </c>
      <c r="X144" s="6">
        <v>139.5727564836063</v>
      </c>
      <c r="Y144" s="18"/>
    </row>
    <row r="145" spans="1:25" ht="30" x14ac:dyDescent="0.25">
      <c r="A145" s="3" t="s">
        <v>1584</v>
      </c>
      <c r="B145" s="4" t="s">
        <v>1584</v>
      </c>
      <c r="C145" s="4" t="s">
        <v>2</v>
      </c>
      <c r="D145" s="3" t="s">
        <v>1585</v>
      </c>
      <c r="E145" s="3" t="s">
        <v>302</v>
      </c>
      <c r="F145" s="3">
        <v>111488</v>
      </c>
      <c r="G145" s="3" t="s">
        <v>173</v>
      </c>
      <c r="H145" s="3">
        <v>15048</v>
      </c>
      <c r="I145" s="5" t="s">
        <v>45</v>
      </c>
      <c r="J145" s="6">
        <v>23.4</v>
      </c>
      <c r="K145" s="7">
        <v>352123.2</v>
      </c>
      <c r="L145" s="8">
        <v>0.05</v>
      </c>
      <c r="M145" s="7">
        <v>334517.04000000004</v>
      </c>
      <c r="N145" s="8">
        <v>0.2</v>
      </c>
      <c r="O145" s="7">
        <v>267613.63200000004</v>
      </c>
      <c r="P145" s="9">
        <v>7.4999999999999997E-2</v>
      </c>
      <c r="Q145" s="9">
        <v>6.1366591134473847E-2</v>
      </c>
      <c r="R145" s="9">
        <v>0.13636659113447386</v>
      </c>
      <c r="S145" s="16">
        <v>4</v>
      </c>
      <c r="T145" s="16">
        <v>51296</v>
      </c>
      <c r="U145" s="7">
        <v>615552</v>
      </c>
      <c r="V145" s="18">
        <v>1337856</v>
      </c>
      <c r="W145" s="7">
        <v>2578000</v>
      </c>
      <c r="X145" s="6">
        <v>130.41317416567847</v>
      </c>
      <c r="Y145" s="18"/>
    </row>
    <row r="146" spans="1:25" ht="30" x14ac:dyDescent="0.25">
      <c r="A146" s="3" t="s">
        <v>1586</v>
      </c>
      <c r="B146" s="4" t="s">
        <v>1586</v>
      </c>
      <c r="C146" s="4" t="s">
        <v>2</v>
      </c>
      <c r="D146" s="3" t="s">
        <v>1587</v>
      </c>
      <c r="E146" s="3" t="s">
        <v>302</v>
      </c>
      <c r="F146" s="3">
        <v>60770</v>
      </c>
      <c r="G146" s="3" t="s">
        <v>18</v>
      </c>
      <c r="H146" s="3">
        <v>7882</v>
      </c>
      <c r="I146" s="5" t="s">
        <v>44</v>
      </c>
      <c r="J146" s="6">
        <v>34.606000000000009</v>
      </c>
      <c r="K146" s="7">
        <v>272764.49200000009</v>
      </c>
      <c r="L146" s="8">
        <v>0.05</v>
      </c>
      <c r="M146" s="7">
        <v>259126.26740000007</v>
      </c>
      <c r="N146" s="8">
        <v>0.18000000000000002</v>
      </c>
      <c r="O146" s="7">
        <v>212483.53926800005</v>
      </c>
      <c r="P146" s="9">
        <v>8.5000000000000006E-2</v>
      </c>
      <c r="Q146" s="9">
        <v>6.1366661324059137E-2</v>
      </c>
      <c r="R146" s="9">
        <v>0.14636666132405915</v>
      </c>
      <c r="S146" s="16">
        <v>4</v>
      </c>
      <c r="T146" s="16">
        <v>29242</v>
      </c>
      <c r="U146" s="7">
        <v>350904</v>
      </c>
      <c r="V146" s="18">
        <v>729240</v>
      </c>
      <c r="W146" s="7">
        <v>1803000</v>
      </c>
      <c r="X146" s="6">
        <v>184.18179219319768</v>
      </c>
      <c r="Y146" s="18"/>
    </row>
    <row r="147" spans="1:25" ht="30" x14ac:dyDescent="0.25">
      <c r="A147" s="3" t="s">
        <v>1588</v>
      </c>
      <c r="B147" s="4" t="s">
        <v>1588</v>
      </c>
      <c r="C147" s="4" t="s">
        <v>2</v>
      </c>
      <c r="D147" s="3" t="s">
        <v>1589</v>
      </c>
      <c r="E147" s="3" t="s">
        <v>637</v>
      </c>
      <c r="F147" s="3">
        <v>55278</v>
      </c>
      <c r="G147" s="3" t="s">
        <v>15</v>
      </c>
      <c r="H147" s="3">
        <v>6120</v>
      </c>
      <c r="I147" s="5" t="s">
        <v>45</v>
      </c>
      <c r="J147" s="6">
        <v>30.492000000000004</v>
      </c>
      <c r="K147" s="7">
        <v>186611.04000000004</v>
      </c>
      <c r="L147" s="8">
        <v>0.05</v>
      </c>
      <c r="M147" s="7">
        <v>177280.48800000004</v>
      </c>
      <c r="N147" s="8">
        <v>0.18000000000000002</v>
      </c>
      <c r="O147" s="7">
        <v>145370.00016000005</v>
      </c>
      <c r="P147" s="9">
        <v>0.08</v>
      </c>
      <c r="Q147" s="9">
        <v>6.1049864228209419E-2</v>
      </c>
      <c r="R147" s="9">
        <v>0.14104986422820942</v>
      </c>
      <c r="S147" s="16">
        <v>4</v>
      </c>
      <c r="T147" s="16">
        <v>30798</v>
      </c>
      <c r="U147" s="7">
        <v>369576</v>
      </c>
      <c r="V147" s="18">
        <v>663336</v>
      </c>
      <c r="W147" s="7">
        <v>1400000</v>
      </c>
      <c r="X147" s="6">
        <v>168.40333828020405</v>
      </c>
      <c r="Y147" s="18"/>
    </row>
    <row r="148" spans="1:25" ht="30" x14ac:dyDescent="0.25">
      <c r="A148" s="3" t="s">
        <v>1590</v>
      </c>
      <c r="B148" s="4" t="s">
        <v>1590</v>
      </c>
      <c r="C148" s="4" t="s">
        <v>2</v>
      </c>
      <c r="D148" s="3" t="s">
        <v>1591</v>
      </c>
      <c r="E148" s="3" t="s">
        <v>637</v>
      </c>
      <c r="F148" s="3">
        <v>62030</v>
      </c>
      <c r="G148" s="3" t="s">
        <v>18</v>
      </c>
      <c r="H148" s="3">
        <v>15266</v>
      </c>
      <c r="I148" s="5" t="s">
        <v>44</v>
      </c>
      <c r="J148" s="6">
        <v>30.888000000000005</v>
      </c>
      <c r="K148" s="7">
        <v>471536.2080000001</v>
      </c>
      <c r="L148" s="8">
        <v>0.05</v>
      </c>
      <c r="M148" s="7">
        <v>447959.39760000008</v>
      </c>
      <c r="N148" s="8">
        <v>0.16000000000000003</v>
      </c>
      <c r="O148" s="7">
        <v>376285.89398400008</v>
      </c>
      <c r="P148" s="9">
        <v>8.5000000000000006E-2</v>
      </c>
      <c r="Q148" s="9">
        <v>6.1049978195198598E-2</v>
      </c>
      <c r="R148" s="9">
        <v>0.1460499781951986</v>
      </c>
      <c r="S148" s="16">
        <v>4</v>
      </c>
      <c r="T148" s="16">
        <v>966</v>
      </c>
      <c r="U148" s="7">
        <v>11592</v>
      </c>
      <c r="V148" s="18">
        <v>744360</v>
      </c>
      <c r="W148" s="7">
        <v>2588000</v>
      </c>
      <c r="X148" s="6">
        <v>168.76841958207379</v>
      </c>
      <c r="Y148" s="18"/>
    </row>
    <row r="149" spans="1:25" ht="30" x14ac:dyDescent="0.25">
      <c r="A149" s="3" t="s">
        <v>1592</v>
      </c>
      <c r="B149" s="4" t="s">
        <v>1592</v>
      </c>
      <c r="C149" s="4" t="s">
        <v>2</v>
      </c>
      <c r="D149" s="3" t="s">
        <v>1593</v>
      </c>
      <c r="E149" s="3" t="s">
        <v>637</v>
      </c>
      <c r="F149" s="3">
        <v>46650</v>
      </c>
      <c r="G149" s="3" t="s">
        <v>19</v>
      </c>
      <c r="H149" s="3">
        <v>3603</v>
      </c>
      <c r="I149" s="5" t="s">
        <v>45</v>
      </c>
      <c r="J149" s="6">
        <v>37.26</v>
      </c>
      <c r="K149" s="7">
        <v>134247.78</v>
      </c>
      <c r="L149" s="8">
        <v>0.05</v>
      </c>
      <c r="M149" s="7">
        <v>127535.391</v>
      </c>
      <c r="N149" s="8">
        <v>0.25</v>
      </c>
      <c r="O149" s="7">
        <v>95651.543250000002</v>
      </c>
      <c r="P149" s="9">
        <v>7.0000000000000007E-2</v>
      </c>
      <c r="Q149" s="9">
        <v>6.1049911999999998E-2</v>
      </c>
      <c r="R149" s="9">
        <v>0.13104991199999999</v>
      </c>
      <c r="S149" s="16">
        <v>4</v>
      </c>
      <c r="T149" s="16">
        <v>32238</v>
      </c>
      <c r="U149" s="7">
        <v>386856</v>
      </c>
      <c r="V149" s="18">
        <v>559800</v>
      </c>
      <c r="W149" s="7">
        <v>1117000</v>
      </c>
      <c r="X149" s="6">
        <v>202.57739661816791</v>
      </c>
      <c r="Y149" s="18"/>
    </row>
    <row r="150" spans="1:25" ht="45" x14ac:dyDescent="0.25">
      <c r="A150" s="3" t="s">
        <v>1594</v>
      </c>
      <c r="B150" s="4" t="s">
        <v>1595</v>
      </c>
      <c r="C150" s="4" t="s">
        <v>6</v>
      </c>
      <c r="D150" s="3" t="s">
        <v>1596</v>
      </c>
      <c r="E150" s="3" t="s">
        <v>311</v>
      </c>
      <c r="F150" s="3">
        <v>29484</v>
      </c>
      <c r="G150" s="3" t="s">
        <v>18</v>
      </c>
      <c r="H150" s="3">
        <v>7392</v>
      </c>
      <c r="I150" s="5" t="s">
        <v>44</v>
      </c>
      <c r="J150" s="6">
        <v>28.314000000000004</v>
      </c>
      <c r="K150" s="7">
        <v>209297.08799999999</v>
      </c>
      <c r="L150" s="8">
        <v>0.05</v>
      </c>
      <c r="M150" s="7">
        <v>198832.23360000001</v>
      </c>
      <c r="N150" s="8">
        <v>0.22000000000000003</v>
      </c>
      <c r="O150" s="7">
        <v>155089.142208</v>
      </c>
      <c r="P150" s="9">
        <v>8.5000000000000006E-2</v>
      </c>
      <c r="Q150" s="9">
        <v>6.8334276500000013E-2</v>
      </c>
      <c r="R150" s="9">
        <v>0.15333427650000003</v>
      </c>
      <c r="S150" s="16">
        <v>4</v>
      </c>
      <c r="T150" s="16">
        <v>0</v>
      </c>
      <c r="U150" s="7">
        <v>0</v>
      </c>
      <c r="V150" s="18">
        <v>353808</v>
      </c>
      <c r="W150" s="7">
        <v>1011000</v>
      </c>
      <c r="X150" s="6">
        <v>136.82964095767585</v>
      </c>
      <c r="Y150" s="18"/>
    </row>
    <row r="151" spans="1:25" ht="30" x14ac:dyDescent="0.25">
      <c r="A151" s="3" t="s">
        <v>1597</v>
      </c>
      <c r="B151" s="4" t="s">
        <v>1597</v>
      </c>
      <c r="C151" s="4" t="s">
        <v>2</v>
      </c>
      <c r="D151" s="3" t="s">
        <v>1598</v>
      </c>
      <c r="E151" s="3" t="s">
        <v>311</v>
      </c>
      <c r="F151" s="3">
        <v>17909</v>
      </c>
      <c r="G151" s="3" t="s">
        <v>12</v>
      </c>
      <c r="H151" s="3">
        <v>7250</v>
      </c>
      <c r="I151" s="5" t="s">
        <v>44</v>
      </c>
      <c r="J151" s="6">
        <v>22.880000000000003</v>
      </c>
      <c r="K151" s="7">
        <v>165880.00000000003</v>
      </c>
      <c r="L151" s="8">
        <v>0.05</v>
      </c>
      <c r="M151" s="7">
        <v>157586.00000000003</v>
      </c>
      <c r="N151" s="8">
        <v>0.24</v>
      </c>
      <c r="O151" s="7">
        <v>119765.36000000002</v>
      </c>
      <c r="P151" s="9">
        <v>8.5000000000000006E-2</v>
      </c>
      <c r="Q151" s="9">
        <v>6.833438282722791E-2</v>
      </c>
      <c r="R151" s="9">
        <v>0.15333438282722792</v>
      </c>
      <c r="S151" s="16">
        <v>6</v>
      </c>
      <c r="T151" s="16">
        <v>0</v>
      </c>
      <c r="U151" s="7">
        <v>0</v>
      </c>
      <c r="V151" s="18">
        <v>214908</v>
      </c>
      <c r="W151" s="7">
        <v>781000</v>
      </c>
      <c r="X151" s="6">
        <v>107.73421913213993</v>
      </c>
      <c r="Y151" s="18"/>
    </row>
    <row r="152" spans="1:25" ht="45" x14ac:dyDescent="0.25">
      <c r="A152" s="3" t="s">
        <v>1599</v>
      </c>
      <c r="B152" s="4" t="s">
        <v>1600</v>
      </c>
      <c r="C152" s="4" t="s">
        <v>27</v>
      </c>
      <c r="D152" s="3" t="s">
        <v>1601</v>
      </c>
      <c r="E152" s="3" t="s">
        <v>258</v>
      </c>
      <c r="F152" s="3">
        <v>62383</v>
      </c>
      <c r="G152" s="3" t="s">
        <v>16</v>
      </c>
      <c r="H152" s="3">
        <v>7763</v>
      </c>
      <c r="I152" s="5" t="s">
        <v>44</v>
      </c>
      <c r="J152" s="6">
        <v>20.411999999999999</v>
      </c>
      <c r="K152" s="7">
        <v>158458.356</v>
      </c>
      <c r="L152" s="8">
        <v>0.05</v>
      </c>
      <c r="M152" s="7">
        <v>150535.4382</v>
      </c>
      <c r="N152" s="8">
        <v>0.27500000000000002</v>
      </c>
      <c r="O152" s="7">
        <v>109138.19269500001</v>
      </c>
      <c r="P152" s="9">
        <v>8.5000000000000006E-2</v>
      </c>
      <c r="Q152" s="9">
        <v>6.9586231000685339E-2</v>
      </c>
      <c r="R152" s="9">
        <v>0.15458623100068536</v>
      </c>
      <c r="S152" s="16">
        <v>4</v>
      </c>
      <c r="T152" s="16">
        <v>31331</v>
      </c>
      <c r="U152" s="7">
        <v>187986</v>
      </c>
      <c r="V152" s="18">
        <v>374298</v>
      </c>
      <c r="W152" s="7">
        <v>894000</v>
      </c>
      <c r="X152" s="6">
        <v>90.944483923265267</v>
      </c>
      <c r="Y152" s="18"/>
    </row>
    <row r="153" spans="1:25" ht="45" x14ac:dyDescent="0.25">
      <c r="A153" s="3" t="s">
        <v>1602</v>
      </c>
      <c r="B153" s="4" t="s">
        <v>1603</v>
      </c>
      <c r="C153" s="4" t="s">
        <v>6</v>
      </c>
      <c r="D153" s="3" t="s">
        <v>1604</v>
      </c>
      <c r="E153" s="3" t="s">
        <v>293</v>
      </c>
      <c r="F153" s="3">
        <v>85158</v>
      </c>
      <c r="G153" s="3" t="s">
        <v>18</v>
      </c>
      <c r="H153" s="3">
        <v>29695</v>
      </c>
      <c r="I153" s="5" t="s">
        <v>44</v>
      </c>
      <c r="J153" s="6">
        <v>22.880000000000003</v>
      </c>
      <c r="K153" s="7">
        <v>679421.60000000009</v>
      </c>
      <c r="L153" s="8">
        <v>0.05</v>
      </c>
      <c r="M153" s="7">
        <v>645450.52000000014</v>
      </c>
      <c r="N153" s="8">
        <v>0.2</v>
      </c>
      <c r="O153" s="7">
        <v>516360.41600000008</v>
      </c>
      <c r="P153" s="9">
        <v>8.5000000000000006E-2</v>
      </c>
      <c r="Q153" s="9">
        <v>6.2512817500000012E-2</v>
      </c>
      <c r="R153" s="9">
        <v>0.1475128175</v>
      </c>
      <c r="S153" s="16">
        <v>4</v>
      </c>
      <c r="T153" s="16">
        <v>0</v>
      </c>
      <c r="U153" s="7">
        <v>0</v>
      </c>
      <c r="V153" s="18">
        <v>1021896</v>
      </c>
      <c r="W153" s="7">
        <v>3500000</v>
      </c>
      <c r="X153" s="6">
        <v>117.87992592575895</v>
      </c>
      <c r="Y153" s="18"/>
    </row>
    <row r="154" spans="1:25" ht="30" x14ac:dyDescent="0.25">
      <c r="A154" s="3" t="s">
        <v>1605</v>
      </c>
      <c r="B154" s="4" t="s">
        <v>1605</v>
      </c>
      <c r="C154" s="4" t="s">
        <v>2</v>
      </c>
      <c r="D154" s="3" t="s">
        <v>1606</v>
      </c>
      <c r="E154" s="3" t="s">
        <v>299</v>
      </c>
      <c r="F154" s="3">
        <v>16370</v>
      </c>
      <c r="G154" s="3" t="s">
        <v>20</v>
      </c>
      <c r="H154" s="3">
        <v>2655</v>
      </c>
      <c r="I154" s="5" t="s">
        <v>44</v>
      </c>
      <c r="J154" s="6">
        <v>33</v>
      </c>
      <c r="K154" s="7">
        <v>87615</v>
      </c>
      <c r="L154" s="8">
        <v>0.05</v>
      </c>
      <c r="M154" s="7">
        <v>83234.25</v>
      </c>
      <c r="N154" s="8">
        <v>0.25</v>
      </c>
      <c r="O154" s="7">
        <v>62425.6875</v>
      </c>
      <c r="P154" s="9">
        <v>8.7499999999999994E-2</v>
      </c>
      <c r="Q154" s="9">
        <v>8.1454929959255781E-2</v>
      </c>
      <c r="R154" s="9">
        <v>0.16895492995925576</v>
      </c>
      <c r="S154" s="16">
        <v>4</v>
      </c>
      <c r="T154" s="16">
        <v>5750</v>
      </c>
      <c r="U154" s="7">
        <v>69000</v>
      </c>
      <c r="V154" s="18">
        <v>196440</v>
      </c>
      <c r="W154" s="7">
        <v>438000</v>
      </c>
      <c r="X154" s="6">
        <v>139.16433220190819</v>
      </c>
      <c r="Y154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49"/>
  <sheetViews>
    <sheetView workbookViewId="0">
      <selection activeCell="G29" sqref="G29"/>
    </sheetView>
  </sheetViews>
  <sheetFormatPr defaultRowHeight="15" x14ac:dyDescent="0.25"/>
  <cols>
    <col min="1" max="1" width="43.285156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81</v>
      </c>
      <c r="C1" t="s">
        <v>82</v>
      </c>
    </row>
    <row r="2" spans="1:3" x14ac:dyDescent="0.25">
      <c r="A2" s="25" t="s">
        <v>1607</v>
      </c>
      <c r="B2" s="1">
        <v>11563000</v>
      </c>
      <c r="C2">
        <v>5</v>
      </c>
    </row>
    <row r="3" spans="1:3" x14ac:dyDescent="0.25">
      <c r="A3" s="25" t="s">
        <v>1608</v>
      </c>
      <c r="B3" s="1">
        <v>8531000</v>
      </c>
      <c r="C3">
        <v>1</v>
      </c>
    </row>
    <row r="4" spans="1:3" x14ac:dyDescent="0.25">
      <c r="A4" s="25" t="s">
        <v>1609</v>
      </c>
      <c r="B4" s="1">
        <v>7920000</v>
      </c>
      <c r="C4">
        <v>32</v>
      </c>
    </row>
    <row r="5" spans="1:3" x14ac:dyDescent="0.25">
      <c r="A5" s="25" t="s">
        <v>1610</v>
      </c>
      <c r="B5" s="1">
        <v>22824000</v>
      </c>
      <c r="C5">
        <v>3</v>
      </c>
    </row>
    <row r="6" spans="1:3" x14ac:dyDescent="0.25">
      <c r="A6" s="25" t="s">
        <v>1611</v>
      </c>
      <c r="B6" s="1">
        <v>3575000</v>
      </c>
      <c r="C6">
        <v>3</v>
      </c>
    </row>
    <row r="7" spans="1:3" x14ac:dyDescent="0.25">
      <c r="A7" s="25" t="s">
        <v>235</v>
      </c>
      <c r="B7" s="1">
        <v>49061000</v>
      </c>
      <c r="C7">
        <v>13</v>
      </c>
    </row>
    <row r="8" spans="1:3" x14ac:dyDescent="0.25">
      <c r="A8" s="25" t="s">
        <v>1612</v>
      </c>
      <c r="B8" s="1">
        <v>46886000</v>
      </c>
      <c r="C8">
        <v>14</v>
      </c>
    </row>
    <row r="9" spans="1:3" x14ac:dyDescent="0.25">
      <c r="A9" s="25" t="s">
        <v>1613</v>
      </c>
      <c r="B9" s="1">
        <v>13101000</v>
      </c>
      <c r="C9">
        <v>8</v>
      </c>
    </row>
    <row r="10" spans="1:3" x14ac:dyDescent="0.25">
      <c r="A10" s="25" t="s">
        <v>92</v>
      </c>
      <c r="B10" s="1">
        <v>99482000</v>
      </c>
      <c r="C10">
        <v>62</v>
      </c>
    </row>
    <row r="11" spans="1:3" x14ac:dyDescent="0.25">
      <c r="A11" s="25" t="s">
        <v>1614</v>
      </c>
      <c r="B11" s="1">
        <v>5259000</v>
      </c>
      <c r="C11">
        <v>3</v>
      </c>
    </row>
    <row r="12" spans="1:3" x14ac:dyDescent="0.25">
      <c r="A12" s="25" t="s">
        <v>1615</v>
      </c>
      <c r="B12" s="1">
        <v>10135000</v>
      </c>
      <c r="C12">
        <v>3</v>
      </c>
    </row>
    <row r="13" spans="1:3" x14ac:dyDescent="0.25">
      <c r="A13" s="25" t="s">
        <v>208</v>
      </c>
      <c r="B13" s="1">
        <v>1397000</v>
      </c>
      <c r="C13">
        <v>2</v>
      </c>
    </row>
    <row r="14" spans="1:3" x14ac:dyDescent="0.25">
      <c r="A14" s="25" t="s">
        <v>1616</v>
      </c>
      <c r="B14" s="1">
        <v>52889000</v>
      </c>
      <c r="C14">
        <v>2</v>
      </c>
    </row>
    <row r="15" spans="1:3" x14ac:dyDescent="0.25">
      <c r="A15" s="25" t="s">
        <v>93</v>
      </c>
      <c r="B15" s="1">
        <v>134478000</v>
      </c>
      <c r="C15">
        <v>57</v>
      </c>
    </row>
    <row r="16" spans="1:3" x14ac:dyDescent="0.25">
      <c r="A16" s="25" t="s">
        <v>167</v>
      </c>
      <c r="B16" s="1">
        <v>17670000</v>
      </c>
      <c r="C16">
        <v>12</v>
      </c>
    </row>
    <row r="17" spans="1:3" x14ac:dyDescent="0.25">
      <c r="A17" s="25" t="s">
        <v>1617</v>
      </c>
      <c r="B17" s="1">
        <v>57282000</v>
      </c>
      <c r="C17">
        <v>2</v>
      </c>
    </row>
    <row r="18" spans="1:3" x14ac:dyDescent="0.25">
      <c r="A18" s="25" t="s">
        <v>90</v>
      </c>
      <c r="B18" s="1">
        <v>41922000</v>
      </c>
      <c r="C18">
        <v>31</v>
      </c>
    </row>
    <row r="19" spans="1:3" x14ac:dyDescent="0.25">
      <c r="A19" s="25" t="s">
        <v>88</v>
      </c>
      <c r="B19" s="1">
        <v>25877000</v>
      </c>
      <c r="C19">
        <v>30</v>
      </c>
    </row>
    <row r="20" spans="1:3" x14ac:dyDescent="0.25">
      <c r="A20" s="25" t="s">
        <v>85</v>
      </c>
      <c r="B20" s="11">
        <v>10302000</v>
      </c>
      <c r="C20">
        <v>18</v>
      </c>
    </row>
    <row r="21" spans="1:3" x14ac:dyDescent="0.25">
      <c r="A21" s="25" t="s">
        <v>209</v>
      </c>
      <c r="B21" s="1">
        <v>5404000</v>
      </c>
      <c r="C21">
        <v>2</v>
      </c>
    </row>
    <row r="22" spans="1:3" x14ac:dyDescent="0.25">
      <c r="A22" s="25" t="s">
        <v>236</v>
      </c>
      <c r="B22" s="1">
        <v>2268000</v>
      </c>
      <c r="C22">
        <v>2</v>
      </c>
    </row>
    <row r="23" spans="1:3" x14ac:dyDescent="0.25">
      <c r="A23" s="25" t="s">
        <v>210</v>
      </c>
      <c r="B23" s="1">
        <v>1631000</v>
      </c>
      <c r="C23">
        <v>4</v>
      </c>
    </row>
    <row r="24" spans="1:3" x14ac:dyDescent="0.25">
      <c r="A24" s="25" t="s">
        <v>95</v>
      </c>
      <c r="B24" s="1">
        <v>13137000</v>
      </c>
      <c r="C24">
        <v>15</v>
      </c>
    </row>
    <row r="25" spans="1:3" x14ac:dyDescent="0.25">
      <c r="A25" s="25" t="s">
        <v>211</v>
      </c>
      <c r="B25" s="1">
        <v>7396000</v>
      </c>
      <c r="C25">
        <v>4</v>
      </c>
    </row>
    <row r="26" spans="1:3" x14ac:dyDescent="0.25">
      <c r="A26" s="25" t="s">
        <v>94</v>
      </c>
      <c r="B26" s="1">
        <v>10174000</v>
      </c>
      <c r="C26">
        <v>10</v>
      </c>
    </row>
    <row r="27" spans="1:3" x14ac:dyDescent="0.25">
      <c r="A27" s="25" t="s">
        <v>237</v>
      </c>
      <c r="B27" s="1">
        <v>5992000</v>
      </c>
      <c r="C27">
        <v>3</v>
      </c>
    </row>
    <row r="28" spans="1:3" x14ac:dyDescent="0.25">
      <c r="A28" s="25" t="s">
        <v>112</v>
      </c>
      <c r="B28" s="1">
        <v>2111000</v>
      </c>
      <c r="C28">
        <v>3</v>
      </c>
    </row>
    <row r="29" spans="1:3" x14ac:dyDescent="0.25">
      <c r="A29" s="25" t="s">
        <v>1618</v>
      </c>
      <c r="B29" s="1">
        <v>30496000</v>
      </c>
      <c r="C29">
        <v>2</v>
      </c>
    </row>
    <row r="30" spans="1:3" x14ac:dyDescent="0.25">
      <c r="A30" s="25" t="s">
        <v>238</v>
      </c>
      <c r="B30" s="1">
        <v>1500000</v>
      </c>
      <c r="C30">
        <v>1</v>
      </c>
    </row>
    <row r="31" spans="1:3" x14ac:dyDescent="0.25">
      <c r="A31" s="25" t="s">
        <v>121</v>
      </c>
      <c r="B31" s="1">
        <v>11254000</v>
      </c>
      <c r="C31">
        <v>43</v>
      </c>
    </row>
    <row r="32" spans="1:3" x14ac:dyDescent="0.25">
      <c r="A32" s="25" t="s">
        <v>212</v>
      </c>
      <c r="B32" s="1">
        <v>13705000</v>
      </c>
      <c r="C32">
        <v>6</v>
      </c>
    </row>
    <row r="33" spans="1:3" x14ac:dyDescent="0.25">
      <c r="A33" s="25" t="s">
        <v>91</v>
      </c>
      <c r="B33" s="1">
        <v>1875000</v>
      </c>
      <c r="C33">
        <v>4</v>
      </c>
    </row>
    <row r="34" spans="1:3" x14ac:dyDescent="0.25">
      <c r="A34" s="25" t="s">
        <v>83</v>
      </c>
      <c r="B34" s="1">
        <v>11142000</v>
      </c>
      <c r="C34">
        <v>13</v>
      </c>
    </row>
    <row r="35" spans="1:3" x14ac:dyDescent="0.25">
      <c r="A35" s="25" t="s">
        <v>103</v>
      </c>
      <c r="B35" s="1">
        <v>30322000</v>
      </c>
      <c r="C35">
        <v>17</v>
      </c>
    </row>
    <row r="36" spans="1:3" x14ac:dyDescent="0.25">
      <c r="A36" s="25" t="s">
        <v>96</v>
      </c>
      <c r="B36" s="1">
        <v>30059000</v>
      </c>
      <c r="C36">
        <v>6</v>
      </c>
    </row>
    <row r="37" spans="1:3" x14ac:dyDescent="0.25">
      <c r="A37" s="25" t="s">
        <v>86</v>
      </c>
      <c r="B37" s="1">
        <v>19046000</v>
      </c>
      <c r="C37">
        <v>16</v>
      </c>
    </row>
    <row r="38" spans="1:3" x14ac:dyDescent="0.25">
      <c r="A38" s="25" t="s">
        <v>89</v>
      </c>
      <c r="B38" s="1">
        <v>14664000</v>
      </c>
      <c r="C38">
        <v>18</v>
      </c>
    </row>
    <row r="39" spans="1:3" x14ac:dyDescent="0.25">
      <c r="A39" s="25" t="s">
        <v>109</v>
      </c>
      <c r="B39" s="1">
        <v>854000</v>
      </c>
      <c r="C39">
        <v>1</v>
      </c>
    </row>
    <row r="40" spans="1:3" x14ac:dyDescent="0.25">
      <c r="A40" s="25" t="s">
        <v>97</v>
      </c>
      <c r="B40" s="1">
        <v>44803000</v>
      </c>
      <c r="C40">
        <v>7</v>
      </c>
    </row>
    <row r="41" spans="1:3" x14ac:dyDescent="0.25">
      <c r="A41" s="25" t="s">
        <v>84</v>
      </c>
      <c r="B41" s="1">
        <v>10342000</v>
      </c>
      <c r="C41">
        <v>17</v>
      </c>
    </row>
    <row r="42" spans="1:3" x14ac:dyDescent="0.25">
      <c r="A42" s="25" t="s">
        <v>87</v>
      </c>
      <c r="B42" s="1">
        <v>50251000</v>
      </c>
      <c r="C42">
        <v>40</v>
      </c>
    </row>
    <row r="43" spans="1:3" x14ac:dyDescent="0.25">
      <c r="A43" s="25" t="s">
        <v>213</v>
      </c>
      <c r="B43" s="1">
        <v>14367000</v>
      </c>
      <c r="C43">
        <v>6</v>
      </c>
    </row>
    <row r="44" spans="1:3" x14ac:dyDescent="0.25">
      <c r="A44" s="25" t="s">
        <v>110</v>
      </c>
      <c r="B44" s="1">
        <v>2364000</v>
      </c>
      <c r="C44">
        <v>3</v>
      </c>
    </row>
    <row r="45" spans="1:3" x14ac:dyDescent="0.25">
      <c r="A45" s="25" t="s">
        <v>1619</v>
      </c>
      <c r="B45" s="1">
        <v>1918000</v>
      </c>
      <c r="C45">
        <v>1</v>
      </c>
    </row>
    <row r="46" spans="1:3" x14ac:dyDescent="0.25">
      <c r="A46" s="25" t="s">
        <v>214</v>
      </c>
      <c r="B46" s="1">
        <v>40669000</v>
      </c>
      <c r="C46">
        <v>4</v>
      </c>
    </row>
    <row r="47" spans="1:3" x14ac:dyDescent="0.25">
      <c r="A47" s="25" t="s">
        <v>239</v>
      </c>
      <c r="B47" s="1">
        <v>17279000</v>
      </c>
      <c r="C47">
        <v>2</v>
      </c>
    </row>
    <row r="48" spans="1:3" x14ac:dyDescent="0.25">
      <c r="A48" s="25" t="s">
        <v>1620</v>
      </c>
      <c r="B48" s="1">
        <v>2412000</v>
      </c>
      <c r="C48">
        <v>1</v>
      </c>
    </row>
    <row r="49" spans="1:3" x14ac:dyDescent="0.25">
      <c r="A49" s="13" t="s">
        <v>113</v>
      </c>
      <c r="B49" s="14">
        <f>SUM(Summary[Total Market Value])</f>
        <v>1017589000</v>
      </c>
      <c r="C49" s="15">
        <f>SUM(Summary['# of Properties])</f>
        <v>552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92A4-BC4F-43FD-BE03-33ECE107ED5E}">
  <dimension ref="A1:C2"/>
  <sheetViews>
    <sheetView workbookViewId="0">
      <selection activeCell="F11" sqref="F11"/>
    </sheetView>
  </sheetViews>
  <sheetFormatPr defaultRowHeight="15" x14ac:dyDescent="0.25"/>
  <cols>
    <col min="1" max="1" width="11.7109375" customWidth="1"/>
    <col min="3" max="3" width="15.28515625" bestFit="1" customWidth="1"/>
  </cols>
  <sheetData>
    <row r="1" spans="1:3" x14ac:dyDescent="0.25">
      <c r="A1" t="s">
        <v>122</v>
      </c>
      <c r="C1" t="s">
        <v>124</v>
      </c>
    </row>
    <row r="2" spans="1:3" x14ac:dyDescent="0.25">
      <c r="A2" t="s">
        <v>145</v>
      </c>
      <c r="C2" t="str">
        <f>VLOOKUP(Township[[#This Row],[Township]],TownIDs[],3,FALSE)</f>
        <v>T30_Palos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18"/>
  <sheetViews>
    <sheetView workbookViewId="0">
      <selection activeCell="C5" sqref="C5"/>
    </sheetView>
  </sheetViews>
  <sheetFormatPr defaultRowHeight="15" x14ac:dyDescent="0.25"/>
  <cols>
    <col min="1" max="1" width="18.140625" bestFit="1" customWidth="1"/>
    <col min="2" max="2" width="18.42578125" customWidth="1"/>
    <col min="3" max="3" width="29.85546875" bestFit="1" customWidth="1"/>
    <col min="4" max="4" width="15.28515625" bestFit="1" customWidth="1"/>
    <col min="5" max="5" width="34.5703125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19.140625" bestFit="1" customWidth="1"/>
    <col min="11" max="11" width="26.285156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10</v>
      </c>
      <c r="C1" s="2" t="s">
        <v>28</v>
      </c>
      <c r="D1" s="2" t="s">
        <v>29</v>
      </c>
      <c r="E1" s="2" t="s">
        <v>11</v>
      </c>
      <c r="F1" s="2" t="s">
        <v>1</v>
      </c>
      <c r="G1" s="2" t="s">
        <v>30</v>
      </c>
      <c r="H1" s="2" t="s">
        <v>47</v>
      </c>
      <c r="I1" s="2" t="s">
        <v>42</v>
      </c>
      <c r="J1" t="s">
        <v>160</v>
      </c>
      <c r="K1" t="s">
        <v>161</v>
      </c>
    </row>
    <row r="2" spans="1:11" ht="30" x14ac:dyDescent="0.25">
      <c r="A2" s="3" t="s">
        <v>260</v>
      </c>
      <c r="B2" s="4" t="s">
        <v>261</v>
      </c>
      <c r="C2" s="3" t="s">
        <v>262</v>
      </c>
      <c r="D2" s="3" t="s">
        <v>263</v>
      </c>
      <c r="E2" s="4" t="s">
        <v>215</v>
      </c>
      <c r="F2" s="3" t="s">
        <v>102</v>
      </c>
      <c r="G2" s="10">
        <v>48184</v>
      </c>
      <c r="H2" s="10">
        <v>3901</v>
      </c>
      <c r="I2" s="7">
        <v>1503000</v>
      </c>
    </row>
    <row r="3" spans="1:11" x14ac:dyDescent="0.25">
      <c r="A3" s="3" t="s">
        <v>264</v>
      </c>
      <c r="B3" s="4" t="s">
        <v>264</v>
      </c>
      <c r="C3" s="3" t="s">
        <v>265</v>
      </c>
      <c r="D3" s="3" t="s">
        <v>244</v>
      </c>
      <c r="E3" s="4" t="s">
        <v>101</v>
      </c>
      <c r="F3" s="3" t="s">
        <v>102</v>
      </c>
      <c r="G3" s="10">
        <v>22201</v>
      </c>
      <c r="H3" s="10">
        <v>525</v>
      </c>
      <c r="I3" s="7">
        <v>769000</v>
      </c>
    </row>
    <row r="4" spans="1:11" x14ac:dyDescent="0.25">
      <c r="A4" s="3" t="s">
        <v>266</v>
      </c>
      <c r="B4" s="4" t="s">
        <v>266</v>
      </c>
      <c r="C4" s="3" t="s">
        <v>267</v>
      </c>
      <c r="D4" s="3" t="s">
        <v>244</v>
      </c>
      <c r="E4" s="4" t="s">
        <v>101</v>
      </c>
      <c r="F4" s="3" t="s">
        <v>102</v>
      </c>
      <c r="G4" s="10">
        <v>19010</v>
      </c>
      <c r="H4" s="10">
        <v>2016</v>
      </c>
      <c r="I4" s="7">
        <v>659000</v>
      </c>
    </row>
    <row r="5" spans="1:11" ht="120" x14ac:dyDescent="0.25">
      <c r="A5" s="3" t="s">
        <v>268</v>
      </c>
      <c r="B5" s="4" t="s">
        <v>269</v>
      </c>
      <c r="C5" s="3" t="s">
        <v>270</v>
      </c>
      <c r="D5" s="3" t="s">
        <v>244</v>
      </c>
      <c r="E5" s="4" t="s">
        <v>271</v>
      </c>
      <c r="F5" s="3" t="s">
        <v>102</v>
      </c>
      <c r="G5" s="10">
        <v>25536</v>
      </c>
      <c r="H5" s="10">
        <v>3110</v>
      </c>
      <c r="I5" s="7">
        <v>804000</v>
      </c>
    </row>
    <row r="6" spans="1:11" x14ac:dyDescent="0.25">
      <c r="A6" s="3" t="s">
        <v>272</v>
      </c>
      <c r="B6" s="4" t="s">
        <v>272</v>
      </c>
      <c r="C6" s="3" t="s">
        <v>273</v>
      </c>
      <c r="D6" s="3" t="s">
        <v>244</v>
      </c>
      <c r="E6" s="4" t="s">
        <v>101</v>
      </c>
      <c r="F6" s="3" t="s">
        <v>102</v>
      </c>
      <c r="G6" s="10">
        <v>39179</v>
      </c>
      <c r="H6" s="10">
        <v>3084</v>
      </c>
      <c r="I6" s="7">
        <v>1508000</v>
      </c>
    </row>
    <row r="7" spans="1:11" x14ac:dyDescent="0.25">
      <c r="A7" s="3" t="s">
        <v>274</v>
      </c>
      <c r="B7" s="4" t="s">
        <v>274</v>
      </c>
      <c r="C7" s="3" t="s">
        <v>275</v>
      </c>
      <c r="D7" s="3" t="s">
        <v>276</v>
      </c>
      <c r="E7" s="4" t="s">
        <v>101</v>
      </c>
      <c r="F7" s="3" t="s">
        <v>102</v>
      </c>
      <c r="G7" s="10">
        <v>24213</v>
      </c>
      <c r="H7" s="10">
        <v>2308</v>
      </c>
      <c r="I7" s="7">
        <v>671000</v>
      </c>
    </row>
    <row r="8" spans="1:11" ht="30" x14ac:dyDescent="0.25">
      <c r="A8" s="3" t="s">
        <v>277</v>
      </c>
      <c r="B8" s="4" t="s">
        <v>278</v>
      </c>
      <c r="C8" s="3" t="s">
        <v>279</v>
      </c>
      <c r="D8" s="3" t="s">
        <v>276</v>
      </c>
      <c r="E8" s="4" t="s">
        <v>280</v>
      </c>
      <c r="F8" s="3" t="s">
        <v>102</v>
      </c>
      <c r="G8" s="10">
        <v>106543</v>
      </c>
      <c r="H8" s="10">
        <v>5178</v>
      </c>
      <c r="I8" s="7">
        <v>3544000</v>
      </c>
    </row>
    <row r="9" spans="1:11" ht="30" x14ac:dyDescent="0.25">
      <c r="A9" s="3" t="s">
        <v>281</v>
      </c>
      <c r="B9" s="4" t="s">
        <v>282</v>
      </c>
      <c r="C9" s="3" t="s">
        <v>283</v>
      </c>
      <c r="D9" s="3" t="s">
        <v>284</v>
      </c>
      <c r="E9" s="4" t="s">
        <v>215</v>
      </c>
      <c r="F9" s="3" t="s">
        <v>102</v>
      </c>
      <c r="G9" s="10">
        <v>166145</v>
      </c>
      <c r="H9" s="10">
        <v>18030</v>
      </c>
      <c r="I9" s="7">
        <v>8290000</v>
      </c>
    </row>
    <row r="10" spans="1:11" ht="30" x14ac:dyDescent="0.25">
      <c r="A10" s="3" t="s">
        <v>285</v>
      </c>
      <c r="B10" s="4" t="s">
        <v>286</v>
      </c>
      <c r="C10" s="3" t="s">
        <v>287</v>
      </c>
      <c r="D10" s="3" t="s">
        <v>250</v>
      </c>
      <c r="E10" s="4" t="s">
        <v>215</v>
      </c>
      <c r="F10" s="3" t="s">
        <v>102</v>
      </c>
      <c r="G10" s="10">
        <v>44595</v>
      </c>
      <c r="H10" s="10">
        <v>6251</v>
      </c>
      <c r="I10" s="7">
        <v>1530000</v>
      </c>
    </row>
    <row r="11" spans="1:11" x14ac:dyDescent="0.25">
      <c r="A11" s="3" t="s">
        <v>288</v>
      </c>
      <c r="B11" s="4" t="s">
        <v>288</v>
      </c>
      <c r="C11" s="3" t="s">
        <v>289</v>
      </c>
      <c r="D11" s="3" t="s">
        <v>250</v>
      </c>
      <c r="E11" s="4" t="s">
        <v>101</v>
      </c>
      <c r="F11" s="3" t="s">
        <v>102</v>
      </c>
      <c r="G11" s="10">
        <v>24738</v>
      </c>
      <c r="H11" s="10">
        <v>2363</v>
      </c>
      <c r="I11" s="7">
        <v>857000</v>
      </c>
    </row>
    <row r="12" spans="1:11" ht="45" x14ac:dyDescent="0.25">
      <c r="A12" s="3" t="s">
        <v>290</v>
      </c>
      <c r="B12" s="4" t="s">
        <v>291</v>
      </c>
      <c r="C12" s="3" t="s">
        <v>292</v>
      </c>
      <c r="D12" s="3" t="s">
        <v>293</v>
      </c>
      <c r="E12" s="4" t="s">
        <v>294</v>
      </c>
      <c r="F12" s="3" t="s">
        <v>102</v>
      </c>
      <c r="G12" s="10">
        <v>90459</v>
      </c>
      <c r="H12" s="10">
        <v>4540</v>
      </c>
      <c r="I12" s="7">
        <v>2821000</v>
      </c>
    </row>
    <row r="13" spans="1:11" x14ac:dyDescent="0.25">
      <c r="A13" s="3" t="s">
        <v>295</v>
      </c>
      <c r="B13" s="4" t="s">
        <v>295</v>
      </c>
      <c r="C13" s="3" t="s">
        <v>296</v>
      </c>
      <c r="D13" s="3" t="s">
        <v>293</v>
      </c>
      <c r="E13" s="4" t="s">
        <v>101</v>
      </c>
      <c r="F13" s="3" t="s">
        <v>102</v>
      </c>
      <c r="G13" s="10">
        <v>36027</v>
      </c>
      <c r="H13" s="10">
        <v>2200</v>
      </c>
      <c r="I13" s="7">
        <v>1009000</v>
      </c>
    </row>
    <row r="14" spans="1:11" x14ac:dyDescent="0.25">
      <c r="A14" s="3" t="s">
        <v>297</v>
      </c>
      <c r="B14" s="4" t="s">
        <v>297</v>
      </c>
      <c r="C14" s="3" t="s">
        <v>298</v>
      </c>
      <c r="D14" s="3" t="s">
        <v>299</v>
      </c>
      <c r="E14" s="4" t="s">
        <v>101</v>
      </c>
      <c r="F14" s="3" t="s">
        <v>102</v>
      </c>
      <c r="G14" s="10">
        <v>15604</v>
      </c>
      <c r="H14" s="10">
        <v>1334</v>
      </c>
      <c r="I14" s="7">
        <v>487000</v>
      </c>
    </row>
    <row r="15" spans="1:11" x14ac:dyDescent="0.25">
      <c r="A15" s="3" t="s">
        <v>300</v>
      </c>
      <c r="B15" s="4" t="s">
        <v>300</v>
      </c>
      <c r="C15" s="3" t="s">
        <v>301</v>
      </c>
      <c r="D15" s="3" t="s">
        <v>302</v>
      </c>
      <c r="E15" s="4" t="s">
        <v>101</v>
      </c>
      <c r="F15" s="3" t="s">
        <v>102</v>
      </c>
      <c r="G15" s="10">
        <v>43868</v>
      </c>
      <c r="H15" s="10">
        <v>2100</v>
      </c>
      <c r="I15" s="7">
        <v>1119000</v>
      </c>
    </row>
    <row r="16" spans="1:11" x14ac:dyDescent="0.25">
      <c r="A16" s="3" t="s">
        <v>303</v>
      </c>
      <c r="B16" s="4" t="s">
        <v>303</v>
      </c>
      <c r="C16" s="3" t="s">
        <v>304</v>
      </c>
      <c r="D16" s="3" t="s">
        <v>302</v>
      </c>
      <c r="E16" s="4" t="s">
        <v>101</v>
      </c>
      <c r="F16" s="3" t="s">
        <v>102</v>
      </c>
      <c r="G16" s="10">
        <v>50217</v>
      </c>
      <c r="H16" s="10">
        <v>0</v>
      </c>
      <c r="I16" s="7">
        <v>1424000</v>
      </c>
    </row>
    <row r="17" spans="1:9" ht="30" x14ac:dyDescent="0.25">
      <c r="A17" s="3" t="s">
        <v>305</v>
      </c>
      <c r="B17" s="4" t="s">
        <v>306</v>
      </c>
      <c r="C17" s="3" t="s">
        <v>307</v>
      </c>
      <c r="D17" s="3" t="s">
        <v>302</v>
      </c>
      <c r="E17" s="4" t="s">
        <v>308</v>
      </c>
      <c r="F17" s="3" t="s">
        <v>102</v>
      </c>
      <c r="G17" s="10">
        <v>64342</v>
      </c>
      <c r="H17" s="10">
        <v>4980</v>
      </c>
      <c r="I17" s="7">
        <v>2675000</v>
      </c>
    </row>
    <row r="18" spans="1:9" x14ac:dyDescent="0.25">
      <c r="A18" s="3" t="s">
        <v>309</v>
      </c>
      <c r="B18" s="4" t="s">
        <v>309</v>
      </c>
      <c r="C18" s="3" t="s">
        <v>310</v>
      </c>
      <c r="D18" s="3" t="s">
        <v>311</v>
      </c>
      <c r="E18" s="4" t="s">
        <v>101</v>
      </c>
      <c r="F18" s="3" t="s">
        <v>102</v>
      </c>
      <c r="G18" s="10">
        <v>18823</v>
      </c>
      <c r="H18" s="10">
        <v>880</v>
      </c>
      <c r="I18" s="7">
        <v>652000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V5"/>
  <sheetViews>
    <sheetView workbookViewId="0">
      <selection activeCell="D13" sqref="D13"/>
    </sheetView>
  </sheetViews>
  <sheetFormatPr defaultRowHeight="15" x14ac:dyDescent="0.25"/>
  <cols>
    <col min="1" max="1" width="18.140625" bestFit="1" customWidth="1"/>
    <col min="2" max="2" width="19.42578125" customWidth="1"/>
    <col min="3" max="3" width="21.7109375" bestFit="1" customWidth="1"/>
    <col min="4" max="4" width="32.42578125" bestFit="1" customWidth="1"/>
    <col min="5" max="5" width="15.28515625" bestFit="1" customWidth="1"/>
    <col min="6" max="6" width="17.140625" bestFit="1" customWidth="1"/>
    <col min="7" max="7" width="26.85546875" bestFit="1" customWidth="1"/>
    <col min="8" max="8" width="10.85546875" bestFit="1" customWidth="1"/>
    <col min="9" max="9" width="11.42578125" bestFit="1" customWidth="1"/>
    <col min="10" max="10" width="16.28515625" bestFit="1" customWidth="1"/>
    <col min="11" max="11" width="23.42578125" bestFit="1" customWidth="1"/>
    <col min="12" max="12" width="12.5703125" bestFit="1" customWidth="1"/>
    <col min="13" max="13" width="18.42578125" bestFit="1" customWidth="1"/>
    <col min="14" max="14" width="10.710937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7.7109375" bestFit="1" customWidth="1"/>
    <col min="20" max="20" width="18.7109375" bestFit="1" customWidth="1"/>
    <col min="21" max="21" width="19.140625" bestFit="1" customWidth="1"/>
    <col min="22" max="22" width="26.28515625" bestFit="1" customWidth="1"/>
    <col min="23" max="23" width="21.42578125" bestFit="1" customWidth="1"/>
    <col min="24" max="24" width="28.5703125" bestFit="1" customWidth="1"/>
  </cols>
  <sheetData>
    <row r="1" spans="1:22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72</v>
      </c>
      <c r="I1" s="2" t="s">
        <v>31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38</v>
      </c>
      <c r="P1" s="2" t="s">
        <v>39</v>
      </c>
      <c r="Q1" s="20" t="s">
        <v>170</v>
      </c>
      <c r="R1" s="20" t="s">
        <v>171</v>
      </c>
      <c r="S1" s="2" t="s">
        <v>42</v>
      </c>
      <c r="T1" s="2" t="s">
        <v>78</v>
      </c>
      <c r="U1" t="s">
        <v>160</v>
      </c>
      <c r="V1" t="s">
        <v>161</v>
      </c>
    </row>
    <row r="2" spans="1:22" ht="45" x14ac:dyDescent="0.25">
      <c r="A2" s="3" t="s">
        <v>240</v>
      </c>
      <c r="B2" s="4" t="s">
        <v>241</v>
      </c>
      <c r="C2" s="4" t="s">
        <v>242</v>
      </c>
      <c r="D2" s="3" t="s">
        <v>243</v>
      </c>
      <c r="E2" s="3" t="s">
        <v>244</v>
      </c>
      <c r="F2" s="10">
        <v>30574</v>
      </c>
      <c r="G2" s="3" t="s">
        <v>180</v>
      </c>
      <c r="H2" s="3" t="s">
        <v>245</v>
      </c>
      <c r="I2" s="10">
        <v>15000</v>
      </c>
      <c r="J2" s="3">
        <v>74</v>
      </c>
      <c r="K2" s="7">
        <v>262.39462277163818</v>
      </c>
      <c r="L2" s="7">
        <v>7229024.3362831855</v>
      </c>
      <c r="M2" s="8">
        <v>0.17499999999999999</v>
      </c>
      <c r="N2" s="8">
        <v>0.9</v>
      </c>
      <c r="O2" s="7">
        <v>596394.50774336234</v>
      </c>
      <c r="P2" s="9">
        <v>0.09</v>
      </c>
      <c r="Q2" s="19">
        <v>7.6131411999999996E-2</v>
      </c>
      <c r="R2" s="19">
        <v>0.16613141199999998</v>
      </c>
      <c r="S2" s="7">
        <v>3590000</v>
      </c>
      <c r="T2" s="7">
        <v>48513.513513513513</v>
      </c>
    </row>
    <row r="3" spans="1:22" ht="135" x14ac:dyDescent="0.25">
      <c r="A3" s="3" t="s">
        <v>246</v>
      </c>
      <c r="B3" s="4" t="s">
        <v>247</v>
      </c>
      <c r="C3" s="4" t="s">
        <v>248</v>
      </c>
      <c r="D3" s="3" t="s">
        <v>249</v>
      </c>
      <c r="E3" s="3" t="s">
        <v>250</v>
      </c>
      <c r="F3" s="10">
        <v>150760</v>
      </c>
      <c r="G3" s="3" t="s">
        <v>180</v>
      </c>
      <c r="H3" s="3" t="s">
        <v>251</v>
      </c>
      <c r="I3" s="10">
        <v>61149</v>
      </c>
      <c r="J3" s="3">
        <v>203</v>
      </c>
      <c r="K3" s="7">
        <v>445.77004843879706</v>
      </c>
      <c r="L3" s="7">
        <v>34192665.763252288</v>
      </c>
      <c r="M3" s="8">
        <v>0.25</v>
      </c>
      <c r="N3" s="8">
        <v>0.9</v>
      </c>
      <c r="O3" s="7">
        <v>2564449.9322439209</v>
      </c>
      <c r="P3" s="9">
        <v>0.09</v>
      </c>
      <c r="Q3" s="19">
        <v>7.2240406716066644E-2</v>
      </c>
      <c r="R3" s="19">
        <v>0.16224040671606663</v>
      </c>
      <c r="S3" s="7">
        <v>15806000</v>
      </c>
      <c r="T3" s="7">
        <v>77862.068965517246</v>
      </c>
    </row>
    <row r="4" spans="1:22" ht="30" x14ac:dyDescent="0.25">
      <c r="A4" s="3" t="s">
        <v>252</v>
      </c>
      <c r="B4" s="4" t="s">
        <v>252</v>
      </c>
      <c r="C4" s="4" t="s">
        <v>4</v>
      </c>
      <c r="D4" s="3" t="s">
        <v>253</v>
      </c>
      <c r="E4" s="3" t="s">
        <v>254</v>
      </c>
      <c r="F4" s="10">
        <v>590044</v>
      </c>
      <c r="G4" s="3" t="s">
        <v>180</v>
      </c>
      <c r="H4" s="3" t="s">
        <v>255</v>
      </c>
      <c r="I4" s="10">
        <v>96469</v>
      </c>
      <c r="J4" s="3">
        <v>184</v>
      </c>
      <c r="K4" s="7">
        <v>402.28995685435041</v>
      </c>
      <c r="L4" s="7">
        <v>27640134.728033472</v>
      </c>
      <c r="M4" s="8">
        <v>0.25</v>
      </c>
      <c r="N4" s="8">
        <v>0.9</v>
      </c>
      <c r="O4" s="7">
        <v>2073010.104602508</v>
      </c>
      <c r="P4" s="9">
        <v>0.09</v>
      </c>
      <c r="Q4" s="19">
        <v>6.9586041000000001E-2</v>
      </c>
      <c r="R4" s="19">
        <v>0.15958604100000001</v>
      </c>
      <c r="S4" s="7">
        <v>12990000</v>
      </c>
      <c r="T4" s="7">
        <v>70597.826086956527</v>
      </c>
    </row>
    <row r="5" spans="1:22" ht="30" x14ac:dyDescent="0.25">
      <c r="A5" s="3" t="s">
        <v>256</v>
      </c>
      <c r="B5" s="4" t="s">
        <v>256</v>
      </c>
      <c r="C5" s="4" t="s">
        <v>4</v>
      </c>
      <c r="D5" s="3" t="s">
        <v>257</v>
      </c>
      <c r="E5" s="3" t="s">
        <v>258</v>
      </c>
      <c r="F5" s="10">
        <v>124110</v>
      </c>
      <c r="G5" s="3" t="s">
        <v>180</v>
      </c>
      <c r="H5" s="3" t="s">
        <v>259</v>
      </c>
      <c r="I5" s="10">
        <v>50151</v>
      </c>
      <c r="J5" s="3">
        <v>130</v>
      </c>
      <c r="K5" s="7">
        <v>362.32807031764389</v>
      </c>
      <c r="L5" s="7">
        <v>17623681.133603241</v>
      </c>
      <c r="M5" s="8">
        <v>0.25</v>
      </c>
      <c r="N5" s="8">
        <v>0.9</v>
      </c>
      <c r="O5" s="7">
        <v>1321776.0850202425</v>
      </c>
      <c r="P5" s="9">
        <v>0.09</v>
      </c>
      <c r="Q5" s="19">
        <v>6.9586032162439512E-2</v>
      </c>
      <c r="R5" s="19">
        <v>0.1595860321624395</v>
      </c>
      <c r="S5" s="7">
        <v>8283000</v>
      </c>
      <c r="T5" s="7">
        <v>63715.384615384617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W6"/>
  <sheetViews>
    <sheetView workbookViewId="0">
      <selection activeCell="J22" sqref="J22"/>
    </sheetView>
  </sheetViews>
  <sheetFormatPr defaultRowHeight="15" x14ac:dyDescent="0.25"/>
  <cols>
    <col min="1" max="1" width="18.140625" bestFit="1" customWidth="1"/>
    <col min="2" max="2" width="18.140625" customWidth="1"/>
    <col min="3" max="3" width="12" bestFit="1" customWidth="1"/>
    <col min="4" max="4" width="27.28515625" bestFit="1" customWidth="1"/>
    <col min="5" max="5" width="15.28515625" bestFit="1" customWidth="1"/>
    <col min="6" max="6" width="17.140625" bestFit="1" customWidth="1"/>
    <col min="7" max="7" width="34.85546875" bestFit="1" customWidth="1"/>
    <col min="8" max="8" width="18.140625" bestFit="1" customWidth="1"/>
    <col min="9" max="9" width="12" bestFit="1" customWidth="1"/>
    <col min="10" max="10" width="16.140625" bestFit="1" customWidth="1"/>
    <col min="11" max="11" width="20.5703125" bestFit="1" customWidth="1"/>
    <col min="12" max="12" width="15" bestFit="1" customWidth="1"/>
    <col min="13" max="13" width="12.140625" bestFit="1" customWidth="1"/>
    <col min="14" max="14" width="13.7109375" bestFit="1" customWidth="1"/>
    <col min="15" max="15" width="17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7.7109375" bestFit="1" customWidth="1"/>
    <col min="20" max="20" width="18.5703125" bestFit="1" customWidth="1"/>
    <col min="21" max="21" width="19.140625" bestFit="1" customWidth="1"/>
    <col min="22" max="22" width="26.28515625" bestFit="1" customWidth="1"/>
    <col min="23" max="23" width="11.42578125" bestFit="1" customWidth="1"/>
    <col min="24" max="24" width="21.42578125" bestFit="1" customWidth="1"/>
    <col min="25" max="25" width="28.5703125" bestFit="1" customWidth="1"/>
  </cols>
  <sheetData>
    <row r="1" spans="1:23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39</v>
      </c>
      <c r="Q1" s="20" t="s">
        <v>170</v>
      </c>
      <c r="R1" s="20" t="s">
        <v>171</v>
      </c>
      <c r="S1" s="2" t="s">
        <v>42</v>
      </c>
      <c r="T1" s="2" t="s">
        <v>57</v>
      </c>
      <c r="U1" t="s">
        <v>160</v>
      </c>
      <c r="V1" t="s">
        <v>161</v>
      </c>
      <c r="W1" s="2" t="s">
        <v>31</v>
      </c>
    </row>
    <row r="2" spans="1:23" ht="30" x14ac:dyDescent="0.25">
      <c r="A2" s="3" t="s">
        <v>312</v>
      </c>
      <c r="B2" s="4" t="s">
        <v>312</v>
      </c>
      <c r="C2" s="4" t="s">
        <v>313</v>
      </c>
      <c r="D2" s="3" t="s">
        <v>314</v>
      </c>
      <c r="E2" s="3" t="s">
        <v>244</v>
      </c>
      <c r="F2" s="10">
        <v>57499</v>
      </c>
      <c r="G2" s="3" t="s">
        <v>315</v>
      </c>
      <c r="H2" s="3" t="s">
        <v>316</v>
      </c>
      <c r="I2" s="3" t="s">
        <v>60</v>
      </c>
      <c r="J2" s="3">
        <v>50</v>
      </c>
      <c r="K2" s="6">
        <v>107.39190000000001</v>
      </c>
      <c r="L2" s="8">
        <v>0.54593000000000003</v>
      </c>
      <c r="M2" s="6">
        <v>58.628459967000005</v>
      </c>
      <c r="N2" s="7">
        <v>1069969.39439775</v>
      </c>
      <c r="O2" s="7">
        <v>348810.02257366653</v>
      </c>
      <c r="P2" s="9">
        <v>0.1</v>
      </c>
      <c r="Q2" s="9">
        <v>7.6131411999999996E-2</v>
      </c>
      <c r="R2" s="9">
        <v>0.17613141199999999</v>
      </c>
      <c r="S2" s="7">
        <v>1881000</v>
      </c>
      <c r="T2" s="7">
        <v>39607.928944970539</v>
      </c>
      <c r="W2" s="10">
        <v>21768</v>
      </c>
    </row>
    <row r="3" spans="1:23" ht="30" x14ac:dyDescent="0.25">
      <c r="A3" s="3" t="s">
        <v>317</v>
      </c>
      <c r="B3" s="4" t="s">
        <v>317</v>
      </c>
      <c r="C3" s="4" t="s">
        <v>313</v>
      </c>
      <c r="D3" s="3" t="s">
        <v>318</v>
      </c>
      <c r="E3" s="3" t="s">
        <v>319</v>
      </c>
      <c r="F3" s="10">
        <v>59999</v>
      </c>
      <c r="G3" s="3" t="s">
        <v>315</v>
      </c>
      <c r="H3" s="3" t="s">
        <v>320</v>
      </c>
      <c r="I3" s="3" t="s">
        <v>321</v>
      </c>
      <c r="J3" s="3">
        <v>110</v>
      </c>
      <c r="K3" s="6">
        <v>107.39190000000001</v>
      </c>
      <c r="L3" s="8">
        <v>0.54593000000000003</v>
      </c>
      <c r="M3" s="6">
        <v>58.628459967000005</v>
      </c>
      <c r="N3" s="7">
        <v>2353932.6676750504</v>
      </c>
      <c r="O3" s="7">
        <v>767382.04966206651</v>
      </c>
      <c r="P3" s="9">
        <v>0.1</v>
      </c>
      <c r="Q3" s="9">
        <v>8.2420441564640026E-2</v>
      </c>
      <c r="R3" s="9">
        <v>0.18242044156464005</v>
      </c>
      <c r="S3" s="7">
        <v>3996000</v>
      </c>
      <c r="T3" s="7">
        <v>38242.42717338966</v>
      </c>
      <c r="W3" s="10">
        <v>50142</v>
      </c>
    </row>
    <row r="4" spans="1:23" ht="30" x14ac:dyDescent="0.25">
      <c r="A4" s="3" t="s">
        <v>322</v>
      </c>
      <c r="B4" s="4" t="s">
        <v>322</v>
      </c>
      <c r="C4" s="4" t="s">
        <v>313</v>
      </c>
      <c r="D4" s="3" t="s">
        <v>323</v>
      </c>
      <c r="E4" s="3" t="s">
        <v>319</v>
      </c>
      <c r="F4" s="10">
        <v>65166</v>
      </c>
      <c r="G4" s="3" t="s">
        <v>315</v>
      </c>
      <c r="H4" s="3" t="s">
        <v>324</v>
      </c>
      <c r="I4" s="3" t="s">
        <v>201</v>
      </c>
      <c r="J4" s="3">
        <v>60</v>
      </c>
      <c r="K4" s="6">
        <v>107.39190000000001</v>
      </c>
      <c r="L4" s="8">
        <v>0.54593000000000003</v>
      </c>
      <c r="M4" s="6">
        <v>58.628459967000005</v>
      </c>
      <c r="N4" s="7">
        <v>1283963.2732773002</v>
      </c>
      <c r="O4" s="7">
        <v>418572.02708839986</v>
      </c>
      <c r="P4" s="9">
        <v>0.1</v>
      </c>
      <c r="Q4" s="9">
        <v>8.2420397500000006E-2</v>
      </c>
      <c r="R4" s="9">
        <v>0.1824203975</v>
      </c>
      <c r="S4" s="7">
        <v>2180000</v>
      </c>
      <c r="T4" s="7">
        <v>38242.436411056122</v>
      </c>
      <c r="W4" s="10">
        <v>23392</v>
      </c>
    </row>
    <row r="5" spans="1:23" ht="30" x14ac:dyDescent="0.25">
      <c r="A5" s="3" t="s">
        <v>325</v>
      </c>
      <c r="B5" s="4" t="s">
        <v>325</v>
      </c>
      <c r="C5" s="4" t="s">
        <v>313</v>
      </c>
      <c r="D5" s="3" t="s">
        <v>326</v>
      </c>
      <c r="E5" s="3" t="s">
        <v>299</v>
      </c>
      <c r="F5" s="10">
        <v>24633</v>
      </c>
      <c r="G5" s="3" t="s">
        <v>315</v>
      </c>
      <c r="H5" s="3" t="s">
        <v>327</v>
      </c>
      <c r="I5" s="3" t="s">
        <v>184</v>
      </c>
      <c r="J5" s="3">
        <v>23</v>
      </c>
      <c r="K5" s="6">
        <v>107.39190000000001</v>
      </c>
      <c r="L5" s="8">
        <v>0.54593000000000003</v>
      </c>
      <c r="M5" s="6">
        <v>58.628459967000005</v>
      </c>
      <c r="N5" s="7">
        <v>492185.92142296507</v>
      </c>
      <c r="O5" s="7">
        <v>160452.61038388661</v>
      </c>
      <c r="P5" s="9">
        <v>0.1</v>
      </c>
      <c r="Q5" s="9">
        <v>8.145507736200007E-2</v>
      </c>
      <c r="R5" s="9">
        <v>0.18145507736200009</v>
      </c>
      <c r="S5" s="7">
        <v>840000</v>
      </c>
      <c r="T5" s="7">
        <v>38445.88177356933</v>
      </c>
      <c r="W5" s="10">
        <v>9000</v>
      </c>
    </row>
    <row r="6" spans="1:23" ht="30" x14ac:dyDescent="0.25">
      <c r="A6" s="3" t="s">
        <v>328</v>
      </c>
      <c r="B6" s="4" t="s">
        <v>328</v>
      </c>
      <c r="C6" s="4" t="s">
        <v>313</v>
      </c>
      <c r="D6" s="3" t="s">
        <v>329</v>
      </c>
      <c r="E6" s="3" t="s">
        <v>299</v>
      </c>
      <c r="F6" s="10">
        <v>146577</v>
      </c>
      <c r="G6" s="3" t="s">
        <v>315</v>
      </c>
      <c r="H6" s="3" t="s">
        <v>330</v>
      </c>
      <c r="I6" s="3" t="s">
        <v>229</v>
      </c>
      <c r="J6" s="3">
        <v>73</v>
      </c>
      <c r="K6" s="6">
        <v>107.39190000000001</v>
      </c>
      <c r="L6" s="8">
        <v>0.54593000000000003</v>
      </c>
      <c r="M6" s="6">
        <v>58.628459967000005</v>
      </c>
      <c r="N6" s="7">
        <v>1562155.3158207154</v>
      </c>
      <c r="O6" s="7">
        <v>509262.63295755326</v>
      </c>
      <c r="P6" s="9">
        <v>0.1</v>
      </c>
      <c r="Q6" s="9">
        <v>8.1455181500000015E-2</v>
      </c>
      <c r="R6" s="9">
        <v>0.18145518150000001</v>
      </c>
      <c r="S6" s="7">
        <v>2666000</v>
      </c>
      <c r="T6" s="7">
        <v>38445.859709293189</v>
      </c>
      <c r="W6" s="10">
        <v>27348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119"/>
  <sheetViews>
    <sheetView workbookViewId="0">
      <selection activeCell="B4" sqref="B4"/>
    </sheetView>
  </sheetViews>
  <sheetFormatPr defaultRowHeight="15" x14ac:dyDescent="0.25"/>
  <cols>
    <col min="1" max="1" width="18.140625" bestFit="1" customWidth="1"/>
    <col min="2" max="2" width="19" style="12" customWidth="1"/>
    <col min="3" max="3" width="30.28515625" bestFit="1" customWidth="1"/>
    <col min="4" max="4" width="32.42578125" bestFit="1" customWidth="1"/>
    <col min="5" max="5" width="15.28515625" bestFit="1" customWidth="1"/>
    <col min="6" max="6" width="17.140625" bestFit="1" customWidth="1"/>
    <col min="7" max="7" width="45.710937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50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5" t="s">
        <v>170</v>
      </c>
      <c r="S1" s="5" t="s">
        <v>171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160</v>
      </c>
      <c r="Z1" t="s">
        <v>161</v>
      </c>
    </row>
    <row r="2" spans="1:26" ht="75" x14ac:dyDescent="0.25">
      <c r="A2" s="3" t="s">
        <v>331</v>
      </c>
      <c r="B2" s="4" t="s">
        <v>332</v>
      </c>
      <c r="C2" s="4" t="s">
        <v>333</v>
      </c>
      <c r="D2" s="3" t="s">
        <v>334</v>
      </c>
      <c r="E2" s="3" t="s">
        <v>263</v>
      </c>
      <c r="F2" s="3">
        <v>59036</v>
      </c>
      <c r="G2" s="3" t="s">
        <v>25</v>
      </c>
      <c r="H2" s="3">
        <v>15167</v>
      </c>
      <c r="I2" s="3" t="s">
        <v>193</v>
      </c>
      <c r="J2" s="5" t="s">
        <v>44</v>
      </c>
      <c r="K2" s="7">
        <v>17.600000000000001</v>
      </c>
      <c r="L2" s="7">
        <v>266939.2</v>
      </c>
      <c r="M2" s="8">
        <v>0.05</v>
      </c>
      <c r="N2" s="7">
        <v>253592.24</v>
      </c>
      <c r="O2" s="8">
        <v>0.2</v>
      </c>
      <c r="P2" s="7">
        <v>202873.79199999999</v>
      </c>
      <c r="Q2" s="9">
        <v>9.5000000000000001E-2</v>
      </c>
      <c r="R2" s="9">
        <v>8.2314826999999993E-2</v>
      </c>
      <c r="S2" s="9">
        <v>0.17731482700000001</v>
      </c>
      <c r="T2" s="3">
        <v>8</v>
      </c>
      <c r="U2" s="3">
        <v>0</v>
      </c>
      <c r="V2" s="3">
        <v>0</v>
      </c>
      <c r="W2" s="7">
        <v>1144000</v>
      </c>
      <c r="X2" s="7">
        <v>75.436443902122193</v>
      </c>
    </row>
    <row r="3" spans="1:26" x14ac:dyDescent="0.25">
      <c r="A3" s="3" t="s">
        <v>335</v>
      </c>
      <c r="B3" s="4" t="s">
        <v>335</v>
      </c>
      <c r="C3" s="4" t="s">
        <v>8</v>
      </c>
      <c r="D3" s="3" t="s">
        <v>336</v>
      </c>
      <c r="E3" s="3" t="s">
        <v>263</v>
      </c>
      <c r="F3" s="3">
        <v>22968</v>
      </c>
      <c r="G3" s="3" t="s">
        <v>25</v>
      </c>
      <c r="H3" s="3">
        <v>4700</v>
      </c>
      <c r="I3" s="3" t="s">
        <v>337</v>
      </c>
      <c r="J3" s="5" t="s">
        <v>44</v>
      </c>
      <c r="K3" s="7">
        <v>29.04</v>
      </c>
      <c r="L3" s="7">
        <v>136488</v>
      </c>
      <c r="M3" s="8">
        <v>0.05</v>
      </c>
      <c r="N3" s="7">
        <v>129663.6</v>
      </c>
      <c r="O3" s="8">
        <v>0.18000000000000002</v>
      </c>
      <c r="P3" s="7">
        <v>106324.152</v>
      </c>
      <c r="Q3" s="9">
        <v>9.5000000000000001E-2</v>
      </c>
      <c r="R3" s="9">
        <v>8.2314691158209857E-2</v>
      </c>
      <c r="S3" s="9">
        <v>0.17731469115820986</v>
      </c>
      <c r="T3" s="3">
        <v>8</v>
      </c>
      <c r="U3" s="3">
        <v>0</v>
      </c>
      <c r="V3" s="3">
        <v>0</v>
      </c>
      <c r="W3" s="7">
        <v>600000</v>
      </c>
      <c r="X3" s="7">
        <v>127.58198349067013</v>
      </c>
    </row>
    <row r="4" spans="1:26" ht="105" x14ac:dyDescent="0.25">
      <c r="A4" s="3" t="s">
        <v>338</v>
      </c>
      <c r="B4" s="4" t="s">
        <v>339</v>
      </c>
      <c r="C4" s="4" t="s">
        <v>340</v>
      </c>
      <c r="D4" s="3" t="s">
        <v>341</v>
      </c>
      <c r="E4" s="3" t="s">
        <v>263</v>
      </c>
      <c r="F4" s="3">
        <v>187101</v>
      </c>
      <c r="G4" s="3" t="s">
        <v>21</v>
      </c>
      <c r="H4" s="3">
        <v>56561</v>
      </c>
      <c r="I4" s="3" t="s">
        <v>342</v>
      </c>
      <c r="J4" s="5" t="s">
        <v>44</v>
      </c>
      <c r="K4" s="7">
        <v>26.4</v>
      </c>
      <c r="L4" s="7">
        <v>1493210.4</v>
      </c>
      <c r="M4" s="8">
        <v>0.05</v>
      </c>
      <c r="N4" s="7">
        <v>1418549.88</v>
      </c>
      <c r="O4" s="8">
        <v>0.3</v>
      </c>
      <c r="P4" s="7">
        <v>992984.91599999997</v>
      </c>
      <c r="Q4" s="9">
        <v>8.5000000000000006E-2</v>
      </c>
      <c r="R4" s="9">
        <v>8.2314911479328193E-2</v>
      </c>
      <c r="S4" s="9">
        <v>0.1673149114793282</v>
      </c>
      <c r="T4" s="3">
        <v>8</v>
      </c>
      <c r="U4" s="3">
        <v>0</v>
      </c>
      <c r="V4" s="3">
        <v>0</v>
      </c>
      <c r="W4" s="7">
        <v>5935000</v>
      </c>
      <c r="X4" s="7">
        <v>104.92788625220084</v>
      </c>
    </row>
    <row r="5" spans="1:26" x14ac:dyDescent="0.25">
      <c r="A5" s="3" t="s">
        <v>343</v>
      </c>
      <c r="B5" s="4" t="s">
        <v>343</v>
      </c>
      <c r="C5" s="4" t="s">
        <v>8</v>
      </c>
      <c r="D5" s="3" t="s">
        <v>344</v>
      </c>
      <c r="E5" s="3" t="s">
        <v>263</v>
      </c>
      <c r="F5" s="3">
        <v>12667</v>
      </c>
      <c r="G5" s="3" t="s">
        <v>186</v>
      </c>
      <c r="H5" s="3">
        <v>1770</v>
      </c>
      <c r="I5" s="3" t="s">
        <v>219</v>
      </c>
      <c r="J5" s="5" t="s">
        <v>44</v>
      </c>
      <c r="K5" s="7">
        <v>41.580000000000005</v>
      </c>
      <c r="L5" s="7">
        <v>73596.600000000006</v>
      </c>
      <c r="M5" s="8">
        <v>0.05</v>
      </c>
      <c r="N5" s="7">
        <v>69916.77</v>
      </c>
      <c r="O5" s="8">
        <v>0.22000000000000003</v>
      </c>
      <c r="P5" s="7">
        <v>54535.080600000001</v>
      </c>
      <c r="Q5" s="9">
        <v>9.2499999999999999E-2</v>
      </c>
      <c r="R5" s="9">
        <v>8.2314527596055717E-2</v>
      </c>
      <c r="S5" s="9">
        <v>0.1748145275960557</v>
      </c>
      <c r="T5" s="3">
        <v>10</v>
      </c>
      <c r="U5" s="3">
        <v>0</v>
      </c>
      <c r="V5" s="3">
        <v>0</v>
      </c>
      <c r="W5" s="7">
        <v>312000</v>
      </c>
      <c r="X5" s="7">
        <v>176.24839550631933</v>
      </c>
    </row>
    <row r="6" spans="1:26" ht="45" x14ac:dyDescent="0.25">
      <c r="A6" s="3" t="s">
        <v>345</v>
      </c>
      <c r="B6" s="4" t="s">
        <v>346</v>
      </c>
      <c r="C6" s="4" t="s">
        <v>347</v>
      </c>
      <c r="D6" s="3" t="s">
        <v>348</v>
      </c>
      <c r="E6" s="3" t="s">
        <v>263</v>
      </c>
      <c r="F6" s="3">
        <v>43797</v>
      </c>
      <c r="G6" s="3" t="s">
        <v>25</v>
      </c>
      <c r="H6" s="3">
        <v>14329</v>
      </c>
      <c r="I6" s="3" t="s">
        <v>337</v>
      </c>
      <c r="J6" s="5" t="s">
        <v>45</v>
      </c>
      <c r="K6" s="7">
        <v>23.232000000000003</v>
      </c>
      <c r="L6" s="7">
        <v>332891.32800000004</v>
      </c>
      <c r="M6" s="8">
        <v>0.05</v>
      </c>
      <c r="N6" s="7">
        <v>316246.76160000003</v>
      </c>
      <c r="O6" s="8">
        <v>0.18000000000000002</v>
      </c>
      <c r="P6" s="7">
        <v>259322.34451200001</v>
      </c>
      <c r="Q6" s="9">
        <v>8.5000000000000006E-2</v>
      </c>
      <c r="R6" s="9">
        <v>8.2314826999999993E-2</v>
      </c>
      <c r="S6" s="9">
        <v>0.167314827</v>
      </c>
      <c r="T6" s="3">
        <v>8</v>
      </c>
      <c r="U6" s="3">
        <v>0</v>
      </c>
      <c r="V6" s="3">
        <v>0</v>
      </c>
      <c r="W6" s="7">
        <v>1550000</v>
      </c>
      <c r="X6" s="7">
        <v>108.1657156421648</v>
      </c>
    </row>
    <row r="7" spans="1:26" ht="30" x14ac:dyDescent="0.25">
      <c r="A7" s="3" t="s">
        <v>349</v>
      </c>
      <c r="B7" s="4" t="s">
        <v>350</v>
      </c>
      <c r="C7" s="4" t="s">
        <v>351</v>
      </c>
      <c r="D7" s="3" t="s">
        <v>352</v>
      </c>
      <c r="E7" s="3" t="s">
        <v>244</v>
      </c>
      <c r="F7" s="3">
        <v>73404</v>
      </c>
      <c r="G7" s="3" t="s">
        <v>24</v>
      </c>
      <c r="H7" s="3">
        <v>4560</v>
      </c>
      <c r="I7" s="3" t="s">
        <v>199</v>
      </c>
      <c r="J7" s="5" t="s">
        <v>44</v>
      </c>
      <c r="K7" s="7">
        <v>52.8</v>
      </c>
      <c r="L7" s="7">
        <v>240768.00000000003</v>
      </c>
      <c r="M7" s="8">
        <v>0.05</v>
      </c>
      <c r="N7" s="7">
        <v>228729.60000000003</v>
      </c>
      <c r="O7" s="8">
        <v>0.18000000000000002</v>
      </c>
      <c r="P7" s="7">
        <v>187558.27200000003</v>
      </c>
      <c r="Q7" s="9">
        <v>0.08</v>
      </c>
      <c r="R7" s="9">
        <v>7.6131411999999996E-2</v>
      </c>
      <c r="S7" s="9">
        <v>0.156131412</v>
      </c>
      <c r="T7" s="3">
        <v>10</v>
      </c>
      <c r="U7" s="3">
        <v>0</v>
      </c>
      <c r="V7" s="3">
        <v>0</v>
      </c>
      <c r="W7" s="7">
        <v>1201000</v>
      </c>
      <c r="X7" s="7">
        <v>263.43962097774408</v>
      </c>
    </row>
    <row r="8" spans="1:26" ht="45" x14ac:dyDescent="0.25">
      <c r="A8" s="3" t="s">
        <v>353</v>
      </c>
      <c r="B8" s="4" t="s">
        <v>354</v>
      </c>
      <c r="C8" s="4" t="s">
        <v>355</v>
      </c>
      <c r="D8" s="3" t="s">
        <v>356</v>
      </c>
      <c r="E8" s="3" t="s">
        <v>244</v>
      </c>
      <c r="F8" s="3">
        <v>125072</v>
      </c>
      <c r="G8" s="3" t="s">
        <v>183</v>
      </c>
      <c r="H8" s="3">
        <v>46870</v>
      </c>
      <c r="I8" s="3" t="s">
        <v>195</v>
      </c>
      <c r="J8" s="5" t="s">
        <v>44</v>
      </c>
      <c r="K8" s="7">
        <v>22.990000000000009</v>
      </c>
      <c r="L8" s="7">
        <v>1077541.3000000005</v>
      </c>
      <c r="M8" s="8">
        <v>0.14000000000000001</v>
      </c>
      <c r="N8" s="7">
        <v>926685.51800000016</v>
      </c>
      <c r="O8" s="8">
        <v>0.18000000000000002</v>
      </c>
      <c r="P8" s="7">
        <v>759882.12476000015</v>
      </c>
      <c r="Q8" s="9">
        <v>0.1</v>
      </c>
      <c r="R8" s="9">
        <v>7.6131411999999996E-2</v>
      </c>
      <c r="S8" s="9">
        <v>0.17613141199999999</v>
      </c>
      <c r="T8" s="3">
        <v>4</v>
      </c>
      <c r="U8" s="3">
        <v>0</v>
      </c>
      <c r="V8" s="3">
        <v>0</v>
      </c>
      <c r="W8" s="7">
        <v>4314000</v>
      </c>
      <c r="X8" s="7">
        <v>92.048021507940916</v>
      </c>
    </row>
    <row r="9" spans="1:26" x14ac:dyDescent="0.25">
      <c r="A9" s="3" t="s">
        <v>357</v>
      </c>
      <c r="B9" s="4" t="s">
        <v>357</v>
      </c>
      <c r="C9" s="4" t="s">
        <v>8</v>
      </c>
      <c r="D9" s="3" t="s">
        <v>358</v>
      </c>
      <c r="E9" s="3" t="s">
        <v>244</v>
      </c>
      <c r="F9" s="3">
        <v>16527</v>
      </c>
      <c r="G9" s="3" t="s">
        <v>186</v>
      </c>
      <c r="H9" s="3">
        <v>1800</v>
      </c>
      <c r="I9" s="3" t="s">
        <v>359</v>
      </c>
      <c r="J9" s="5" t="s">
        <v>44</v>
      </c>
      <c r="K9" s="7">
        <v>46.2</v>
      </c>
      <c r="L9" s="7">
        <v>83160</v>
      </c>
      <c r="M9" s="8">
        <v>0.05</v>
      </c>
      <c r="N9" s="7">
        <v>79002</v>
      </c>
      <c r="O9" s="8">
        <v>0.2</v>
      </c>
      <c r="P9" s="7">
        <v>63201.599999999999</v>
      </c>
      <c r="Q9" s="9">
        <v>9.2499999999999999E-2</v>
      </c>
      <c r="R9" s="9">
        <v>7.6131855819187674E-2</v>
      </c>
      <c r="S9" s="9">
        <v>0.16863185581918769</v>
      </c>
      <c r="T9" s="3">
        <v>10</v>
      </c>
      <c r="U9" s="3">
        <v>0</v>
      </c>
      <c r="V9" s="3">
        <v>0</v>
      </c>
      <c r="W9" s="7">
        <v>375000</v>
      </c>
      <c r="X9" s="7">
        <v>208.21688659850943</v>
      </c>
    </row>
    <row r="10" spans="1:26" ht="30" x14ac:dyDescent="0.25">
      <c r="A10" s="3" t="s">
        <v>360</v>
      </c>
      <c r="B10" s="4" t="s">
        <v>361</v>
      </c>
      <c r="C10" s="4" t="s">
        <v>194</v>
      </c>
      <c r="D10" s="3" t="s">
        <v>362</v>
      </c>
      <c r="E10" s="3" t="s">
        <v>263</v>
      </c>
      <c r="F10" s="3">
        <v>627016</v>
      </c>
      <c r="G10" s="3" t="s">
        <v>363</v>
      </c>
      <c r="H10" s="3">
        <v>252973</v>
      </c>
      <c r="I10" s="3" t="s">
        <v>188</v>
      </c>
      <c r="J10" s="5" t="s">
        <v>44</v>
      </c>
      <c r="K10" s="7">
        <v>15.488000000000005</v>
      </c>
      <c r="L10" s="7">
        <v>3918045.824000001</v>
      </c>
      <c r="M10" s="8">
        <v>0.05</v>
      </c>
      <c r="N10" s="7">
        <v>3722143.5328000006</v>
      </c>
      <c r="O10" s="8">
        <v>0.18000000000000002</v>
      </c>
      <c r="P10" s="7">
        <v>3052157.6968960008</v>
      </c>
      <c r="Q10" s="9">
        <v>6.5000000000000002E-2</v>
      </c>
      <c r="R10" s="9">
        <v>8.2314836038603831E-2</v>
      </c>
      <c r="S10" s="9">
        <v>0.14731483603860382</v>
      </c>
      <c r="T10" s="3">
        <v>4</v>
      </c>
      <c r="U10" s="3">
        <v>0</v>
      </c>
      <c r="V10" s="3">
        <v>0</v>
      </c>
      <c r="W10" s="7">
        <v>20719000</v>
      </c>
      <c r="X10" s="7">
        <v>81.900454322457605</v>
      </c>
    </row>
    <row r="11" spans="1:26" x14ac:dyDescent="0.25">
      <c r="A11" s="3" t="s">
        <v>364</v>
      </c>
      <c r="B11" s="4" t="s">
        <v>364</v>
      </c>
      <c r="C11" s="4" t="s">
        <v>8</v>
      </c>
      <c r="D11" s="3" t="s">
        <v>365</v>
      </c>
      <c r="E11" s="3" t="s">
        <v>263</v>
      </c>
      <c r="F11" s="3">
        <v>59393</v>
      </c>
      <c r="G11" s="3" t="s">
        <v>25</v>
      </c>
      <c r="H11" s="3">
        <v>18434</v>
      </c>
      <c r="I11" s="3" t="s">
        <v>177</v>
      </c>
      <c r="J11" s="5" t="s">
        <v>44</v>
      </c>
      <c r="K11" s="7">
        <v>17.600000000000001</v>
      </c>
      <c r="L11" s="7">
        <v>324438.40000000002</v>
      </c>
      <c r="M11" s="8">
        <v>0.05</v>
      </c>
      <c r="N11" s="7">
        <v>308216.48000000004</v>
      </c>
      <c r="O11" s="8">
        <v>0.2</v>
      </c>
      <c r="P11" s="7">
        <v>246573.18400000004</v>
      </c>
      <c r="Q11" s="9">
        <v>9.5000000000000001E-2</v>
      </c>
      <c r="R11" s="9">
        <v>8.2314826999999993E-2</v>
      </c>
      <c r="S11" s="9">
        <v>0.17731482700000001</v>
      </c>
      <c r="T11" s="3">
        <v>8</v>
      </c>
      <c r="U11" s="3">
        <v>0</v>
      </c>
      <c r="V11" s="3">
        <v>0</v>
      </c>
      <c r="W11" s="7">
        <v>1391000</v>
      </c>
      <c r="X11" s="7">
        <v>75.436443902122193</v>
      </c>
    </row>
    <row r="12" spans="1:26" x14ac:dyDescent="0.25">
      <c r="A12" s="3" t="s">
        <v>366</v>
      </c>
      <c r="B12" s="4" t="s">
        <v>366</v>
      </c>
      <c r="C12" s="4" t="s">
        <v>4</v>
      </c>
      <c r="D12" s="3" t="s">
        <v>367</v>
      </c>
      <c r="E12" s="3" t="s">
        <v>263</v>
      </c>
      <c r="F12" s="3">
        <v>58526</v>
      </c>
      <c r="G12" s="3" t="s">
        <v>223</v>
      </c>
      <c r="H12" s="3">
        <v>12948</v>
      </c>
      <c r="I12" s="3" t="s">
        <v>59</v>
      </c>
      <c r="J12" s="5" t="s">
        <v>44</v>
      </c>
      <c r="K12" s="7">
        <v>26.135999999999999</v>
      </c>
      <c r="L12" s="7">
        <v>338408.92800000001</v>
      </c>
      <c r="M12" s="8">
        <v>0.05</v>
      </c>
      <c r="N12" s="7">
        <v>321488.4816</v>
      </c>
      <c r="O12" s="8">
        <v>0.22500000000000001</v>
      </c>
      <c r="P12" s="7">
        <v>249153.57324</v>
      </c>
      <c r="Q12" s="9">
        <v>8.5000000000000006E-2</v>
      </c>
      <c r="R12" s="9">
        <v>8.2314826999999993E-2</v>
      </c>
      <c r="S12" s="9">
        <v>0.167314827</v>
      </c>
      <c r="T12" s="3">
        <v>6</v>
      </c>
      <c r="U12" s="3">
        <v>0</v>
      </c>
      <c r="V12" s="3">
        <v>0</v>
      </c>
      <c r="W12" s="7">
        <v>1489000</v>
      </c>
      <c r="X12" s="7">
        <v>115.00851625062496</v>
      </c>
    </row>
    <row r="13" spans="1:26" x14ac:dyDescent="0.25">
      <c r="A13" s="3" t="s">
        <v>368</v>
      </c>
      <c r="B13" s="4" t="s">
        <v>368</v>
      </c>
      <c r="C13" s="4" t="s">
        <v>3</v>
      </c>
      <c r="D13" s="3" t="s">
        <v>369</v>
      </c>
      <c r="E13" s="3" t="s">
        <v>263</v>
      </c>
      <c r="F13" s="3">
        <v>27185</v>
      </c>
      <c r="G13" s="3" t="s">
        <v>26</v>
      </c>
      <c r="H13" s="3">
        <v>9000</v>
      </c>
      <c r="I13" s="3" t="s">
        <v>370</v>
      </c>
      <c r="J13" s="5" t="s">
        <v>80</v>
      </c>
      <c r="K13" s="7">
        <v>16.896000000000001</v>
      </c>
      <c r="L13" s="7">
        <v>152064</v>
      </c>
      <c r="M13" s="8">
        <v>0.05</v>
      </c>
      <c r="N13" s="7">
        <v>144460.79999999999</v>
      </c>
      <c r="O13" s="8">
        <v>0.24</v>
      </c>
      <c r="P13" s="7">
        <v>109790.20799999998</v>
      </c>
      <c r="Q13" s="9">
        <v>0.09</v>
      </c>
      <c r="R13" s="9">
        <v>8.2314826999999993E-2</v>
      </c>
      <c r="S13" s="9">
        <v>0.172314827</v>
      </c>
      <c r="T13" s="3">
        <v>6</v>
      </c>
      <c r="U13" s="3">
        <v>0</v>
      </c>
      <c r="V13" s="3">
        <v>0</v>
      </c>
      <c r="W13" s="7">
        <v>637000</v>
      </c>
      <c r="X13" s="7">
        <v>70.794325783700543</v>
      </c>
    </row>
    <row r="14" spans="1:26" ht="45" x14ac:dyDescent="0.25">
      <c r="A14" s="3" t="s">
        <v>371</v>
      </c>
      <c r="B14" s="4" t="s">
        <v>372</v>
      </c>
      <c r="C14" s="4" t="s">
        <v>373</v>
      </c>
      <c r="D14" s="3" t="s">
        <v>374</v>
      </c>
      <c r="E14" s="3" t="s">
        <v>244</v>
      </c>
      <c r="F14" s="3">
        <v>236398</v>
      </c>
      <c r="G14" s="3" t="s">
        <v>21</v>
      </c>
      <c r="H14" s="3">
        <v>41905</v>
      </c>
      <c r="I14" s="3" t="s">
        <v>205</v>
      </c>
      <c r="J14" s="5" t="s">
        <v>45</v>
      </c>
      <c r="K14" s="7">
        <v>24</v>
      </c>
      <c r="L14" s="7">
        <v>1005720</v>
      </c>
      <c r="M14" s="8">
        <v>0.05</v>
      </c>
      <c r="N14" s="7">
        <v>955434</v>
      </c>
      <c r="O14" s="8">
        <v>0.3</v>
      </c>
      <c r="P14" s="7">
        <v>668803.80000000005</v>
      </c>
      <c r="Q14" s="9">
        <v>0.08</v>
      </c>
      <c r="R14" s="9">
        <v>7.6131455108128437E-2</v>
      </c>
      <c r="S14" s="9">
        <v>0.15613145510812845</v>
      </c>
      <c r="T14" s="3">
        <v>8</v>
      </c>
      <c r="U14" s="3">
        <v>0</v>
      </c>
      <c r="V14" s="3">
        <v>0</v>
      </c>
      <c r="W14" s="7">
        <v>4284000</v>
      </c>
      <c r="X14" s="7">
        <v>98.108062584713181</v>
      </c>
    </row>
    <row r="15" spans="1:26" x14ac:dyDescent="0.25">
      <c r="A15" s="3" t="s">
        <v>375</v>
      </c>
      <c r="B15" s="4" t="s">
        <v>375</v>
      </c>
      <c r="C15" s="4" t="s">
        <v>3</v>
      </c>
      <c r="D15" s="3" t="s">
        <v>376</v>
      </c>
      <c r="E15" s="3" t="s">
        <v>250</v>
      </c>
      <c r="F15" s="3">
        <v>36832</v>
      </c>
      <c r="G15" s="3" t="s">
        <v>17</v>
      </c>
      <c r="H15" s="3">
        <v>9790</v>
      </c>
      <c r="I15" s="3" t="s">
        <v>377</v>
      </c>
      <c r="J15" s="5" t="s">
        <v>44</v>
      </c>
      <c r="K15" s="7">
        <v>17.82</v>
      </c>
      <c r="L15" s="7">
        <v>174457.8</v>
      </c>
      <c r="M15" s="8">
        <v>0.05</v>
      </c>
      <c r="N15" s="7">
        <v>165734.90999999997</v>
      </c>
      <c r="O15" s="8">
        <v>0.22000000000000003</v>
      </c>
      <c r="P15" s="7">
        <v>129273.22979999996</v>
      </c>
      <c r="Q15" s="9">
        <v>0.09</v>
      </c>
      <c r="R15" s="9">
        <v>7.2240385000000004E-2</v>
      </c>
      <c r="S15" s="9">
        <v>0.16224038499999999</v>
      </c>
      <c r="T15" s="3">
        <v>4</v>
      </c>
      <c r="U15" s="3">
        <v>0</v>
      </c>
      <c r="V15" s="3">
        <v>0</v>
      </c>
      <c r="W15" s="7">
        <v>797000</v>
      </c>
      <c r="X15" s="7">
        <v>81.389229938032969</v>
      </c>
    </row>
    <row r="16" spans="1:26" x14ac:dyDescent="0.25">
      <c r="A16" s="3" t="s">
        <v>378</v>
      </c>
      <c r="B16" s="4" t="s">
        <v>378</v>
      </c>
      <c r="C16" s="4" t="s">
        <v>4</v>
      </c>
      <c r="D16" s="3" t="s">
        <v>379</v>
      </c>
      <c r="E16" s="3" t="s">
        <v>250</v>
      </c>
      <c r="F16" s="3">
        <v>22100</v>
      </c>
      <c r="G16" s="3" t="s">
        <v>108</v>
      </c>
      <c r="H16" s="3">
        <v>4652</v>
      </c>
      <c r="I16" s="3" t="s">
        <v>177</v>
      </c>
      <c r="J16" s="5" t="s">
        <v>44</v>
      </c>
      <c r="K16" s="7">
        <v>26.4</v>
      </c>
      <c r="L16" s="7">
        <v>122812.8</v>
      </c>
      <c r="M16" s="8">
        <v>0.05</v>
      </c>
      <c r="N16" s="7">
        <v>116672.16</v>
      </c>
      <c r="O16" s="8">
        <v>0.2</v>
      </c>
      <c r="P16" s="7">
        <v>93337.728000000003</v>
      </c>
      <c r="Q16" s="9">
        <v>0.08</v>
      </c>
      <c r="R16" s="9">
        <v>7.2240385000000004E-2</v>
      </c>
      <c r="S16" s="9">
        <v>0.15224038500000001</v>
      </c>
      <c r="T16" s="3">
        <v>8</v>
      </c>
      <c r="U16" s="3">
        <v>0</v>
      </c>
      <c r="V16" s="3">
        <v>0</v>
      </c>
      <c r="W16" s="7">
        <v>613000</v>
      </c>
      <c r="X16" s="7">
        <v>131.79157422651025</v>
      </c>
    </row>
    <row r="17" spans="1:24" ht="45" x14ac:dyDescent="0.25">
      <c r="A17" s="3" t="s">
        <v>380</v>
      </c>
      <c r="B17" s="4" t="s">
        <v>381</v>
      </c>
      <c r="C17" s="4" t="s">
        <v>382</v>
      </c>
      <c r="D17" s="3" t="s">
        <v>383</v>
      </c>
      <c r="E17" s="3" t="s">
        <v>276</v>
      </c>
      <c r="F17" s="3">
        <v>489163</v>
      </c>
      <c r="G17" s="3" t="s">
        <v>21</v>
      </c>
      <c r="H17" s="3">
        <v>114093</v>
      </c>
      <c r="I17" s="3" t="s">
        <v>384</v>
      </c>
      <c r="J17" s="5" t="s">
        <v>44</v>
      </c>
      <c r="K17" s="7">
        <v>21.6</v>
      </c>
      <c r="L17" s="7">
        <v>2464408.8000000003</v>
      </c>
      <c r="M17" s="8">
        <v>0.05</v>
      </c>
      <c r="N17" s="7">
        <v>2341188.3600000003</v>
      </c>
      <c r="O17" s="8">
        <v>0.33</v>
      </c>
      <c r="P17" s="7">
        <v>1568596.2012000002</v>
      </c>
      <c r="Q17" s="9">
        <v>8.5000000000000006E-2</v>
      </c>
      <c r="R17" s="9">
        <v>7.7412248719211998E-2</v>
      </c>
      <c r="S17" s="9">
        <v>0.162412248719212</v>
      </c>
      <c r="T17" s="3">
        <v>8</v>
      </c>
      <c r="U17" s="3">
        <v>0</v>
      </c>
      <c r="V17" s="3">
        <v>0</v>
      </c>
      <c r="W17" s="7">
        <v>9658000</v>
      </c>
      <c r="X17" s="7">
        <v>82.101696402467738</v>
      </c>
    </row>
    <row r="18" spans="1:24" x14ac:dyDescent="0.25">
      <c r="A18" s="3" t="s">
        <v>385</v>
      </c>
      <c r="B18" s="4" t="s">
        <v>385</v>
      </c>
      <c r="C18" s="4" t="s">
        <v>9</v>
      </c>
      <c r="D18" s="3" t="s">
        <v>386</v>
      </c>
      <c r="E18" s="3" t="s">
        <v>276</v>
      </c>
      <c r="F18" s="3">
        <v>27156</v>
      </c>
      <c r="G18" s="3" t="s">
        <v>24</v>
      </c>
      <c r="H18" s="3">
        <v>2410</v>
      </c>
      <c r="I18" s="3" t="s">
        <v>387</v>
      </c>
      <c r="J18" s="5" t="s">
        <v>45</v>
      </c>
      <c r="K18" s="7">
        <v>52.8</v>
      </c>
      <c r="L18" s="7">
        <v>127248</v>
      </c>
      <c r="M18" s="8">
        <v>0.05</v>
      </c>
      <c r="N18" s="7">
        <v>120885.6</v>
      </c>
      <c r="O18" s="8">
        <v>0.2</v>
      </c>
      <c r="P18" s="7">
        <v>96708.479999999996</v>
      </c>
      <c r="Q18" s="9">
        <v>7.4999999999999997E-2</v>
      </c>
      <c r="R18" s="9">
        <v>7.7571695250000003E-2</v>
      </c>
      <c r="S18" s="9">
        <v>0.15257169525</v>
      </c>
      <c r="T18" s="3">
        <v>10</v>
      </c>
      <c r="U18" s="3">
        <v>0</v>
      </c>
      <c r="V18" s="3">
        <v>0</v>
      </c>
      <c r="W18" s="7">
        <v>634000</v>
      </c>
      <c r="X18" s="7">
        <v>263.01077624029352</v>
      </c>
    </row>
    <row r="19" spans="1:24" x14ac:dyDescent="0.25">
      <c r="A19" s="3" t="s">
        <v>388</v>
      </c>
      <c r="B19" s="4" t="s">
        <v>388</v>
      </c>
      <c r="C19" s="4" t="s">
        <v>9</v>
      </c>
      <c r="D19" s="3" t="s">
        <v>389</v>
      </c>
      <c r="E19" s="3" t="s">
        <v>276</v>
      </c>
      <c r="F19" s="3">
        <v>31173</v>
      </c>
      <c r="G19" s="3" t="s">
        <v>24</v>
      </c>
      <c r="H19" s="3">
        <v>4225</v>
      </c>
      <c r="I19" s="3" t="s">
        <v>226</v>
      </c>
      <c r="J19" s="5" t="s">
        <v>45</v>
      </c>
      <c r="K19" s="7">
        <v>52.8</v>
      </c>
      <c r="L19" s="7">
        <v>223080.00000000003</v>
      </c>
      <c r="M19" s="8">
        <v>0.05</v>
      </c>
      <c r="N19" s="7">
        <v>211926.00000000003</v>
      </c>
      <c r="O19" s="8">
        <v>0.18000000000000002</v>
      </c>
      <c r="P19" s="7">
        <v>173779.32</v>
      </c>
      <c r="Q19" s="9">
        <v>7.4999999999999997E-2</v>
      </c>
      <c r="R19" s="9">
        <v>7.7571841577178016E-2</v>
      </c>
      <c r="S19" s="9">
        <v>0.15257184157717801</v>
      </c>
      <c r="T19" s="3">
        <v>10</v>
      </c>
      <c r="U19" s="3">
        <v>0</v>
      </c>
      <c r="V19" s="3">
        <v>0</v>
      </c>
      <c r="W19" s="7">
        <v>1139000</v>
      </c>
      <c r="X19" s="7">
        <v>269.58578709423193</v>
      </c>
    </row>
    <row r="20" spans="1:24" x14ac:dyDescent="0.25">
      <c r="A20" s="3" t="s">
        <v>390</v>
      </c>
      <c r="B20" s="4" t="s">
        <v>390</v>
      </c>
      <c r="C20" s="4" t="s">
        <v>220</v>
      </c>
      <c r="D20" s="3" t="s">
        <v>391</v>
      </c>
      <c r="E20" s="3" t="s">
        <v>276</v>
      </c>
      <c r="F20" s="3">
        <v>63166</v>
      </c>
      <c r="G20" s="3" t="s">
        <v>26</v>
      </c>
      <c r="H20" s="3">
        <v>60512</v>
      </c>
      <c r="I20" s="3" t="s">
        <v>201</v>
      </c>
      <c r="J20" s="5" t="s">
        <v>45</v>
      </c>
      <c r="K20" s="7">
        <v>21.78</v>
      </c>
      <c r="L20" s="7">
        <v>1317951.3600000001</v>
      </c>
      <c r="M20" s="8">
        <v>0.05</v>
      </c>
      <c r="N20" s="7">
        <v>1252053.7919999999</v>
      </c>
      <c r="O20" s="8">
        <v>0.18000000000000002</v>
      </c>
      <c r="P20" s="7">
        <v>1026684.10944</v>
      </c>
      <c r="Q20" s="9">
        <v>7.4999999999999997E-2</v>
      </c>
      <c r="R20" s="9">
        <v>7.7571695250000003E-2</v>
      </c>
      <c r="S20" s="9">
        <v>0.15257169525</v>
      </c>
      <c r="T20" s="3">
        <v>6</v>
      </c>
      <c r="U20" s="3">
        <v>0</v>
      </c>
      <c r="V20" s="3">
        <v>0</v>
      </c>
      <c r="W20" s="7">
        <v>6729000</v>
      </c>
      <c r="X20" s="7">
        <v>104.76221261012944</v>
      </c>
    </row>
    <row r="21" spans="1:24" ht="45" x14ac:dyDescent="0.25">
      <c r="A21" s="3" t="s">
        <v>392</v>
      </c>
      <c r="B21" s="4" t="s">
        <v>393</v>
      </c>
      <c r="C21" s="4" t="s">
        <v>382</v>
      </c>
      <c r="D21" s="3" t="s">
        <v>394</v>
      </c>
      <c r="E21" s="3" t="s">
        <v>276</v>
      </c>
      <c r="F21" s="3">
        <v>734941</v>
      </c>
      <c r="G21" s="3" t="s">
        <v>21</v>
      </c>
      <c r="H21" s="3">
        <v>133934</v>
      </c>
      <c r="I21" s="3" t="s">
        <v>201</v>
      </c>
      <c r="J21" s="5" t="s">
        <v>44</v>
      </c>
      <c r="K21" s="7">
        <v>24</v>
      </c>
      <c r="L21" s="7">
        <v>3214416</v>
      </c>
      <c r="M21" s="8">
        <v>0.05</v>
      </c>
      <c r="N21" s="7">
        <v>3053695.2</v>
      </c>
      <c r="O21" s="8">
        <v>0.3</v>
      </c>
      <c r="P21" s="7">
        <v>2137586.64</v>
      </c>
      <c r="Q21" s="9">
        <v>8.5000000000000006E-2</v>
      </c>
      <c r="R21" s="9">
        <v>7.7571752618534107E-2</v>
      </c>
      <c r="S21" s="9">
        <v>0.16257175261853413</v>
      </c>
      <c r="T21" s="3">
        <v>8</v>
      </c>
      <c r="U21" s="3">
        <v>0</v>
      </c>
      <c r="V21" s="3">
        <v>0</v>
      </c>
      <c r="W21" s="7">
        <v>13149000</v>
      </c>
      <c r="X21" s="7">
        <v>98.172036303559338</v>
      </c>
    </row>
    <row r="22" spans="1:24" x14ac:dyDescent="0.25">
      <c r="A22" s="3" t="s">
        <v>395</v>
      </c>
      <c r="B22" s="4" t="s">
        <v>395</v>
      </c>
      <c r="C22" s="4" t="s">
        <v>4</v>
      </c>
      <c r="D22" s="3" t="s">
        <v>396</v>
      </c>
      <c r="E22" s="3" t="s">
        <v>276</v>
      </c>
      <c r="F22" s="3">
        <v>174940</v>
      </c>
      <c r="G22" s="3" t="s">
        <v>397</v>
      </c>
      <c r="H22" s="3">
        <v>16190</v>
      </c>
      <c r="I22" s="3" t="s">
        <v>398</v>
      </c>
      <c r="J22" s="5" t="s">
        <v>44</v>
      </c>
      <c r="K22" s="7">
        <v>14.4</v>
      </c>
      <c r="L22" s="7">
        <v>233136</v>
      </c>
      <c r="M22" s="8">
        <v>0.05</v>
      </c>
      <c r="N22" s="7">
        <v>221479.2</v>
      </c>
      <c r="O22" s="8">
        <v>0.2</v>
      </c>
      <c r="P22" s="7">
        <v>177183.36000000002</v>
      </c>
      <c r="Q22" s="9">
        <v>8.5000000000000006E-2</v>
      </c>
      <c r="R22" s="9">
        <v>7.7571695250000003E-2</v>
      </c>
      <c r="S22" s="9">
        <v>0.16257169525000001</v>
      </c>
      <c r="T22" s="3">
        <v>4</v>
      </c>
      <c r="U22" s="3">
        <v>110180</v>
      </c>
      <c r="V22" s="3">
        <v>1322160</v>
      </c>
      <c r="W22" s="7">
        <v>2412000</v>
      </c>
      <c r="X22" s="7">
        <v>67.3179915062736</v>
      </c>
    </row>
    <row r="23" spans="1:24" ht="30" x14ac:dyDescent="0.25">
      <c r="A23" s="3" t="s">
        <v>399</v>
      </c>
      <c r="B23" s="4" t="s">
        <v>400</v>
      </c>
      <c r="C23" s="4" t="s">
        <v>200</v>
      </c>
      <c r="D23" s="3" t="s">
        <v>401</v>
      </c>
      <c r="E23" s="3" t="s">
        <v>250</v>
      </c>
      <c r="F23" s="3">
        <v>21655</v>
      </c>
      <c r="G23" s="3" t="s">
        <v>186</v>
      </c>
      <c r="H23" s="3">
        <v>2000</v>
      </c>
      <c r="I23" s="3" t="s">
        <v>201</v>
      </c>
      <c r="J23" s="5" t="s">
        <v>44</v>
      </c>
      <c r="K23" s="7">
        <v>46.2</v>
      </c>
      <c r="L23" s="7">
        <v>92400</v>
      </c>
      <c r="M23" s="8">
        <v>0.05</v>
      </c>
      <c r="N23" s="7">
        <v>87780</v>
      </c>
      <c r="O23" s="8">
        <v>0.2</v>
      </c>
      <c r="P23" s="7">
        <v>70224</v>
      </c>
      <c r="Q23" s="9">
        <v>9.2499999999999999E-2</v>
      </c>
      <c r="R23" s="9">
        <v>7.2240385000000004E-2</v>
      </c>
      <c r="S23" s="9">
        <v>0.16474038499999999</v>
      </c>
      <c r="T23" s="3">
        <v>10</v>
      </c>
      <c r="U23" s="3">
        <v>0</v>
      </c>
      <c r="V23" s="3">
        <v>0</v>
      </c>
      <c r="W23" s="7">
        <v>426000</v>
      </c>
      <c r="X23" s="7">
        <v>213.13535233027409</v>
      </c>
    </row>
    <row r="24" spans="1:24" x14ac:dyDescent="0.25">
      <c r="A24" s="3" t="s">
        <v>402</v>
      </c>
      <c r="B24" s="4" t="s">
        <v>402</v>
      </c>
      <c r="C24" s="4" t="s">
        <v>3</v>
      </c>
      <c r="D24" s="3" t="s">
        <v>403</v>
      </c>
      <c r="E24" s="3" t="s">
        <v>250</v>
      </c>
      <c r="F24" s="3">
        <v>11318</v>
      </c>
      <c r="G24" s="3" t="s">
        <v>14</v>
      </c>
      <c r="H24" s="3">
        <v>2840</v>
      </c>
      <c r="I24" s="3" t="s">
        <v>206</v>
      </c>
      <c r="J24" s="5" t="s">
        <v>45</v>
      </c>
      <c r="K24" s="7">
        <v>26.620000000000005</v>
      </c>
      <c r="L24" s="7">
        <v>75600.800000000017</v>
      </c>
      <c r="M24" s="8">
        <v>0.15</v>
      </c>
      <c r="N24" s="7">
        <v>64260.680000000015</v>
      </c>
      <c r="O24" s="8">
        <v>0.18000000000000002</v>
      </c>
      <c r="P24" s="7">
        <v>52693.757600000019</v>
      </c>
      <c r="Q24" s="9">
        <v>8.5000000000000006E-2</v>
      </c>
      <c r="R24" s="9">
        <v>7.2240161931887995E-2</v>
      </c>
      <c r="S24" s="9">
        <v>0.157240161931888</v>
      </c>
      <c r="T24" s="3">
        <v>4</v>
      </c>
      <c r="U24" s="3">
        <v>0</v>
      </c>
      <c r="V24" s="3">
        <v>0</v>
      </c>
      <c r="W24" s="7">
        <v>335000</v>
      </c>
      <c r="X24" s="7">
        <v>81.65604381162288</v>
      </c>
    </row>
    <row r="25" spans="1:24" x14ac:dyDescent="0.25">
      <c r="A25" s="3" t="s">
        <v>404</v>
      </c>
      <c r="B25" s="4" t="s">
        <v>404</v>
      </c>
      <c r="C25" s="4" t="s">
        <v>3</v>
      </c>
      <c r="D25" s="3" t="s">
        <v>405</v>
      </c>
      <c r="E25" s="3" t="s">
        <v>250</v>
      </c>
      <c r="F25" s="3">
        <v>24565</v>
      </c>
      <c r="G25" s="3" t="s">
        <v>16</v>
      </c>
      <c r="H25" s="3">
        <v>2460</v>
      </c>
      <c r="I25" s="3" t="s">
        <v>384</v>
      </c>
      <c r="J25" s="5" t="s">
        <v>44</v>
      </c>
      <c r="K25" s="7">
        <v>30.800000000000004</v>
      </c>
      <c r="L25" s="7">
        <v>75768.000000000015</v>
      </c>
      <c r="M25" s="8">
        <v>0.05</v>
      </c>
      <c r="N25" s="7">
        <v>71979.60000000002</v>
      </c>
      <c r="O25" s="8">
        <v>0.25</v>
      </c>
      <c r="P25" s="7">
        <v>53984.700000000019</v>
      </c>
      <c r="Q25" s="9">
        <v>8.5000000000000006E-2</v>
      </c>
      <c r="R25" s="9">
        <v>7.2240716476747652E-2</v>
      </c>
      <c r="S25" s="9">
        <v>0.15724071647674764</v>
      </c>
      <c r="T25" s="3">
        <v>4</v>
      </c>
      <c r="U25" s="3">
        <v>14725</v>
      </c>
      <c r="V25" s="3">
        <v>176700</v>
      </c>
      <c r="W25" s="7">
        <v>520000</v>
      </c>
      <c r="X25" s="7">
        <v>139.56308831272196</v>
      </c>
    </row>
    <row r="26" spans="1:24" ht="45" x14ac:dyDescent="0.25">
      <c r="A26" s="3" t="s">
        <v>406</v>
      </c>
      <c r="B26" s="4" t="s">
        <v>407</v>
      </c>
      <c r="C26" s="4" t="s">
        <v>408</v>
      </c>
      <c r="D26" s="3" t="s">
        <v>409</v>
      </c>
      <c r="E26" s="3" t="s">
        <v>250</v>
      </c>
      <c r="F26" s="3">
        <v>9999</v>
      </c>
      <c r="G26" s="3" t="s">
        <v>17</v>
      </c>
      <c r="H26" s="3">
        <v>3700</v>
      </c>
      <c r="I26" s="3" t="s">
        <v>410</v>
      </c>
      <c r="J26" s="5" t="s">
        <v>45</v>
      </c>
      <c r="K26" s="7">
        <v>26.620000000000005</v>
      </c>
      <c r="L26" s="7">
        <v>98494.000000000015</v>
      </c>
      <c r="M26" s="8">
        <v>0.05</v>
      </c>
      <c r="N26" s="7">
        <v>93569.300000000017</v>
      </c>
      <c r="O26" s="8">
        <v>0.18000000000000002</v>
      </c>
      <c r="P26" s="7">
        <v>76726.826000000015</v>
      </c>
      <c r="Q26" s="9">
        <v>8.5000000000000006E-2</v>
      </c>
      <c r="R26" s="9">
        <v>7.2240385000000004E-2</v>
      </c>
      <c r="S26" s="9">
        <v>0.15724038500000001</v>
      </c>
      <c r="T26" s="3">
        <v>4</v>
      </c>
      <c r="U26" s="3">
        <v>0</v>
      </c>
      <c r="V26" s="3">
        <v>0</v>
      </c>
      <c r="W26" s="7">
        <v>488000</v>
      </c>
      <c r="X26" s="7">
        <v>131.88075060996579</v>
      </c>
    </row>
    <row r="27" spans="1:24" ht="45" x14ac:dyDescent="0.25">
      <c r="A27" s="3" t="s">
        <v>411</v>
      </c>
      <c r="B27" s="4" t="s">
        <v>412</v>
      </c>
      <c r="C27" s="4" t="s">
        <v>413</v>
      </c>
      <c r="D27" s="3" t="s">
        <v>414</v>
      </c>
      <c r="E27" s="3" t="s">
        <v>250</v>
      </c>
      <c r="F27" s="3">
        <v>33440</v>
      </c>
      <c r="G27" s="3" t="s">
        <v>14</v>
      </c>
      <c r="H27" s="3">
        <v>5013</v>
      </c>
      <c r="I27" s="3" t="s">
        <v>321</v>
      </c>
      <c r="J27" s="5" t="s">
        <v>44</v>
      </c>
      <c r="K27" s="7">
        <v>19.8</v>
      </c>
      <c r="L27" s="7">
        <v>99257.400000000009</v>
      </c>
      <c r="M27" s="8">
        <v>0.15</v>
      </c>
      <c r="N27" s="7">
        <v>84368.79</v>
      </c>
      <c r="O27" s="8">
        <v>0.2</v>
      </c>
      <c r="P27" s="7">
        <v>67495.032000000007</v>
      </c>
      <c r="Q27" s="9">
        <v>9.5000000000000001E-2</v>
      </c>
      <c r="R27" s="9">
        <v>7.2241409968360093E-2</v>
      </c>
      <c r="S27" s="9">
        <v>0.16724140996836007</v>
      </c>
      <c r="T27" s="3">
        <v>4</v>
      </c>
      <c r="U27" s="3">
        <v>0</v>
      </c>
      <c r="V27" s="3">
        <v>0</v>
      </c>
      <c r="W27" s="7">
        <v>404000</v>
      </c>
      <c r="X27" s="7">
        <v>50.447308484161603</v>
      </c>
    </row>
    <row r="28" spans="1:24" ht="60" x14ac:dyDescent="0.25">
      <c r="A28" s="3" t="s">
        <v>415</v>
      </c>
      <c r="B28" s="4" t="s">
        <v>416</v>
      </c>
      <c r="C28" s="4" t="s">
        <v>187</v>
      </c>
      <c r="D28" s="3" t="s">
        <v>417</v>
      </c>
      <c r="E28" s="3" t="s">
        <v>250</v>
      </c>
      <c r="F28" s="3">
        <v>70040</v>
      </c>
      <c r="G28" s="3" t="s">
        <v>183</v>
      </c>
      <c r="H28" s="3">
        <v>25677</v>
      </c>
      <c r="I28" s="3" t="s">
        <v>203</v>
      </c>
      <c r="J28" s="5" t="s">
        <v>44</v>
      </c>
      <c r="K28" s="7">
        <v>19</v>
      </c>
      <c r="L28" s="7">
        <v>487863</v>
      </c>
      <c r="M28" s="8">
        <v>0.14000000000000001</v>
      </c>
      <c r="N28" s="7">
        <v>419562.18</v>
      </c>
      <c r="O28" s="8">
        <v>0.2</v>
      </c>
      <c r="P28" s="7">
        <v>335649.74400000001</v>
      </c>
      <c r="Q28" s="9">
        <v>0.1</v>
      </c>
      <c r="R28" s="9">
        <v>6.8637985124391079E-2</v>
      </c>
      <c r="S28" s="9">
        <v>0.1686379851243911</v>
      </c>
      <c r="T28" s="3">
        <v>4</v>
      </c>
      <c r="U28" s="3">
        <v>0</v>
      </c>
      <c r="V28" s="3">
        <v>0</v>
      </c>
      <c r="W28" s="7">
        <v>1990000</v>
      </c>
      <c r="X28" s="7">
        <v>71.338949912853963</v>
      </c>
    </row>
    <row r="29" spans="1:24" x14ac:dyDescent="0.25">
      <c r="A29" s="3" t="s">
        <v>418</v>
      </c>
      <c r="B29" s="4" t="s">
        <v>418</v>
      </c>
      <c r="C29" s="4" t="s">
        <v>4</v>
      </c>
      <c r="D29" s="3" t="s">
        <v>419</v>
      </c>
      <c r="E29" s="3" t="s">
        <v>250</v>
      </c>
      <c r="F29" s="3">
        <v>45508</v>
      </c>
      <c r="G29" s="3" t="s">
        <v>108</v>
      </c>
      <c r="H29" s="3">
        <v>6313</v>
      </c>
      <c r="I29" s="3" t="s">
        <v>321</v>
      </c>
      <c r="J29" s="5" t="s">
        <v>45</v>
      </c>
      <c r="K29" s="7">
        <v>26.4</v>
      </c>
      <c r="L29" s="7">
        <v>166663.20000000001</v>
      </c>
      <c r="M29" s="8">
        <v>0.05</v>
      </c>
      <c r="N29" s="7">
        <v>158330.04</v>
      </c>
      <c r="O29" s="8">
        <v>0.18000000000000002</v>
      </c>
      <c r="P29" s="7">
        <v>129830.63280000001</v>
      </c>
      <c r="Q29" s="9">
        <v>7.4999999999999997E-2</v>
      </c>
      <c r="R29" s="9">
        <v>7.2240385000000004E-2</v>
      </c>
      <c r="S29" s="9">
        <v>0.147240385</v>
      </c>
      <c r="T29" s="3">
        <v>8</v>
      </c>
      <c r="U29" s="3">
        <v>0</v>
      </c>
      <c r="V29" s="3">
        <v>0</v>
      </c>
      <c r="W29" s="7">
        <v>882000</v>
      </c>
      <c r="X29" s="7">
        <v>139.67363641435739</v>
      </c>
    </row>
    <row r="30" spans="1:24" ht="30" x14ac:dyDescent="0.25">
      <c r="A30" s="3" t="s">
        <v>420</v>
      </c>
      <c r="B30" s="4" t="s">
        <v>421</v>
      </c>
      <c r="C30" s="4" t="s">
        <v>197</v>
      </c>
      <c r="D30" s="3" t="s">
        <v>422</v>
      </c>
      <c r="E30" s="3" t="s">
        <v>250</v>
      </c>
      <c r="F30" s="3">
        <v>43600</v>
      </c>
      <c r="G30" s="3" t="s">
        <v>24</v>
      </c>
      <c r="H30" s="3">
        <v>3770</v>
      </c>
      <c r="I30" s="3" t="s">
        <v>203</v>
      </c>
      <c r="J30" s="5" t="s">
        <v>45</v>
      </c>
      <c r="K30" s="7">
        <v>43.2</v>
      </c>
      <c r="L30" s="7">
        <v>162864</v>
      </c>
      <c r="M30" s="8">
        <v>0.05</v>
      </c>
      <c r="N30" s="7">
        <v>154720.79999999999</v>
      </c>
      <c r="O30" s="8">
        <v>0.22000000000000003</v>
      </c>
      <c r="P30" s="7">
        <v>120682.224</v>
      </c>
      <c r="Q30" s="9">
        <v>7.4999999999999997E-2</v>
      </c>
      <c r="R30" s="9">
        <v>7.2240385000000004E-2</v>
      </c>
      <c r="S30" s="9">
        <v>0.147240385</v>
      </c>
      <c r="T30" s="3">
        <v>10</v>
      </c>
      <c r="U30" s="3">
        <v>0</v>
      </c>
      <c r="V30" s="3">
        <v>0</v>
      </c>
      <c r="W30" s="7">
        <v>820000</v>
      </c>
      <c r="X30" s="7">
        <v>217.407744485319</v>
      </c>
    </row>
    <row r="31" spans="1:24" ht="60" x14ac:dyDescent="0.25">
      <c r="A31" s="3" t="s">
        <v>423</v>
      </c>
      <c r="B31" s="4" t="s">
        <v>424</v>
      </c>
      <c r="C31" s="4" t="s">
        <v>225</v>
      </c>
      <c r="D31" s="3" t="s">
        <v>425</v>
      </c>
      <c r="E31" s="3" t="s">
        <v>276</v>
      </c>
      <c r="F31" s="3">
        <v>126461</v>
      </c>
      <c r="G31" s="3" t="s">
        <v>202</v>
      </c>
      <c r="H31" s="3">
        <v>19224</v>
      </c>
      <c r="I31" s="3" t="s">
        <v>105</v>
      </c>
      <c r="J31" s="5" t="s">
        <v>44</v>
      </c>
      <c r="K31" s="7">
        <v>33.88000000000001</v>
      </c>
      <c r="L31" s="7">
        <v>651309.12000000023</v>
      </c>
      <c r="M31" s="8">
        <v>0.05</v>
      </c>
      <c r="N31" s="7">
        <v>618743.66400000022</v>
      </c>
      <c r="O31" s="8">
        <v>0.18000000000000002</v>
      </c>
      <c r="P31" s="7">
        <v>507369.80448000017</v>
      </c>
      <c r="Q31" s="9">
        <v>7.0000000000000007E-2</v>
      </c>
      <c r="R31" s="9">
        <v>7.7571695250000003E-2</v>
      </c>
      <c r="S31" s="9">
        <v>0.14757169525000002</v>
      </c>
      <c r="T31" s="3">
        <v>10</v>
      </c>
      <c r="U31" s="3">
        <v>0</v>
      </c>
      <c r="V31" s="3">
        <v>0</v>
      </c>
      <c r="W31" s="7">
        <v>3438000</v>
      </c>
      <c r="X31" s="7">
        <v>178.84540768667495</v>
      </c>
    </row>
    <row r="32" spans="1:24" x14ac:dyDescent="0.25">
      <c r="A32" s="3" t="s">
        <v>426</v>
      </c>
      <c r="B32" s="4" t="s">
        <v>426</v>
      </c>
      <c r="C32" s="4" t="s">
        <v>3</v>
      </c>
      <c r="D32" s="3" t="s">
        <v>427</v>
      </c>
      <c r="E32" s="3" t="s">
        <v>276</v>
      </c>
      <c r="F32" s="3">
        <v>25534</v>
      </c>
      <c r="G32" s="3" t="s">
        <v>14</v>
      </c>
      <c r="H32" s="3">
        <v>17422</v>
      </c>
      <c r="I32" s="3" t="s">
        <v>193</v>
      </c>
      <c r="J32" s="5" t="s">
        <v>44</v>
      </c>
      <c r="K32" s="7">
        <v>17.82</v>
      </c>
      <c r="L32" s="7">
        <v>310460.03999999998</v>
      </c>
      <c r="M32" s="8">
        <v>0.15</v>
      </c>
      <c r="N32" s="7">
        <v>263891.03399999999</v>
      </c>
      <c r="O32" s="8">
        <v>0.22000000000000003</v>
      </c>
      <c r="P32" s="7">
        <v>205835.00652</v>
      </c>
      <c r="Q32" s="9">
        <v>9.5000000000000001E-2</v>
      </c>
      <c r="R32" s="9">
        <v>7.7571695250000003E-2</v>
      </c>
      <c r="S32" s="9">
        <v>0.17257169524999999</v>
      </c>
      <c r="T32" s="3">
        <v>4</v>
      </c>
      <c r="U32" s="3">
        <v>0</v>
      </c>
      <c r="V32" s="3">
        <v>0</v>
      </c>
      <c r="W32" s="7">
        <v>1193000</v>
      </c>
      <c r="X32" s="7">
        <v>68.391667318824034</v>
      </c>
    </row>
    <row r="33" spans="1:24" ht="30" x14ac:dyDescent="0.25">
      <c r="A33" s="3" t="s">
        <v>428</v>
      </c>
      <c r="B33" s="4" t="s">
        <v>429</v>
      </c>
      <c r="C33" s="4" t="s">
        <v>189</v>
      </c>
      <c r="D33" s="3" t="s">
        <v>430</v>
      </c>
      <c r="E33" s="3" t="s">
        <v>276</v>
      </c>
      <c r="F33" s="3">
        <v>35756</v>
      </c>
      <c r="G33" s="3" t="s">
        <v>24</v>
      </c>
      <c r="H33" s="3">
        <v>3959</v>
      </c>
      <c r="I33" s="3" t="s">
        <v>431</v>
      </c>
      <c r="J33" s="5" t="s">
        <v>44</v>
      </c>
      <c r="K33" s="7">
        <v>52.8</v>
      </c>
      <c r="L33" s="7">
        <v>209035.2</v>
      </c>
      <c r="M33" s="8">
        <v>0.05</v>
      </c>
      <c r="N33" s="7">
        <v>198583.44</v>
      </c>
      <c r="O33" s="8">
        <v>0.18000000000000002</v>
      </c>
      <c r="P33" s="7">
        <v>162838.42079999999</v>
      </c>
      <c r="Q33" s="9">
        <v>0.08</v>
      </c>
      <c r="R33" s="9">
        <v>7.7571695250000003E-2</v>
      </c>
      <c r="S33" s="9">
        <v>0.15757169525</v>
      </c>
      <c r="T33" s="3">
        <v>10</v>
      </c>
      <c r="U33" s="3">
        <v>0</v>
      </c>
      <c r="V33" s="3">
        <v>0</v>
      </c>
      <c r="W33" s="7">
        <v>1033000</v>
      </c>
      <c r="X33" s="7">
        <v>257.71179857590045</v>
      </c>
    </row>
    <row r="34" spans="1:24" x14ac:dyDescent="0.25">
      <c r="A34" s="3" t="s">
        <v>432</v>
      </c>
      <c r="B34" s="4" t="s">
        <v>432</v>
      </c>
      <c r="C34" s="4" t="s">
        <v>220</v>
      </c>
      <c r="D34" s="3" t="s">
        <v>433</v>
      </c>
      <c r="E34" s="3" t="s">
        <v>284</v>
      </c>
      <c r="F34" s="3">
        <v>52384</v>
      </c>
      <c r="G34" s="3" t="s">
        <v>26</v>
      </c>
      <c r="H34" s="3">
        <v>17835</v>
      </c>
      <c r="I34" s="3" t="s">
        <v>59</v>
      </c>
      <c r="J34" s="5" t="s">
        <v>80</v>
      </c>
      <c r="K34" s="7">
        <v>17.424000000000003</v>
      </c>
      <c r="L34" s="7">
        <v>310757.04000000004</v>
      </c>
      <c r="M34" s="8">
        <v>0.05</v>
      </c>
      <c r="N34" s="7">
        <v>295219.18800000002</v>
      </c>
      <c r="O34" s="8">
        <v>0.24</v>
      </c>
      <c r="P34" s="7">
        <v>224366.58288</v>
      </c>
      <c r="Q34" s="9">
        <v>0.09</v>
      </c>
      <c r="R34" s="9">
        <v>7.7571695250000003E-2</v>
      </c>
      <c r="S34" s="9">
        <v>0.16757169525000001</v>
      </c>
      <c r="T34" s="3">
        <v>6</v>
      </c>
      <c r="U34" s="3">
        <v>0</v>
      </c>
      <c r="V34" s="3">
        <v>0</v>
      </c>
      <c r="W34" s="7">
        <v>1339000</v>
      </c>
      <c r="X34" s="7">
        <v>75.073108147719836</v>
      </c>
    </row>
    <row r="35" spans="1:24" x14ac:dyDescent="0.25">
      <c r="A35" s="3" t="s">
        <v>434</v>
      </c>
      <c r="B35" s="4" t="s">
        <v>434</v>
      </c>
      <c r="C35" s="4" t="s">
        <v>3</v>
      </c>
      <c r="D35" s="3" t="s">
        <v>435</v>
      </c>
      <c r="E35" s="3" t="s">
        <v>436</v>
      </c>
      <c r="F35" s="3">
        <v>44469</v>
      </c>
      <c r="G35" s="3" t="s">
        <v>183</v>
      </c>
      <c r="H35" s="3">
        <v>25323</v>
      </c>
      <c r="I35" s="3" t="s">
        <v>206</v>
      </c>
      <c r="J35" s="5" t="s">
        <v>44</v>
      </c>
      <c r="K35" s="7">
        <v>19</v>
      </c>
      <c r="L35" s="7">
        <v>481137</v>
      </c>
      <c r="M35" s="8">
        <v>0.14000000000000001</v>
      </c>
      <c r="N35" s="7">
        <v>413777.82</v>
      </c>
      <c r="O35" s="8">
        <v>0.2</v>
      </c>
      <c r="P35" s="7">
        <v>331022.25599999999</v>
      </c>
      <c r="Q35" s="9">
        <v>0.1</v>
      </c>
      <c r="R35" s="9">
        <v>7.7571652252766882E-2</v>
      </c>
      <c r="S35" s="9">
        <v>0.17757165225276689</v>
      </c>
      <c r="T35" s="3">
        <v>4</v>
      </c>
      <c r="U35" s="3">
        <v>0</v>
      </c>
      <c r="V35" s="3">
        <v>0</v>
      </c>
      <c r="W35" s="7">
        <v>1864000</v>
      </c>
      <c r="X35" s="7">
        <v>73.104376607917715</v>
      </c>
    </row>
    <row r="36" spans="1:24" ht="30" x14ac:dyDescent="0.25">
      <c r="A36" s="3" t="s">
        <v>437</v>
      </c>
      <c r="B36" s="4" t="s">
        <v>438</v>
      </c>
      <c r="C36" s="4" t="s">
        <v>79</v>
      </c>
      <c r="D36" s="3" t="s">
        <v>439</v>
      </c>
      <c r="E36" s="3" t="s">
        <v>276</v>
      </c>
      <c r="F36" s="3">
        <v>159455</v>
      </c>
      <c r="G36" s="3" t="s">
        <v>183</v>
      </c>
      <c r="H36" s="3">
        <v>28531</v>
      </c>
      <c r="I36" s="3" t="s">
        <v>227</v>
      </c>
      <c r="J36" s="5" t="s">
        <v>44</v>
      </c>
      <c r="K36" s="7">
        <v>19</v>
      </c>
      <c r="L36" s="7">
        <v>542089</v>
      </c>
      <c r="M36" s="8">
        <v>0.14000000000000001</v>
      </c>
      <c r="N36" s="7">
        <v>466196.54</v>
      </c>
      <c r="O36" s="8">
        <v>0.2</v>
      </c>
      <c r="P36" s="7">
        <v>372957.23200000002</v>
      </c>
      <c r="Q36" s="9">
        <v>0.1</v>
      </c>
      <c r="R36" s="9">
        <v>7.7571727788694797E-2</v>
      </c>
      <c r="S36" s="9">
        <v>0.17757172778869479</v>
      </c>
      <c r="T36" s="3">
        <v>4</v>
      </c>
      <c r="U36" s="3">
        <v>39687</v>
      </c>
      <c r="V36" s="3">
        <v>277809</v>
      </c>
      <c r="W36" s="7">
        <v>2378000</v>
      </c>
      <c r="X36" s="7">
        <v>70.146241565512227</v>
      </c>
    </row>
    <row r="37" spans="1:24" x14ac:dyDescent="0.25">
      <c r="A37" s="3" t="s">
        <v>440</v>
      </c>
      <c r="B37" s="4" t="s">
        <v>440</v>
      </c>
      <c r="C37" s="4" t="s">
        <v>3</v>
      </c>
      <c r="D37" s="3" t="s">
        <v>441</v>
      </c>
      <c r="E37" s="3" t="s">
        <v>276</v>
      </c>
      <c r="F37" s="3">
        <v>50444</v>
      </c>
      <c r="G37" s="3" t="s">
        <v>12</v>
      </c>
      <c r="H37" s="3">
        <v>33451</v>
      </c>
      <c r="I37" s="3" t="s">
        <v>321</v>
      </c>
      <c r="J37" s="5" t="s">
        <v>44</v>
      </c>
      <c r="K37" s="7">
        <v>13.311999999999999</v>
      </c>
      <c r="L37" s="7">
        <v>445299.71200000006</v>
      </c>
      <c r="M37" s="8">
        <v>0.05</v>
      </c>
      <c r="N37" s="7">
        <v>423034.72639999999</v>
      </c>
      <c r="O37" s="8">
        <v>0.24</v>
      </c>
      <c r="P37" s="7">
        <v>321506.39206400001</v>
      </c>
      <c r="Q37" s="9">
        <v>8.5000000000000006E-2</v>
      </c>
      <c r="R37" s="9">
        <v>7.7571695250000003E-2</v>
      </c>
      <c r="S37" s="9">
        <v>0.16257169525000001</v>
      </c>
      <c r="T37" s="3">
        <v>6</v>
      </c>
      <c r="U37" s="3">
        <v>0</v>
      </c>
      <c r="V37" s="3">
        <v>0</v>
      </c>
      <c r="W37" s="7">
        <v>1978000</v>
      </c>
      <c r="X37" s="7">
        <v>58.669406122380231</v>
      </c>
    </row>
    <row r="38" spans="1:24" ht="30" x14ac:dyDescent="0.25">
      <c r="A38" s="3" t="s">
        <v>442</v>
      </c>
      <c r="B38" s="4" t="s">
        <v>443</v>
      </c>
      <c r="C38" s="4" t="s">
        <v>444</v>
      </c>
      <c r="D38" s="3" t="s">
        <v>445</v>
      </c>
      <c r="E38" s="3" t="s">
        <v>276</v>
      </c>
      <c r="F38" s="3">
        <v>73799</v>
      </c>
      <c r="G38" s="3" t="s">
        <v>14</v>
      </c>
      <c r="H38" s="3">
        <v>9320</v>
      </c>
      <c r="I38" s="3" t="s">
        <v>370</v>
      </c>
      <c r="J38" s="5" t="s">
        <v>44</v>
      </c>
      <c r="K38" s="7">
        <v>16.038</v>
      </c>
      <c r="L38" s="7">
        <v>149474.16</v>
      </c>
      <c r="M38" s="8">
        <v>0.15</v>
      </c>
      <c r="N38" s="7">
        <v>127053.03599999999</v>
      </c>
      <c r="O38" s="8">
        <v>0.22000000000000003</v>
      </c>
      <c r="P38" s="7">
        <v>99101.36808</v>
      </c>
      <c r="Q38" s="9">
        <v>9.5000000000000001E-2</v>
      </c>
      <c r="R38" s="9">
        <v>7.7571695250000003E-2</v>
      </c>
      <c r="S38" s="9">
        <v>0.17257169524999999</v>
      </c>
      <c r="T38" s="3">
        <v>4</v>
      </c>
      <c r="U38" s="3">
        <v>0</v>
      </c>
      <c r="V38" s="3">
        <v>0</v>
      </c>
      <c r="W38" s="7">
        <v>574000</v>
      </c>
      <c r="X38" s="7">
        <v>61.61609518059133</v>
      </c>
    </row>
    <row r="39" spans="1:24" x14ac:dyDescent="0.25">
      <c r="A39" s="3" t="s">
        <v>446</v>
      </c>
      <c r="B39" s="4" t="s">
        <v>446</v>
      </c>
      <c r="C39" s="4" t="s">
        <v>8</v>
      </c>
      <c r="D39" s="3" t="s">
        <v>447</v>
      </c>
      <c r="E39" s="3" t="s">
        <v>276</v>
      </c>
      <c r="F39" s="3">
        <v>20479</v>
      </c>
      <c r="G39" s="3" t="s">
        <v>25</v>
      </c>
      <c r="H39" s="3">
        <v>3611</v>
      </c>
      <c r="I39" s="3" t="s">
        <v>370</v>
      </c>
      <c r="J39" s="5" t="s">
        <v>44</v>
      </c>
      <c r="K39" s="7">
        <v>19.602000000000004</v>
      </c>
      <c r="L39" s="7">
        <v>70782.822000000015</v>
      </c>
      <c r="M39" s="8">
        <v>0.05</v>
      </c>
      <c r="N39" s="7">
        <v>67243.680900000007</v>
      </c>
      <c r="O39" s="8">
        <v>0.22000000000000003</v>
      </c>
      <c r="P39" s="7">
        <v>52450.071102000002</v>
      </c>
      <c r="Q39" s="9">
        <v>9.5000000000000001E-2</v>
      </c>
      <c r="R39" s="9">
        <v>7.7572015875013958E-2</v>
      </c>
      <c r="S39" s="9">
        <v>0.17257201587501397</v>
      </c>
      <c r="T39" s="3">
        <v>8</v>
      </c>
      <c r="U39" s="3">
        <v>0</v>
      </c>
      <c r="V39" s="3">
        <v>0</v>
      </c>
      <c r="W39" s="7">
        <v>304000</v>
      </c>
      <c r="X39" s="7">
        <v>84.168235077695641</v>
      </c>
    </row>
    <row r="40" spans="1:24" x14ac:dyDescent="0.25">
      <c r="A40" s="3" t="s">
        <v>448</v>
      </c>
      <c r="B40" s="4" t="s">
        <v>448</v>
      </c>
      <c r="C40" s="4" t="s">
        <v>8</v>
      </c>
      <c r="D40" s="3" t="s">
        <v>449</v>
      </c>
      <c r="E40" s="3" t="s">
        <v>276</v>
      </c>
      <c r="F40" s="3">
        <v>66302</v>
      </c>
      <c r="G40" s="3" t="s">
        <v>25</v>
      </c>
      <c r="H40" s="3">
        <v>1950</v>
      </c>
      <c r="I40" s="3" t="s">
        <v>181</v>
      </c>
      <c r="J40" s="5" t="s">
        <v>45</v>
      </c>
      <c r="K40" s="7">
        <v>38.015999999999991</v>
      </c>
      <c r="L40" s="7">
        <v>74131.199999999983</v>
      </c>
      <c r="M40" s="8">
        <v>0.05</v>
      </c>
      <c r="N40" s="7">
        <v>70424.639999999985</v>
      </c>
      <c r="O40" s="8">
        <v>0.16000000000000003</v>
      </c>
      <c r="P40" s="7">
        <v>59156.697599999985</v>
      </c>
      <c r="Q40" s="9">
        <v>8.5000000000000006E-2</v>
      </c>
      <c r="R40" s="9">
        <v>7.7571610575188868E-2</v>
      </c>
      <c r="S40" s="9">
        <v>0.16257161057518887</v>
      </c>
      <c r="T40" s="3">
        <v>8</v>
      </c>
      <c r="U40" s="3">
        <v>50702</v>
      </c>
      <c r="V40" s="3">
        <v>354914</v>
      </c>
      <c r="W40" s="7">
        <v>719000</v>
      </c>
      <c r="X40" s="7">
        <v>186.60556964814791</v>
      </c>
    </row>
    <row r="41" spans="1:24" ht="30" x14ac:dyDescent="0.25">
      <c r="A41" s="3" t="s">
        <v>450</v>
      </c>
      <c r="B41" s="4" t="s">
        <v>451</v>
      </c>
      <c r="C41" s="4" t="s">
        <v>190</v>
      </c>
      <c r="D41" s="3" t="s">
        <v>452</v>
      </c>
      <c r="E41" s="3" t="s">
        <v>319</v>
      </c>
      <c r="F41" s="3">
        <v>286902</v>
      </c>
      <c r="G41" s="3" t="s">
        <v>217</v>
      </c>
      <c r="H41" s="3">
        <v>82259</v>
      </c>
      <c r="I41" s="3" t="s">
        <v>188</v>
      </c>
      <c r="J41" s="5" t="s">
        <v>45</v>
      </c>
      <c r="K41" s="7">
        <v>24</v>
      </c>
      <c r="L41" s="7">
        <v>1974216</v>
      </c>
      <c r="M41" s="8">
        <v>7.0000000000000007E-2</v>
      </c>
      <c r="N41" s="7">
        <v>1836020.88</v>
      </c>
      <c r="O41" s="8">
        <v>0.25</v>
      </c>
      <c r="P41" s="7">
        <v>1377015.66</v>
      </c>
      <c r="Q41" s="9">
        <v>0.06</v>
      </c>
      <c r="R41" s="9">
        <v>8.2420419447361601E-2</v>
      </c>
      <c r="S41" s="9">
        <v>0.14242041944736161</v>
      </c>
      <c r="T41" s="3">
        <v>4</v>
      </c>
      <c r="U41" s="3">
        <v>0</v>
      </c>
      <c r="V41" s="3">
        <v>0</v>
      </c>
      <c r="W41" s="7">
        <v>9669000</v>
      </c>
      <c r="X41" s="7">
        <v>90.45944532037538</v>
      </c>
    </row>
    <row r="42" spans="1:24" x14ac:dyDescent="0.25">
      <c r="A42" s="3" t="s">
        <v>453</v>
      </c>
      <c r="B42" s="4" t="s">
        <v>453</v>
      </c>
      <c r="C42" s="4" t="s">
        <v>3</v>
      </c>
      <c r="D42" s="3" t="s">
        <v>454</v>
      </c>
      <c r="E42" s="3" t="s">
        <v>250</v>
      </c>
      <c r="F42" s="3">
        <v>20415</v>
      </c>
      <c r="G42" s="3" t="s">
        <v>14</v>
      </c>
      <c r="H42" s="3">
        <v>7200</v>
      </c>
      <c r="I42" s="3" t="s">
        <v>455</v>
      </c>
      <c r="J42" s="5" t="s">
        <v>45</v>
      </c>
      <c r="K42" s="7">
        <v>26.135999999999999</v>
      </c>
      <c r="L42" s="7">
        <v>188179.20000000001</v>
      </c>
      <c r="M42" s="8">
        <v>0.15</v>
      </c>
      <c r="N42" s="7">
        <v>159952.31999999998</v>
      </c>
      <c r="O42" s="8">
        <v>0.16000000000000003</v>
      </c>
      <c r="P42" s="7">
        <v>134359.94879999998</v>
      </c>
      <c r="Q42" s="9">
        <v>8.5000000000000006E-2</v>
      </c>
      <c r="R42" s="9">
        <v>7.2240385000000004E-2</v>
      </c>
      <c r="S42" s="9">
        <v>0.15724038500000001</v>
      </c>
      <c r="T42" s="3">
        <v>4</v>
      </c>
      <c r="U42" s="3">
        <v>0</v>
      </c>
      <c r="V42" s="3">
        <v>0</v>
      </c>
      <c r="W42" s="7">
        <v>854000</v>
      </c>
      <c r="X42" s="7">
        <v>87.050482258379574</v>
      </c>
    </row>
    <row r="43" spans="1:24" x14ac:dyDescent="0.25">
      <c r="A43" s="3" t="s">
        <v>456</v>
      </c>
      <c r="B43" s="4" t="s">
        <v>456</v>
      </c>
      <c r="C43" s="4" t="s">
        <v>3</v>
      </c>
      <c r="D43" s="3" t="s">
        <v>457</v>
      </c>
      <c r="E43" s="3" t="s">
        <v>250</v>
      </c>
      <c r="F43" s="3">
        <v>22823</v>
      </c>
      <c r="G43" s="3" t="s">
        <v>14</v>
      </c>
      <c r="H43" s="3">
        <v>9000</v>
      </c>
      <c r="I43" s="3" t="s">
        <v>458</v>
      </c>
      <c r="J43" s="5" t="s">
        <v>44</v>
      </c>
      <c r="K43" s="7">
        <v>17.82</v>
      </c>
      <c r="L43" s="7">
        <v>160380</v>
      </c>
      <c r="M43" s="8">
        <v>0.15</v>
      </c>
      <c r="N43" s="7">
        <v>136323</v>
      </c>
      <c r="O43" s="8">
        <v>0.22000000000000003</v>
      </c>
      <c r="P43" s="7">
        <v>106331.94</v>
      </c>
      <c r="Q43" s="9">
        <v>9.5000000000000001E-2</v>
      </c>
      <c r="R43" s="9">
        <v>7.2240385000000004E-2</v>
      </c>
      <c r="S43" s="9">
        <v>0.16724038499999999</v>
      </c>
      <c r="T43" s="3">
        <v>4</v>
      </c>
      <c r="U43" s="3">
        <v>0</v>
      </c>
      <c r="V43" s="3">
        <v>0</v>
      </c>
      <c r="W43" s="7">
        <v>636000</v>
      </c>
      <c r="X43" s="7">
        <v>70.644778771586786</v>
      </c>
    </row>
    <row r="44" spans="1:24" x14ac:dyDescent="0.25">
      <c r="A44" s="3" t="s">
        <v>459</v>
      </c>
      <c r="B44" s="4" t="s">
        <v>459</v>
      </c>
      <c r="C44" s="4" t="s">
        <v>3</v>
      </c>
      <c r="D44" s="3" t="s">
        <v>460</v>
      </c>
      <c r="E44" s="3" t="s">
        <v>250</v>
      </c>
      <c r="F44" s="3">
        <v>22611</v>
      </c>
      <c r="G44" s="3" t="s">
        <v>14</v>
      </c>
      <c r="H44" s="3">
        <v>8300</v>
      </c>
      <c r="I44" s="3" t="s">
        <v>203</v>
      </c>
      <c r="J44" s="5" t="s">
        <v>44</v>
      </c>
      <c r="K44" s="7">
        <v>19.8</v>
      </c>
      <c r="L44" s="7">
        <v>164340</v>
      </c>
      <c r="M44" s="8">
        <v>0.15</v>
      </c>
      <c r="N44" s="7">
        <v>139689</v>
      </c>
      <c r="O44" s="8">
        <v>0.2</v>
      </c>
      <c r="P44" s="7">
        <v>111751.2</v>
      </c>
      <c r="Q44" s="9">
        <v>9.5000000000000001E-2</v>
      </c>
      <c r="R44" s="9">
        <v>7.2240676499921316E-2</v>
      </c>
      <c r="S44" s="9">
        <v>0.1672406764999213</v>
      </c>
      <c r="T44" s="3">
        <v>4</v>
      </c>
      <c r="U44" s="3">
        <v>0</v>
      </c>
      <c r="V44" s="3">
        <v>0</v>
      </c>
      <c r="W44" s="7">
        <v>668000</v>
      </c>
      <c r="X44" s="7">
        <v>60.967687919317719</v>
      </c>
    </row>
    <row r="45" spans="1:24" x14ac:dyDescent="0.25">
      <c r="A45" s="3" t="s">
        <v>461</v>
      </c>
      <c r="B45" s="4" t="s">
        <v>461</v>
      </c>
      <c r="C45" s="4" t="s">
        <v>4</v>
      </c>
      <c r="D45" s="3" t="s">
        <v>462</v>
      </c>
      <c r="E45" s="3" t="s">
        <v>250</v>
      </c>
      <c r="F45" s="3">
        <v>29639</v>
      </c>
      <c r="G45" s="3" t="s">
        <v>108</v>
      </c>
      <c r="H45" s="3">
        <v>6220</v>
      </c>
      <c r="I45" s="3" t="s">
        <v>398</v>
      </c>
      <c r="J45" s="5" t="s">
        <v>45</v>
      </c>
      <c r="K45" s="7">
        <v>26.4</v>
      </c>
      <c r="L45" s="7">
        <v>164208</v>
      </c>
      <c r="M45" s="8">
        <v>0.05</v>
      </c>
      <c r="N45" s="7">
        <v>155997.6</v>
      </c>
      <c r="O45" s="8">
        <v>0.18000000000000002</v>
      </c>
      <c r="P45" s="7">
        <v>127918.03200000001</v>
      </c>
      <c r="Q45" s="9">
        <v>7.4999999999999997E-2</v>
      </c>
      <c r="R45" s="9">
        <v>7.2240385000000004E-2</v>
      </c>
      <c r="S45" s="9">
        <v>0.147240385</v>
      </c>
      <c r="T45" s="3">
        <v>8</v>
      </c>
      <c r="U45" s="3">
        <v>0</v>
      </c>
      <c r="V45" s="3">
        <v>0</v>
      </c>
      <c r="W45" s="7">
        <v>869000</v>
      </c>
      <c r="X45" s="7">
        <v>139.67363641435739</v>
      </c>
    </row>
    <row r="46" spans="1:24" x14ac:dyDescent="0.25">
      <c r="A46" s="3" t="s">
        <v>463</v>
      </c>
      <c r="B46" s="4" t="s">
        <v>463</v>
      </c>
      <c r="C46" s="4" t="s">
        <v>3</v>
      </c>
      <c r="D46" s="3" t="s">
        <v>464</v>
      </c>
      <c r="E46" s="3" t="s">
        <v>250</v>
      </c>
      <c r="F46" s="3">
        <v>32206</v>
      </c>
      <c r="G46" s="3" t="s">
        <v>14</v>
      </c>
      <c r="H46" s="3">
        <v>9025</v>
      </c>
      <c r="I46" s="3" t="s">
        <v>105</v>
      </c>
      <c r="J46" s="5" t="s">
        <v>44</v>
      </c>
      <c r="K46" s="7">
        <v>23.957999999999998</v>
      </c>
      <c r="L46" s="7">
        <v>216220.95</v>
      </c>
      <c r="M46" s="8">
        <v>0.15</v>
      </c>
      <c r="N46" s="7">
        <v>183787.8075</v>
      </c>
      <c r="O46" s="8">
        <v>0.18000000000000002</v>
      </c>
      <c r="P46" s="7">
        <v>150706.00214999999</v>
      </c>
      <c r="Q46" s="9">
        <v>9.5000000000000001E-2</v>
      </c>
      <c r="R46" s="9">
        <v>7.2240385000000004E-2</v>
      </c>
      <c r="S46" s="9">
        <v>0.16724038499999999</v>
      </c>
      <c r="T46" s="3">
        <v>4</v>
      </c>
      <c r="U46" s="3">
        <v>0</v>
      </c>
      <c r="V46" s="3">
        <v>0</v>
      </c>
      <c r="W46" s="7">
        <v>901000</v>
      </c>
      <c r="X46" s="7">
        <v>75.094502518037132</v>
      </c>
    </row>
    <row r="47" spans="1:24" x14ac:dyDescent="0.25">
      <c r="A47" s="3" t="s">
        <v>465</v>
      </c>
      <c r="B47" s="4" t="s">
        <v>465</v>
      </c>
      <c r="C47" s="4" t="s">
        <v>8</v>
      </c>
      <c r="D47" s="3" t="s">
        <v>466</v>
      </c>
      <c r="E47" s="3" t="s">
        <v>250</v>
      </c>
      <c r="F47" s="3">
        <v>19851</v>
      </c>
      <c r="G47" s="3" t="s">
        <v>25</v>
      </c>
      <c r="H47" s="3">
        <v>2564</v>
      </c>
      <c r="I47" s="3" t="s">
        <v>224</v>
      </c>
      <c r="J47" s="5" t="s">
        <v>44</v>
      </c>
      <c r="K47" s="7">
        <v>29.282000000000007</v>
      </c>
      <c r="L47" s="7">
        <v>75079.048000000039</v>
      </c>
      <c r="M47" s="8">
        <v>0.05</v>
      </c>
      <c r="N47" s="7">
        <v>71325.09560000003</v>
      </c>
      <c r="O47" s="8">
        <v>0.18000000000000002</v>
      </c>
      <c r="P47" s="7">
        <v>58486.578392000025</v>
      </c>
      <c r="Q47" s="9">
        <v>9.5000000000000001E-2</v>
      </c>
      <c r="R47" s="9">
        <v>7.2240385000000004E-2</v>
      </c>
      <c r="S47" s="9">
        <v>0.16724038499999999</v>
      </c>
      <c r="T47" s="3">
        <v>8</v>
      </c>
      <c r="U47" s="3">
        <v>0</v>
      </c>
      <c r="V47" s="3">
        <v>0</v>
      </c>
      <c r="W47" s="7">
        <v>350000</v>
      </c>
      <c r="X47" s="7">
        <v>136.39455565711603</v>
      </c>
    </row>
    <row r="48" spans="1:24" ht="30" x14ac:dyDescent="0.25">
      <c r="A48" s="3" t="s">
        <v>467</v>
      </c>
      <c r="B48" s="4" t="s">
        <v>468</v>
      </c>
      <c r="C48" s="4" t="s">
        <v>194</v>
      </c>
      <c r="D48" s="3" t="s">
        <v>469</v>
      </c>
      <c r="E48" s="3" t="s">
        <v>319</v>
      </c>
      <c r="F48" s="3">
        <v>139626</v>
      </c>
      <c r="G48" s="3" t="s">
        <v>14</v>
      </c>
      <c r="H48" s="3">
        <v>16100</v>
      </c>
      <c r="I48" s="3" t="s">
        <v>195</v>
      </c>
      <c r="J48" s="5" t="s">
        <v>45</v>
      </c>
      <c r="K48" s="7">
        <v>19.8</v>
      </c>
      <c r="L48" s="7">
        <v>318780</v>
      </c>
      <c r="M48" s="8">
        <v>0.15</v>
      </c>
      <c r="N48" s="7">
        <v>270963</v>
      </c>
      <c r="O48" s="8">
        <v>0.2</v>
      </c>
      <c r="P48" s="7">
        <v>216770.4</v>
      </c>
      <c r="Q48" s="9">
        <v>8.5000000000000006E-2</v>
      </c>
      <c r="R48" s="9">
        <v>8.2420435201904577E-2</v>
      </c>
      <c r="S48" s="9">
        <v>0.16742043520190458</v>
      </c>
      <c r="T48" s="3">
        <v>4</v>
      </c>
      <c r="U48" s="3">
        <v>75226</v>
      </c>
      <c r="V48" s="3">
        <v>526582</v>
      </c>
      <c r="W48" s="7">
        <v>1821000</v>
      </c>
      <c r="X48" s="7">
        <v>80.4202902934924</v>
      </c>
    </row>
    <row r="49" spans="1:24" ht="30" x14ac:dyDescent="0.25">
      <c r="A49" s="3" t="s">
        <v>470</v>
      </c>
      <c r="B49" s="4" t="s">
        <v>471</v>
      </c>
      <c r="C49" s="4" t="s">
        <v>190</v>
      </c>
      <c r="D49" s="3" t="s">
        <v>472</v>
      </c>
      <c r="E49" s="3" t="s">
        <v>319</v>
      </c>
      <c r="F49" s="3">
        <v>288518</v>
      </c>
      <c r="G49" s="3" t="s">
        <v>12</v>
      </c>
      <c r="H49" s="3">
        <v>35116</v>
      </c>
      <c r="I49" s="3" t="s">
        <v>191</v>
      </c>
      <c r="J49" s="5" t="s">
        <v>44</v>
      </c>
      <c r="K49" s="7">
        <v>20.8</v>
      </c>
      <c r="L49" s="7">
        <v>730412.8</v>
      </c>
      <c r="M49" s="8">
        <v>0.05</v>
      </c>
      <c r="N49" s="7">
        <v>693892.16</v>
      </c>
      <c r="O49" s="8">
        <v>0.2</v>
      </c>
      <c r="P49" s="7">
        <v>555113.728</v>
      </c>
      <c r="Q49" s="9">
        <v>8.5000000000000006E-2</v>
      </c>
      <c r="R49" s="9">
        <v>8.2420374028709914E-2</v>
      </c>
      <c r="S49" s="9">
        <v>0.16742037402870991</v>
      </c>
      <c r="T49" s="3">
        <v>6</v>
      </c>
      <c r="U49" s="3">
        <v>77822</v>
      </c>
      <c r="V49" s="3">
        <v>544754</v>
      </c>
      <c r="W49" s="7">
        <v>3860000</v>
      </c>
      <c r="X49" s="7">
        <v>94.421005159677776</v>
      </c>
    </row>
    <row r="50" spans="1:24" x14ac:dyDescent="0.25">
      <c r="A50" s="3" t="s">
        <v>473</v>
      </c>
      <c r="B50" s="4" t="s">
        <v>473</v>
      </c>
      <c r="C50" s="4" t="s">
        <v>220</v>
      </c>
      <c r="D50" s="3" t="s">
        <v>474</v>
      </c>
      <c r="E50" s="3" t="s">
        <v>475</v>
      </c>
      <c r="F50" s="3">
        <v>306743</v>
      </c>
      <c r="G50" s="3" t="s">
        <v>26</v>
      </c>
      <c r="H50" s="3">
        <v>76625</v>
      </c>
      <c r="I50" s="3" t="s">
        <v>377</v>
      </c>
      <c r="J50" s="5" t="s">
        <v>45</v>
      </c>
      <c r="K50" s="7">
        <v>19.8</v>
      </c>
      <c r="L50" s="7">
        <v>1517175</v>
      </c>
      <c r="M50" s="8">
        <v>0.05</v>
      </c>
      <c r="N50" s="7">
        <v>1441316.25</v>
      </c>
      <c r="O50" s="8">
        <v>0.2</v>
      </c>
      <c r="P50" s="7">
        <v>1153053</v>
      </c>
      <c r="Q50" s="9">
        <v>7.4999999999999997E-2</v>
      </c>
      <c r="R50" s="9">
        <v>8.5097363750000016E-2</v>
      </c>
      <c r="S50" s="9">
        <v>0.16009736375</v>
      </c>
      <c r="T50" s="3">
        <v>6</v>
      </c>
      <c r="U50" s="3">
        <v>0</v>
      </c>
      <c r="V50" s="3">
        <v>0</v>
      </c>
      <c r="W50" s="7">
        <v>7202000</v>
      </c>
      <c r="X50" s="7">
        <v>93.992803176310886</v>
      </c>
    </row>
    <row r="51" spans="1:24" x14ac:dyDescent="0.25">
      <c r="A51" s="3" t="s">
        <v>476</v>
      </c>
      <c r="B51" s="4" t="s">
        <v>476</v>
      </c>
      <c r="C51" s="4" t="s">
        <v>4</v>
      </c>
      <c r="D51" s="3" t="s">
        <v>477</v>
      </c>
      <c r="E51" s="3" t="s">
        <v>319</v>
      </c>
      <c r="F51" s="3">
        <v>182812</v>
      </c>
      <c r="G51" s="3" t="s">
        <v>217</v>
      </c>
      <c r="H51" s="3">
        <v>74414</v>
      </c>
      <c r="I51" s="3" t="s">
        <v>337</v>
      </c>
      <c r="J51" s="5" t="s">
        <v>45</v>
      </c>
      <c r="K51" s="7">
        <v>21.6</v>
      </c>
      <c r="L51" s="7">
        <v>1607342.4</v>
      </c>
      <c r="M51" s="8">
        <v>7.0000000000000007E-2</v>
      </c>
      <c r="N51" s="7">
        <v>1494828.432</v>
      </c>
      <c r="O51" s="8">
        <v>0.27500000000000002</v>
      </c>
      <c r="P51" s="7">
        <v>1083750.6132</v>
      </c>
      <c r="Q51" s="9">
        <v>0.06</v>
      </c>
      <c r="R51" s="9">
        <v>8.2420410668244445E-2</v>
      </c>
      <c r="S51" s="9">
        <v>0.14242041066824446</v>
      </c>
      <c r="T51" s="3">
        <v>4</v>
      </c>
      <c r="U51" s="3">
        <v>0</v>
      </c>
      <c r="V51" s="3">
        <v>0</v>
      </c>
      <c r="W51" s="7">
        <v>7610000</v>
      </c>
      <c r="X51" s="7">
        <v>102.25921924860241</v>
      </c>
    </row>
    <row r="52" spans="1:24" x14ac:dyDescent="0.25">
      <c r="A52" s="3" t="s">
        <v>478</v>
      </c>
      <c r="B52" s="4" t="s">
        <v>478</v>
      </c>
      <c r="C52" s="4" t="s">
        <v>3</v>
      </c>
      <c r="D52" s="3" t="s">
        <v>479</v>
      </c>
      <c r="E52" s="3" t="s">
        <v>250</v>
      </c>
      <c r="F52" s="3">
        <v>52545</v>
      </c>
      <c r="G52" s="3" t="s">
        <v>14</v>
      </c>
      <c r="H52" s="3">
        <v>17958</v>
      </c>
      <c r="I52" s="3" t="s">
        <v>337</v>
      </c>
      <c r="J52" s="5" t="s">
        <v>44</v>
      </c>
      <c r="K52" s="7">
        <v>16.038</v>
      </c>
      <c r="L52" s="7">
        <v>288010.40399999998</v>
      </c>
      <c r="M52" s="8">
        <v>0.15</v>
      </c>
      <c r="N52" s="7">
        <v>244808.84340000001</v>
      </c>
      <c r="O52" s="8">
        <v>0.22000000000000003</v>
      </c>
      <c r="P52" s="7">
        <v>190950.89785199997</v>
      </c>
      <c r="Q52" s="9">
        <v>9.5000000000000001E-2</v>
      </c>
      <c r="R52" s="9">
        <v>7.2240385000000004E-2</v>
      </c>
      <c r="S52" s="9">
        <v>0.16724038499999999</v>
      </c>
      <c r="T52" s="3">
        <v>4</v>
      </c>
      <c r="U52" s="3">
        <v>0</v>
      </c>
      <c r="V52" s="3">
        <v>0</v>
      </c>
      <c r="W52" s="7">
        <v>1142000</v>
      </c>
      <c r="X52" s="7">
        <v>63.580300894428099</v>
      </c>
    </row>
    <row r="53" spans="1:24" ht="60" x14ac:dyDescent="0.25">
      <c r="A53" s="3" t="s">
        <v>480</v>
      </c>
      <c r="B53" s="4" t="s">
        <v>481</v>
      </c>
      <c r="C53" s="4" t="s">
        <v>482</v>
      </c>
      <c r="D53" s="3" t="s">
        <v>483</v>
      </c>
      <c r="E53" s="3" t="s">
        <v>299</v>
      </c>
      <c r="F53" s="3">
        <v>154866</v>
      </c>
      <c r="G53" s="3" t="s">
        <v>484</v>
      </c>
      <c r="H53" s="3">
        <v>27040</v>
      </c>
      <c r="I53" s="3" t="s">
        <v>184</v>
      </c>
      <c r="J53" s="5" t="s">
        <v>44</v>
      </c>
      <c r="K53" s="7">
        <v>16</v>
      </c>
      <c r="L53" s="7">
        <v>432640</v>
      </c>
      <c r="M53" s="8">
        <v>0.05</v>
      </c>
      <c r="N53" s="7">
        <v>411008</v>
      </c>
      <c r="O53" s="8">
        <v>0.2</v>
      </c>
      <c r="P53" s="7">
        <v>328806.40000000002</v>
      </c>
      <c r="Q53" s="9">
        <v>0.09</v>
      </c>
      <c r="R53" s="9">
        <v>8.1455181500000015E-2</v>
      </c>
      <c r="S53" s="9">
        <v>0.1714551815</v>
      </c>
      <c r="T53" s="3">
        <v>6</v>
      </c>
      <c r="U53" s="3">
        <v>0</v>
      </c>
      <c r="V53" s="3">
        <v>0</v>
      </c>
      <c r="W53" s="7">
        <v>1918000</v>
      </c>
      <c r="X53" s="7">
        <v>70.92232438597955</v>
      </c>
    </row>
    <row r="54" spans="1:24" x14ac:dyDescent="0.25">
      <c r="A54" s="3" t="s">
        <v>485</v>
      </c>
      <c r="B54" s="4" t="s">
        <v>485</v>
      </c>
      <c r="C54" s="4" t="s">
        <v>4</v>
      </c>
      <c r="D54" s="3" t="s">
        <v>486</v>
      </c>
      <c r="E54" s="3" t="s">
        <v>487</v>
      </c>
      <c r="F54" s="3">
        <v>46191</v>
      </c>
      <c r="G54" s="3" t="s">
        <v>222</v>
      </c>
      <c r="H54" s="3">
        <v>5140</v>
      </c>
      <c r="I54" s="3" t="s">
        <v>58</v>
      </c>
      <c r="J54" s="5" t="s">
        <v>45</v>
      </c>
      <c r="K54" s="7">
        <v>42.24</v>
      </c>
      <c r="L54" s="7">
        <v>217113.60000000001</v>
      </c>
      <c r="M54" s="8">
        <v>0.05</v>
      </c>
      <c r="N54" s="7">
        <v>206257.92000000001</v>
      </c>
      <c r="O54" s="8">
        <v>0.16000000000000003</v>
      </c>
      <c r="P54" s="7">
        <v>173256.65280000001</v>
      </c>
      <c r="Q54" s="9">
        <v>7.0000000000000007E-2</v>
      </c>
      <c r="R54" s="9">
        <v>6.9563551230300821E-2</v>
      </c>
      <c r="S54" s="9">
        <v>0.13956355123030084</v>
      </c>
      <c r="T54" s="3">
        <v>10</v>
      </c>
      <c r="U54" s="3">
        <v>0</v>
      </c>
      <c r="V54" s="3">
        <v>0</v>
      </c>
      <c r="W54" s="7">
        <v>1241000</v>
      </c>
      <c r="X54" s="7">
        <v>241.52093940614577</v>
      </c>
    </row>
    <row r="55" spans="1:24" x14ac:dyDescent="0.25">
      <c r="A55" s="3" t="s">
        <v>488</v>
      </c>
      <c r="B55" s="4" t="s">
        <v>488</v>
      </c>
      <c r="C55" s="4" t="s">
        <v>8</v>
      </c>
      <c r="D55" s="3" t="s">
        <v>489</v>
      </c>
      <c r="E55" s="3" t="s">
        <v>299</v>
      </c>
      <c r="F55" s="3">
        <v>14726</v>
      </c>
      <c r="G55" s="3" t="s">
        <v>186</v>
      </c>
      <c r="H55" s="3">
        <v>1952</v>
      </c>
      <c r="I55" s="3" t="s">
        <v>58</v>
      </c>
      <c r="J55" s="5" t="s">
        <v>45</v>
      </c>
      <c r="K55" s="7">
        <v>55.902000000000015</v>
      </c>
      <c r="L55" s="7">
        <v>109120.70400000004</v>
      </c>
      <c r="M55" s="8">
        <v>0.05</v>
      </c>
      <c r="N55" s="7">
        <v>103664.66880000004</v>
      </c>
      <c r="O55" s="8">
        <v>0.18000000000000002</v>
      </c>
      <c r="P55" s="7">
        <v>85005.028416000016</v>
      </c>
      <c r="Q55" s="9">
        <v>8.2500000000000004E-2</v>
      </c>
      <c r="R55" s="9">
        <v>8.1455010154287577E-2</v>
      </c>
      <c r="S55" s="9">
        <v>0.16395501015428759</v>
      </c>
      <c r="T55" s="3">
        <v>10</v>
      </c>
      <c r="U55" s="3">
        <v>0</v>
      </c>
      <c r="V55" s="3">
        <v>0</v>
      </c>
      <c r="W55" s="7">
        <v>518000</v>
      </c>
      <c r="X55" s="7">
        <v>265.60736362383852</v>
      </c>
    </row>
    <row r="56" spans="1:24" ht="45" x14ac:dyDescent="0.25">
      <c r="A56" s="3" t="s">
        <v>490</v>
      </c>
      <c r="B56" s="4" t="s">
        <v>491</v>
      </c>
      <c r="C56" s="4" t="s">
        <v>492</v>
      </c>
      <c r="D56" s="3" t="s">
        <v>493</v>
      </c>
      <c r="E56" s="3" t="s">
        <v>250</v>
      </c>
      <c r="F56" s="3">
        <v>40586</v>
      </c>
      <c r="G56" s="3" t="s">
        <v>15</v>
      </c>
      <c r="H56" s="3">
        <v>15333</v>
      </c>
      <c r="I56" s="3" t="s">
        <v>494</v>
      </c>
      <c r="J56" s="5" t="s">
        <v>46</v>
      </c>
      <c r="K56" s="7">
        <v>40.32</v>
      </c>
      <c r="L56" s="7">
        <v>618226.56000000006</v>
      </c>
      <c r="M56" s="8">
        <v>0.05</v>
      </c>
      <c r="N56" s="7">
        <v>587315.23200000008</v>
      </c>
      <c r="O56" s="8">
        <v>0.16000000000000003</v>
      </c>
      <c r="P56" s="7">
        <v>493344.79488000006</v>
      </c>
      <c r="Q56" s="9">
        <v>7.0000000000000007E-2</v>
      </c>
      <c r="R56" s="9">
        <v>7.2240385000000004E-2</v>
      </c>
      <c r="S56" s="9">
        <v>0.14224038500000002</v>
      </c>
      <c r="T56" s="3">
        <v>4</v>
      </c>
      <c r="U56" s="3">
        <v>0</v>
      </c>
      <c r="V56" s="3">
        <v>0</v>
      </c>
      <c r="W56" s="7">
        <v>3468000</v>
      </c>
      <c r="X56" s="7">
        <v>226.2041121443815</v>
      </c>
    </row>
    <row r="57" spans="1:24" x14ac:dyDescent="0.25">
      <c r="A57" s="3" t="s">
        <v>495</v>
      </c>
      <c r="B57" s="4" t="s">
        <v>495</v>
      </c>
      <c r="C57" s="4" t="s">
        <v>3</v>
      </c>
      <c r="D57" s="3" t="s">
        <v>496</v>
      </c>
      <c r="E57" s="3" t="s">
        <v>250</v>
      </c>
      <c r="F57" s="3">
        <v>10050</v>
      </c>
      <c r="G57" s="3" t="s">
        <v>13</v>
      </c>
      <c r="H57" s="3">
        <v>2192</v>
      </c>
      <c r="I57" s="3" t="s">
        <v>184</v>
      </c>
      <c r="J57" s="5" t="s">
        <v>44</v>
      </c>
      <c r="K57" s="7">
        <v>28.6</v>
      </c>
      <c r="L57" s="7">
        <v>62691.199999999997</v>
      </c>
      <c r="M57" s="8">
        <v>0.05</v>
      </c>
      <c r="N57" s="7">
        <v>59556.640000000007</v>
      </c>
      <c r="O57" s="8">
        <v>0.18000000000000002</v>
      </c>
      <c r="P57" s="7">
        <v>48836.444800000005</v>
      </c>
      <c r="Q57" s="9">
        <v>8.5000000000000006E-2</v>
      </c>
      <c r="R57" s="9">
        <v>7.2240385000000004E-2</v>
      </c>
      <c r="S57" s="9">
        <v>0.15724038500000001</v>
      </c>
      <c r="T57" s="3">
        <v>6</v>
      </c>
      <c r="U57" s="3">
        <v>0</v>
      </c>
      <c r="V57" s="3">
        <v>0</v>
      </c>
      <c r="W57" s="7">
        <v>311000</v>
      </c>
      <c r="X57" s="7">
        <v>141.69006263880618</v>
      </c>
    </row>
    <row r="58" spans="1:24" x14ac:dyDescent="0.25">
      <c r="A58" s="3" t="s">
        <v>497</v>
      </c>
      <c r="B58" s="4" t="s">
        <v>497</v>
      </c>
      <c r="C58" s="4" t="s">
        <v>3</v>
      </c>
      <c r="D58" s="3" t="s">
        <v>498</v>
      </c>
      <c r="E58" s="3" t="s">
        <v>293</v>
      </c>
      <c r="F58" s="3">
        <v>9829</v>
      </c>
      <c r="G58" s="3" t="s">
        <v>14</v>
      </c>
      <c r="H58" s="3">
        <v>7500</v>
      </c>
      <c r="I58" s="3" t="s">
        <v>195</v>
      </c>
      <c r="J58" s="5" t="s">
        <v>44</v>
      </c>
      <c r="K58" s="7">
        <v>17.82</v>
      </c>
      <c r="L58" s="7">
        <v>133650</v>
      </c>
      <c r="M58" s="8">
        <v>0.15</v>
      </c>
      <c r="N58" s="7">
        <v>113602.5</v>
      </c>
      <c r="O58" s="8">
        <v>0.22000000000000003</v>
      </c>
      <c r="P58" s="7">
        <v>88609.95</v>
      </c>
      <c r="Q58" s="9">
        <v>9.5000000000000001E-2</v>
      </c>
      <c r="R58" s="9">
        <v>6.2512817500000012E-2</v>
      </c>
      <c r="S58" s="9">
        <v>0.15751281750000001</v>
      </c>
      <c r="T58" s="3">
        <v>4</v>
      </c>
      <c r="U58" s="3">
        <v>0</v>
      </c>
      <c r="V58" s="3">
        <v>0</v>
      </c>
      <c r="W58" s="7">
        <v>563000</v>
      </c>
      <c r="X58" s="7">
        <v>75.007610094968925</v>
      </c>
    </row>
    <row r="59" spans="1:24" ht="60" x14ac:dyDescent="0.25">
      <c r="A59" s="3" t="s">
        <v>499</v>
      </c>
      <c r="B59" s="4" t="s">
        <v>500</v>
      </c>
      <c r="C59" s="4" t="s">
        <v>501</v>
      </c>
      <c r="D59" s="3" t="s">
        <v>502</v>
      </c>
      <c r="E59" s="3" t="s">
        <v>293</v>
      </c>
      <c r="F59" s="3">
        <v>163002</v>
      </c>
      <c r="G59" s="3" t="s">
        <v>202</v>
      </c>
      <c r="H59" s="3">
        <v>12496</v>
      </c>
      <c r="I59" s="3" t="s">
        <v>503</v>
      </c>
      <c r="J59" s="5" t="s">
        <v>44</v>
      </c>
      <c r="K59" s="7">
        <v>22.176000000000005</v>
      </c>
      <c r="L59" s="7">
        <v>277111.29600000009</v>
      </c>
      <c r="M59" s="8">
        <v>0.05</v>
      </c>
      <c r="N59" s="7">
        <v>263255.7312000001</v>
      </c>
      <c r="O59" s="8">
        <v>0.24</v>
      </c>
      <c r="P59" s="7">
        <v>200074.35571200008</v>
      </c>
      <c r="Q59" s="9">
        <v>7.0000000000000007E-2</v>
      </c>
      <c r="R59" s="9">
        <v>6.2512990677212624E-2</v>
      </c>
      <c r="S59" s="9">
        <v>0.13251299067721262</v>
      </c>
      <c r="T59" s="3">
        <v>10</v>
      </c>
      <c r="U59" s="3">
        <v>38042</v>
      </c>
      <c r="V59" s="3">
        <v>456504</v>
      </c>
      <c r="W59" s="7">
        <v>1966000</v>
      </c>
      <c r="X59" s="7">
        <v>120.82643307780484</v>
      </c>
    </row>
    <row r="60" spans="1:24" ht="30" x14ac:dyDescent="0.25">
      <c r="A60" s="3" t="s">
        <v>504</v>
      </c>
      <c r="B60" s="4" t="s">
        <v>505</v>
      </c>
      <c r="C60" s="4" t="s">
        <v>506</v>
      </c>
      <c r="D60" s="3" t="s">
        <v>507</v>
      </c>
      <c r="E60" s="3" t="s">
        <v>293</v>
      </c>
      <c r="F60" s="3">
        <v>112228</v>
      </c>
      <c r="G60" s="3" t="s">
        <v>218</v>
      </c>
      <c r="H60" s="3">
        <v>30250</v>
      </c>
      <c r="I60" s="3" t="s">
        <v>199</v>
      </c>
      <c r="J60" s="5" t="s">
        <v>44</v>
      </c>
      <c r="K60" s="7">
        <v>11.34</v>
      </c>
      <c r="L60" s="7">
        <v>343035</v>
      </c>
      <c r="M60" s="8">
        <v>0.08</v>
      </c>
      <c r="N60" s="7">
        <v>315592.2</v>
      </c>
      <c r="O60" s="8">
        <v>0.27500000000000002</v>
      </c>
      <c r="P60" s="7">
        <v>228804.345</v>
      </c>
      <c r="Q60" s="9">
        <v>0.09</v>
      </c>
      <c r="R60" s="9">
        <v>6.251297248981616E-2</v>
      </c>
      <c r="S60" s="9">
        <v>0.15251297248981616</v>
      </c>
      <c r="T60" s="3">
        <v>4</v>
      </c>
      <c r="U60" s="3">
        <v>0</v>
      </c>
      <c r="V60" s="3">
        <v>0</v>
      </c>
      <c r="W60" s="7">
        <v>1500000</v>
      </c>
      <c r="X60" s="7">
        <v>49.594338609491473</v>
      </c>
    </row>
    <row r="61" spans="1:24" ht="30" x14ac:dyDescent="0.25">
      <c r="A61" s="3" t="s">
        <v>508</v>
      </c>
      <c r="B61" s="4" t="s">
        <v>509</v>
      </c>
      <c r="C61" s="4" t="s">
        <v>198</v>
      </c>
      <c r="D61" s="3" t="s">
        <v>510</v>
      </c>
      <c r="E61" s="3" t="s">
        <v>293</v>
      </c>
      <c r="F61" s="3">
        <v>127472</v>
      </c>
      <c r="G61" s="3" t="s">
        <v>25</v>
      </c>
      <c r="H61" s="3">
        <v>27647</v>
      </c>
      <c r="I61" s="3" t="s">
        <v>193</v>
      </c>
      <c r="J61" s="5" t="s">
        <v>45</v>
      </c>
      <c r="K61" s="7">
        <v>19.360000000000003</v>
      </c>
      <c r="L61" s="7">
        <v>535245.92000000004</v>
      </c>
      <c r="M61" s="8">
        <v>0.05</v>
      </c>
      <c r="N61" s="7">
        <v>508483.62400000007</v>
      </c>
      <c r="O61" s="8">
        <v>0.18000000000000002</v>
      </c>
      <c r="P61" s="7">
        <v>416956.57168000005</v>
      </c>
      <c r="Q61" s="9">
        <v>8.5000000000000006E-2</v>
      </c>
      <c r="R61" s="9">
        <v>6.2512817500000012E-2</v>
      </c>
      <c r="S61" s="9">
        <v>0.1475128175</v>
      </c>
      <c r="T61" s="3">
        <v>8</v>
      </c>
      <c r="U61" s="3">
        <v>0</v>
      </c>
      <c r="V61" s="3">
        <v>0</v>
      </c>
      <c r="W61" s="7">
        <v>2827000</v>
      </c>
      <c r="X61" s="7">
        <v>101.7596785070746</v>
      </c>
    </row>
    <row r="62" spans="1:24" ht="45" x14ac:dyDescent="0.25">
      <c r="A62" s="3" t="s">
        <v>511</v>
      </c>
      <c r="B62" s="4" t="s">
        <v>512</v>
      </c>
      <c r="C62" s="4" t="s">
        <v>221</v>
      </c>
      <c r="D62" s="3" t="s">
        <v>513</v>
      </c>
      <c r="E62" s="3" t="s">
        <v>299</v>
      </c>
      <c r="F62" s="3">
        <v>12736</v>
      </c>
      <c r="G62" s="3" t="s">
        <v>25</v>
      </c>
      <c r="H62" s="3">
        <v>1972</v>
      </c>
      <c r="I62" s="3" t="s">
        <v>182</v>
      </c>
      <c r="J62" s="5" t="s">
        <v>44</v>
      </c>
      <c r="K62" s="7">
        <v>29.282000000000007</v>
      </c>
      <c r="L62" s="7">
        <v>57744.104000000014</v>
      </c>
      <c r="M62" s="8">
        <v>0.05</v>
      </c>
      <c r="N62" s="7">
        <v>54856.89880000001</v>
      </c>
      <c r="O62" s="8">
        <v>0.18000000000000002</v>
      </c>
      <c r="P62" s="7">
        <v>44982.657016000005</v>
      </c>
      <c r="Q62" s="9">
        <v>9.5000000000000001E-2</v>
      </c>
      <c r="R62" s="9">
        <v>8.1455181500000015E-2</v>
      </c>
      <c r="S62" s="9">
        <v>0.1764551815</v>
      </c>
      <c r="T62" s="3">
        <v>8</v>
      </c>
      <c r="U62" s="3">
        <v>0</v>
      </c>
      <c r="V62" s="3">
        <v>0</v>
      </c>
      <c r="W62" s="7">
        <v>255000</v>
      </c>
      <c r="X62" s="7">
        <v>129.27179471915937</v>
      </c>
    </row>
    <row r="63" spans="1:24" ht="30" x14ac:dyDescent="0.25">
      <c r="A63" s="3" t="s">
        <v>514</v>
      </c>
      <c r="B63" s="4" t="s">
        <v>515</v>
      </c>
      <c r="C63" s="4" t="s">
        <v>194</v>
      </c>
      <c r="D63" s="3" t="s">
        <v>516</v>
      </c>
      <c r="E63" s="3" t="s">
        <v>250</v>
      </c>
      <c r="F63" s="3">
        <v>60620</v>
      </c>
      <c r="G63" s="3" t="s">
        <v>15</v>
      </c>
      <c r="H63" s="3">
        <v>35714</v>
      </c>
      <c r="I63" s="3" t="s">
        <v>203</v>
      </c>
      <c r="J63" s="5" t="s">
        <v>45</v>
      </c>
      <c r="K63" s="7">
        <v>27.104000000000006</v>
      </c>
      <c r="L63" s="7">
        <v>967992.25600000017</v>
      </c>
      <c r="M63" s="8">
        <v>0.05</v>
      </c>
      <c r="N63" s="7">
        <v>919592.64320000017</v>
      </c>
      <c r="O63" s="8">
        <v>0.18000000000000002</v>
      </c>
      <c r="P63" s="7">
        <v>754065.96742400015</v>
      </c>
      <c r="Q63" s="9">
        <v>0.08</v>
      </c>
      <c r="R63" s="9">
        <v>7.2240415248871426E-2</v>
      </c>
      <c r="S63" s="9">
        <v>0.15224041524887144</v>
      </c>
      <c r="T63" s="3">
        <v>4</v>
      </c>
      <c r="U63" s="3">
        <v>0</v>
      </c>
      <c r="V63" s="3">
        <v>0</v>
      </c>
      <c r="W63" s="7">
        <v>4953000</v>
      </c>
      <c r="X63" s="7">
        <v>138.68863905477636</v>
      </c>
    </row>
    <row r="64" spans="1:24" ht="30" x14ac:dyDescent="0.25">
      <c r="A64" s="3" t="s">
        <v>517</v>
      </c>
      <c r="B64" s="4" t="s">
        <v>518</v>
      </c>
      <c r="C64" s="4" t="s">
        <v>519</v>
      </c>
      <c r="D64" s="3" t="s">
        <v>520</v>
      </c>
      <c r="E64" s="3" t="s">
        <v>250</v>
      </c>
      <c r="F64" s="3">
        <v>168890</v>
      </c>
      <c r="G64" s="3" t="s">
        <v>223</v>
      </c>
      <c r="H64" s="3">
        <v>41782</v>
      </c>
      <c r="I64" s="3" t="s">
        <v>105</v>
      </c>
      <c r="J64" s="5" t="s">
        <v>44</v>
      </c>
      <c r="K64" s="7">
        <v>16.2</v>
      </c>
      <c r="L64" s="7">
        <v>676868.4</v>
      </c>
      <c r="M64" s="8">
        <v>0.05</v>
      </c>
      <c r="N64" s="7">
        <v>643024.98</v>
      </c>
      <c r="O64" s="8">
        <v>0.27500000000000002</v>
      </c>
      <c r="P64" s="7">
        <v>466193.11049999989</v>
      </c>
      <c r="Q64" s="9">
        <v>8.5000000000000006E-2</v>
      </c>
      <c r="R64" s="9">
        <v>7.2240357555808404E-2</v>
      </c>
      <c r="S64" s="9">
        <v>0.1572403575558084</v>
      </c>
      <c r="T64" s="3">
        <v>6</v>
      </c>
      <c r="U64" s="3">
        <v>0</v>
      </c>
      <c r="V64" s="3">
        <v>0</v>
      </c>
      <c r="W64" s="7">
        <v>2965000</v>
      </c>
      <c r="X64" s="7">
        <v>67.90444486753907</v>
      </c>
    </row>
    <row r="65" spans="1:24" x14ac:dyDescent="0.25">
      <c r="A65" s="3" t="s">
        <v>521</v>
      </c>
      <c r="B65" s="4" t="s">
        <v>521</v>
      </c>
      <c r="C65" s="4" t="s">
        <v>9</v>
      </c>
      <c r="D65" s="3" t="s">
        <v>522</v>
      </c>
      <c r="E65" s="3" t="s">
        <v>250</v>
      </c>
      <c r="F65" s="3">
        <v>42389</v>
      </c>
      <c r="G65" s="3" t="s">
        <v>192</v>
      </c>
      <c r="H65" s="3">
        <v>8000</v>
      </c>
      <c r="I65" s="3" t="s">
        <v>458</v>
      </c>
      <c r="J65" s="5" t="s">
        <v>44</v>
      </c>
      <c r="K65" s="7">
        <v>31.460000000000004</v>
      </c>
      <c r="L65" s="7">
        <v>251680.00000000003</v>
      </c>
      <c r="M65" s="8">
        <v>0.05</v>
      </c>
      <c r="N65" s="7">
        <v>239096.00000000003</v>
      </c>
      <c r="O65" s="8">
        <v>0.2</v>
      </c>
      <c r="P65" s="7">
        <v>191276.79999999999</v>
      </c>
      <c r="Q65" s="9">
        <v>7.4999999999999997E-2</v>
      </c>
      <c r="R65" s="9">
        <v>7.2240385000000004E-2</v>
      </c>
      <c r="S65" s="9">
        <v>0.147240385</v>
      </c>
      <c r="T65" s="3">
        <v>8</v>
      </c>
      <c r="U65" s="3">
        <v>0</v>
      </c>
      <c r="V65" s="3">
        <v>0</v>
      </c>
      <c r="W65" s="7">
        <v>1299000</v>
      </c>
      <c r="X65" s="7">
        <v>162.38479680693584</v>
      </c>
    </row>
    <row r="66" spans="1:24" x14ac:dyDescent="0.25">
      <c r="A66" s="3" t="s">
        <v>523</v>
      </c>
      <c r="B66" s="4" t="s">
        <v>523</v>
      </c>
      <c r="C66" s="4" t="s">
        <v>3</v>
      </c>
      <c r="D66" s="3" t="s">
        <v>524</v>
      </c>
      <c r="E66" s="3" t="s">
        <v>293</v>
      </c>
      <c r="F66" s="3">
        <v>31901</v>
      </c>
      <c r="G66" s="3" t="s">
        <v>14</v>
      </c>
      <c r="H66" s="3">
        <v>9950</v>
      </c>
      <c r="I66" s="3" t="s">
        <v>195</v>
      </c>
      <c r="J66" s="5" t="s">
        <v>44</v>
      </c>
      <c r="K66" s="7">
        <v>21.78</v>
      </c>
      <c r="L66" s="7">
        <v>216711</v>
      </c>
      <c r="M66" s="8">
        <v>0.15</v>
      </c>
      <c r="N66" s="7">
        <v>184204.35</v>
      </c>
      <c r="O66" s="8">
        <v>0.18000000000000002</v>
      </c>
      <c r="P66" s="7">
        <v>151047.56700000001</v>
      </c>
      <c r="Q66" s="9">
        <v>9.5000000000000001E-2</v>
      </c>
      <c r="R66" s="9">
        <v>6.2512817500000012E-2</v>
      </c>
      <c r="S66" s="9">
        <v>0.15751281750000001</v>
      </c>
      <c r="T66" s="3">
        <v>4</v>
      </c>
      <c r="U66" s="3">
        <v>0</v>
      </c>
      <c r="V66" s="3">
        <v>0</v>
      </c>
      <c r="W66" s="7">
        <v>959000</v>
      </c>
      <c r="X66" s="7">
        <v>82.384375500697175</v>
      </c>
    </row>
    <row r="67" spans="1:24" ht="60" x14ac:dyDescent="0.25">
      <c r="A67" s="3" t="s">
        <v>525</v>
      </c>
      <c r="B67" s="4" t="s">
        <v>526</v>
      </c>
      <c r="C67" s="4" t="s">
        <v>527</v>
      </c>
      <c r="D67" s="3" t="s">
        <v>528</v>
      </c>
      <c r="E67" s="3" t="s">
        <v>293</v>
      </c>
      <c r="F67" s="3">
        <v>49835</v>
      </c>
      <c r="G67" s="3" t="s">
        <v>223</v>
      </c>
      <c r="H67" s="3">
        <v>11792</v>
      </c>
      <c r="I67" s="3" t="s">
        <v>227</v>
      </c>
      <c r="J67" s="5" t="s">
        <v>44</v>
      </c>
      <c r="K67" s="7">
        <v>26.135999999999999</v>
      </c>
      <c r="L67" s="7">
        <v>308195.712</v>
      </c>
      <c r="M67" s="8">
        <v>0.05</v>
      </c>
      <c r="N67" s="7">
        <v>292785.9264</v>
      </c>
      <c r="O67" s="8">
        <v>0.22500000000000001</v>
      </c>
      <c r="P67" s="7">
        <v>226909.09296000001</v>
      </c>
      <c r="Q67" s="9">
        <v>8.5000000000000006E-2</v>
      </c>
      <c r="R67" s="9">
        <v>6.2512817500000012E-2</v>
      </c>
      <c r="S67" s="9">
        <v>0.1475128175</v>
      </c>
      <c r="T67" s="3">
        <v>6</v>
      </c>
      <c r="U67" s="3">
        <v>0</v>
      </c>
      <c r="V67" s="3">
        <v>0</v>
      </c>
      <c r="W67" s="7">
        <v>1538000</v>
      </c>
      <c r="X67" s="7">
        <v>130.44717283635367</v>
      </c>
    </row>
    <row r="68" spans="1:24" x14ac:dyDescent="0.25">
      <c r="A68" s="3" t="s">
        <v>529</v>
      </c>
      <c r="B68" s="4" t="s">
        <v>529</v>
      </c>
      <c r="C68" s="4" t="s">
        <v>8</v>
      </c>
      <c r="D68" s="3" t="s">
        <v>296</v>
      </c>
      <c r="E68" s="3" t="s">
        <v>293</v>
      </c>
      <c r="F68" s="3">
        <v>30679</v>
      </c>
      <c r="G68" s="3" t="s">
        <v>25</v>
      </c>
      <c r="H68" s="3">
        <v>4410</v>
      </c>
      <c r="I68" s="3" t="s">
        <v>377</v>
      </c>
      <c r="J68" s="5" t="s">
        <v>44</v>
      </c>
      <c r="K68" s="7">
        <v>19.8</v>
      </c>
      <c r="L68" s="7">
        <v>87318</v>
      </c>
      <c r="M68" s="8">
        <v>0.05</v>
      </c>
      <c r="N68" s="7">
        <v>82952.100000000006</v>
      </c>
      <c r="O68" s="8">
        <v>0.22000000000000003</v>
      </c>
      <c r="P68" s="7">
        <v>64702.638000000006</v>
      </c>
      <c r="Q68" s="9">
        <v>9.5000000000000001E-2</v>
      </c>
      <c r="R68" s="9">
        <v>6.2512994689019108E-2</v>
      </c>
      <c r="S68" s="9">
        <v>0.15751299468901911</v>
      </c>
      <c r="T68" s="3">
        <v>8</v>
      </c>
      <c r="U68" s="3">
        <v>0</v>
      </c>
      <c r="V68" s="3">
        <v>0</v>
      </c>
      <c r="W68" s="7">
        <v>411000</v>
      </c>
      <c r="X68" s="7">
        <v>93.146600564396692</v>
      </c>
    </row>
    <row r="69" spans="1:24" x14ac:dyDescent="0.25">
      <c r="A69" s="3" t="s">
        <v>530</v>
      </c>
      <c r="B69" s="4" t="s">
        <v>530</v>
      </c>
      <c r="C69" s="4" t="s">
        <v>8</v>
      </c>
      <c r="D69" s="3" t="s">
        <v>531</v>
      </c>
      <c r="E69" s="3" t="s">
        <v>293</v>
      </c>
      <c r="F69" s="3">
        <v>9869</v>
      </c>
      <c r="G69" s="3" t="s">
        <v>25</v>
      </c>
      <c r="H69" s="3">
        <v>4583</v>
      </c>
      <c r="I69" s="3" t="s">
        <v>342</v>
      </c>
      <c r="J69" s="5" t="s">
        <v>44</v>
      </c>
      <c r="K69" s="7">
        <v>19.8</v>
      </c>
      <c r="L69" s="7">
        <v>90743.400000000009</v>
      </c>
      <c r="M69" s="8">
        <v>0.05</v>
      </c>
      <c r="N69" s="7">
        <v>86206.23000000001</v>
      </c>
      <c r="O69" s="8">
        <v>0.22000000000000003</v>
      </c>
      <c r="P69" s="7">
        <v>67240.859400000001</v>
      </c>
      <c r="Q69" s="9">
        <v>9.5000000000000001E-2</v>
      </c>
      <c r="R69" s="9">
        <v>6.2512817500000012E-2</v>
      </c>
      <c r="S69" s="9">
        <v>0.15751281750000001</v>
      </c>
      <c r="T69" s="3">
        <v>8</v>
      </c>
      <c r="U69" s="3">
        <v>0</v>
      </c>
      <c r="V69" s="3">
        <v>0</v>
      </c>
      <c r="W69" s="7">
        <v>427000</v>
      </c>
      <c r="X69" s="7">
        <v>93.146705346693452</v>
      </c>
    </row>
    <row r="70" spans="1:24" x14ac:dyDescent="0.25">
      <c r="A70" s="3" t="s">
        <v>532</v>
      </c>
      <c r="B70" s="4" t="s">
        <v>532</v>
      </c>
      <c r="C70" s="4" t="s">
        <v>3</v>
      </c>
      <c r="D70" s="3" t="s">
        <v>533</v>
      </c>
      <c r="E70" s="3" t="s">
        <v>293</v>
      </c>
      <c r="F70" s="3">
        <v>10080</v>
      </c>
      <c r="G70" s="3" t="s">
        <v>17</v>
      </c>
      <c r="H70" s="3">
        <v>2660</v>
      </c>
      <c r="I70" s="3" t="s">
        <v>118</v>
      </c>
      <c r="J70" s="5" t="s">
        <v>44</v>
      </c>
      <c r="K70" s="7">
        <v>19.8</v>
      </c>
      <c r="L70" s="7">
        <v>52668</v>
      </c>
      <c r="M70" s="8">
        <v>0.05</v>
      </c>
      <c r="N70" s="7">
        <v>50034.6</v>
      </c>
      <c r="O70" s="8">
        <v>0.22000000000000003</v>
      </c>
      <c r="P70" s="7">
        <v>39026.987999999998</v>
      </c>
      <c r="Q70" s="9">
        <v>0.09</v>
      </c>
      <c r="R70" s="9">
        <v>6.2512817500000012E-2</v>
      </c>
      <c r="S70" s="9">
        <v>0.15251281750000001</v>
      </c>
      <c r="T70" s="3">
        <v>4</v>
      </c>
      <c r="U70" s="3">
        <v>0</v>
      </c>
      <c r="V70" s="3">
        <v>0</v>
      </c>
      <c r="W70" s="7">
        <v>256000</v>
      </c>
      <c r="X70" s="7">
        <v>82.546183160913245</v>
      </c>
    </row>
    <row r="71" spans="1:24" x14ac:dyDescent="0.25">
      <c r="A71" s="3" t="s">
        <v>534</v>
      </c>
      <c r="B71" s="4" t="s">
        <v>534</v>
      </c>
      <c r="C71" s="4" t="s">
        <v>3</v>
      </c>
      <c r="D71" s="3" t="s">
        <v>535</v>
      </c>
      <c r="E71" s="3" t="s">
        <v>293</v>
      </c>
      <c r="F71" s="3">
        <v>7163</v>
      </c>
      <c r="G71" s="3" t="s">
        <v>17</v>
      </c>
      <c r="H71" s="3">
        <v>4568</v>
      </c>
      <c r="I71" s="3" t="s">
        <v>342</v>
      </c>
      <c r="J71" s="5" t="s">
        <v>44</v>
      </c>
      <c r="K71" s="7">
        <v>17.82</v>
      </c>
      <c r="L71" s="7">
        <v>81401.759999999995</v>
      </c>
      <c r="M71" s="8">
        <v>0.05</v>
      </c>
      <c r="N71" s="7">
        <v>77331.671999999977</v>
      </c>
      <c r="O71" s="8">
        <v>0.22000000000000003</v>
      </c>
      <c r="P71" s="7">
        <v>60318.704159999994</v>
      </c>
      <c r="Q71" s="9">
        <v>0.09</v>
      </c>
      <c r="R71" s="9">
        <v>6.2512817500000012E-2</v>
      </c>
      <c r="S71" s="9">
        <v>0.15251281750000001</v>
      </c>
      <c r="T71" s="3">
        <v>4</v>
      </c>
      <c r="U71" s="3">
        <v>0</v>
      </c>
      <c r="V71" s="3">
        <v>0</v>
      </c>
      <c r="W71" s="7">
        <v>395000</v>
      </c>
      <c r="X71" s="7">
        <v>86.580395119905234</v>
      </c>
    </row>
    <row r="72" spans="1:24" x14ac:dyDescent="0.25">
      <c r="A72" s="3" t="s">
        <v>536</v>
      </c>
      <c r="B72" s="4" t="s">
        <v>536</v>
      </c>
      <c r="C72" s="4" t="s">
        <v>8</v>
      </c>
      <c r="D72" s="3" t="s">
        <v>537</v>
      </c>
      <c r="E72" s="3" t="s">
        <v>293</v>
      </c>
      <c r="F72" s="3">
        <v>6746</v>
      </c>
      <c r="G72" s="3" t="s">
        <v>25</v>
      </c>
      <c r="H72" s="3">
        <v>2100</v>
      </c>
      <c r="I72" s="3" t="s">
        <v>219</v>
      </c>
      <c r="J72" s="5" t="s">
        <v>45</v>
      </c>
      <c r="K72" s="7">
        <v>29.282000000000007</v>
      </c>
      <c r="L72" s="7">
        <v>61492.200000000019</v>
      </c>
      <c r="M72" s="8">
        <v>0.05</v>
      </c>
      <c r="N72" s="7">
        <v>58417.590000000011</v>
      </c>
      <c r="O72" s="8">
        <v>0.18000000000000002</v>
      </c>
      <c r="P72" s="7">
        <v>47902.423799999997</v>
      </c>
      <c r="Q72" s="9">
        <v>8.5000000000000006E-2</v>
      </c>
      <c r="R72" s="9">
        <v>6.2512817500000012E-2</v>
      </c>
      <c r="S72" s="9">
        <v>0.1475128175</v>
      </c>
      <c r="T72" s="3">
        <v>8</v>
      </c>
      <c r="U72" s="3">
        <v>0</v>
      </c>
      <c r="V72" s="3">
        <v>0</v>
      </c>
      <c r="W72" s="7">
        <v>325000</v>
      </c>
      <c r="X72" s="7">
        <v>154.63522686765847</v>
      </c>
    </row>
    <row r="73" spans="1:24" ht="30" x14ac:dyDescent="0.25">
      <c r="A73" s="3" t="s">
        <v>538</v>
      </c>
      <c r="B73" s="4" t="s">
        <v>539</v>
      </c>
      <c r="C73" s="4" t="s">
        <v>540</v>
      </c>
      <c r="D73" s="3" t="s">
        <v>541</v>
      </c>
      <c r="E73" s="3" t="s">
        <v>258</v>
      </c>
      <c r="F73" s="3">
        <v>140014</v>
      </c>
      <c r="G73" s="3" t="s">
        <v>21</v>
      </c>
      <c r="H73" s="3">
        <v>41319</v>
      </c>
      <c r="I73" s="3" t="s">
        <v>370</v>
      </c>
      <c r="J73" s="5" t="s">
        <v>44</v>
      </c>
      <c r="K73" s="7">
        <v>24</v>
      </c>
      <c r="L73" s="7">
        <v>991656</v>
      </c>
      <c r="M73" s="8">
        <v>0.05</v>
      </c>
      <c r="N73" s="7">
        <v>942073.2</v>
      </c>
      <c r="O73" s="8">
        <v>0.3</v>
      </c>
      <c r="P73" s="7">
        <v>659451.24</v>
      </c>
      <c r="Q73" s="9">
        <v>8.5000000000000006E-2</v>
      </c>
      <c r="R73" s="9">
        <v>6.9586041000000001E-2</v>
      </c>
      <c r="S73" s="9">
        <v>0.15458604100000001</v>
      </c>
      <c r="T73" s="3">
        <v>8</v>
      </c>
      <c r="U73" s="3">
        <v>0</v>
      </c>
      <c r="V73" s="3">
        <v>0</v>
      </c>
      <c r="W73" s="7">
        <v>4266000</v>
      </c>
      <c r="X73" s="7">
        <v>74.359272911609722</v>
      </c>
    </row>
    <row r="74" spans="1:24" ht="30" x14ac:dyDescent="0.25">
      <c r="A74" s="3" t="s">
        <v>542</v>
      </c>
      <c r="B74" s="4" t="s">
        <v>543</v>
      </c>
      <c r="C74" s="4" t="s">
        <v>194</v>
      </c>
      <c r="D74" s="3" t="s">
        <v>544</v>
      </c>
      <c r="E74" s="3" t="s">
        <v>258</v>
      </c>
      <c r="F74" s="3">
        <v>43557</v>
      </c>
      <c r="G74" s="3" t="s">
        <v>14</v>
      </c>
      <c r="H74" s="3">
        <v>10400</v>
      </c>
      <c r="I74" s="3" t="s">
        <v>105</v>
      </c>
      <c r="J74" s="5" t="s">
        <v>44</v>
      </c>
      <c r="K74" s="7">
        <v>19.8</v>
      </c>
      <c r="L74" s="7">
        <v>205920</v>
      </c>
      <c r="M74" s="8">
        <v>0.15</v>
      </c>
      <c r="N74" s="7">
        <v>175032</v>
      </c>
      <c r="O74" s="8">
        <v>0.2</v>
      </c>
      <c r="P74" s="7">
        <v>140025.60000000001</v>
      </c>
      <c r="Q74" s="9">
        <v>9.5000000000000001E-2</v>
      </c>
      <c r="R74" s="9">
        <v>6.9586041000000001E-2</v>
      </c>
      <c r="S74" s="9">
        <v>0.16458604100000002</v>
      </c>
      <c r="T74" s="3">
        <v>4</v>
      </c>
      <c r="U74" s="3">
        <v>0</v>
      </c>
      <c r="V74" s="3">
        <v>0</v>
      </c>
      <c r="W74" s="7">
        <v>851000</v>
      </c>
      <c r="X74" s="7">
        <v>69.661382056525213</v>
      </c>
    </row>
    <row r="75" spans="1:24" x14ac:dyDescent="0.25">
      <c r="A75" s="3" t="s">
        <v>545</v>
      </c>
      <c r="B75" s="4" t="s">
        <v>545</v>
      </c>
      <c r="C75" s="4" t="s">
        <v>3</v>
      </c>
      <c r="D75" s="3" t="s">
        <v>546</v>
      </c>
      <c r="E75" s="3" t="s">
        <v>258</v>
      </c>
      <c r="F75" s="3">
        <v>177921</v>
      </c>
      <c r="G75" s="3" t="s">
        <v>15</v>
      </c>
      <c r="H75" s="3">
        <v>51063</v>
      </c>
      <c r="I75" s="3" t="s">
        <v>199</v>
      </c>
      <c r="J75" s="5" t="s">
        <v>44</v>
      </c>
      <c r="K75" s="7">
        <v>22.4</v>
      </c>
      <c r="L75" s="7">
        <v>1143811.2000000002</v>
      </c>
      <c r="M75" s="8">
        <v>0.05</v>
      </c>
      <c r="N75" s="7">
        <v>1086620.6399999999</v>
      </c>
      <c r="O75" s="8">
        <v>0.2</v>
      </c>
      <c r="P75" s="7">
        <v>869296.5120000001</v>
      </c>
      <c r="Q75" s="9">
        <v>8.5000000000000006E-2</v>
      </c>
      <c r="R75" s="9">
        <v>6.9586101509653484E-2</v>
      </c>
      <c r="S75" s="9">
        <v>0.15458610150965349</v>
      </c>
      <c r="T75" s="3">
        <v>4</v>
      </c>
      <c r="U75" s="3">
        <v>0</v>
      </c>
      <c r="V75" s="3">
        <v>0</v>
      </c>
      <c r="W75" s="7">
        <v>5623000</v>
      </c>
      <c r="X75" s="7">
        <v>110.12632981715306</v>
      </c>
    </row>
    <row r="76" spans="1:24" x14ac:dyDescent="0.25">
      <c r="A76" s="3" t="s">
        <v>547</v>
      </c>
      <c r="B76" s="4" t="s">
        <v>547</v>
      </c>
      <c r="C76" s="4" t="s">
        <v>8</v>
      </c>
      <c r="D76" s="3" t="s">
        <v>548</v>
      </c>
      <c r="E76" s="3" t="s">
        <v>258</v>
      </c>
      <c r="F76" s="3">
        <v>59261</v>
      </c>
      <c r="G76" s="3" t="s">
        <v>25</v>
      </c>
      <c r="H76" s="3">
        <v>4876</v>
      </c>
      <c r="I76" s="3" t="s">
        <v>458</v>
      </c>
      <c r="J76" s="5" t="s">
        <v>45</v>
      </c>
      <c r="K76" s="7">
        <v>26.620000000000005</v>
      </c>
      <c r="L76" s="7">
        <v>129799.12000000002</v>
      </c>
      <c r="M76" s="8">
        <v>0.05</v>
      </c>
      <c r="N76" s="7">
        <v>123309.16400000002</v>
      </c>
      <c r="O76" s="8">
        <v>0.18000000000000002</v>
      </c>
      <c r="P76" s="7">
        <v>101113.51448</v>
      </c>
      <c r="Q76" s="9">
        <v>8.5000000000000006E-2</v>
      </c>
      <c r="R76" s="9">
        <v>6.9586237842647045E-2</v>
      </c>
      <c r="S76" s="9">
        <v>0.15458623784264705</v>
      </c>
      <c r="T76" s="3">
        <v>8</v>
      </c>
      <c r="U76" s="3">
        <v>20253</v>
      </c>
      <c r="V76" s="3">
        <v>141771</v>
      </c>
      <c r="W76" s="7">
        <v>796000</v>
      </c>
      <c r="X76" s="7">
        <v>134.14505902594072</v>
      </c>
    </row>
    <row r="77" spans="1:24" x14ac:dyDescent="0.25">
      <c r="A77" s="3" t="s">
        <v>549</v>
      </c>
      <c r="B77" s="4" t="s">
        <v>549</v>
      </c>
      <c r="C77" s="4" t="s">
        <v>3</v>
      </c>
      <c r="D77" s="3" t="s">
        <v>550</v>
      </c>
      <c r="E77" s="3" t="s">
        <v>258</v>
      </c>
      <c r="F77" s="3">
        <v>53487</v>
      </c>
      <c r="G77" s="3" t="s">
        <v>14</v>
      </c>
      <c r="H77" s="3">
        <v>13008</v>
      </c>
      <c r="I77" s="3" t="s">
        <v>193</v>
      </c>
      <c r="J77" s="5" t="s">
        <v>44</v>
      </c>
      <c r="K77" s="7">
        <v>12.672000000000002</v>
      </c>
      <c r="L77" s="7">
        <v>164837.37600000002</v>
      </c>
      <c r="M77" s="8">
        <v>0.15</v>
      </c>
      <c r="N77" s="7">
        <v>140111.76960000003</v>
      </c>
      <c r="O77" s="8">
        <v>0.24</v>
      </c>
      <c r="P77" s="7">
        <v>106484.94489600004</v>
      </c>
      <c r="Q77" s="9">
        <v>9.5000000000000001E-2</v>
      </c>
      <c r="R77" s="9">
        <v>6.9586397853322324E-2</v>
      </c>
      <c r="S77" s="9">
        <v>0.16458639785332232</v>
      </c>
      <c r="T77" s="3">
        <v>4</v>
      </c>
      <c r="U77" s="3">
        <v>0</v>
      </c>
      <c r="V77" s="3">
        <v>0</v>
      </c>
      <c r="W77" s="7">
        <v>647000</v>
      </c>
      <c r="X77" s="7">
        <v>40.69088596026522</v>
      </c>
    </row>
    <row r="78" spans="1:24" x14ac:dyDescent="0.25">
      <c r="A78" s="3" t="s">
        <v>551</v>
      </c>
      <c r="B78" s="4" t="s">
        <v>551</v>
      </c>
      <c r="C78" s="4" t="s">
        <v>3</v>
      </c>
      <c r="D78" s="3" t="s">
        <v>552</v>
      </c>
      <c r="E78" s="3" t="s">
        <v>258</v>
      </c>
      <c r="F78" s="3">
        <v>46968</v>
      </c>
      <c r="G78" s="3" t="s">
        <v>14</v>
      </c>
      <c r="H78" s="3">
        <v>18555</v>
      </c>
      <c r="I78" s="3" t="s">
        <v>58</v>
      </c>
      <c r="J78" s="5" t="s">
        <v>44</v>
      </c>
      <c r="K78" s="7">
        <v>17.82</v>
      </c>
      <c r="L78" s="7">
        <v>330650.09999999998</v>
      </c>
      <c r="M78" s="8">
        <v>0.15</v>
      </c>
      <c r="N78" s="7">
        <v>281052.58499999996</v>
      </c>
      <c r="O78" s="8">
        <v>0.2</v>
      </c>
      <c r="P78" s="7">
        <v>224842.06799999997</v>
      </c>
      <c r="Q78" s="9">
        <v>9.5000000000000001E-2</v>
      </c>
      <c r="R78" s="9">
        <v>6.9586041000000001E-2</v>
      </c>
      <c r="S78" s="9">
        <v>0.16458604100000002</v>
      </c>
      <c r="T78" s="3">
        <v>4</v>
      </c>
      <c r="U78" s="3">
        <v>0</v>
      </c>
      <c r="V78" s="3">
        <v>0</v>
      </c>
      <c r="W78" s="7">
        <v>1366000</v>
      </c>
      <c r="X78" s="7">
        <v>59.689192382522272</v>
      </c>
    </row>
    <row r="79" spans="1:24" ht="30" x14ac:dyDescent="0.25">
      <c r="A79" s="3" t="s">
        <v>553</v>
      </c>
      <c r="B79" s="4" t="s">
        <v>554</v>
      </c>
      <c r="C79" s="4" t="s">
        <v>555</v>
      </c>
      <c r="D79" s="3" t="s">
        <v>556</v>
      </c>
      <c r="E79" s="3" t="s">
        <v>254</v>
      </c>
      <c r="F79" s="3">
        <v>93854</v>
      </c>
      <c r="G79" s="3" t="s">
        <v>183</v>
      </c>
      <c r="H79" s="3">
        <v>37245</v>
      </c>
      <c r="I79" s="3" t="s">
        <v>219</v>
      </c>
      <c r="J79" s="5" t="s">
        <v>44</v>
      </c>
      <c r="K79" s="7">
        <v>15.390000000000002</v>
      </c>
      <c r="L79" s="7">
        <v>573200.55000000005</v>
      </c>
      <c r="M79" s="8">
        <v>0.14000000000000001</v>
      </c>
      <c r="N79" s="7">
        <v>492952.473</v>
      </c>
      <c r="O79" s="8">
        <v>0.22000000000000003</v>
      </c>
      <c r="P79" s="7">
        <v>384502.92894000001</v>
      </c>
      <c r="Q79" s="9">
        <v>0.1</v>
      </c>
      <c r="R79" s="9">
        <v>6.9586041000000001E-2</v>
      </c>
      <c r="S79" s="9">
        <v>0.16958604100000002</v>
      </c>
      <c r="T79" s="3">
        <v>4</v>
      </c>
      <c r="U79" s="3">
        <v>0</v>
      </c>
      <c r="V79" s="3">
        <v>0</v>
      </c>
      <c r="W79" s="7">
        <v>2267000</v>
      </c>
      <c r="X79" s="7">
        <v>58.56394001363774</v>
      </c>
    </row>
    <row r="80" spans="1:24" x14ac:dyDescent="0.25">
      <c r="A80" s="3" t="s">
        <v>557</v>
      </c>
      <c r="B80" s="4" t="s">
        <v>557</v>
      </c>
      <c r="C80" s="4" t="s">
        <v>3</v>
      </c>
      <c r="D80" s="3" t="s">
        <v>558</v>
      </c>
      <c r="E80" s="3" t="s">
        <v>258</v>
      </c>
      <c r="F80" s="3">
        <v>85680</v>
      </c>
      <c r="G80" s="3" t="s">
        <v>15</v>
      </c>
      <c r="H80" s="3">
        <v>22822</v>
      </c>
      <c r="I80" s="3" t="s">
        <v>58</v>
      </c>
      <c r="J80" s="5" t="s">
        <v>45</v>
      </c>
      <c r="K80" s="7">
        <v>22.4</v>
      </c>
      <c r="L80" s="7">
        <v>511212.8000000001</v>
      </c>
      <c r="M80" s="8">
        <v>0.05</v>
      </c>
      <c r="N80" s="7">
        <v>485652.16</v>
      </c>
      <c r="O80" s="8">
        <v>0.2</v>
      </c>
      <c r="P80" s="7">
        <v>388521.728</v>
      </c>
      <c r="Q80" s="9">
        <v>0.08</v>
      </c>
      <c r="R80" s="9">
        <v>6.9586041000000001E-2</v>
      </c>
      <c r="S80" s="9">
        <v>0.149586041</v>
      </c>
      <c r="T80" s="3">
        <v>4</v>
      </c>
      <c r="U80" s="3">
        <v>0</v>
      </c>
      <c r="V80" s="3">
        <v>0</v>
      </c>
      <c r="W80" s="7">
        <v>2597000</v>
      </c>
      <c r="X80" s="7">
        <v>106.04306236583518</v>
      </c>
    </row>
    <row r="81" spans="1:24" x14ac:dyDescent="0.25">
      <c r="A81" s="3" t="s">
        <v>559</v>
      </c>
      <c r="B81" s="4" t="s">
        <v>559</v>
      </c>
      <c r="C81" s="4" t="s">
        <v>4</v>
      </c>
      <c r="D81" s="3" t="s">
        <v>560</v>
      </c>
      <c r="E81" s="3" t="s">
        <v>258</v>
      </c>
      <c r="F81" s="3">
        <v>71186</v>
      </c>
      <c r="G81" s="3" t="s">
        <v>222</v>
      </c>
      <c r="H81" s="3">
        <v>6961</v>
      </c>
      <c r="I81" s="3" t="s">
        <v>224</v>
      </c>
      <c r="J81" s="5" t="s">
        <v>44</v>
      </c>
      <c r="K81" s="7">
        <v>28.8</v>
      </c>
      <c r="L81" s="7">
        <v>200476.79999999999</v>
      </c>
      <c r="M81" s="8">
        <v>0.05</v>
      </c>
      <c r="N81" s="7">
        <v>190452.96</v>
      </c>
      <c r="O81" s="8">
        <v>0.22000000000000003</v>
      </c>
      <c r="P81" s="7">
        <v>148553.3088</v>
      </c>
      <c r="Q81" s="9">
        <v>7.4999999999999997E-2</v>
      </c>
      <c r="R81" s="9">
        <v>6.9586041000000001E-2</v>
      </c>
      <c r="S81" s="9">
        <v>0.144586041</v>
      </c>
      <c r="T81" s="3">
        <v>10</v>
      </c>
      <c r="U81" s="3">
        <v>0</v>
      </c>
      <c r="V81" s="3">
        <v>0</v>
      </c>
      <c r="W81" s="7">
        <v>1027000</v>
      </c>
      <c r="X81" s="7">
        <v>147.59931077993895</v>
      </c>
    </row>
    <row r="82" spans="1:24" x14ac:dyDescent="0.25">
      <c r="A82" s="3" t="s">
        <v>561</v>
      </c>
      <c r="B82" s="4" t="s">
        <v>561</v>
      </c>
      <c r="C82" s="4" t="s">
        <v>3</v>
      </c>
      <c r="D82" s="3" t="s">
        <v>562</v>
      </c>
      <c r="E82" s="3" t="s">
        <v>563</v>
      </c>
      <c r="F82" s="3">
        <v>14837</v>
      </c>
      <c r="G82" s="3" t="s">
        <v>15</v>
      </c>
      <c r="H82" s="3">
        <v>4362</v>
      </c>
      <c r="I82" s="3" t="s">
        <v>199</v>
      </c>
      <c r="J82" s="5" t="s">
        <v>44</v>
      </c>
      <c r="K82" s="7">
        <v>25.2</v>
      </c>
      <c r="L82" s="7">
        <v>109922.4</v>
      </c>
      <c r="M82" s="8">
        <v>0.05</v>
      </c>
      <c r="N82" s="7">
        <v>104426.28</v>
      </c>
      <c r="O82" s="8">
        <v>0.2</v>
      </c>
      <c r="P82" s="7">
        <v>83541.024000000005</v>
      </c>
      <c r="Q82" s="9">
        <v>8.5000000000000006E-2</v>
      </c>
      <c r="R82" s="9">
        <v>6.8334276500000013E-2</v>
      </c>
      <c r="S82" s="9">
        <v>0.15333427650000003</v>
      </c>
      <c r="T82" s="3">
        <v>4</v>
      </c>
      <c r="U82" s="3">
        <v>0</v>
      </c>
      <c r="V82" s="3">
        <v>0</v>
      </c>
      <c r="W82" s="7">
        <v>545000</v>
      </c>
      <c r="X82" s="7">
        <v>95.920671465543961</v>
      </c>
    </row>
    <row r="83" spans="1:24" x14ac:dyDescent="0.25">
      <c r="A83" s="3" t="s">
        <v>564</v>
      </c>
      <c r="B83" s="4" t="s">
        <v>564</v>
      </c>
      <c r="C83" s="4" t="s">
        <v>3</v>
      </c>
      <c r="D83" s="3" t="s">
        <v>565</v>
      </c>
      <c r="E83" s="3" t="s">
        <v>563</v>
      </c>
      <c r="F83" s="3">
        <v>62627</v>
      </c>
      <c r="G83" s="3" t="s">
        <v>183</v>
      </c>
      <c r="H83" s="3">
        <v>20015</v>
      </c>
      <c r="I83" s="3" t="s">
        <v>342</v>
      </c>
      <c r="J83" s="5" t="s">
        <v>44</v>
      </c>
      <c r="K83" s="7">
        <v>19</v>
      </c>
      <c r="L83" s="7">
        <v>380285</v>
      </c>
      <c r="M83" s="8">
        <v>0.14000000000000001</v>
      </c>
      <c r="N83" s="7">
        <v>327045.09999999998</v>
      </c>
      <c r="O83" s="8">
        <v>0.2</v>
      </c>
      <c r="P83" s="7">
        <v>261636.08</v>
      </c>
      <c r="Q83" s="9">
        <v>0.1</v>
      </c>
      <c r="R83" s="9">
        <v>6.8334276500000013E-2</v>
      </c>
      <c r="S83" s="9">
        <v>0.16833427650000002</v>
      </c>
      <c r="T83" s="3">
        <v>4</v>
      </c>
      <c r="U83" s="3">
        <v>0</v>
      </c>
      <c r="V83" s="3">
        <v>0</v>
      </c>
      <c r="W83" s="7">
        <v>1554000</v>
      </c>
      <c r="X83" s="7">
        <v>74.012620670163699</v>
      </c>
    </row>
    <row r="84" spans="1:24" x14ac:dyDescent="0.25">
      <c r="A84" s="3" t="s">
        <v>566</v>
      </c>
      <c r="B84" s="4" t="s">
        <v>566</v>
      </c>
      <c r="C84" s="4" t="s">
        <v>3</v>
      </c>
      <c r="D84" s="3" t="s">
        <v>567</v>
      </c>
      <c r="E84" s="3" t="s">
        <v>311</v>
      </c>
      <c r="F84" s="3">
        <v>47397</v>
      </c>
      <c r="G84" s="3" t="s">
        <v>14</v>
      </c>
      <c r="H84" s="3">
        <v>12255</v>
      </c>
      <c r="I84" s="3" t="s">
        <v>458</v>
      </c>
      <c r="J84" s="5" t="s">
        <v>44</v>
      </c>
      <c r="K84" s="7">
        <v>17.82</v>
      </c>
      <c r="L84" s="7">
        <v>218384.1</v>
      </c>
      <c r="M84" s="8">
        <v>0.15</v>
      </c>
      <c r="N84" s="7">
        <v>185626.48499999999</v>
      </c>
      <c r="O84" s="8">
        <v>0.2</v>
      </c>
      <c r="P84" s="7">
        <v>148501.18800000002</v>
      </c>
      <c r="Q84" s="9">
        <v>9.5000000000000001E-2</v>
      </c>
      <c r="R84" s="9">
        <v>6.8334362244639887E-2</v>
      </c>
      <c r="S84" s="9">
        <v>0.16333436224463987</v>
      </c>
      <c r="T84" s="3">
        <v>4</v>
      </c>
      <c r="U84" s="3">
        <v>0</v>
      </c>
      <c r="V84" s="3">
        <v>0</v>
      </c>
      <c r="W84" s="7">
        <v>909000</v>
      </c>
      <c r="X84" s="7">
        <v>74.188920405189648</v>
      </c>
    </row>
    <row r="85" spans="1:24" x14ac:dyDescent="0.25">
      <c r="A85" s="3" t="s">
        <v>568</v>
      </c>
      <c r="B85" s="4" t="s">
        <v>568</v>
      </c>
      <c r="C85" s="4" t="s">
        <v>3</v>
      </c>
      <c r="D85" s="3" t="s">
        <v>569</v>
      </c>
      <c r="E85" s="3" t="s">
        <v>311</v>
      </c>
      <c r="F85" s="3">
        <v>72940</v>
      </c>
      <c r="G85" s="3" t="s">
        <v>14</v>
      </c>
      <c r="H85" s="3">
        <v>22848</v>
      </c>
      <c r="I85" s="3" t="s">
        <v>193</v>
      </c>
      <c r="J85" s="5" t="s">
        <v>44</v>
      </c>
      <c r="K85" s="7">
        <v>17.82</v>
      </c>
      <c r="L85" s="7">
        <v>407151.35999999999</v>
      </c>
      <c r="M85" s="8">
        <v>0.15</v>
      </c>
      <c r="N85" s="7">
        <v>346078.65599999996</v>
      </c>
      <c r="O85" s="8">
        <v>0.2</v>
      </c>
      <c r="P85" s="7">
        <v>276862.92479999998</v>
      </c>
      <c r="Q85" s="9">
        <v>9.5000000000000001E-2</v>
      </c>
      <c r="R85" s="9">
        <v>6.8334318678553871E-2</v>
      </c>
      <c r="S85" s="9">
        <v>0.16333431867855386</v>
      </c>
      <c r="T85" s="3">
        <v>4</v>
      </c>
      <c r="U85" s="3">
        <v>0</v>
      </c>
      <c r="V85" s="3">
        <v>0</v>
      </c>
      <c r="W85" s="7">
        <v>1695000</v>
      </c>
      <c r="X85" s="7">
        <v>74.188940193565486</v>
      </c>
    </row>
    <row r="86" spans="1:24" x14ac:dyDescent="0.25">
      <c r="A86" s="3" t="s">
        <v>570</v>
      </c>
      <c r="B86" s="4" t="s">
        <v>570</v>
      </c>
      <c r="C86" s="4" t="s">
        <v>9</v>
      </c>
      <c r="D86" s="3" t="s">
        <v>571</v>
      </c>
      <c r="E86" s="3" t="s">
        <v>572</v>
      </c>
      <c r="F86" s="3">
        <v>103756</v>
      </c>
      <c r="G86" s="3" t="s">
        <v>24</v>
      </c>
      <c r="H86" s="3">
        <v>6220</v>
      </c>
      <c r="I86" s="3" t="s">
        <v>193</v>
      </c>
      <c r="J86" s="5" t="s">
        <v>45</v>
      </c>
      <c r="K86" s="7">
        <v>47.52000000000001</v>
      </c>
      <c r="L86" s="7">
        <v>295574.40000000008</v>
      </c>
      <c r="M86" s="8">
        <v>0.05</v>
      </c>
      <c r="N86" s="7">
        <v>280795.68000000005</v>
      </c>
      <c r="O86" s="8">
        <v>0.18000000000000002</v>
      </c>
      <c r="P86" s="7">
        <v>230252.45759999999</v>
      </c>
      <c r="Q86" s="9">
        <v>7.4999999999999997E-2</v>
      </c>
      <c r="R86" s="9">
        <v>6.8334276500000013E-2</v>
      </c>
      <c r="S86" s="9">
        <v>0.14333427650000002</v>
      </c>
      <c r="T86" s="3">
        <v>10</v>
      </c>
      <c r="U86" s="3">
        <v>0</v>
      </c>
      <c r="V86" s="3">
        <v>0</v>
      </c>
      <c r="W86" s="7">
        <v>1606000</v>
      </c>
      <c r="X86" s="7">
        <v>258.26397498158786</v>
      </c>
    </row>
    <row r="87" spans="1:24" ht="45" x14ac:dyDescent="0.25">
      <c r="A87" s="3" t="s">
        <v>573</v>
      </c>
      <c r="B87" s="4" t="s">
        <v>574</v>
      </c>
      <c r="C87" s="4" t="s">
        <v>492</v>
      </c>
      <c r="D87" s="3" t="s">
        <v>575</v>
      </c>
      <c r="E87" s="3" t="s">
        <v>311</v>
      </c>
      <c r="F87" s="3">
        <v>96924</v>
      </c>
      <c r="G87" s="3" t="s">
        <v>14</v>
      </c>
      <c r="H87" s="3">
        <v>34500</v>
      </c>
      <c r="I87" s="3" t="s">
        <v>384</v>
      </c>
      <c r="J87" s="5" t="s">
        <v>44</v>
      </c>
      <c r="K87" s="7">
        <v>14.256000000000002</v>
      </c>
      <c r="L87" s="7">
        <v>491832.00000000006</v>
      </c>
      <c r="M87" s="8">
        <v>0.15</v>
      </c>
      <c r="N87" s="7">
        <v>418057.20000000007</v>
      </c>
      <c r="O87" s="8">
        <v>0.22000000000000003</v>
      </c>
      <c r="P87" s="7">
        <v>326084.61600000004</v>
      </c>
      <c r="Q87" s="9">
        <v>9.5000000000000001E-2</v>
      </c>
      <c r="R87" s="9">
        <v>6.8334276500000013E-2</v>
      </c>
      <c r="S87" s="9">
        <v>0.16333427649999999</v>
      </c>
      <c r="T87" s="3">
        <v>4</v>
      </c>
      <c r="U87" s="3">
        <v>0</v>
      </c>
      <c r="V87" s="3">
        <v>0</v>
      </c>
      <c r="W87" s="7">
        <v>1996000</v>
      </c>
      <c r="X87" s="7">
        <v>57.867388294336365</v>
      </c>
    </row>
    <row r="88" spans="1:24" ht="45" x14ac:dyDescent="0.25">
      <c r="A88" s="3" t="s">
        <v>576</v>
      </c>
      <c r="B88" s="4" t="s">
        <v>577</v>
      </c>
      <c r="C88" s="4" t="s">
        <v>578</v>
      </c>
      <c r="D88" s="3" t="s">
        <v>579</v>
      </c>
      <c r="E88" s="3" t="s">
        <v>572</v>
      </c>
      <c r="F88" s="3">
        <v>130790</v>
      </c>
      <c r="G88" s="3" t="s">
        <v>21</v>
      </c>
      <c r="H88" s="3">
        <v>34449</v>
      </c>
      <c r="I88" s="3" t="s">
        <v>370</v>
      </c>
      <c r="J88" s="5" t="s">
        <v>44</v>
      </c>
      <c r="K88" s="7">
        <v>24</v>
      </c>
      <c r="L88" s="7">
        <v>826776</v>
      </c>
      <c r="M88" s="8">
        <v>0.05</v>
      </c>
      <c r="N88" s="7">
        <v>785437.2</v>
      </c>
      <c r="O88" s="8">
        <v>0.3</v>
      </c>
      <c r="P88" s="7">
        <v>549806.04</v>
      </c>
      <c r="Q88" s="9">
        <v>8.5000000000000006E-2</v>
      </c>
      <c r="R88" s="9">
        <v>6.8334298669991481E-2</v>
      </c>
      <c r="S88" s="9">
        <v>0.15333429866999149</v>
      </c>
      <c r="T88" s="3">
        <v>8</v>
      </c>
      <c r="U88" s="3">
        <v>0</v>
      </c>
      <c r="V88" s="3">
        <v>0</v>
      </c>
      <c r="W88" s="7">
        <v>3586000</v>
      </c>
      <c r="X88" s="7">
        <v>104.08630122833355</v>
      </c>
    </row>
    <row r="89" spans="1:24" x14ac:dyDescent="0.25">
      <c r="A89" s="3" t="s">
        <v>580</v>
      </c>
      <c r="B89" s="4" t="s">
        <v>580</v>
      </c>
      <c r="C89" s="4" t="s">
        <v>4</v>
      </c>
      <c r="D89" s="3" t="s">
        <v>581</v>
      </c>
      <c r="E89" s="3" t="s">
        <v>258</v>
      </c>
      <c r="F89" s="3">
        <v>891174</v>
      </c>
      <c r="G89" s="3" t="s">
        <v>15</v>
      </c>
      <c r="H89" s="3">
        <v>3212</v>
      </c>
      <c r="I89" s="3" t="s">
        <v>582</v>
      </c>
      <c r="J89" s="5" t="s">
        <v>45</v>
      </c>
      <c r="K89" s="7">
        <v>40.656000000000013</v>
      </c>
      <c r="L89" s="7">
        <v>130587.07200000004</v>
      </c>
      <c r="M89" s="8">
        <v>0.05</v>
      </c>
      <c r="N89" s="7">
        <v>124057.71840000004</v>
      </c>
      <c r="O89" s="8">
        <v>0.18000000000000002</v>
      </c>
      <c r="P89" s="7">
        <v>101727.32908800004</v>
      </c>
      <c r="Q89" s="9">
        <v>0.08</v>
      </c>
      <c r="R89" s="9">
        <v>6.9586041000000001E-2</v>
      </c>
      <c r="S89" s="9">
        <v>0.149586041</v>
      </c>
      <c r="T89" s="3">
        <v>4</v>
      </c>
      <c r="U89" s="3">
        <v>0</v>
      </c>
      <c r="V89" s="3">
        <v>0</v>
      </c>
      <c r="W89" s="7">
        <v>680000</v>
      </c>
      <c r="X89" s="7">
        <v>8.4685566198024187</v>
      </c>
    </row>
    <row r="90" spans="1:24" ht="30" x14ac:dyDescent="0.25">
      <c r="A90" s="3" t="s">
        <v>583</v>
      </c>
      <c r="B90" s="4" t="s">
        <v>584</v>
      </c>
      <c r="C90" s="4" t="s">
        <v>79</v>
      </c>
      <c r="D90" s="3" t="s">
        <v>585</v>
      </c>
      <c r="E90" s="3" t="s">
        <v>311</v>
      </c>
      <c r="F90" s="3">
        <v>29150</v>
      </c>
      <c r="G90" s="3" t="s">
        <v>14</v>
      </c>
      <c r="H90" s="3">
        <v>12437</v>
      </c>
      <c r="I90" s="3" t="s">
        <v>206</v>
      </c>
      <c r="J90" s="5" t="s">
        <v>44</v>
      </c>
      <c r="K90" s="7">
        <v>21.78</v>
      </c>
      <c r="L90" s="7">
        <v>270877.86</v>
      </c>
      <c r="M90" s="8">
        <v>0.15</v>
      </c>
      <c r="N90" s="7">
        <v>230246.18100000001</v>
      </c>
      <c r="O90" s="8">
        <v>0.18000000000000002</v>
      </c>
      <c r="P90" s="7">
        <v>188801.86842000001</v>
      </c>
      <c r="Q90" s="9">
        <v>9.5000000000000001E-2</v>
      </c>
      <c r="R90" s="9">
        <v>6.8334276500000013E-2</v>
      </c>
      <c r="S90" s="9">
        <v>0.16333427649999999</v>
      </c>
      <c r="T90" s="3">
        <v>4</v>
      </c>
      <c r="U90" s="3">
        <v>0</v>
      </c>
      <c r="V90" s="3">
        <v>0</v>
      </c>
      <c r="W90" s="7">
        <v>1156000</v>
      </c>
      <c r="X90" s="7">
        <v>74.297668838329585</v>
      </c>
    </row>
    <row r="91" spans="1:24" x14ac:dyDescent="0.25">
      <c r="A91" s="3" t="s">
        <v>586</v>
      </c>
      <c r="B91" s="4" t="s">
        <v>586</v>
      </c>
      <c r="C91" s="4" t="s">
        <v>3</v>
      </c>
      <c r="D91" s="3" t="s">
        <v>587</v>
      </c>
      <c r="E91" s="3" t="s">
        <v>311</v>
      </c>
      <c r="F91" s="3">
        <v>12832</v>
      </c>
      <c r="G91" s="3" t="s">
        <v>15</v>
      </c>
      <c r="H91" s="3">
        <v>5600</v>
      </c>
      <c r="I91" s="3" t="s">
        <v>105</v>
      </c>
      <c r="J91" s="5" t="s">
        <v>44</v>
      </c>
      <c r="K91" s="7">
        <v>27.72</v>
      </c>
      <c r="L91" s="7">
        <v>155232</v>
      </c>
      <c r="M91" s="8">
        <v>0.05</v>
      </c>
      <c r="N91" s="7">
        <v>147470.39999999999</v>
      </c>
      <c r="O91" s="8">
        <v>0.18000000000000002</v>
      </c>
      <c r="P91" s="7">
        <v>120925.728</v>
      </c>
      <c r="Q91" s="9">
        <v>8.5000000000000006E-2</v>
      </c>
      <c r="R91" s="9">
        <v>6.8334276500000013E-2</v>
      </c>
      <c r="S91" s="9">
        <v>0.15333427650000003</v>
      </c>
      <c r="T91" s="3">
        <v>4</v>
      </c>
      <c r="U91" s="3">
        <v>0</v>
      </c>
      <c r="V91" s="3">
        <v>0</v>
      </c>
      <c r="W91" s="7">
        <v>789000</v>
      </c>
      <c r="X91" s="7">
        <v>132.99177085553237</v>
      </c>
    </row>
    <row r="92" spans="1:24" ht="45" x14ac:dyDescent="0.25">
      <c r="A92" s="3" t="s">
        <v>588</v>
      </c>
      <c r="B92" s="4" t="s">
        <v>589</v>
      </c>
      <c r="C92" s="4" t="s">
        <v>408</v>
      </c>
      <c r="D92" s="3" t="s">
        <v>590</v>
      </c>
      <c r="E92" s="3" t="s">
        <v>311</v>
      </c>
      <c r="F92" s="3">
        <v>10933</v>
      </c>
      <c r="G92" s="3" t="s">
        <v>15</v>
      </c>
      <c r="H92" s="3">
        <v>3890</v>
      </c>
      <c r="I92" s="3" t="s">
        <v>410</v>
      </c>
      <c r="J92" s="5" t="s">
        <v>45</v>
      </c>
      <c r="K92" s="7">
        <v>28</v>
      </c>
      <c r="L92" s="7">
        <v>108920</v>
      </c>
      <c r="M92" s="8">
        <v>0.05</v>
      </c>
      <c r="N92" s="7">
        <v>103474</v>
      </c>
      <c r="O92" s="8">
        <v>0.2</v>
      </c>
      <c r="P92" s="7">
        <v>82779.199999999997</v>
      </c>
      <c r="Q92" s="9">
        <v>0.08</v>
      </c>
      <c r="R92" s="9">
        <v>6.8334276500000013E-2</v>
      </c>
      <c r="S92" s="9">
        <v>0.14833427650000003</v>
      </c>
      <c r="T92" s="3">
        <v>4</v>
      </c>
      <c r="U92" s="3">
        <v>0</v>
      </c>
      <c r="V92" s="3">
        <v>0</v>
      </c>
      <c r="W92" s="7">
        <v>558000</v>
      </c>
      <c r="X92" s="7">
        <v>136.04545931200863</v>
      </c>
    </row>
    <row r="93" spans="1:24" ht="45" x14ac:dyDescent="0.25">
      <c r="A93" s="3" t="s">
        <v>591</v>
      </c>
      <c r="B93" s="4" t="s">
        <v>592</v>
      </c>
      <c r="C93" s="4" t="s">
        <v>216</v>
      </c>
      <c r="D93" s="3" t="s">
        <v>593</v>
      </c>
      <c r="E93" s="3" t="s">
        <v>594</v>
      </c>
      <c r="F93" s="3">
        <v>43964</v>
      </c>
      <c r="G93" s="3" t="s">
        <v>192</v>
      </c>
      <c r="H93" s="3">
        <v>12000</v>
      </c>
      <c r="I93" s="3" t="s">
        <v>205</v>
      </c>
      <c r="J93" s="5" t="s">
        <v>44</v>
      </c>
      <c r="K93" s="7">
        <v>23.4</v>
      </c>
      <c r="L93" s="7">
        <v>280800</v>
      </c>
      <c r="M93" s="8">
        <v>0.05</v>
      </c>
      <c r="N93" s="7">
        <v>266760</v>
      </c>
      <c r="O93" s="8">
        <v>0.22000000000000003</v>
      </c>
      <c r="P93" s="7">
        <v>208072.8</v>
      </c>
      <c r="Q93" s="9">
        <v>7.4999999999999997E-2</v>
      </c>
      <c r="R93" s="9">
        <v>6.8334276500000013E-2</v>
      </c>
      <c r="S93" s="9">
        <v>0.14333427650000002</v>
      </c>
      <c r="T93" s="3">
        <v>8</v>
      </c>
      <c r="U93" s="3">
        <v>0</v>
      </c>
      <c r="V93" s="3">
        <v>0</v>
      </c>
      <c r="W93" s="7">
        <v>1452000</v>
      </c>
      <c r="X93" s="7">
        <v>120.97176211720716</v>
      </c>
    </row>
    <row r="94" spans="1:24" ht="45" x14ac:dyDescent="0.25">
      <c r="A94" s="3" t="s">
        <v>595</v>
      </c>
      <c r="B94" s="4" t="s">
        <v>596</v>
      </c>
      <c r="C94" s="4" t="s">
        <v>492</v>
      </c>
      <c r="D94" s="3" t="s">
        <v>597</v>
      </c>
      <c r="E94" s="3" t="s">
        <v>311</v>
      </c>
      <c r="F94" s="3">
        <v>51596</v>
      </c>
      <c r="G94" s="3" t="s">
        <v>14</v>
      </c>
      <c r="H94" s="3">
        <v>17527</v>
      </c>
      <c r="I94" s="3" t="s">
        <v>193</v>
      </c>
      <c r="J94" s="5" t="s">
        <v>44</v>
      </c>
      <c r="K94" s="7">
        <v>16.038</v>
      </c>
      <c r="L94" s="7">
        <v>281098.02600000001</v>
      </c>
      <c r="M94" s="8">
        <v>0.15</v>
      </c>
      <c r="N94" s="7">
        <v>238933.32209999999</v>
      </c>
      <c r="O94" s="8">
        <v>0.22000000000000003</v>
      </c>
      <c r="P94" s="7">
        <v>186367.99123799999</v>
      </c>
      <c r="Q94" s="9">
        <v>9.5000000000000001E-2</v>
      </c>
      <c r="R94" s="9">
        <v>6.8334276500000013E-2</v>
      </c>
      <c r="S94" s="9">
        <v>0.16333427649999999</v>
      </c>
      <c r="T94" s="3">
        <v>4</v>
      </c>
      <c r="U94" s="3">
        <v>0</v>
      </c>
      <c r="V94" s="3">
        <v>0</v>
      </c>
      <c r="W94" s="7">
        <v>1141000</v>
      </c>
      <c r="X94" s="7">
        <v>64.297415133787212</v>
      </c>
    </row>
    <row r="95" spans="1:24" ht="45" x14ac:dyDescent="0.25">
      <c r="A95" s="3" t="s">
        <v>598</v>
      </c>
      <c r="B95" s="4" t="s">
        <v>599</v>
      </c>
      <c r="C95" s="4" t="s">
        <v>492</v>
      </c>
      <c r="D95" s="3" t="s">
        <v>600</v>
      </c>
      <c r="E95" s="3" t="s">
        <v>311</v>
      </c>
      <c r="F95" s="3">
        <v>45240</v>
      </c>
      <c r="G95" s="3" t="s">
        <v>14</v>
      </c>
      <c r="H95" s="3">
        <v>16635</v>
      </c>
      <c r="I95" s="3" t="s">
        <v>199</v>
      </c>
      <c r="J95" s="5" t="s">
        <v>44</v>
      </c>
      <c r="K95" s="7">
        <v>16.038</v>
      </c>
      <c r="L95" s="7">
        <v>266792.13</v>
      </c>
      <c r="M95" s="8">
        <v>0.15</v>
      </c>
      <c r="N95" s="7">
        <v>226773.31049999999</v>
      </c>
      <c r="O95" s="8">
        <v>0.22000000000000003</v>
      </c>
      <c r="P95" s="7">
        <v>176883.18219000002</v>
      </c>
      <c r="Q95" s="9">
        <v>9.5000000000000001E-2</v>
      </c>
      <c r="R95" s="9">
        <v>6.8334276500000013E-2</v>
      </c>
      <c r="S95" s="9">
        <v>0.16333427649999999</v>
      </c>
      <c r="T95" s="3">
        <v>4</v>
      </c>
      <c r="U95" s="3">
        <v>0</v>
      </c>
      <c r="V95" s="3">
        <v>0</v>
      </c>
      <c r="W95" s="7">
        <v>1083000</v>
      </c>
      <c r="X95" s="7">
        <v>65.100811831128425</v>
      </c>
    </row>
    <row r="96" spans="1:24" ht="60" x14ac:dyDescent="0.25">
      <c r="A96" s="3" t="s">
        <v>601</v>
      </c>
      <c r="B96" s="4" t="s">
        <v>602</v>
      </c>
      <c r="C96" s="4" t="s">
        <v>603</v>
      </c>
      <c r="D96" s="3" t="s">
        <v>604</v>
      </c>
      <c r="E96" s="3" t="s">
        <v>311</v>
      </c>
      <c r="F96" s="3">
        <v>66791</v>
      </c>
      <c r="G96" s="3" t="s">
        <v>24</v>
      </c>
      <c r="H96" s="3">
        <v>5035</v>
      </c>
      <c r="I96" s="3" t="s">
        <v>431</v>
      </c>
      <c r="J96" s="5" t="s">
        <v>45</v>
      </c>
      <c r="K96" s="7">
        <v>47.52000000000001</v>
      </c>
      <c r="L96" s="7">
        <v>239263.20000000004</v>
      </c>
      <c r="M96" s="8">
        <v>0.05</v>
      </c>
      <c r="N96" s="7">
        <v>227300.04000000004</v>
      </c>
      <c r="O96" s="8">
        <v>0.18000000000000002</v>
      </c>
      <c r="P96" s="7">
        <v>186386.03279999999</v>
      </c>
      <c r="Q96" s="9">
        <v>7.4999999999999997E-2</v>
      </c>
      <c r="R96" s="9">
        <v>6.8334222883168455E-2</v>
      </c>
      <c r="S96" s="9">
        <v>0.14333422288316844</v>
      </c>
      <c r="T96" s="3">
        <v>10</v>
      </c>
      <c r="U96" s="3">
        <v>0</v>
      </c>
      <c r="V96" s="3">
        <v>0</v>
      </c>
      <c r="W96" s="7">
        <v>1300000</v>
      </c>
      <c r="X96" s="7">
        <v>258.26407159003048</v>
      </c>
    </row>
    <row r="97" spans="1:24" x14ac:dyDescent="0.25">
      <c r="A97" s="3" t="s">
        <v>605</v>
      </c>
      <c r="B97" s="4" t="s">
        <v>605</v>
      </c>
      <c r="C97" s="4" t="s">
        <v>3</v>
      </c>
      <c r="D97" s="3" t="s">
        <v>606</v>
      </c>
      <c r="E97" s="3" t="s">
        <v>311</v>
      </c>
      <c r="F97" s="3">
        <v>10906</v>
      </c>
      <c r="G97" s="3" t="s">
        <v>15</v>
      </c>
      <c r="H97" s="3">
        <v>2326</v>
      </c>
      <c r="I97" s="3" t="s">
        <v>191</v>
      </c>
      <c r="J97" s="5" t="s">
        <v>45</v>
      </c>
      <c r="K97" s="7">
        <v>33.88000000000001</v>
      </c>
      <c r="L97" s="7">
        <v>78804.880000000019</v>
      </c>
      <c r="M97" s="8">
        <v>0.05</v>
      </c>
      <c r="N97" s="7">
        <v>74864.636000000013</v>
      </c>
      <c r="O97" s="8">
        <v>0.18000000000000002</v>
      </c>
      <c r="P97" s="7">
        <v>61389.001520000005</v>
      </c>
      <c r="Q97" s="9">
        <v>0.08</v>
      </c>
      <c r="R97" s="9">
        <v>6.8334479547683374E-2</v>
      </c>
      <c r="S97" s="9">
        <v>0.14833447954768336</v>
      </c>
      <c r="T97" s="3">
        <v>4</v>
      </c>
      <c r="U97" s="3">
        <v>0</v>
      </c>
      <c r="V97" s="3">
        <v>0</v>
      </c>
      <c r="W97" s="7">
        <v>414000</v>
      </c>
      <c r="X97" s="7">
        <v>132.39131133556032</v>
      </c>
    </row>
    <row r="98" spans="1:24" ht="60" x14ac:dyDescent="0.25">
      <c r="A98" s="3" t="s">
        <v>607</v>
      </c>
      <c r="B98" s="4" t="s">
        <v>608</v>
      </c>
      <c r="C98" s="4" t="s">
        <v>609</v>
      </c>
      <c r="D98" s="3" t="s">
        <v>610</v>
      </c>
      <c r="E98" s="3" t="s">
        <v>311</v>
      </c>
      <c r="F98" s="3">
        <v>14445</v>
      </c>
      <c r="G98" s="3" t="s">
        <v>15</v>
      </c>
      <c r="H98" s="3">
        <v>5700</v>
      </c>
      <c r="I98" s="3" t="s">
        <v>387</v>
      </c>
      <c r="J98" s="5" t="s">
        <v>44</v>
      </c>
      <c r="K98" s="7">
        <v>25.2</v>
      </c>
      <c r="L98" s="7">
        <v>143640</v>
      </c>
      <c r="M98" s="8">
        <v>0.05</v>
      </c>
      <c r="N98" s="7">
        <v>136458</v>
      </c>
      <c r="O98" s="8">
        <v>0.2</v>
      </c>
      <c r="P98" s="7">
        <v>109166.39999999999</v>
      </c>
      <c r="Q98" s="9">
        <v>8.5000000000000006E-2</v>
      </c>
      <c r="R98" s="9">
        <v>6.8334276500000013E-2</v>
      </c>
      <c r="S98" s="9">
        <v>0.15333427650000003</v>
      </c>
      <c r="T98" s="3">
        <v>4</v>
      </c>
      <c r="U98" s="3">
        <v>0</v>
      </c>
      <c r="V98" s="3">
        <v>0</v>
      </c>
      <c r="W98" s="7">
        <v>712000</v>
      </c>
      <c r="X98" s="7">
        <v>124.90357953330803</v>
      </c>
    </row>
    <row r="99" spans="1:24" x14ac:dyDescent="0.25">
      <c r="A99" s="3" t="s">
        <v>611</v>
      </c>
      <c r="B99" s="4" t="s">
        <v>611</v>
      </c>
      <c r="C99" s="4" t="s">
        <v>3</v>
      </c>
      <c r="D99" s="3" t="s">
        <v>612</v>
      </c>
      <c r="E99" s="3" t="s">
        <v>311</v>
      </c>
      <c r="F99" s="3">
        <v>21880</v>
      </c>
      <c r="G99" s="3" t="s">
        <v>12</v>
      </c>
      <c r="H99" s="3">
        <v>5260</v>
      </c>
      <c r="I99" s="3" t="s">
        <v>185</v>
      </c>
      <c r="J99" s="5" t="s">
        <v>44</v>
      </c>
      <c r="K99" s="7">
        <v>21.06</v>
      </c>
      <c r="L99" s="7">
        <v>110775.6</v>
      </c>
      <c r="M99" s="8">
        <v>0.05</v>
      </c>
      <c r="N99" s="7">
        <v>105236.82</v>
      </c>
      <c r="O99" s="8">
        <v>0.22000000000000003</v>
      </c>
      <c r="P99" s="7">
        <v>82084.719600000011</v>
      </c>
      <c r="Q99" s="9">
        <v>8.5000000000000006E-2</v>
      </c>
      <c r="R99" s="9">
        <v>6.8334276500000013E-2</v>
      </c>
      <c r="S99" s="9">
        <v>0.15333427650000003</v>
      </c>
      <c r="T99" s="3">
        <v>6</v>
      </c>
      <c r="U99" s="3">
        <v>0</v>
      </c>
      <c r="V99" s="3">
        <v>0</v>
      </c>
      <c r="W99" s="7">
        <v>535000</v>
      </c>
      <c r="X99" s="7">
        <v>101.77411310901512</v>
      </c>
    </row>
    <row r="100" spans="1:24" ht="30" x14ac:dyDescent="0.25">
      <c r="A100" s="3" t="s">
        <v>613</v>
      </c>
      <c r="B100" s="4" t="s">
        <v>614</v>
      </c>
      <c r="C100" s="4" t="s">
        <v>189</v>
      </c>
      <c r="D100" s="3" t="s">
        <v>615</v>
      </c>
      <c r="E100" s="3" t="s">
        <v>311</v>
      </c>
      <c r="F100" s="3">
        <v>71641</v>
      </c>
      <c r="G100" s="3" t="s">
        <v>192</v>
      </c>
      <c r="H100" s="3">
        <v>24708</v>
      </c>
      <c r="I100" s="3" t="s">
        <v>203</v>
      </c>
      <c r="J100" s="5" t="s">
        <v>44</v>
      </c>
      <c r="K100" s="7">
        <v>23.4</v>
      </c>
      <c r="L100" s="7">
        <v>578167.20000000007</v>
      </c>
      <c r="M100" s="8">
        <v>0.05</v>
      </c>
      <c r="N100" s="7">
        <v>549258.84000000008</v>
      </c>
      <c r="O100" s="8">
        <v>0.22000000000000003</v>
      </c>
      <c r="P100" s="7">
        <v>428421.89520000003</v>
      </c>
      <c r="Q100" s="9">
        <v>7.4999999999999997E-2</v>
      </c>
      <c r="R100" s="9">
        <v>6.8334276500000013E-2</v>
      </c>
      <c r="S100" s="9">
        <v>0.14333427650000002</v>
      </c>
      <c r="T100" s="3">
        <v>8</v>
      </c>
      <c r="U100" s="3">
        <v>0</v>
      </c>
      <c r="V100" s="3">
        <v>0</v>
      </c>
      <c r="W100" s="7">
        <v>2989000</v>
      </c>
      <c r="X100" s="7">
        <v>117.62042729387514</v>
      </c>
    </row>
    <row r="101" spans="1:24" ht="30" x14ac:dyDescent="0.25">
      <c r="A101" s="3" t="s">
        <v>616</v>
      </c>
      <c r="B101" s="4" t="s">
        <v>617</v>
      </c>
      <c r="C101" s="4" t="s">
        <v>79</v>
      </c>
      <c r="D101" s="3" t="s">
        <v>618</v>
      </c>
      <c r="E101" s="3" t="s">
        <v>302</v>
      </c>
      <c r="F101" s="3">
        <v>36894</v>
      </c>
      <c r="G101" s="3" t="s">
        <v>15</v>
      </c>
      <c r="H101" s="3">
        <v>7672</v>
      </c>
      <c r="I101" s="3" t="s">
        <v>387</v>
      </c>
      <c r="J101" s="5" t="s">
        <v>45</v>
      </c>
      <c r="K101" s="7">
        <v>27.72</v>
      </c>
      <c r="L101" s="7">
        <v>212667.84000000003</v>
      </c>
      <c r="M101" s="8">
        <v>0.05</v>
      </c>
      <c r="N101" s="7">
        <v>202034.44800000003</v>
      </c>
      <c r="O101" s="8">
        <v>0.18000000000000002</v>
      </c>
      <c r="P101" s="7">
        <v>165668.24736000004</v>
      </c>
      <c r="Q101" s="9">
        <v>0.08</v>
      </c>
      <c r="R101" s="9">
        <v>6.1366623500000002E-2</v>
      </c>
      <c r="S101" s="9">
        <v>0.14136662350000001</v>
      </c>
      <c r="T101" s="3">
        <v>4</v>
      </c>
      <c r="U101" s="3">
        <v>0</v>
      </c>
      <c r="V101" s="3">
        <v>0</v>
      </c>
      <c r="W101" s="7">
        <v>1172000</v>
      </c>
      <c r="X101" s="7">
        <v>110.80795770809408</v>
      </c>
    </row>
    <row r="102" spans="1:24" x14ac:dyDescent="0.25">
      <c r="A102" s="3" t="s">
        <v>619</v>
      </c>
      <c r="B102" s="4" t="s">
        <v>619</v>
      </c>
      <c r="C102" s="4" t="s">
        <v>9</v>
      </c>
      <c r="D102" s="3" t="s">
        <v>620</v>
      </c>
      <c r="E102" s="3" t="s">
        <v>302</v>
      </c>
      <c r="F102" s="3">
        <v>30731</v>
      </c>
      <c r="G102" s="3" t="s">
        <v>24</v>
      </c>
      <c r="H102" s="3">
        <v>1114</v>
      </c>
      <c r="I102" s="3" t="s">
        <v>621</v>
      </c>
      <c r="J102" s="5" t="s">
        <v>45</v>
      </c>
      <c r="K102" s="7">
        <v>69.696000000000012</v>
      </c>
      <c r="L102" s="7">
        <v>77641.344000000012</v>
      </c>
      <c r="M102" s="8">
        <v>0.05</v>
      </c>
      <c r="N102" s="7">
        <v>73759.276800000007</v>
      </c>
      <c r="O102" s="8">
        <v>0.16000000000000003</v>
      </c>
      <c r="P102" s="7">
        <v>61957.792512</v>
      </c>
      <c r="Q102" s="9">
        <v>7.4999999999999997E-2</v>
      </c>
      <c r="R102" s="9">
        <v>6.1366623500000002E-2</v>
      </c>
      <c r="S102" s="9">
        <v>0.13636662350000001</v>
      </c>
      <c r="T102" s="3">
        <v>10</v>
      </c>
      <c r="U102" s="3">
        <v>0</v>
      </c>
      <c r="V102" s="3">
        <v>0</v>
      </c>
      <c r="W102" s="7">
        <v>454000</v>
      </c>
      <c r="X102" s="7">
        <v>407.85205772877407</v>
      </c>
    </row>
    <row r="103" spans="1:24" x14ac:dyDescent="0.25">
      <c r="A103" s="3" t="s">
        <v>622</v>
      </c>
      <c r="B103" s="4" t="s">
        <v>622</v>
      </c>
      <c r="C103" s="4" t="s">
        <v>3</v>
      </c>
      <c r="D103" s="3" t="s">
        <v>623</v>
      </c>
      <c r="E103" s="3" t="s">
        <v>624</v>
      </c>
      <c r="F103" s="3">
        <v>253112</v>
      </c>
      <c r="G103" s="3" t="s">
        <v>15</v>
      </c>
      <c r="H103" s="3">
        <v>36622</v>
      </c>
      <c r="I103" s="3" t="s">
        <v>431</v>
      </c>
      <c r="J103" s="5" t="s">
        <v>45</v>
      </c>
      <c r="K103" s="7">
        <v>24.640000000000004</v>
      </c>
      <c r="L103" s="7">
        <v>902366.08000000019</v>
      </c>
      <c r="M103" s="8">
        <v>0.05</v>
      </c>
      <c r="N103" s="7">
        <v>857247.77600000019</v>
      </c>
      <c r="O103" s="8">
        <v>0.18000000000000002</v>
      </c>
      <c r="P103" s="7">
        <v>702943.17632000009</v>
      </c>
      <c r="Q103" s="9">
        <v>0.08</v>
      </c>
      <c r="R103" s="9">
        <v>5.5809090749999998E-2</v>
      </c>
      <c r="S103" s="9">
        <v>0.13580909075</v>
      </c>
      <c r="T103" s="3">
        <v>4</v>
      </c>
      <c r="U103" s="3">
        <v>106624</v>
      </c>
      <c r="V103" s="3">
        <v>1279488</v>
      </c>
      <c r="W103" s="7">
        <v>6455000</v>
      </c>
      <c r="X103" s="7">
        <v>141.33486863065536</v>
      </c>
    </row>
    <row r="104" spans="1:24" x14ac:dyDescent="0.25">
      <c r="A104" s="3" t="s">
        <v>625</v>
      </c>
      <c r="B104" s="4" t="s">
        <v>625</v>
      </c>
      <c r="C104" s="4" t="s">
        <v>220</v>
      </c>
      <c r="D104" s="3" t="s">
        <v>626</v>
      </c>
      <c r="E104" s="3" t="s">
        <v>302</v>
      </c>
      <c r="F104" s="3">
        <v>468413</v>
      </c>
      <c r="G104" s="3" t="s">
        <v>26</v>
      </c>
      <c r="H104" s="3">
        <v>102422</v>
      </c>
      <c r="I104" s="3" t="s">
        <v>321</v>
      </c>
      <c r="J104" s="5" t="s">
        <v>45</v>
      </c>
      <c r="K104" s="7">
        <v>19.360000000000003</v>
      </c>
      <c r="L104" s="7">
        <v>1982889.9200000004</v>
      </c>
      <c r="M104" s="8">
        <v>0.05</v>
      </c>
      <c r="N104" s="7">
        <v>1883745.4240000003</v>
      </c>
      <c r="O104" s="8">
        <v>0.18000000000000002</v>
      </c>
      <c r="P104" s="7">
        <v>1544671.2476800005</v>
      </c>
      <c r="Q104" s="9">
        <v>7.4999999999999997E-2</v>
      </c>
      <c r="R104" s="9">
        <v>6.1366635773322242E-2</v>
      </c>
      <c r="S104" s="9">
        <v>0.13636663577332225</v>
      </c>
      <c r="T104" s="3">
        <v>6</v>
      </c>
      <c r="U104" s="3">
        <v>0</v>
      </c>
      <c r="V104" s="3">
        <v>0</v>
      </c>
      <c r="W104" s="7">
        <v>11327000</v>
      </c>
      <c r="X104" s="7">
        <v>108.47137231950656</v>
      </c>
    </row>
    <row r="105" spans="1:24" x14ac:dyDescent="0.25">
      <c r="A105" s="3" t="s">
        <v>627</v>
      </c>
      <c r="B105" s="4" t="s">
        <v>627</v>
      </c>
      <c r="C105" s="4" t="s">
        <v>9</v>
      </c>
      <c r="D105" s="3" t="s">
        <v>628</v>
      </c>
      <c r="E105" s="3" t="s">
        <v>624</v>
      </c>
      <c r="F105" s="3">
        <v>75419</v>
      </c>
      <c r="G105" s="3" t="s">
        <v>192</v>
      </c>
      <c r="H105" s="3">
        <v>9966</v>
      </c>
      <c r="I105" s="3" t="s">
        <v>227</v>
      </c>
      <c r="J105" s="5" t="s">
        <v>44</v>
      </c>
      <c r="K105" s="7">
        <v>28.6</v>
      </c>
      <c r="L105" s="7">
        <v>285027.60000000003</v>
      </c>
      <c r="M105" s="8">
        <v>0.05</v>
      </c>
      <c r="N105" s="7">
        <v>270776.22000000003</v>
      </c>
      <c r="O105" s="8">
        <v>0.2</v>
      </c>
      <c r="P105" s="7">
        <v>216620.976</v>
      </c>
      <c r="Q105" s="9">
        <v>7.4999999999999997E-2</v>
      </c>
      <c r="R105" s="9">
        <v>5.5809090749999998E-2</v>
      </c>
      <c r="S105" s="9">
        <v>0.13080909075</v>
      </c>
      <c r="T105" s="3">
        <v>8</v>
      </c>
      <c r="U105" s="3">
        <v>0</v>
      </c>
      <c r="V105" s="3">
        <v>0</v>
      </c>
      <c r="W105" s="7">
        <v>1656000</v>
      </c>
      <c r="X105" s="7">
        <v>166.16582131544251</v>
      </c>
    </row>
    <row r="106" spans="1:24" ht="30" x14ac:dyDescent="0.25">
      <c r="A106" s="3" t="s">
        <v>629</v>
      </c>
      <c r="B106" s="4" t="s">
        <v>630</v>
      </c>
      <c r="C106" s="4" t="s">
        <v>540</v>
      </c>
      <c r="D106" s="3" t="s">
        <v>631</v>
      </c>
      <c r="E106" s="3" t="s">
        <v>302</v>
      </c>
      <c r="F106" s="3">
        <v>170686</v>
      </c>
      <c r="G106" s="3" t="s">
        <v>21</v>
      </c>
      <c r="H106" s="3">
        <v>36000</v>
      </c>
      <c r="I106" s="3" t="s">
        <v>503</v>
      </c>
      <c r="J106" s="5" t="s">
        <v>44</v>
      </c>
      <c r="K106" s="7">
        <v>24</v>
      </c>
      <c r="L106" s="7">
        <v>864000</v>
      </c>
      <c r="M106" s="8">
        <v>0.05</v>
      </c>
      <c r="N106" s="7">
        <v>820800</v>
      </c>
      <c r="O106" s="8">
        <v>0.3</v>
      </c>
      <c r="P106" s="7">
        <v>574560</v>
      </c>
      <c r="Q106" s="9">
        <v>8.5000000000000006E-2</v>
      </c>
      <c r="R106" s="9">
        <v>6.1366604588897096E-2</v>
      </c>
      <c r="S106" s="9">
        <v>0.14636660458889711</v>
      </c>
      <c r="T106" s="3">
        <v>8</v>
      </c>
      <c r="U106" s="3">
        <v>0</v>
      </c>
      <c r="V106" s="3">
        <v>0</v>
      </c>
      <c r="W106" s="7">
        <v>3925000</v>
      </c>
      <c r="X106" s="7">
        <v>109.04126692579348</v>
      </c>
    </row>
    <row r="107" spans="1:24" x14ac:dyDescent="0.25">
      <c r="A107" s="3" t="s">
        <v>632</v>
      </c>
      <c r="B107" s="4" t="s">
        <v>632</v>
      </c>
      <c r="C107" s="4" t="s">
        <v>9</v>
      </c>
      <c r="D107" s="3" t="s">
        <v>633</v>
      </c>
      <c r="E107" s="3" t="s">
        <v>302</v>
      </c>
      <c r="F107" s="3">
        <v>22945</v>
      </c>
      <c r="G107" s="3" t="s">
        <v>24</v>
      </c>
      <c r="H107" s="3">
        <v>2648</v>
      </c>
      <c r="I107" s="3" t="s">
        <v>634</v>
      </c>
      <c r="J107" s="5" t="s">
        <v>44</v>
      </c>
      <c r="K107" s="7">
        <v>47.52</v>
      </c>
      <c r="L107" s="7">
        <v>125832.96000000001</v>
      </c>
      <c r="M107" s="8">
        <v>0.05</v>
      </c>
      <c r="N107" s="7">
        <v>119541.31200000001</v>
      </c>
      <c r="O107" s="8">
        <v>0.22000000000000003</v>
      </c>
      <c r="P107" s="7">
        <v>93242.223360000004</v>
      </c>
      <c r="Q107" s="9">
        <v>0.08</v>
      </c>
      <c r="R107" s="9">
        <v>6.1366623500000002E-2</v>
      </c>
      <c r="S107" s="9">
        <v>0.14136662350000001</v>
      </c>
      <c r="T107" s="3">
        <v>10</v>
      </c>
      <c r="U107" s="3">
        <v>0</v>
      </c>
      <c r="V107" s="3">
        <v>0</v>
      </c>
      <c r="W107" s="7">
        <v>660000</v>
      </c>
      <c r="X107" s="7">
        <v>249.0851031750079</v>
      </c>
    </row>
    <row r="108" spans="1:24" x14ac:dyDescent="0.25">
      <c r="A108" s="3" t="s">
        <v>635</v>
      </c>
      <c r="B108" s="4" t="s">
        <v>635</v>
      </c>
      <c r="C108" s="4" t="s">
        <v>9</v>
      </c>
      <c r="D108" s="3" t="s">
        <v>636</v>
      </c>
      <c r="E108" s="3" t="s">
        <v>637</v>
      </c>
      <c r="F108" s="3">
        <v>58963</v>
      </c>
      <c r="G108" s="3" t="s">
        <v>24</v>
      </c>
      <c r="H108" s="3">
        <v>4390</v>
      </c>
      <c r="I108" s="3" t="s">
        <v>431</v>
      </c>
      <c r="J108" s="5" t="s">
        <v>45</v>
      </c>
      <c r="K108" s="7">
        <v>52.8</v>
      </c>
      <c r="L108" s="7">
        <v>231792.00000000003</v>
      </c>
      <c r="M108" s="8">
        <v>0.05</v>
      </c>
      <c r="N108" s="7">
        <v>220202.4</v>
      </c>
      <c r="O108" s="8">
        <v>0.18000000000000002</v>
      </c>
      <c r="P108" s="7">
        <v>180565.96799999999</v>
      </c>
      <c r="Q108" s="9">
        <v>7.4999999999999997E-2</v>
      </c>
      <c r="R108" s="9">
        <v>6.1049911999999998E-2</v>
      </c>
      <c r="S108" s="9">
        <v>0.136049912</v>
      </c>
      <c r="T108" s="3">
        <v>10</v>
      </c>
      <c r="U108" s="3">
        <v>0</v>
      </c>
      <c r="V108" s="3">
        <v>0</v>
      </c>
      <c r="W108" s="7">
        <v>1327000</v>
      </c>
      <c r="X108" s="7">
        <v>302.3243410844691</v>
      </c>
    </row>
    <row r="109" spans="1:24" x14ac:dyDescent="0.25">
      <c r="A109" s="3" t="s">
        <v>638</v>
      </c>
      <c r="B109" s="4" t="s">
        <v>638</v>
      </c>
      <c r="C109" s="4" t="s">
        <v>220</v>
      </c>
      <c r="D109" s="3" t="s">
        <v>639</v>
      </c>
      <c r="E109" s="3" t="s">
        <v>637</v>
      </c>
      <c r="F109" s="3">
        <v>84375</v>
      </c>
      <c r="G109" s="3" t="s">
        <v>26</v>
      </c>
      <c r="H109" s="3">
        <v>18532</v>
      </c>
      <c r="I109" s="3" t="s">
        <v>640</v>
      </c>
      <c r="J109" s="5" t="s">
        <v>45</v>
      </c>
      <c r="K109" s="7">
        <v>26.620000000000005</v>
      </c>
      <c r="L109" s="7">
        <v>493321.84000000008</v>
      </c>
      <c r="M109" s="8">
        <v>0.05</v>
      </c>
      <c r="N109" s="7">
        <v>468655.74800000008</v>
      </c>
      <c r="O109" s="8">
        <v>0.18000000000000002</v>
      </c>
      <c r="P109" s="7">
        <v>384297.71336000005</v>
      </c>
      <c r="Q109" s="9">
        <v>7.4999999999999997E-2</v>
      </c>
      <c r="R109" s="9">
        <v>6.1049911999999998E-2</v>
      </c>
      <c r="S109" s="9">
        <v>0.136049912</v>
      </c>
      <c r="T109" s="3">
        <v>6</v>
      </c>
      <c r="U109" s="3">
        <v>0</v>
      </c>
      <c r="V109" s="3">
        <v>0</v>
      </c>
      <c r="W109" s="7">
        <v>2825000</v>
      </c>
      <c r="X109" s="7">
        <v>152.42185529675317</v>
      </c>
    </row>
    <row r="110" spans="1:24" x14ac:dyDescent="0.25">
      <c r="A110" s="3" t="s">
        <v>641</v>
      </c>
      <c r="B110" s="4" t="s">
        <v>641</v>
      </c>
      <c r="C110" s="4" t="s">
        <v>8</v>
      </c>
      <c r="D110" s="3" t="s">
        <v>642</v>
      </c>
      <c r="E110" s="3" t="s">
        <v>637</v>
      </c>
      <c r="F110" s="3">
        <v>41377</v>
      </c>
      <c r="G110" s="3" t="s">
        <v>25</v>
      </c>
      <c r="H110" s="3">
        <v>11431</v>
      </c>
      <c r="I110" s="3" t="s">
        <v>199</v>
      </c>
      <c r="J110" s="5" t="s">
        <v>44</v>
      </c>
      <c r="K110" s="7">
        <v>15.840000000000002</v>
      </c>
      <c r="L110" s="7">
        <v>181067.04</v>
      </c>
      <c r="M110" s="8">
        <v>0.05</v>
      </c>
      <c r="N110" s="7">
        <v>172013.68799999999</v>
      </c>
      <c r="O110" s="8">
        <v>0.22000000000000003</v>
      </c>
      <c r="P110" s="7">
        <v>134170.67663999999</v>
      </c>
      <c r="Q110" s="9">
        <v>9.5000000000000001E-2</v>
      </c>
      <c r="R110" s="9">
        <v>6.1049911999999998E-2</v>
      </c>
      <c r="S110" s="9">
        <v>0.15604991200000001</v>
      </c>
      <c r="T110" s="3">
        <v>8</v>
      </c>
      <c r="U110" s="3">
        <v>0</v>
      </c>
      <c r="V110" s="3">
        <v>0</v>
      </c>
      <c r="W110" s="7">
        <v>860000</v>
      </c>
      <c r="X110" s="7">
        <v>75.215934758104822</v>
      </c>
    </row>
    <row r="111" spans="1:24" x14ac:dyDescent="0.25">
      <c r="A111" s="3" t="s">
        <v>643</v>
      </c>
      <c r="B111" s="4" t="s">
        <v>643</v>
      </c>
      <c r="C111" s="4" t="s">
        <v>8</v>
      </c>
      <c r="D111" s="3" t="s">
        <v>644</v>
      </c>
      <c r="E111" s="3" t="s">
        <v>637</v>
      </c>
      <c r="F111" s="3">
        <v>37659</v>
      </c>
      <c r="G111" s="3" t="s">
        <v>25</v>
      </c>
      <c r="H111" s="3">
        <v>17407</v>
      </c>
      <c r="I111" s="3" t="s">
        <v>193</v>
      </c>
      <c r="J111" s="5" t="s">
        <v>44</v>
      </c>
      <c r="K111" s="7">
        <v>14.256000000000002</v>
      </c>
      <c r="L111" s="7">
        <v>248154.19200000004</v>
      </c>
      <c r="M111" s="8">
        <v>0.05</v>
      </c>
      <c r="N111" s="7">
        <v>235746.48240000004</v>
      </c>
      <c r="O111" s="8">
        <v>0.22000000000000003</v>
      </c>
      <c r="P111" s="7">
        <v>183882.25627200003</v>
      </c>
      <c r="Q111" s="9">
        <v>9.5000000000000001E-2</v>
      </c>
      <c r="R111" s="9">
        <v>6.1049911999999998E-2</v>
      </c>
      <c r="S111" s="9">
        <v>0.15604991200000001</v>
      </c>
      <c r="T111" s="3">
        <v>8</v>
      </c>
      <c r="U111" s="3">
        <v>0</v>
      </c>
      <c r="V111" s="3">
        <v>0</v>
      </c>
      <c r="W111" s="7">
        <v>1178000</v>
      </c>
      <c r="X111" s="7">
        <v>67.69434128229436</v>
      </c>
    </row>
    <row r="112" spans="1:24" x14ac:dyDescent="0.25">
      <c r="A112" s="3" t="s">
        <v>645</v>
      </c>
      <c r="B112" s="4" t="s">
        <v>645</v>
      </c>
      <c r="C112" s="4" t="s">
        <v>3</v>
      </c>
      <c r="D112" s="3" t="s">
        <v>646</v>
      </c>
      <c r="E112" s="3" t="s">
        <v>311</v>
      </c>
      <c r="F112" s="3">
        <v>14975</v>
      </c>
      <c r="G112" s="3" t="s">
        <v>15</v>
      </c>
      <c r="H112" s="3">
        <v>2400</v>
      </c>
      <c r="I112" s="3" t="s">
        <v>175</v>
      </c>
      <c r="J112" s="5" t="s">
        <v>44</v>
      </c>
      <c r="K112" s="7">
        <v>25.2</v>
      </c>
      <c r="L112" s="7">
        <v>60480</v>
      </c>
      <c r="M112" s="8">
        <v>0.05</v>
      </c>
      <c r="N112" s="7">
        <v>57456</v>
      </c>
      <c r="O112" s="8">
        <v>0.22000000000000003</v>
      </c>
      <c r="P112" s="7">
        <v>44815.68</v>
      </c>
      <c r="Q112" s="9">
        <v>8.5000000000000006E-2</v>
      </c>
      <c r="R112" s="9">
        <v>6.8334276500000013E-2</v>
      </c>
      <c r="S112" s="9">
        <v>0.15333427650000003</v>
      </c>
      <c r="T112" s="3">
        <v>4</v>
      </c>
      <c r="U112" s="3">
        <v>0</v>
      </c>
      <c r="V112" s="3">
        <v>0</v>
      </c>
      <c r="W112" s="7">
        <v>292000</v>
      </c>
      <c r="X112" s="7">
        <v>107.37486264068362</v>
      </c>
    </row>
    <row r="113" spans="1:24" x14ac:dyDescent="0.25">
      <c r="A113" s="3" t="s">
        <v>647</v>
      </c>
      <c r="B113" s="4" t="s">
        <v>647</v>
      </c>
      <c r="C113" s="4" t="s">
        <v>3</v>
      </c>
      <c r="D113" s="3" t="s">
        <v>648</v>
      </c>
      <c r="E113" s="3" t="s">
        <v>311</v>
      </c>
      <c r="F113" s="3">
        <v>14935</v>
      </c>
      <c r="G113" s="3" t="s">
        <v>14</v>
      </c>
      <c r="H113" s="3">
        <v>4200</v>
      </c>
      <c r="I113" s="3" t="s">
        <v>384</v>
      </c>
      <c r="J113" s="5" t="s">
        <v>44</v>
      </c>
      <c r="K113" s="7">
        <v>19.8</v>
      </c>
      <c r="L113" s="7">
        <v>83160</v>
      </c>
      <c r="M113" s="8">
        <v>0.15</v>
      </c>
      <c r="N113" s="7">
        <v>70686</v>
      </c>
      <c r="O113" s="8">
        <v>0.2</v>
      </c>
      <c r="P113" s="7">
        <v>56548.800000000003</v>
      </c>
      <c r="Q113" s="9">
        <v>9.5000000000000001E-2</v>
      </c>
      <c r="R113" s="9">
        <v>6.8334276500000013E-2</v>
      </c>
      <c r="S113" s="9">
        <v>0.16333427649999999</v>
      </c>
      <c r="T113" s="3">
        <v>4</v>
      </c>
      <c r="U113" s="3">
        <v>0</v>
      </c>
      <c r="V113" s="3">
        <v>0</v>
      </c>
      <c r="W113" s="7">
        <v>346000</v>
      </c>
      <c r="X113" s="7">
        <v>68.39493157671447</v>
      </c>
    </row>
    <row r="114" spans="1:24" x14ac:dyDescent="0.25">
      <c r="A114" s="3" t="s">
        <v>649</v>
      </c>
      <c r="B114" s="4" t="s">
        <v>649</v>
      </c>
      <c r="C114" s="4" t="s">
        <v>3</v>
      </c>
      <c r="D114" s="3" t="s">
        <v>650</v>
      </c>
      <c r="E114" s="3" t="s">
        <v>311</v>
      </c>
      <c r="F114" s="3">
        <v>7280</v>
      </c>
      <c r="G114" s="3" t="s">
        <v>14</v>
      </c>
      <c r="H114" s="3">
        <v>3606</v>
      </c>
      <c r="I114" s="3" t="s">
        <v>117</v>
      </c>
      <c r="J114" s="5" t="s">
        <v>44</v>
      </c>
      <c r="K114" s="7">
        <v>22</v>
      </c>
      <c r="L114" s="7">
        <v>79332</v>
      </c>
      <c r="M114" s="8">
        <v>0.15</v>
      </c>
      <c r="N114" s="7">
        <v>67432.2</v>
      </c>
      <c r="O114" s="8">
        <v>0.2</v>
      </c>
      <c r="P114" s="7">
        <v>53945.759999999995</v>
      </c>
      <c r="Q114" s="9">
        <v>9.5000000000000001E-2</v>
      </c>
      <c r="R114" s="9">
        <v>6.8334069394427641E-2</v>
      </c>
      <c r="S114" s="9">
        <v>0.16333406939442763</v>
      </c>
      <c r="T114" s="3">
        <v>4</v>
      </c>
      <c r="U114" s="3">
        <v>0</v>
      </c>
      <c r="V114" s="3">
        <v>0</v>
      </c>
      <c r="W114" s="7">
        <v>330000</v>
      </c>
      <c r="X114" s="7">
        <v>91.591423978262668</v>
      </c>
    </row>
    <row r="119" spans="1:24" x14ac:dyDescent="0.25">
      <c r="U119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74"/>
  <sheetViews>
    <sheetView tabSelected="1" topLeftCell="N1" workbookViewId="0">
      <selection activeCell="B7" sqref="B7"/>
    </sheetView>
  </sheetViews>
  <sheetFormatPr defaultRowHeight="15" x14ac:dyDescent="0.25"/>
  <cols>
    <col min="1" max="1" width="18.140625" bestFit="1" customWidth="1"/>
    <col min="2" max="2" width="18.140625" style="12" customWidth="1"/>
    <col min="3" max="3" width="73.140625" bestFit="1" customWidth="1"/>
    <col min="4" max="4" width="30.42578125" bestFit="1" customWidth="1"/>
    <col min="5" max="5" width="15.28515625" bestFit="1" customWidth="1"/>
    <col min="6" max="6" width="17.140625" bestFit="1" customWidth="1"/>
    <col min="7" max="7" width="43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2.5703125" bestFit="1" customWidth="1"/>
    <col min="21" max="21" width="11.28515625" bestFit="1" customWidth="1"/>
    <col min="22" max="22" width="11.5703125" bestFit="1" customWidth="1"/>
    <col min="23" max="23" width="13.28515625" bestFit="1" customWidth="1"/>
    <col min="24" max="24" width="13.140625" bestFit="1" customWidth="1"/>
    <col min="25" max="25" width="15.7109375" bestFit="1" customWidth="1"/>
    <col min="26" max="26" width="17.7109375" bestFit="1" customWidth="1"/>
    <col min="27" max="28" width="19.140625" bestFit="1" customWidth="1"/>
    <col min="29" max="29" width="26.28515625" bestFit="1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50</v>
      </c>
      <c r="Q1" s="2" t="s">
        <v>32</v>
      </c>
      <c r="R1" s="2" t="s">
        <v>69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1" t="s">
        <v>170</v>
      </c>
      <c r="Y1" s="21" t="s">
        <v>171</v>
      </c>
      <c r="Z1" s="2" t="s">
        <v>42</v>
      </c>
      <c r="AA1" s="2" t="s">
        <v>70</v>
      </c>
      <c r="AB1" t="s">
        <v>160</v>
      </c>
      <c r="AC1" t="s">
        <v>161</v>
      </c>
      <c r="AD1"/>
    </row>
    <row r="2" spans="1:30" x14ac:dyDescent="0.25">
      <c r="A2" s="3" t="s">
        <v>651</v>
      </c>
      <c r="B2" s="4" t="s">
        <v>651</v>
      </c>
      <c r="C2" s="4" t="s">
        <v>204</v>
      </c>
      <c r="D2" s="3" t="s">
        <v>652</v>
      </c>
      <c r="E2" s="3" t="s">
        <v>302</v>
      </c>
      <c r="F2" s="3">
        <v>203365</v>
      </c>
      <c r="G2" s="3" t="s">
        <v>653</v>
      </c>
      <c r="H2" s="3">
        <v>7526</v>
      </c>
      <c r="I2" s="3">
        <v>0</v>
      </c>
      <c r="J2" s="3"/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359</v>
      </c>
      <c r="Q2" s="5" t="s">
        <v>45</v>
      </c>
      <c r="R2" s="7">
        <v>4080000</v>
      </c>
      <c r="S2" s="8">
        <v>0.05</v>
      </c>
      <c r="T2" s="7">
        <v>3876000</v>
      </c>
      <c r="U2" s="17">
        <v>0.6</v>
      </c>
      <c r="V2" s="7">
        <v>1550400</v>
      </c>
      <c r="W2" s="9">
        <v>7.4999999999999997E-2</v>
      </c>
      <c r="X2" s="9">
        <v>2.4546685125470716E-2</v>
      </c>
      <c r="Y2" s="9">
        <v>9.9546685125470727E-2</v>
      </c>
      <c r="Z2" s="7">
        <v>15575000</v>
      </c>
      <c r="AA2" s="7">
        <v>183235.29411764705</v>
      </c>
      <c r="AB2" s="18"/>
      <c r="AC2" s="18"/>
      <c r="AD2"/>
    </row>
    <row r="3" spans="1:30" x14ac:dyDescent="0.25">
      <c r="A3" s="3" t="s">
        <v>654</v>
      </c>
      <c r="B3" s="4" t="s">
        <v>654</v>
      </c>
      <c r="C3" s="4" t="s">
        <v>169</v>
      </c>
      <c r="D3" s="3" t="s">
        <v>655</v>
      </c>
      <c r="E3" s="3" t="s">
        <v>293</v>
      </c>
      <c r="F3" s="3">
        <v>48084</v>
      </c>
      <c r="G3" s="3" t="s">
        <v>165</v>
      </c>
      <c r="H3" s="3">
        <v>29675</v>
      </c>
      <c r="I3" s="3">
        <v>0</v>
      </c>
      <c r="J3" s="3">
        <v>18</v>
      </c>
      <c r="K3" s="3">
        <v>2</v>
      </c>
      <c r="L3" s="3">
        <v>0</v>
      </c>
      <c r="M3" s="3">
        <v>0</v>
      </c>
      <c r="N3" s="3">
        <v>0</v>
      </c>
      <c r="O3" s="3">
        <v>13057</v>
      </c>
      <c r="P3" s="3" t="s">
        <v>118</v>
      </c>
      <c r="Q3" s="5" t="s">
        <v>44</v>
      </c>
      <c r="R3" s="7">
        <v>574682</v>
      </c>
      <c r="S3" s="8">
        <v>0.05</v>
      </c>
      <c r="T3" s="7">
        <v>545947.9</v>
      </c>
      <c r="U3" s="17">
        <v>0.35</v>
      </c>
      <c r="V3" s="7">
        <v>354866.13500000001</v>
      </c>
      <c r="W3" s="9">
        <v>7.0000000000000007E-2</v>
      </c>
      <c r="X3" s="9">
        <v>2.5005127000000005E-2</v>
      </c>
      <c r="Y3" s="9">
        <v>9.5005127000000023E-2</v>
      </c>
      <c r="Z3" s="7">
        <v>3735000</v>
      </c>
      <c r="AA3" s="7">
        <v>133392.85714285713</v>
      </c>
      <c r="AB3" s="18"/>
      <c r="AC3" s="18"/>
      <c r="AD3"/>
    </row>
    <row r="4" spans="1:30" ht="45" x14ac:dyDescent="0.25">
      <c r="A4" s="3" t="s">
        <v>656</v>
      </c>
      <c r="B4" s="4" t="s">
        <v>657</v>
      </c>
      <c r="C4" s="4" t="s">
        <v>658</v>
      </c>
      <c r="D4" s="3" t="s">
        <v>659</v>
      </c>
      <c r="E4" s="3" t="s">
        <v>244</v>
      </c>
      <c r="F4" s="3">
        <v>8356</v>
      </c>
      <c r="G4" s="3" t="s">
        <v>23</v>
      </c>
      <c r="H4" s="3">
        <v>0</v>
      </c>
      <c r="I4" s="3">
        <v>0</v>
      </c>
      <c r="J4" s="3">
        <v>2</v>
      </c>
      <c r="K4" s="3">
        <v>10</v>
      </c>
      <c r="L4" s="3">
        <v>0</v>
      </c>
      <c r="M4" s="3">
        <v>0</v>
      </c>
      <c r="N4" s="3">
        <v>0</v>
      </c>
      <c r="O4" s="3">
        <v>0</v>
      </c>
      <c r="P4" s="3" t="s">
        <v>61</v>
      </c>
      <c r="Q4" s="5" t="s">
        <v>44</v>
      </c>
      <c r="R4" s="7">
        <v>172800</v>
      </c>
      <c r="S4" s="8">
        <v>0.05</v>
      </c>
      <c r="T4" s="7">
        <v>164160</v>
      </c>
      <c r="U4" s="17">
        <v>0.35</v>
      </c>
      <c r="V4" s="7">
        <v>106704</v>
      </c>
      <c r="W4" s="9">
        <v>7.0000000000000007E-2</v>
      </c>
      <c r="X4" s="9">
        <v>3.0452564800000002E-2</v>
      </c>
      <c r="Y4" s="9">
        <v>0.1004525648</v>
      </c>
      <c r="Z4" s="7">
        <v>1062000</v>
      </c>
      <c r="AA4" s="7">
        <v>88500</v>
      </c>
      <c r="AB4" s="18"/>
      <c r="AC4" s="18"/>
      <c r="AD4"/>
    </row>
    <row r="5" spans="1:30" x14ac:dyDescent="0.25">
      <c r="A5" s="3" t="s">
        <v>660</v>
      </c>
      <c r="B5" s="4" t="s">
        <v>660</v>
      </c>
      <c r="C5" s="4" t="s">
        <v>169</v>
      </c>
      <c r="D5" s="3" t="s">
        <v>661</v>
      </c>
      <c r="E5" s="3" t="s">
        <v>250</v>
      </c>
      <c r="F5" s="3">
        <v>20137</v>
      </c>
      <c r="G5" s="3" t="s">
        <v>165</v>
      </c>
      <c r="H5" s="3">
        <v>10800</v>
      </c>
      <c r="I5" s="3">
        <v>0</v>
      </c>
      <c r="J5" s="3">
        <v>8</v>
      </c>
      <c r="K5" s="3">
        <v>0</v>
      </c>
      <c r="L5" s="3">
        <v>0</v>
      </c>
      <c r="M5" s="3">
        <v>0</v>
      </c>
      <c r="N5" s="3">
        <v>0</v>
      </c>
      <c r="O5" s="3">
        <v>5400</v>
      </c>
      <c r="P5" s="3" t="s">
        <v>206</v>
      </c>
      <c r="Q5" s="5" t="s">
        <v>44</v>
      </c>
      <c r="R5" s="7">
        <v>231600</v>
      </c>
      <c r="S5" s="8">
        <v>0.05</v>
      </c>
      <c r="T5" s="7">
        <v>220020</v>
      </c>
      <c r="U5" s="17">
        <v>0.35</v>
      </c>
      <c r="V5" s="7">
        <v>143013</v>
      </c>
      <c r="W5" s="9">
        <v>7.0000000000000007E-2</v>
      </c>
      <c r="X5" s="9">
        <v>2.8896154000000004E-2</v>
      </c>
      <c r="Y5" s="9">
        <v>9.8896154000000014E-2</v>
      </c>
      <c r="Z5" s="7">
        <v>1446000</v>
      </c>
      <c r="AA5" s="7">
        <v>103285.71428571428</v>
      </c>
      <c r="AB5" s="18"/>
      <c r="AC5" s="18"/>
      <c r="AD5"/>
    </row>
    <row r="6" spans="1:30" x14ac:dyDescent="0.25">
      <c r="A6" s="3" t="s">
        <v>662</v>
      </c>
      <c r="B6" s="4" t="s">
        <v>662</v>
      </c>
      <c r="C6" s="4" t="s">
        <v>106</v>
      </c>
      <c r="D6" s="3" t="s">
        <v>663</v>
      </c>
      <c r="E6" s="3" t="s">
        <v>244</v>
      </c>
      <c r="F6" s="3">
        <v>13019</v>
      </c>
      <c r="G6" s="3" t="s">
        <v>23</v>
      </c>
      <c r="H6" s="3">
        <v>7412</v>
      </c>
      <c r="I6" s="3">
        <v>0</v>
      </c>
      <c r="J6" s="3">
        <v>4</v>
      </c>
      <c r="K6" s="3">
        <v>8</v>
      </c>
      <c r="L6" s="3">
        <v>0</v>
      </c>
      <c r="M6" s="3">
        <v>0</v>
      </c>
      <c r="N6" s="3">
        <v>0</v>
      </c>
      <c r="O6" s="3">
        <v>0</v>
      </c>
      <c r="P6" s="3" t="s">
        <v>117</v>
      </c>
      <c r="Q6" s="5" t="s">
        <v>44</v>
      </c>
      <c r="R6" s="7">
        <v>165600</v>
      </c>
      <c r="S6" s="8">
        <v>0.05</v>
      </c>
      <c r="T6" s="7">
        <v>157320</v>
      </c>
      <c r="U6" s="17">
        <v>0.35</v>
      </c>
      <c r="V6" s="7">
        <v>102258</v>
      </c>
      <c r="W6" s="9">
        <v>7.0000000000000007E-2</v>
      </c>
      <c r="X6" s="9">
        <v>3.0452511410134629E-2</v>
      </c>
      <c r="Y6" s="9">
        <v>0.10045251141013464</v>
      </c>
      <c r="Z6" s="7">
        <v>1018000</v>
      </c>
      <c r="AA6" s="7">
        <v>84833.333333333328</v>
      </c>
      <c r="AB6" s="18"/>
      <c r="AC6" s="18"/>
      <c r="AD6"/>
    </row>
    <row r="7" spans="1:30" x14ac:dyDescent="0.25">
      <c r="A7" s="3" t="s">
        <v>664</v>
      </c>
      <c r="B7" s="4" t="s">
        <v>664</v>
      </c>
      <c r="C7" s="4" t="s">
        <v>106</v>
      </c>
      <c r="D7" s="3" t="s">
        <v>665</v>
      </c>
      <c r="E7" s="3" t="s">
        <v>250</v>
      </c>
      <c r="F7" s="3">
        <v>1107445</v>
      </c>
      <c r="G7" s="3" t="s">
        <v>23</v>
      </c>
      <c r="H7" s="3">
        <v>0</v>
      </c>
      <c r="I7" s="3">
        <v>0</v>
      </c>
      <c r="J7" s="3">
        <v>192</v>
      </c>
      <c r="K7" s="3">
        <v>192</v>
      </c>
      <c r="L7" s="3">
        <v>0</v>
      </c>
      <c r="M7" s="3">
        <v>0</v>
      </c>
      <c r="N7" s="3">
        <v>0</v>
      </c>
      <c r="O7" s="3">
        <v>0</v>
      </c>
      <c r="P7" s="3" t="s">
        <v>59</v>
      </c>
      <c r="Q7" s="5" t="s">
        <v>44</v>
      </c>
      <c r="R7" s="7">
        <v>5068800</v>
      </c>
      <c r="S7" s="8">
        <v>0.05</v>
      </c>
      <c r="T7" s="7">
        <v>4815360</v>
      </c>
      <c r="U7" s="17">
        <v>0.35</v>
      </c>
      <c r="V7" s="7">
        <v>3129984</v>
      </c>
      <c r="W7" s="9">
        <v>7.0000000000000007E-2</v>
      </c>
      <c r="X7" s="9">
        <v>2.8896159914972724E-2</v>
      </c>
      <c r="Y7" s="9">
        <v>9.8896159914972734E-2</v>
      </c>
      <c r="Z7" s="7">
        <v>31649000</v>
      </c>
      <c r="AA7" s="7">
        <v>82419.270833333328</v>
      </c>
      <c r="AB7" s="18"/>
      <c r="AC7" s="18"/>
      <c r="AD7"/>
    </row>
    <row r="8" spans="1:30" x14ac:dyDescent="0.25">
      <c r="A8" s="3" t="s">
        <v>666</v>
      </c>
      <c r="B8" s="4" t="s">
        <v>666</v>
      </c>
      <c r="C8" s="4" t="s">
        <v>164</v>
      </c>
      <c r="D8" s="3" t="s">
        <v>667</v>
      </c>
      <c r="E8" s="3" t="s">
        <v>250</v>
      </c>
      <c r="F8" s="3">
        <v>20338</v>
      </c>
      <c r="G8" s="3" t="s">
        <v>23</v>
      </c>
      <c r="H8" s="3">
        <v>5848</v>
      </c>
      <c r="I8" s="3">
        <v>0</v>
      </c>
      <c r="J8" s="3">
        <v>3</v>
      </c>
      <c r="K8" s="3">
        <v>2</v>
      </c>
      <c r="L8" s="3">
        <v>2</v>
      </c>
      <c r="M8" s="3">
        <v>0</v>
      </c>
      <c r="N8" s="3">
        <v>0</v>
      </c>
      <c r="O8" s="3">
        <v>0</v>
      </c>
      <c r="P8" s="3" t="s">
        <v>203</v>
      </c>
      <c r="Q8" s="5" t="s">
        <v>44</v>
      </c>
      <c r="R8" s="7">
        <v>103800</v>
      </c>
      <c r="S8" s="8">
        <v>0.05</v>
      </c>
      <c r="T8" s="7">
        <v>98610</v>
      </c>
      <c r="U8" s="17">
        <v>0.35</v>
      </c>
      <c r="V8" s="7">
        <v>64096.5</v>
      </c>
      <c r="W8" s="9">
        <v>7.0000000000000007E-2</v>
      </c>
      <c r="X8" s="9">
        <v>2.8896154000000004E-2</v>
      </c>
      <c r="Y8" s="9">
        <v>9.8896154000000014E-2</v>
      </c>
      <c r="Z8" s="7">
        <v>648000</v>
      </c>
      <c r="AA8" s="7">
        <v>92571.428571428565</v>
      </c>
      <c r="AB8" s="18"/>
      <c r="AC8" s="18"/>
      <c r="AD8"/>
    </row>
    <row r="9" spans="1:30" x14ac:dyDescent="0.25">
      <c r="A9" s="3" t="s">
        <v>668</v>
      </c>
      <c r="B9" s="4" t="s">
        <v>668</v>
      </c>
      <c r="C9" s="4" t="s">
        <v>169</v>
      </c>
      <c r="D9" s="3" t="s">
        <v>669</v>
      </c>
      <c r="E9" s="3" t="s">
        <v>250</v>
      </c>
      <c r="F9" s="3">
        <v>24588</v>
      </c>
      <c r="G9" s="3" t="s">
        <v>165</v>
      </c>
      <c r="H9" s="3">
        <v>10800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3">
        <v>0</v>
      </c>
      <c r="O9" s="3">
        <v>5400</v>
      </c>
      <c r="P9" s="3" t="s">
        <v>206</v>
      </c>
      <c r="Q9" s="5" t="s">
        <v>44</v>
      </c>
      <c r="R9" s="7">
        <v>208800</v>
      </c>
      <c r="S9" s="8">
        <v>0.05</v>
      </c>
      <c r="T9" s="7">
        <v>198360</v>
      </c>
      <c r="U9" s="17">
        <v>0.35</v>
      </c>
      <c r="V9" s="7">
        <v>128934</v>
      </c>
      <c r="W9" s="9">
        <v>7.0000000000000007E-2</v>
      </c>
      <c r="X9" s="9">
        <v>2.8896495311969955E-2</v>
      </c>
      <c r="Y9" s="9">
        <v>9.8896495311969965E-2</v>
      </c>
      <c r="Z9" s="7">
        <v>1304000</v>
      </c>
      <c r="AA9" s="7">
        <v>108666.66666666669</v>
      </c>
      <c r="AB9" s="18"/>
      <c r="AC9" s="18"/>
      <c r="AD9"/>
    </row>
    <row r="10" spans="1:30" x14ac:dyDescent="0.25">
      <c r="A10" s="3" t="s">
        <v>670</v>
      </c>
      <c r="B10" s="4" t="s">
        <v>670</v>
      </c>
      <c r="C10" s="4" t="s">
        <v>106</v>
      </c>
      <c r="D10" s="3" t="s">
        <v>671</v>
      </c>
      <c r="E10" s="3" t="s">
        <v>244</v>
      </c>
      <c r="F10" s="3">
        <v>13573</v>
      </c>
      <c r="G10" s="3" t="s">
        <v>23</v>
      </c>
      <c r="H10" s="3">
        <v>7604</v>
      </c>
      <c r="I10" s="3">
        <v>0</v>
      </c>
      <c r="J10" s="3">
        <v>6</v>
      </c>
      <c r="K10" s="3">
        <v>6</v>
      </c>
      <c r="L10" s="3">
        <v>0</v>
      </c>
      <c r="M10" s="3">
        <v>0</v>
      </c>
      <c r="N10" s="3">
        <v>0</v>
      </c>
      <c r="O10" s="3">
        <v>0</v>
      </c>
      <c r="P10" s="3" t="s">
        <v>71</v>
      </c>
      <c r="Q10" s="5" t="s">
        <v>44</v>
      </c>
      <c r="R10" s="7">
        <v>158400</v>
      </c>
      <c r="S10" s="8">
        <v>0.05</v>
      </c>
      <c r="T10" s="7">
        <v>150480</v>
      </c>
      <c r="U10" s="17">
        <v>0.35</v>
      </c>
      <c r="V10" s="7">
        <v>97812</v>
      </c>
      <c r="W10" s="9">
        <v>7.0000000000000007E-2</v>
      </c>
      <c r="X10" s="9">
        <v>3.045242260969987E-2</v>
      </c>
      <c r="Y10" s="9">
        <v>0.10045242260969987</v>
      </c>
      <c r="Z10" s="7">
        <v>974000</v>
      </c>
      <c r="AA10" s="7">
        <v>81166.666666666672</v>
      </c>
      <c r="AB10" s="18"/>
      <c r="AC10" s="18"/>
      <c r="AD10"/>
    </row>
    <row r="11" spans="1:30" x14ac:dyDescent="0.25">
      <c r="A11" s="3" t="s">
        <v>672</v>
      </c>
      <c r="B11" s="4" t="s">
        <v>672</v>
      </c>
      <c r="C11" s="4" t="s">
        <v>169</v>
      </c>
      <c r="D11" s="3" t="s">
        <v>673</v>
      </c>
      <c r="E11" s="3" t="s">
        <v>250</v>
      </c>
      <c r="F11" s="3">
        <v>20141</v>
      </c>
      <c r="G11" s="3" t="s">
        <v>165</v>
      </c>
      <c r="H11" s="3">
        <v>10800</v>
      </c>
      <c r="I11" s="3">
        <v>0</v>
      </c>
      <c r="J11" s="3">
        <v>10</v>
      </c>
      <c r="K11" s="3">
        <v>1</v>
      </c>
      <c r="L11" s="3">
        <v>0</v>
      </c>
      <c r="M11" s="3">
        <v>0</v>
      </c>
      <c r="N11" s="3">
        <v>0</v>
      </c>
      <c r="O11" s="3">
        <v>2800</v>
      </c>
      <c r="P11" s="3" t="s">
        <v>199</v>
      </c>
      <c r="Q11" s="5" t="s">
        <v>44</v>
      </c>
      <c r="R11" s="7">
        <v>201800</v>
      </c>
      <c r="S11" s="8">
        <v>0.05</v>
      </c>
      <c r="T11" s="7">
        <v>191710</v>
      </c>
      <c r="U11" s="17">
        <v>0.35</v>
      </c>
      <c r="V11" s="7">
        <v>124611.5</v>
      </c>
      <c r="W11" s="9">
        <v>7.0000000000000007E-2</v>
      </c>
      <c r="X11" s="9">
        <v>2.8896154000000004E-2</v>
      </c>
      <c r="Y11" s="9">
        <v>9.8896154000000014E-2</v>
      </c>
      <c r="Z11" s="7">
        <v>1260000</v>
      </c>
      <c r="AA11" s="7">
        <v>90000</v>
      </c>
      <c r="AB11" s="18"/>
      <c r="AC11" s="18"/>
      <c r="AD11"/>
    </row>
    <row r="12" spans="1:30" x14ac:dyDescent="0.25">
      <c r="A12" s="3" t="s">
        <v>674</v>
      </c>
      <c r="B12" s="4" t="s">
        <v>674</v>
      </c>
      <c r="C12" s="4" t="s">
        <v>169</v>
      </c>
      <c r="D12" s="3" t="s">
        <v>675</v>
      </c>
      <c r="E12" s="3" t="s">
        <v>250</v>
      </c>
      <c r="F12" s="3">
        <v>20467</v>
      </c>
      <c r="G12" s="3" t="s">
        <v>165</v>
      </c>
      <c r="H12" s="3">
        <v>10080</v>
      </c>
      <c r="I12" s="3">
        <v>0</v>
      </c>
      <c r="J12" s="3">
        <v>8</v>
      </c>
      <c r="K12" s="3">
        <v>0</v>
      </c>
      <c r="L12" s="3">
        <v>0</v>
      </c>
      <c r="M12" s="3">
        <v>0</v>
      </c>
      <c r="N12" s="3">
        <v>0</v>
      </c>
      <c r="O12" s="3">
        <v>5400</v>
      </c>
      <c r="P12" s="3" t="s">
        <v>193</v>
      </c>
      <c r="Q12" s="5" t="s">
        <v>44</v>
      </c>
      <c r="R12" s="7">
        <v>231600</v>
      </c>
      <c r="S12" s="8">
        <v>0.05</v>
      </c>
      <c r="T12" s="7">
        <v>220020</v>
      </c>
      <c r="U12" s="17">
        <v>0.35</v>
      </c>
      <c r="V12" s="7">
        <v>143013</v>
      </c>
      <c r="W12" s="9">
        <v>7.0000000000000007E-2</v>
      </c>
      <c r="X12" s="9">
        <v>2.8896029872161381E-2</v>
      </c>
      <c r="Y12" s="9">
        <v>9.8896029872161395E-2</v>
      </c>
      <c r="Z12" s="7">
        <v>1446000</v>
      </c>
      <c r="AA12" s="7">
        <v>131454.54545454544</v>
      </c>
      <c r="AB12" s="18"/>
      <c r="AC12" s="18"/>
      <c r="AD12"/>
    </row>
    <row r="13" spans="1:30" x14ac:dyDescent="0.25">
      <c r="A13" s="3" t="s">
        <v>676</v>
      </c>
      <c r="B13" s="4" t="s">
        <v>676</v>
      </c>
      <c r="C13" s="4" t="s">
        <v>106</v>
      </c>
      <c r="D13" s="3" t="s">
        <v>677</v>
      </c>
      <c r="E13" s="3" t="s">
        <v>244</v>
      </c>
      <c r="F13" s="3">
        <v>10042</v>
      </c>
      <c r="G13" s="3" t="s">
        <v>23</v>
      </c>
      <c r="H13" s="3">
        <v>6576</v>
      </c>
      <c r="I13" s="3">
        <v>0</v>
      </c>
      <c r="J13" s="3">
        <v>12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 t="s">
        <v>117</v>
      </c>
      <c r="Q13" s="5" t="s">
        <v>44</v>
      </c>
      <c r="R13" s="7">
        <v>136800</v>
      </c>
      <c r="S13" s="8">
        <v>0.05</v>
      </c>
      <c r="T13" s="7">
        <v>129960</v>
      </c>
      <c r="U13" s="17">
        <v>0.35</v>
      </c>
      <c r="V13" s="7">
        <v>84474</v>
      </c>
      <c r="W13" s="9">
        <v>7.0000000000000007E-2</v>
      </c>
      <c r="X13" s="9">
        <v>3.0452510850188057E-2</v>
      </c>
      <c r="Y13" s="9">
        <v>0.10045251085018804</v>
      </c>
      <c r="Z13" s="7">
        <v>841000</v>
      </c>
      <c r="AA13" s="7">
        <v>70083.333333333328</v>
      </c>
      <c r="AB13" s="18"/>
      <c r="AC13" s="18"/>
      <c r="AD13"/>
    </row>
    <row r="14" spans="1:30" x14ac:dyDescent="0.25">
      <c r="A14" s="3" t="s">
        <v>678</v>
      </c>
      <c r="B14" s="4" t="s">
        <v>678</v>
      </c>
      <c r="C14" s="4" t="s">
        <v>164</v>
      </c>
      <c r="D14" s="3" t="s">
        <v>679</v>
      </c>
      <c r="E14" s="3" t="s">
        <v>244</v>
      </c>
      <c r="F14" s="3">
        <v>2381</v>
      </c>
      <c r="G14" s="3" t="s">
        <v>23</v>
      </c>
      <c r="H14" s="3">
        <v>6900</v>
      </c>
      <c r="I14" s="3">
        <v>0</v>
      </c>
      <c r="J14" s="3">
        <v>1</v>
      </c>
      <c r="K14" s="3">
        <v>7</v>
      </c>
      <c r="L14" s="3">
        <v>0</v>
      </c>
      <c r="M14" s="3">
        <v>0</v>
      </c>
      <c r="N14" s="3">
        <v>0</v>
      </c>
      <c r="O14" s="3">
        <v>0</v>
      </c>
      <c r="P14" s="3" t="s">
        <v>193</v>
      </c>
      <c r="Q14" s="5" t="s">
        <v>44</v>
      </c>
      <c r="R14" s="7">
        <v>128040</v>
      </c>
      <c r="S14" s="8">
        <v>0.05</v>
      </c>
      <c r="T14" s="7">
        <v>121638</v>
      </c>
      <c r="U14" s="17">
        <v>0.315</v>
      </c>
      <c r="V14" s="7">
        <v>83322.03</v>
      </c>
      <c r="W14" s="9">
        <v>7.0000000000000007E-2</v>
      </c>
      <c r="X14" s="9">
        <v>3.0452726952217488E-2</v>
      </c>
      <c r="Y14" s="9">
        <v>0.10045272695221748</v>
      </c>
      <c r="Z14" s="7">
        <v>829000</v>
      </c>
      <c r="AA14" s="7">
        <v>103625</v>
      </c>
      <c r="AB14" s="18"/>
      <c r="AC14" s="18"/>
      <c r="AD14"/>
    </row>
    <row r="15" spans="1:30" x14ac:dyDescent="0.25">
      <c r="A15" s="3" t="s">
        <v>680</v>
      </c>
      <c r="B15" s="4" t="s">
        <v>680</v>
      </c>
      <c r="C15" s="4" t="s">
        <v>164</v>
      </c>
      <c r="D15" s="3" t="s">
        <v>681</v>
      </c>
      <c r="E15" s="3" t="s">
        <v>244</v>
      </c>
      <c r="F15" s="3">
        <v>10523</v>
      </c>
      <c r="G15" s="3" t="s">
        <v>23</v>
      </c>
      <c r="H15" s="3">
        <v>7560</v>
      </c>
      <c r="I15" s="3">
        <v>0</v>
      </c>
      <c r="J15" s="3">
        <v>6</v>
      </c>
      <c r="K15" s="3">
        <v>3</v>
      </c>
      <c r="L15" s="3">
        <v>0</v>
      </c>
      <c r="M15" s="3">
        <v>0</v>
      </c>
      <c r="N15" s="3">
        <v>0</v>
      </c>
      <c r="O15" s="3">
        <v>0</v>
      </c>
      <c r="P15" s="3" t="s">
        <v>59</v>
      </c>
      <c r="Q15" s="5" t="s">
        <v>44</v>
      </c>
      <c r="R15" s="7">
        <v>113400</v>
      </c>
      <c r="S15" s="8">
        <v>0.05</v>
      </c>
      <c r="T15" s="7">
        <v>107730</v>
      </c>
      <c r="U15" s="17">
        <v>0.35</v>
      </c>
      <c r="V15" s="7">
        <v>70024.5</v>
      </c>
      <c r="W15" s="9">
        <v>7.0000000000000007E-2</v>
      </c>
      <c r="X15" s="9">
        <v>3.0452564800000002E-2</v>
      </c>
      <c r="Y15" s="9">
        <v>0.1004525648</v>
      </c>
      <c r="Z15" s="7">
        <v>697000</v>
      </c>
      <c r="AA15" s="7">
        <v>77444.444444444438</v>
      </c>
      <c r="AB15" s="18"/>
      <c r="AC15" s="18"/>
      <c r="AD15"/>
    </row>
    <row r="16" spans="1:30" x14ac:dyDescent="0.25">
      <c r="A16" s="3" t="s">
        <v>682</v>
      </c>
      <c r="B16" s="4" t="s">
        <v>682</v>
      </c>
      <c r="C16" s="4" t="s">
        <v>106</v>
      </c>
      <c r="D16" s="3" t="s">
        <v>683</v>
      </c>
      <c r="E16" s="3" t="s">
        <v>244</v>
      </c>
      <c r="F16" s="3">
        <v>14332</v>
      </c>
      <c r="G16" s="3" t="s">
        <v>23</v>
      </c>
      <c r="H16" s="3">
        <v>8526</v>
      </c>
      <c r="I16" s="3">
        <v>0</v>
      </c>
      <c r="J16" s="3">
        <v>6</v>
      </c>
      <c r="K16" s="3">
        <v>8</v>
      </c>
      <c r="L16" s="3">
        <v>0</v>
      </c>
      <c r="M16" s="3">
        <v>0</v>
      </c>
      <c r="N16" s="3">
        <v>0</v>
      </c>
      <c r="O16" s="3">
        <v>0</v>
      </c>
      <c r="P16" s="3" t="s">
        <v>59</v>
      </c>
      <c r="Q16" s="5" t="s">
        <v>44</v>
      </c>
      <c r="R16" s="7">
        <v>188400</v>
      </c>
      <c r="S16" s="8">
        <v>0.05</v>
      </c>
      <c r="T16" s="7">
        <v>178980</v>
      </c>
      <c r="U16" s="17">
        <v>0.35</v>
      </c>
      <c r="V16" s="7">
        <v>116337</v>
      </c>
      <c r="W16" s="9">
        <v>7.0000000000000007E-2</v>
      </c>
      <c r="X16" s="9">
        <v>3.0452488154295319E-2</v>
      </c>
      <c r="Y16" s="9">
        <v>0.10045248815429532</v>
      </c>
      <c r="Z16" s="7">
        <v>1158000</v>
      </c>
      <c r="AA16" s="7">
        <v>82714.28571428571</v>
      </c>
      <c r="AB16" s="18"/>
      <c r="AC16" s="18"/>
      <c r="AD16"/>
    </row>
    <row r="17" spans="1:30" ht="45" x14ac:dyDescent="0.25">
      <c r="A17" s="3" t="s">
        <v>684</v>
      </c>
      <c r="B17" s="4" t="s">
        <v>685</v>
      </c>
      <c r="C17" s="4" t="s">
        <v>686</v>
      </c>
      <c r="D17" s="3" t="s">
        <v>687</v>
      </c>
      <c r="E17" s="3" t="s">
        <v>250</v>
      </c>
      <c r="F17" s="3">
        <v>30684</v>
      </c>
      <c r="G17" s="3" t="s">
        <v>165</v>
      </c>
      <c r="H17" s="3">
        <v>0</v>
      </c>
      <c r="I17" s="3">
        <v>0</v>
      </c>
      <c r="J17" s="3">
        <v>4</v>
      </c>
      <c r="K17" s="3">
        <v>0</v>
      </c>
      <c r="L17" s="3">
        <v>1</v>
      </c>
      <c r="M17" s="3">
        <v>0</v>
      </c>
      <c r="N17" s="3">
        <v>0</v>
      </c>
      <c r="O17" s="3">
        <v>3120</v>
      </c>
      <c r="P17" s="3" t="s">
        <v>199</v>
      </c>
      <c r="Q17" s="5" t="s">
        <v>44</v>
      </c>
      <c r="R17" s="7">
        <v>146520</v>
      </c>
      <c r="S17" s="8">
        <v>0.05</v>
      </c>
      <c r="T17" s="7">
        <v>139194</v>
      </c>
      <c r="U17" s="17">
        <v>0.35</v>
      </c>
      <c r="V17" s="7">
        <v>90476.1</v>
      </c>
      <c r="W17" s="9">
        <v>7.0000000000000007E-2</v>
      </c>
      <c r="X17" s="9">
        <v>2.8896331788022631E-2</v>
      </c>
      <c r="Y17" s="9">
        <v>9.8896331788022637E-2</v>
      </c>
      <c r="Z17" s="7">
        <v>915000</v>
      </c>
      <c r="AA17" s="7">
        <v>101666.66666666669</v>
      </c>
      <c r="AB17" s="18"/>
      <c r="AC17" s="18"/>
      <c r="AD17"/>
    </row>
    <row r="18" spans="1:30" ht="30" x14ac:dyDescent="0.25">
      <c r="A18" s="3" t="s">
        <v>688</v>
      </c>
      <c r="B18" s="4" t="s">
        <v>689</v>
      </c>
      <c r="C18" s="4" t="s">
        <v>690</v>
      </c>
      <c r="D18" s="3" t="s">
        <v>691</v>
      </c>
      <c r="E18" s="3" t="s">
        <v>594</v>
      </c>
      <c r="F18" s="3">
        <v>46820</v>
      </c>
      <c r="G18" s="3" t="s">
        <v>165</v>
      </c>
      <c r="H18" s="3">
        <v>19895</v>
      </c>
      <c r="I18" s="3">
        <v>0</v>
      </c>
      <c r="J18" s="3">
        <v>0</v>
      </c>
      <c r="K18" s="3">
        <v>5</v>
      </c>
      <c r="L18" s="3">
        <v>0</v>
      </c>
      <c r="M18" s="3">
        <v>0</v>
      </c>
      <c r="N18" s="3">
        <v>0</v>
      </c>
      <c r="O18" s="3">
        <v>12369</v>
      </c>
      <c r="P18" s="3" t="s">
        <v>60</v>
      </c>
      <c r="Q18" s="5" t="s">
        <v>44</v>
      </c>
      <c r="R18" s="7">
        <v>396594</v>
      </c>
      <c r="S18" s="8">
        <v>0.05</v>
      </c>
      <c r="T18" s="7">
        <v>376764.3</v>
      </c>
      <c r="U18" s="17">
        <v>0.35</v>
      </c>
      <c r="V18" s="7">
        <v>244896.79500000001</v>
      </c>
      <c r="W18" s="9">
        <v>7.0000000000000007E-2</v>
      </c>
      <c r="X18" s="9">
        <v>2.7333665421134495E-2</v>
      </c>
      <c r="Y18" s="9">
        <v>9.7333665421134502E-2</v>
      </c>
      <c r="Z18" s="7">
        <v>2516000</v>
      </c>
      <c r="AA18" s="7"/>
      <c r="AB18" s="18"/>
      <c r="AC18" s="18"/>
      <c r="AD18"/>
    </row>
    <row r="19" spans="1:30" x14ac:dyDescent="0.25">
      <c r="A19" s="3" t="s">
        <v>692</v>
      </c>
      <c r="B19" s="4" t="s">
        <v>692</v>
      </c>
      <c r="C19" s="4" t="s">
        <v>106</v>
      </c>
      <c r="D19" s="3" t="s">
        <v>693</v>
      </c>
      <c r="E19" s="3" t="s">
        <v>244</v>
      </c>
      <c r="F19" s="3">
        <v>12909</v>
      </c>
      <c r="G19" s="3" t="s">
        <v>23</v>
      </c>
      <c r="H19" s="3">
        <v>7412</v>
      </c>
      <c r="I19" s="3">
        <v>0</v>
      </c>
      <c r="J19" s="3">
        <v>4</v>
      </c>
      <c r="K19" s="3">
        <v>8</v>
      </c>
      <c r="L19" s="3">
        <v>0</v>
      </c>
      <c r="M19" s="3">
        <v>0</v>
      </c>
      <c r="N19" s="3">
        <v>0</v>
      </c>
      <c r="O19" s="3">
        <v>0</v>
      </c>
      <c r="P19" s="3" t="s">
        <v>117</v>
      </c>
      <c r="Q19" s="5" t="s">
        <v>44</v>
      </c>
      <c r="R19" s="7">
        <v>165600</v>
      </c>
      <c r="S19" s="8">
        <v>0.05</v>
      </c>
      <c r="T19" s="7">
        <v>157320</v>
      </c>
      <c r="U19" s="17">
        <v>0.35</v>
      </c>
      <c r="V19" s="7">
        <v>102258</v>
      </c>
      <c r="W19" s="9">
        <v>7.0000000000000007E-2</v>
      </c>
      <c r="X19" s="9">
        <v>3.0452645525928204E-2</v>
      </c>
      <c r="Y19" s="9">
        <v>0.1004526455259282</v>
      </c>
      <c r="Z19" s="7">
        <v>1018000</v>
      </c>
      <c r="AA19" s="7">
        <v>84833.333333333328</v>
      </c>
      <c r="AB19" s="18"/>
      <c r="AC19" s="18"/>
      <c r="AD19"/>
    </row>
    <row r="20" spans="1:30" x14ac:dyDescent="0.25">
      <c r="A20" s="3" t="s">
        <v>694</v>
      </c>
      <c r="B20" s="4" t="s">
        <v>694</v>
      </c>
      <c r="C20" s="4" t="s">
        <v>106</v>
      </c>
      <c r="D20" s="3" t="s">
        <v>695</v>
      </c>
      <c r="E20" s="3" t="s">
        <v>696</v>
      </c>
      <c r="F20" s="3">
        <v>12158</v>
      </c>
      <c r="G20" s="3" t="s">
        <v>23</v>
      </c>
      <c r="H20" s="3">
        <v>6692</v>
      </c>
      <c r="I20" s="3">
        <v>0</v>
      </c>
      <c r="J20" s="3">
        <v>3</v>
      </c>
      <c r="K20" s="3">
        <v>5</v>
      </c>
      <c r="L20" s="3">
        <v>0</v>
      </c>
      <c r="M20" s="3">
        <v>0</v>
      </c>
      <c r="N20" s="3">
        <v>0</v>
      </c>
      <c r="O20" s="3">
        <v>0</v>
      </c>
      <c r="P20" s="3" t="s">
        <v>60</v>
      </c>
      <c r="Q20" s="5" t="s">
        <v>44</v>
      </c>
      <c r="R20" s="7">
        <v>109200</v>
      </c>
      <c r="S20" s="8">
        <v>0.05</v>
      </c>
      <c r="T20" s="7">
        <v>103740</v>
      </c>
      <c r="U20" s="17">
        <v>0.35</v>
      </c>
      <c r="V20" s="7">
        <v>67431</v>
      </c>
      <c r="W20" s="9">
        <v>7.0000000000000007E-2</v>
      </c>
      <c r="X20" s="9">
        <v>3.08929446E-2</v>
      </c>
      <c r="Y20" s="9">
        <v>0.10089294460000001</v>
      </c>
      <c r="Z20" s="7">
        <v>668000</v>
      </c>
      <c r="AA20" s="7">
        <v>83500</v>
      </c>
      <c r="AB20" s="18"/>
      <c r="AC20" s="18"/>
      <c r="AD20"/>
    </row>
    <row r="21" spans="1:30" ht="105" x14ac:dyDescent="0.25">
      <c r="A21" s="3" t="s">
        <v>697</v>
      </c>
      <c r="B21" s="4" t="s">
        <v>698</v>
      </c>
      <c r="C21" s="4" t="s">
        <v>699</v>
      </c>
      <c r="D21" s="3" t="s">
        <v>700</v>
      </c>
      <c r="E21" s="3" t="s">
        <v>299</v>
      </c>
      <c r="F21" s="3">
        <v>71851</v>
      </c>
      <c r="G21" s="3" t="s">
        <v>23</v>
      </c>
      <c r="H21" s="3">
        <v>0</v>
      </c>
      <c r="I21" s="3">
        <v>0</v>
      </c>
      <c r="J21" s="3">
        <v>84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 t="s">
        <v>61</v>
      </c>
      <c r="Q21" s="5" t="s">
        <v>44</v>
      </c>
      <c r="R21" s="7">
        <v>957600</v>
      </c>
      <c r="S21" s="8">
        <v>0.05</v>
      </c>
      <c r="T21" s="7">
        <v>909720</v>
      </c>
      <c r="U21" s="17">
        <v>0.35</v>
      </c>
      <c r="V21" s="7">
        <v>591318</v>
      </c>
      <c r="W21" s="9">
        <v>7.0000000000000007E-2</v>
      </c>
      <c r="X21" s="9">
        <v>3.2582072600000005E-2</v>
      </c>
      <c r="Y21" s="9">
        <v>0.10258207260000002</v>
      </c>
      <c r="Z21" s="7">
        <v>5764000</v>
      </c>
      <c r="AA21" s="7">
        <v>68619.047619047618</v>
      </c>
      <c r="AB21" s="18"/>
      <c r="AC21" s="18"/>
      <c r="AD21"/>
    </row>
    <row r="22" spans="1:30" x14ac:dyDescent="0.25">
      <c r="A22" s="3" t="s">
        <v>701</v>
      </c>
      <c r="B22" s="4" t="s">
        <v>701</v>
      </c>
      <c r="C22" s="4" t="s">
        <v>106</v>
      </c>
      <c r="D22" s="3" t="s">
        <v>702</v>
      </c>
      <c r="E22" s="3" t="s">
        <v>244</v>
      </c>
      <c r="F22" s="3">
        <v>14088</v>
      </c>
      <c r="G22" s="3" t="s">
        <v>23</v>
      </c>
      <c r="H22" s="3">
        <v>7536</v>
      </c>
      <c r="I22" s="3">
        <v>0</v>
      </c>
      <c r="J22" s="3">
        <v>12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196</v>
      </c>
      <c r="Q22" s="5" t="s">
        <v>44</v>
      </c>
      <c r="R22" s="7">
        <v>136800</v>
      </c>
      <c r="S22" s="8">
        <v>0.05</v>
      </c>
      <c r="T22" s="7">
        <v>129960</v>
      </c>
      <c r="U22" s="17">
        <v>0.35</v>
      </c>
      <c r="V22" s="7">
        <v>84474</v>
      </c>
      <c r="W22" s="9">
        <v>7.0000000000000007E-2</v>
      </c>
      <c r="X22" s="9">
        <v>3.0452564800000002E-2</v>
      </c>
      <c r="Y22" s="9">
        <v>0.1004525648</v>
      </c>
      <c r="Z22" s="7">
        <v>841000</v>
      </c>
      <c r="AA22" s="7">
        <v>70083.333333333328</v>
      </c>
      <c r="AB22" s="18"/>
      <c r="AC22" s="18"/>
      <c r="AD22"/>
    </row>
    <row r="23" spans="1:30" ht="90" x14ac:dyDescent="0.25">
      <c r="A23" s="3" t="s">
        <v>703</v>
      </c>
      <c r="B23" s="4" t="s">
        <v>704</v>
      </c>
      <c r="C23" s="4" t="s">
        <v>705</v>
      </c>
      <c r="D23" s="3" t="s">
        <v>706</v>
      </c>
      <c r="E23" s="3" t="s">
        <v>299</v>
      </c>
      <c r="F23" s="3">
        <v>410288</v>
      </c>
      <c r="G23" s="3" t="s">
        <v>707</v>
      </c>
      <c r="H23" s="3">
        <v>0</v>
      </c>
      <c r="I23" s="3">
        <v>0</v>
      </c>
      <c r="J23" s="3">
        <v>8</v>
      </c>
      <c r="K23" s="3">
        <v>0</v>
      </c>
      <c r="L23" s="3">
        <v>0</v>
      </c>
      <c r="M23" s="3">
        <v>0</v>
      </c>
      <c r="N23" s="3">
        <v>172</v>
      </c>
      <c r="O23" s="3">
        <v>0</v>
      </c>
      <c r="P23" s="3" t="s">
        <v>120</v>
      </c>
      <c r="Q23" s="5" t="s">
        <v>80</v>
      </c>
      <c r="R23" s="7">
        <v>1742400</v>
      </c>
      <c r="S23" s="8">
        <v>0.05</v>
      </c>
      <c r="T23" s="7">
        <v>1655280</v>
      </c>
      <c r="U23" s="17">
        <v>0.4</v>
      </c>
      <c r="V23" s="7">
        <v>993168</v>
      </c>
      <c r="W23" s="9">
        <v>0.09</v>
      </c>
      <c r="X23" s="9">
        <v>3.2582087972849325E-2</v>
      </c>
      <c r="Y23" s="9">
        <v>0.12258208797284932</v>
      </c>
      <c r="Z23" s="7">
        <v>8102000</v>
      </c>
      <c r="AA23" s="7">
        <v>47104.651162790695</v>
      </c>
      <c r="AB23" s="18"/>
      <c r="AC23" s="18"/>
      <c r="AD23"/>
    </row>
    <row r="24" spans="1:30" ht="60" x14ac:dyDescent="0.25">
      <c r="A24" s="3" t="s">
        <v>708</v>
      </c>
      <c r="B24" s="4" t="s">
        <v>709</v>
      </c>
      <c r="C24" s="4" t="s">
        <v>710</v>
      </c>
      <c r="D24" s="3" t="s">
        <v>711</v>
      </c>
      <c r="E24" s="3" t="s">
        <v>244</v>
      </c>
      <c r="F24" s="3">
        <v>15547</v>
      </c>
      <c r="G24" s="3" t="s">
        <v>165</v>
      </c>
      <c r="H24" s="3">
        <v>0</v>
      </c>
      <c r="I24" s="3">
        <v>0</v>
      </c>
      <c r="J24" s="3">
        <v>10</v>
      </c>
      <c r="K24" s="3">
        <v>0</v>
      </c>
      <c r="L24" s="3">
        <v>0</v>
      </c>
      <c r="M24" s="3">
        <v>0</v>
      </c>
      <c r="N24" s="3">
        <v>0</v>
      </c>
      <c r="O24" s="3">
        <v>5082</v>
      </c>
      <c r="P24" s="3" t="s">
        <v>234</v>
      </c>
      <c r="Q24" s="5" t="s">
        <v>44</v>
      </c>
      <c r="R24" s="7">
        <v>246132</v>
      </c>
      <c r="S24" s="8">
        <v>0.05</v>
      </c>
      <c r="T24" s="7">
        <v>233825.4</v>
      </c>
      <c r="U24" s="17">
        <v>0.35</v>
      </c>
      <c r="V24" s="7">
        <v>151986.51</v>
      </c>
      <c r="W24" s="9">
        <v>7.0000000000000007E-2</v>
      </c>
      <c r="X24" s="9">
        <v>3.0452412781166224E-2</v>
      </c>
      <c r="Y24" s="9">
        <v>0.10045241278116623</v>
      </c>
      <c r="Z24" s="7">
        <v>1513000</v>
      </c>
      <c r="AA24" s="7">
        <v>126083.33333333331</v>
      </c>
      <c r="AB24" s="18"/>
      <c r="AC24" s="18"/>
      <c r="AD24"/>
    </row>
    <row r="25" spans="1:30" x14ac:dyDescent="0.25">
      <c r="A25" s="3" t="s">
        <v>712</v>
      </c>
      <c r="B25" s="4" t="s">
        <v>712</v>
      </c>
      <c r="C25" s="4" t="s">
        <v>106</v>
      </c>
      <c r="D25" s="3" t="s">
        <v>713</v>
      </c>
      <c r="E25" s="3" t="s">
        <v>244</v>
      </c>
      <c r="F25" s="3">
        <v>12616</v>
      </c>
      <c r="G25" s="3" t="s">
        <v>23</v>
      </c>
      <c r="H25" s="3">
        <v>7412</v>
      </c>
      <c r="I25" s="3">
        <v>0</v>
      </c>
      <c r="J25" s="3">
        <v>4</v>
      </c>
      <c r="K25" s="3">
        <v>8</v>
      </c>
      <c r="L25" s="3">
        <v>0</v>
      </c>
      <c r="M25" s="3">
        <v>0</v>
      </c>
      <c r="N25" s="3">
        <v>0</v>
      </c>
      <c r="O25" s="3">
        <v>0</v>
      </c>
      <c r="P25" s="3" t="s">
        <v>117</v>
      </c>
      <c r="Q25" s="5" t="s">
        <v>44</v>
      </c>
      <c r="R25" s="7">
        <v>165600</v>
      </c>
      <c r="S25" s="8">
        <v>0.05</v>
      </c>
      <c r="T25" s="7">
        <v>157320</v>
      </c>
      <c r="U25" s="17">
        <v>0.35</v>
      </c>
      <c r="V25" s="7">
        <v>102258</v>
      </c>
      <c r="W25" s="9">
        <v>7.0000000000000007E-2</v>
      </c>
      <c r="X25" s="9">
        <v>3.0452640056740532E-2</v>
      </c>
      <c r="Y25" s="9">
        <v>0.10045264005674054</v>
      </c>
      <c r="Z25" s="7">
        <v>1018000</v>
      </c>
      <c r="AA25" s="7">
        <v>84833.333333333328</v>
      </c>
      <c r="AB25" s="18"/>
      <c r="AC25" s="18"/>
      <c r="AD25"/>
    </row>
    <row r="26" spans="1:30" ht="105" x14ac:dyDescent="0.25">
      <c r="A26" s="3" t="s">
        <v>714</v>
      </c>
      <c r="B26" s="4" t="s">
        <v>715</v>
      </c>
      <c r="C26" s="4" t="s">
        <v>716</v>
      </c>
      <c r="D26" s="3" t="s">
        <v>717</v>
      </c>
      <c r="E26" s="3" t="s">
        <v>299</v>
      </c>
      <c r="F26" s="3">
        <v>143338</v>
      </c>
      <c r="G26" s="3" t="s">
        <v>23</v>
      </c>
      <c r="H26" s="3">
        <v>0</v>
      </c>
      <c r="I26" s="3">
        <v>0</v>
      </c>
      <c r="J26" s="3">
        <v>28</v>
      </c>
      <c r="K26" s="3">
        <v>56</v>
      </c>
      <c r="L26" s="3">
        <v>0</v>
      </c>
      <c r="M26" s="3">
        <v>0</v>
      </c>
      <c r="N26" s="3">
        <v>0</v>
      </c>
      <c r="O26" s="3">
        <v>0</v>
      </c>
      <c r="P26" s="3" t="s">
        <v>59</v>
      </c>
      <c r="Q26" s="5" t="s">
        <v>44</v>
      </c>
      <c r="R26" s="7">
        <v>1159200</v>
      </c>
      <c r="S26" s="8">
        <v>0.05</v>
      </c>
      <c r="T26" s="7">
        <v>1101240</v>
      </c>
      <c r="U26" s="17">
        <v>0.35</v>
      </c>
      <c r="V26" s="7">
        <v>715806</v>
      </c>
      <c r="W26" s="9">
        <v>7.0000000000000007E-2</v>
      </c>
      <c r="X26" s="9">
        <v>3.2582049128649121E-2</v>
      </c>
      <c r="Y26" s="9">
        <v>0.10258204912864911</v>
      </c>
      <c r="Z26" s="7">
        <v>6978000</v>
      </c>
      <c r="AA26" s="7">
        <v>83071.428571428565</v>
      </c>
      <c r="AB26" s="18"/>
      <c r="AC26" s="18"/>
      <c r="AD26"/>
    </row>
    <row r="27" spans="1:30" ht="30" x14ac:dyDescent="0.25">
      <c r="A27" s="3" t="s">
        <v>718</v>
      </c>
      <c r="B27" s="4" t="s">
        <v>719</v>
      </c>
      <c r="C27" s="4" t="s">
        <v>107</v>
      </c>
      <c r="D27" s="3" t="s">
        <v>720</v>
      </c>
      <c r="E27" s="3" t="s">
        <v>244</v>
      </c>
      <c r="F27" s="3">
        <v>48043</v>
      </c>
      <c r="G27" s="3" t="s">
        <v>23</v>
      </c>
      <c r="H27" s="3">
        <v>0</v>
      </c>
      <c r="I27" s="3">
        <v>0</v>
      </c>
      <c r="J27" s="3">
        <v>48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 t="s">
        <v>60</v>
      </c>
      <c r="Q27" s="5" t="s">
        <v>44</v>
      </c>
      <c r="R27" s="7">
        <v>547200</v>
      </c>
      <c r="S27" s="8">
        <v>0.05</v>
      </c>
      <c r="T27" s="7">
        <v>519840</v>
      </c>
      <c r="U27" s="17">
        <v>0.35</v>
      </c>
      <c r="V27" s="7">
        <v>337896</v>
      </c>
      <c r="W27" s="9">
        <v>7.0000000000000007E-2</v>
      </c>
      <c r="X27" s="9">
        <v>3.0452530699640136E-2</v>
      </c>
      <c r="Y27" s="9">
        <v>0.10045253069964014</v>
      </c>
      <c r="Z27" s="7">
        <v>3364000</v>
      </c>
      <c r="AA27" s="7">
        <v>70083.333333333328</v>
      </c>
      <c r="AB27" s="18"/>
      <c r="AC27" s="18"/>
      <c r="AD27"/>
    </row>
    <row r="28" spans="1:30" ht="30" x14ac:dyDescent="0.25">
      <c r="A28" s="3" t="s">
        <v>721</v>
      </c>
      <c r="B28" s="4" t="s">
        <v>722</v>
      </c>
      <c r="C28" s="4" t="s">
        <v>107</v>
      </c>
      <c r="D28" s="3" t="s">
        <v>723</v>
      </c>
      <c r="E28" s="3" t="s">
        <v>299</v>
      </c>
      <c r="F28" s="3">
        <v>6657</v>
      </c>
      <c r="G28" s="3" t="s">
        <v>23</v>
      </c>
      <c r="H28" s="3">
        <v>0</v>
      </c>
      <c r="I28" s="3">
        <v>0</v>
      </c>
      <c r="J28" s="3">
        <v>0</v>
      </c>
      <c r="K28" s="3">
        <v>11</v>
      </c>
      <c r="L28" s="3">
        <v>0</v>
      </c>
      <c r="M28" s="3">
        <v>0</v>
      </c>
      <c r="N28" s="3">
        <v>0</v>
      </c>
      <c r="O28" s="3">
        <v>0</v>
      </c>
      <c r="P28" s="3" t="s">
        <v>60</v>
      </c>
      <c r="Q28" s="5" t="s">
        <v>44</v>
      </c>
      <c r="R28" s="7">
        <v>165000</v>
      </c>
      <c r="S28" s="8">
        <v>0.05</v>
      </c>
      <c r="T28" s="7">
        <v>156750</v>
      </c>
      <c r="U28" s="17">
        <v>0.35</v>
      </c>
      <c r="V28" s="7">
        <v>101887.5</v>
      </c>
      <c r="W28" s="9">
        <v>7.0000000000000007E-2</v>
      </c>
      <c r="X28" s="9">
        <v>3.2581662762608814E-2</v>
      </c>
      <c r="Y28" s="9">
        <v>0.10258166276260884</v>
      </c>
      <c r="Z28" s="7">
        <v>993000</v>
      </c>
      <c r="AA28" s="7">
        <v>90272.727272727279</v>
      </c>
      <c r="AB28" s="18"/>
      <c r="AC28" s="18"/>
      <c r="AD28"/>
    </row>
    <row r="29" spans="1:30" x14ac:dyDescent="0.25">
      <c r="A29" s="3" t="s">
        <v>724</v>
      </c>
      <c r="B29" s="4" t="s">
        <v>724</v>
      </c>
      <c r="C29" s="4" t="s">
        <v>106</v>
      </c>
      <c r="D29" s="3" t="s">
        <v>725</v>
      </c>
      <c r="E29" s="3" t="s">
        <v>244</v>
      </c>
      <c r="F29" s="3">
        <v>11943</v>
      </c>
      <c r="G29" s="3" t="s">
        <v>23</v>
      </c>
      <c r="H29" s="3">
        <v>7412</v>
      </c>
      <c r="I29" s="3">
        <v>0</v>
      </c>
      <c r="J29" s="3">
        <v>6</v>
      </c>
      <c r="K29" s="3">
        <v>6</v>
      </c>
      <c r="L29" s="3">
        <v>0</v>
      </c>
      <c r="M29" s="3">
        <v>0</v>
      </c>
      <c r="N29" s="3">
        <v>0</v>
      </c>
      <c r="O29" s="3">
        <v>0</v>
      </c>
      <c r="P29" s="3" t="s">
        <v>61</v>
      </c>
      <c r="Q29" s="5" t="s">
        <v>44</v>
      </c>
      <c r="R29" s="7">
        <v>158400</v>
      </c>
      <c r="S29" s="8">
        <v>0.05</v>
      </c>
      <c r="T29" s="7">
        <v>150480</v>
      </c>
      <c r="U29" s="17">
        <v>0.35</v>
      </c>
      <c r="V29" s="7">
        <v>97812</v>
      </c>
      <c r="W29" s="9">
        <v>7.0000000000000007E-2</v>
      </c>
      <c r="X29" s="9">
        <v>3.045245001215505E-2</v>
      </c>
      <c r="Y29" s="9">
        <v>0.10045245001215504</v>
      </c>
      <c r="Z29" s="7">
        <v>974000</v>
      </c>
      <c r="AA29" s="7">
        <v>81166.666666666672</v>
      </c>
      <c r="AB29" s="18"/>
      <c r="AC29" s="18"/>
      <c r="AD29"/>
    </row>
    <row r="30" spans="1:30" ht="30" x14ac:dyDescent="0.25">
      <c r="A30" s="3" t="s">
        <v>726</v>
      </c>
      <c r="B30" s="4" t="s">
        <v>727</v>
      </c>
      <c r="C30" s="4" t="s">
        <v>728</v>
      </c>
      <c r="D30" s="3" t="s">
        <v>729</v>
      </c>
      <c r="E30" s="3" t="s">
        <v>244</v>
      </c>
      <c r="F30" s="3">
        <v>18395</v>
      </c>
      <c r="G30" s="3" t="s">
        <v>23</v>
      </c>
      <c r="H30" s="3">
        <v>7412</v>
      </c>
      <c r="I30" s="3">
        <v>0</v>
      </c>
      <c r="J30" s="3">
        <v>4</v>
      </c>
      <c r="K30" s="3">
        <v>8</v>
      </c>
      <c r="L30" s="3">
        <v>0</v>
      </c>
      <c r="M30" s="3">
        <v>0</v>
      </c>
      <c r="N30" s="3">
        <v>0</v>
      </c>
      <c r="O30" s="3">
        <v>0</v>
      </c>
      <c r="P30" s="3" t="s">
        <v>196</v>
      </c>
      <c r="Q30" s="5" t="s">
        <v>44</v>
      </c>
      <c r="R30" s="7">
        <v>165600</v>
      </c>
      <c r="S30" s="8">
        <v>0.05</v>
      </c>
      <c r="T30" s="7">
        <v>157320</v>
      </c>
      <c r="U30" s="17">
        <v>0.35</v>
      </c>
      <c r="V30" s="7">
        <v>102258</v>
      </c>
      <c r="W30" s="9">
        <v>7.0000000000000007E-2</v>
      </c>
      <c r="X30" s="9">
        <v>3.0452601340636844E-2</v>
      </c>
      <c r="Y30" s="9">
        <v>0.10045260134063684</v>
      </c>
      <c r="Z30" s="7">
        <v>1018000</v>
      </c>
      <c r="AA30" s="7">
        <v>84833.333333333328</v>
      </c>
      <c r="AB30" s="18"/>
      <c r="AC30" s="18"/>
      <c r="AD30"/>
    </row>
    <row r="31" spans="1:30" x14ac:dyDescent="0.25">
      <c r="A31" s="3" t="s">
        <v>730</v>
      </c>
      <c r="B31" s="4" t="s">
        <v>730</v>
      </c>
      <c r="C31" s="4" t="s">
        <v>164</v>
      </c>
      <c r="D31" s="3" t="s">
        <v>731</v>
      </c>
      <c r="E31" s="3" t="s">
        <v>276</v>
      </c>
      <c r="F31" s="3">
        <v>15648</v>
      </c>
      <c r="G31" s="3" t="s">
        <v>23</v>
      </c>
      <c r="H31" s="3">
        <v>11844</v>
      </c>
      <c r="I31" s="3">
        <v>0</v>
      </c>
      <c r="J31" s="3">
        <v>1</v>
      </c>
      <c r="K31" s="3">
        <v>11</v>
      </c>
      <c r="L31" s="3">
        <v>0</v>
      </c>
      <c r="M31" s="3">
        <v>0</v>
      </c>
      <c r="N31" s="3">
        <v>0</v>
      </c>
      <c r="O31" s="3">
        <v>0</v>
      </c>
      <c r="P31" s="3" t="s">
        <v>206</v>
      </c>
      <c r="Q31" s="5" t="s">
        <v>44</v>
      </c>
      <c r="R31" s="7">
        <v>176400</v>
      </c>
      <c r="S31" s="8">
        <v>0.05</v>
      </c>
      <c r="T31" s="7">
        <v>167580</v>
      </c>
      <c r="U31" s="17">
        <v>0.35</v>
      </c>
      <c r="V31" s="7">
        <v>108927</v>
      </c>
      <c r="W31" s="9">
        <v>7.0000000000000007E-2</v>
      </c>
      <c r="X31" s="9">
        <v>3.1028678099999998E-2</v>
      </c>
      <c r="Y31" s="9">
        <v>0.10102867810000001</v>
      </c>
      <c r="Z31" s="7">
        <v>1078000</v>
      </c>
      <c r="AA31" s="7">
        <v>89833.333333333328</v>
      </c>
      <c r="AB31" s="18"/>
      <c r="AC31" s="18"/>
      <c r="AD31"/>
    </row>
    <row r="32" spans="1:30" x14ac:dyDescent="0.25">
      <c r="A32" s="3" t="s">
        <v>732</v>
      </c>
      <c r="B32" s="4" t="s">
        <v>732</v>
      </c>
      <c r="C32" s="4" t="s">
        <v>164</v>
      </c>
      <c r="D32" s="3" t="s">
        <v>733</v>
      </c>
      <c r="E32" s="3" t="s">
        <v>244</v>
      </c>
      <c r="F32" s="3">
        <v>12334</v>
      </c>
      <c r="G32" s="3" t="s">
        <v>23</v>
      </c>
      <c r="H32" s="3">
        <v>11046</v>
      </c>
      <c r="I32" s="3">
        <v>0</v>
      </c>
      <c r="J32" s="3">
        <v>6</v>
      </c>
      <c r="K32" s="3">
        <v>6</v>
      </c>
      <c r="L32" s="3">
        <v>0</v>
      </c>
      <c r="M32" s="3">
        <v>0</v>
      </c>
      <c r="N32" s="3">
        <v>0</v>
      </c>
      <c r="O32" s="3">
        <v>0</v>
      </c>
      <c r="P32" s="3" t="s">
        <v>384</v>
      </c>
      <c r="Q32" s="5" t="s">
        <v>44</v>
      </c>
      <c r="R32" s="7">
        <v>158400</v>
      </c>
      <c r="S32" s="8">
        <v>0.05</v>
      </c>
      <c r="T32" s="7">
        <v>150480</v>
      </c>
      <c r="U32" s="17">
        <v>0.35</v>
      </c>
      <c r="V32" s="7">
        <v>97812</v>
      </c>
      <c r="W32" s="9">
        <v>7.0000000000000007E-2</v>
      </c>
      <c r="X32" s="9">
        <v>3.045252742301173E-2</v>
      </c>
      <c r="Y32" s="9">
        <v>0.10045252742301174</v>
      </c>
      <c r="Z32" s="7">
        <v>974000</v>
      </c>
      <c r="AA32" s="7">
        <v>81166.666666666672</v>
      </c>
      <c r="AB32" s="18"/>
      <c r="AC32" s="18"/>
      <c r="AD32"/>
    </row>
    <row r="33" spans="1:30" ht="30" x14ac:dyDescent="0.25">
      <c r="A33" s="3" t="s">
        <v>734</v>
      </c>
      <c r="B33" s="4" t="s">
        <v>735</v>
      </c>
      <c r="C33" s="4" t="s">
        <v>207</v>
      </c>
      <c r="D33" s="3" t="s">
        <v>736</v>
      </c>
      <c r="E33" s="3" t="s">
        <v>299</v>
      </c>
      <c r="F33" s="3">
        <v>6624</v>
      </c>
      <c r="G33" s="3" t="s">
        <v>165</v>
      </c>
      <c r="H33" s="3">
        <v>0</v>
      </c>
      <c r="I33" s="3">
        <v>0</v>
      </c>
      <c r="J33" s="3">
        <v>3</v>
      </c>
      <c r="K33" s="3">
        <v>0</v>
      </c>
      <c r="L33" s="3">
        <v>0</v>
      </c>
      <c r="M33" s="3">
        <v>0</v>
      </c>
      <c r="N33" s="3">
        <v>0</v>
      </c>
      <c r="O33" s="3">
        <v>2002</v>
      </c>
      <c r="P33" s="3" t="s">
        <v>184</v>
      </c>
      <c r="Q33" s="5" t="s">
        <v>44</v>
      </c>
      <c r="R33" s="7">
        <v>86252</v>
      </c>
      <c r="S33" s="8">
        <v>0.05</v>
      </c>
      <c r="T33" s="7">
        <v>81939.399999999994</v>
      </c>
      <c r="U33" s="17">
        <v>0.35</v>
      </c>
      <c r="V33" s="7">
        <v>53260.61</v>
      </c>
      <c r="W33" s="9">
        <v>7.0000000000000007E-2</v>
      </c>
      <c r="X33" s="9">
        <v>3.2582895305952868E-2</v>
      </c>
      <c r="Y33" s="9">
        <v>0.10258289530595288</v>
      </c>
      <c r="Z33" s="7">
        <v>519000</v>
      </c>
      <c r="AA33" s="7">
        <v>64875</v>
      </c>
      <c r="AB33" s="18"/>
      <c r="AC33" s="18"/>
      <c r="AD33"/>
    </row>
    <row r="34" spans="1:30" x14ac:dyDescent="0.25">
      <c r="A34" s="3" t="s">
        <v>737</v>
      </c>
      <c r="B34" s="4" t="s">
        <v>737</v>
      </c>
      <c r="C34" s="4" t="s">
        <v>164</v>
      </c>
      <c r="D34" s="3" t="s">
        <v>738</v>
      </c>
      <c r="E34" s="3" t="s">
        <v>244</v>
      </c>
      <c r="F34" s="3">
        <v>10334</v>
      </c>
      <c r="G34" s="3" t="s">
        <v>23</v>
      </c>
      <c r="H34" s="3">
        <v>10290</v>
      </c>
      <c r="I34" s="3">
        <v>0</v>
      </c>
      <c r="J34" s="3">
        <v>4</v>
      </c>
      <c r="K34" s="3">
        <v>5</v>
      </c>
      <c r="L34" s="3">
        <v>0</v>
      </c>
      <c r="M34" s="3">
        <v>0</v>
      </c>
      <c r="N34" s="3">
        <v>0</v>
      </c>
      <c r="O34" s="3">
        <v>0</v>
      </c>
      <c r="P34" s="3" t="s">
        <v>177</v>
      </c>
      <c r="Q34" s="5" t="s">
        <v>44</v>
      </c>
      <c r="R34" s="7">
        <v>120600</v>
      </c>
      <c r="S34" s="8">
        <v>0.05</v>
      </c>
      <c r="T34" s="7">
        <v>114570</v>
      </c>
      <c r="U34" s="17">
        <v>0.35</v>
      </c>
      <c r="V34" s="7">
        <v>74470.5</v>
      </c>
      <c r="W34" s="9">
        <v>7.0000000000000007E-2</v>
      </c>
      <c r="X34" s="9">
        <v>3.0452515923479775E-2</v>
      </c>
      <c r="Y34" s="9">
        <v>0.10045251592347978</v>
      </c>
      <c r="Z34" s="7">
        <v>741000</v>
      </c>
      <c r="AA34" s="7">
        <v>82333.333333333328</v>
      </c>
      <c r="AB34" s="18"/>
      <c r="AC34" s="18"/>
      <c r="AD34"/>
    </row>
    <row r="35" spans="1:30" x14ac:dyDescent="0.25">
      <c r="A35" s="3" t="s">
        <v>739</v>
      </c>
      <c r="B35" s="4" t="s">
        <v>739</v>
      </c>
      <c r="C35" s="4" t="s">
        <v>164</v>
      </c>
      <c r="D35" s="3" t="s">
        <v>740</v>
      </c>
      <c r="E35" s="3" t="s">
        <v>244</v>
      </c>
      <c r="F35" s="3">
        <v>11038</v>
      </c>
      <c r="G35" s="3" t="s">
        <v>23</v>
      </c>
      <c r="H35" s="3">
        <v>11046</v>
      </c>
      <c r="I35" s="3">
        <v>0</v>
      </c>
      <c r="J35" s="3">
        <v>6</v>
      </c>
      <c r="K35" s="3">
        <v>6</v>
      </c>
      <c r="L35" s="3">
        <v>0</v>
      </c>
      <c r="M35" s="3">
        <v>0</v>
      </c>
      <c r="N35" s="3">
        <v>0</v>
      </c>
      <c r="O35" s="3">
        <v>0</v>
      </c>
      <c r="P35" s="3" t="s">
        <v>384</v>
      </c>
      <c r="Q35" s="5" t="s">
        <v>44</v>
      </c>
      <c r="R35" s="7">
        <v>158400</v>
      </c>
      <c r="S35" s="8">
        <v>0.05</v>
      </c>
      <c r="T35" s="7">
        <v>150480</v>
      </c>
      <c r="U35" s="17">
        <v>0.35</v>
      </c>
      <c r="V35" s="7">
        <v>97812</v>
      </c>
      <c r="W35" s="9">
        <v>7.0000000000000007E-2</v>
      </c>
      <c r="X35" s="9">
        <v>3.0452564800000002E-2</v>
      </c>
      <c r="Y35" s="9">
        <v>0.1004525648</v>
      </c>
      <c r="Z35" s="7">
        <v>974000</v>
      </c>
      <c r="AA35" s="7">
        <v>81166.666666666672</v>
      </c>
      <c r="AB35" s="18"/>
      <c r="AC35" s="18"/>
      <c r="AD35"/>
    </row>
    <row r="36" spans="1:30" x14ac:dyDescent="0.25">
      <c r="A36" s="3" t="s">
        <v>741</v>
      </c>
      <c r="B36" s="4" t="s">
        <v>741</v>
      </c>
      <c r="C36" s="4" t="s">
        <v>106</v>
      </c>
      <c r="D36" s="3" t="s">
        <v>742</v>
      </c>
      <c r="E36" s="3" t="s">
        <v>244</v>
      </c>
      <c r="F36" s="3">
        <v>12350</v>
      </c>
      <c r="G36" s="3" t="s">
        <v>23</v>
      </c>
      <c r="H36" s="3">
        <v>7412</v>
      </c>
      <c r="I36" s="3">
        <v>0</v>
      </c>
      <c r="J36" s="3">
        <v>4</v>
      </c>
      <c r="K36" s="3">
        <v>8</v>
      </c>
      <c r="L36" s="3">
        <v>0</v>
      </c>
      <c r="M36" s="3">
        <v>0</v>
      </c>
      <c r="N36" s="3">
        <v>0</v>
      </c>
      <c r="O36" s="3">
        <v>0</v>
      </c>
      <c r="P36" s="3" t="s">
        <v>196</v>
      </c>
      <c r="Q36" s="5" t="s">
        <v>44</v>
      </c>
      <c r="R36" s="7">
        <v>165600</v>
      </c>
      <c r="S36" s="8">
        <v>0.05</v>
      </c>
      <c r="T36" s="7">
        <v>157320</v>
      </c>
      <c r="U36" s="17">
        <v>0.35</v>
      </c>
      <c r="V36" s="7">
        <v>102258</v>
      </c>
      <c r="W36" s="9">
        <v>7.0000000000000007E-2</v>
      </c>
      <c r="X36" s="9">
        <v>3.0452564800000002E-2</v>
      </c>
      <c r="Y36" s="9">
        <v>0.1004525648</v>
      </c>
      <c r="Z36" s="7">
        <v>1018000</v>
      </c>
      <c r="AA36" s="7">
        <v>84833.333333333328</v>
      </c>
      <c r="AB36" s="18"/>
      <c r="AC36" s="18"/>
      <c r="AD36"/>
    </row>
    <row r="37" spans="1:30" x14ac:dyDescent="0.25">
      <c r="A37" s="3" t="s">
        <v>743</v>
      </c>
      <c r="B37" s="4" t="s">
        <v>743</v>
      </c>
      <c r="C37" s="4" t="s">
        <v>164</v>
      </c>
      <c r="D37" s="3" t="s">
        <v>744</v>
      </c>
      <c r="E37" s="3" t="s">
        <v>244</v>
      </c>
      <c r="F37" s="3">
        <v>12592</v>
      </c>
      <c r="G37" s="3" t="s">
        <v>23</v>
      </c>
      <c r="H37" s="3">
        <v>7412</v>
      </c>
      <c r="I37" s="3">
        <v>0</v>
      </c>
      <c r="J37" s="3">
        <v>4</v>
      </c>
      <c r="K37" s="3">
        <v>8</v>
      </c>
      <c r="L37" s="3">
        <v>0</v>
      </c>
      <c r="M37" s="3">
        <v>0</v>
      </c>
      <c r="N37" s="3">
        <v>0</v>
      </c>
      <c r="O37" s="3">
        <v>0</v>
      </c>
      <c r="P37" s="3" t="s">
        <v>196</v>
      </c>
      <c r="Q37" s="5" t="s">
        <v>44</v>
      </c>
      <c r="R37" s="7">
        <v>165600</v>
      </c>
      <c r="S37" s="8">
        <v>0.05</v>
      </c>
      <c r="T37" s="7">
        <v>157320</v>
      </c>
      <c r="U37" s="17">
        <v>0.35</v>
      </c>
      <c r="V37" s="7">
        <v>102258</v>
      </c>
      <c r="W37" s="9">
        <v>7.0000000000000007E-2</v>
      </c>
      <c r="X37" s="9">
        <v>3.0452739124455459E-2</v>
      </c>
      <c r="Y37" s="9">
        <v>0.10045273912445546</v>
      </c>
      <c r="Z37" s="7">
        <v>1018000</v>
      </c>
      <c r="AA37" s="7">
        <v>84833.333333333328</v>
      </c>
      <c r="AB37" s="18"/>
      <c r="AC37" s="18"/>
      <c r="AD37"/>
    </row>
    <row r="38" spans="1:30" x14ac:dyDescent="0.25">
      <c r="A38" s="3" t="s">
        <v>745</v>
      </c>
      <c r="B38" s="4" t="s">
        <v>745</v>
      </c>
      <c r="C38" s="4" t="s">
        <v>106</v>
      </c>
      <c r="D38" s="3" t="s">
        <v>746</v>
      </c>
      <c r="E38" s="3" t="s">
        <v>244</v>
      </c>
      <c r="F38" s="3">
        <v>13876</v>
      </c>
      <c r="G38" s="3" t="s">
        <v>23</v>
      </c>
      <c r="H38" s="3">
        <v>7412</v>
      </c>
      <c r="I38" s="3">
        <v>0</v>
      </c>
      <c r="J38" s="3">
        <v>4</v>
      </c>
      <c r="K38" s="3">
        <v>8</v>
      </c>
      <c r="L38" s="3">
        <v>0</v>
      </c>
      <c r="M38" s="3">
        <v>0</v>
      </c>
      <c r="N38" s="3">
        <v>0</v>
      </c>
      <c r="O38" s="3">
        <v>0</v>
      </c>
      <c r="P38" s="3" t="s">
        <v>196</v>
      </c>
      <c r="Q38" s="5" t="s">
        <v>44</v>
      </c>
      <c r="R38" s="7">
        <v>165600</v>
      </c>
      <c r="S38" s="8">
        <v>0.05</v>
      </c>
      <c r="T38" s="7">
        <v>157320</v>
      </c>
      <c r="U38" s="17">
        <v>0.35</v>
      </c>
      <c r="V38" s="7">
        <v>102258</v>
      </c>
      <c r="W38" s="9">
        <v>7.0000000000000007E-2</v>
      </c>
      <c r="X38" s="9">
        <v>3.0452460938762839E-2</v>
      </c>
      <c r="Y38" s="9">
        <v>0.10045246093876284</v>
      </c>
      <c r="Z38" s="7">
        <v>1018000</v>
      </c>
      <c r="AA38" s="7">
        <v>84833.333333333328</v>
      </c>
      <c r="AB38" s="18"/>
      <c r="AC38" s="18"/>
    </row>
    <row r="39" spans="1:30" x14ac:dyDescent="0.25">
      <c r="A39" s="3" t="s">
        <v>747</v>
      </c>
      <c r="B39" s="4" t="s">
        <v>747</v>
      </c>
      <c r="C39" s="4" t="s">
        <v>164</v>
      </c>
      <c r="D39" s="3" t="s">
        <v>748</v>
      </c>
      <c r="E39" s="3" t="s">
        <v>244</v>
      </c>
      <c r="F39" s="3">
        <v>10915</v>
      </c>
      <c r="G39" s="3" t="s">
        <v>23</v>
      </c>
      <c r="H39" s="3">
        <v>7560</v>
      </c>
      <c r="I39" s="3"/>
      <c r="J39" s="3">
        <v>6</v>
      </c>
      <c r="K39" s="3">
        <v>3</v>
      </c>
      <c r="L39" s="3">
        <v>0</v>
      </c>
      <c r="M39" s="3">
        <v>0</v>
      </c>
      <c r="N39" s="3">
        <v>0</v>
      </c>
      <c r="O39" s="3">
        <v>0</v>
      </c>
      <c r="P39" s="3" t="s">
        <v>177</v>
      </c>
      <c r="Q39" s="5" t="s">
        <v>44</v>
      </c>
      <c r="R39" s="7">
        <v>113400</v>
      </c>
      <c r="S39" s="8">
        <v>0.05</v>
      </c>
      <c r="T39" s="7">
        <v>107730</v>
      </c>
      <c r="U39" s="17">
        <v>0.35</v>
      </c>
      <c r="V39" s="7">
        <v>70024.5</v>
      </c>
      <c r="W39" s="9">
        <v>7.0000000000000007E-2</v>
      </c>
      <c r="X39" s="9">
        <v>3.0452465894639746E-2</v>
      </c>
      <c r="Y39" s="9">
        <v>0.10045246589463976</v>
      </c>
      <c r="Z39" s="7">
        <v>697000</v>
      </c>
      <c r="AA39" s="7">
        <v>77444.444444444438</v>
      </c>
      <c r="AB39" s="18"/>
      <c r="AC39" s="18"/>
    </row>
    <row r="40" spans="1:30" x14ac:dyDescent="0.25">
      <c r="A40" s="3" t="s">
        <v>749</v>
      </c>
      <c r="B40" s="4" t="s">
        <v>749</v>
      </c>
      <c r="C40" s="4" t="s">
        <v>106</v>
      </c>
      <c r="D40" s="3" t="s">
        <v>750</v>
      </c>
      <c r="E40" s="3" t="s">
        <v>244</v>
      </c>
      <c r="F40" s="3">
        <v>12212</v>
      </c>
      <c r="G40" s="3" t="s">
        <v>23</v>
      </c>
      <c r="H40" s="3">
        <v>7412</v>
      </c>
      <c r="I40" s="3">
        <v>0</v>
      </c>
      <c r="J40" s="3">
        <v>4</v>
      </c>
      <c r="K40" s="3">
        <v>8</v>
      </c>
      <c r="L40" s="3">
        <v>0</v>
      </c>
      <c r="M40" s="3">
        <v>0</v>
      </c>
      <c r="N40" s="3">
        <v>0</v>
      </c>
      <c r="O40" s="3">
        <v>0</v>
      </c>
      <c r="P40" s="3" t="s">
        <v>196</v>
      </c>
      <c r="Q40" s="5" t="s">
        <v>44</v>
      </c>
      <c r="R40" s="7">
        <v>165600</v>
      </c>
      <c r="S40" s="8">
        <v>0.05</v>
      </c>
      <c r="T40" s="7">
        <v>157320</v>
      </c>
      <c r="U40" s="17">
        <v>0.35</v>
      </c>
      <c r="V40" s="7">
        <v>102258</v>
      </c>
      <c r="W40" s="9">
        <v>7.0000000000000007E-2</v>
      </c>
      <c r="X40" s="9">
        <v>3.0452665464422227E-2</v>
      </c>
      <c r="Y40" s="9">
        <v>0.10045266546442223</v>
      </c>
      <c r="Z40" s="7">
        <v>1018000</v>
      </c>
      <c r="AA40" s="7">
        <v>84833.333333333328</v>
      </c>
      <c r="AB40" s="18"/>
      <c r="AC40" s="18"/>
    </row>
    <row r="41" spans="1:30" x14ac:dyDescent="0.25">
      <c r="A41" s="3" t="s">
        <v>751</v>
      </c>
      <c r="B41" s="4" t="s">
        <v>751</v>
      </c>
      <c r="C41" s="4" t="s">
        <v>164</v>
      </c>
      <c r="D41" s="3" t="s">
        <v>752</v>
      </c>
      <c r="E41" s="3" t="s">
        <v>244</v>
      </c>
      <c r="F41" s="3">
        <v>10724</v>
      </c>
      <c r="G41" s="3" t="s">
        <v>23</v>
      </c>
      <c r="H41" s="3">
        <v>7560</v>
      </c>
      <c r="I41" s="3">
        <v>0</v>
      </c>
      <c r="J41" s="3">
        <v>6</v>
      </c>
      <c r="K41" s="3">
        <v>3</v>
      </c>
      <c r="L41" s="3">
        <v>0</v>
      </c>
      <c r="M41" s="3">
        <v>0</v>
      </c>
      <c r="N41" s="3">
        <v>0</v>
      </c>
      <c r="O41" s="3">
        <v>0</v>
      </c>
      <c r="P41" s="3" t="s">
        <v>59</v>
      </c>
      <c r="Q41" s="5" t="s">
        <v>44</v>
      </c>
      <c r="R41" s="7">
        <v>113400</v>
      </c>
      <c r="S41" s="8">
        <v>0.05</v>
      </c>
      <c r="T41" s="7">
        <v>107730</v>
      </c>
      <c r="U41" s="17">
        <v>0.35</v>
      </c>
      <c r="V41" s="7">
        <v>70024.5</v>
      </c>
      <c r="W41" s="9">
        <v>7.0000000000000007E-2</v>
      </c>
      <c r="X41" s="9">
        <v>3.0452564800000002E-2</v>
      </c>
      <c r="Y41" s="9">
        <v>0.1004525648</v>
      </c>
      <c r="Z41" s="7">
        <v>697000</v>
      </c>
      <c r="AA41" s="7">
        <v>77444.444444444438</v>
      </c>
      <c r="AB41" s="18"/>
      <c r="AC41" s="18"/>
    </row>
    <row r="42" spans="1:30" x14ac:dyDescent="0.25">
      <c r="A42" s="3" t="s">
        <v>753</v>
      </c>
      <c r="B42" s="4" t="s">
        <v>753</v>
      </c>
      <c r="C42" s="4" t="s">
        <v>164</v>
      </c>
      <c r="D42" s="3" t="s">
        <v>754</v>
      </c>
      <c r="E42" s="3" t="s">
        <v>244</v>
      </c>
      <c r="F42" s="3">
        <v>14089</v>
      </c>
      <c r="G42" s="3" t="s">
        <v>23</v>
      </c>
      <c r="H42" s="3">
        <v>11118</v>
      </c>
      <c r="I42" s="3">
        <v>0</v>
      </c>
      <c r="J42" s="3">
        <v>6</v>
      </c>
      <c r="K42" s="3">
        <v>6</v>
      </c>
      <c r="L42" s="3">
        <v>0</v>
      </c>
      <c r="M42" s="3">
        <v>0</v>
      </c>
      <c r="N42" s="3">
        <v>0</v>
      </c>
      <c r="O42" s="3">
        <v>0</v>
      </c>
      <c r="P42" s="3" t="s">
        <v>196</v>
      </c>
      <c r="Q42" s="5" t="s">
        <v>44</v>
      </c>
      <c r="R42" s="7">
        <v>158400</v>
      </c>
      <c r="S42" s="8">
        <v>0.05</v>
      </c>
      <c r="T42" s="7">
        <v>150480</v>
      </c>
      <c r="U42" s="17">
        <v>0.35</v>
      </c>
      <c r="V42" s="7">
        <v>97812</v>
      </c>
      <c r="W42" s="9">
        <v>7.0000000000000007E-2</v>
      </c>
      <c r="X42" s="9">
        <v>3.045273625652465E-2</v>
      </c>
      <c r="Y42" s="9">
        <v>0.10045273625652464</v>
      </c>
      <c r="Z42" s="7">
        <v>974000</v>
      </c>
      <c r="AA42" s="7">
        <v>81166.666666666672</v>
      </c>
      <c r="AB42" s="18"/>
      <c r="AC42" s="18"/>
    </row>
    <row r="43" spans="1:30" x14ac:dyDescent="0.25">
      <c r="A43" s="3" t="s">
        <v>755</v>
      </c>
      <c r="B43" s="4" t="s">
        <v>755</v>
      </c>
      <c r="C43" s="4" t="s">
        <v>106</v>
      </c>
      <c r="D43" s="3" t="s">
        <v>756</v>
      </c>
      <c r="E43" s="3" t="s">
        <v>757</v>
      </c>
      <c r="F43" s="3">
        <v>14597</v>
      </c>
      <c r="G43" s="3" t="s">
        <v>23</v>
      </c>
      <c r="H43" s="3">
        <v>6246</v>
      </c>
      <c r="I43" s="3">
        <v>0</v>
      </c>
      <c r="J43" s="3">
        <v>5</v>
      </c>
      <c r="K43" s="3">
        <v>4</v>
      </c>
      <c r="L43" s="3">
        <v>1</v>
      </c>
      <c r="M43" s="3">
        <v>0</v>
      </c>
      <c r="N43" s="3">
        <v>0</v>
      </c>
      <c r="O43" s="3">
        <v>0</v>
      </c>
      <c r="P43" s="3" t="s">
        <v>59</v>
      </c>
      <c r="Q43" s="5" t="s">
        <v>44</v>
      </c>
      <c r="R43" s="7">
        <v>136800</v>
      </c>
      <c r="S43" s="8">
        <v>0.05</v>
      </c>
      <c r="T43" s="7">
        <v>129960</v>
      </c>
      <c r="U43" s="17">
        <v>0.35</v>
      </c>
      <c r="V43" s="7">
        <v>84474</v>
      </c>
      <c r="W43" s="9">
        <v>7.0000000000000007E-2</v>
      </c>
      <c r="X43" s="9">
        <v>3.1900220813476675E-2</v>
      </c>
      <c r="Y43" s="9">
        <v>0.10190022081347667</v>
      </c>
      <c r="Z43" s="7">
        <v>829000</v>
      </c>
      <c r="AA43" s="7">
        <v>82900</v>
      </c>
      <c r="AB43" s="18"/>
      <c r="AC43" s="18"/>
    </row>
    <row r="44" spans="1:30" x14ac:dyDescent="0.25">
      <c r="A44" s="3" t="s">
        <v>758</v>
      </c>
      <c r="B44" s="4" t="s">
        <v>758</v>
      </c>
      <c r="C44" s="4" t="s">
        <v>169</v>
      </c>
      <c r="D44" s="3" t="s">
        <v>759</v>
      </c>
      <c r="E44" s="3" t="s">
        <v>244</v>
      </c>
      <c r="F44" s="3">
        <v>12407</v>
      </c>
      <c r="G44" s="3" t="s">
        <v>165</v>
      </c>
      <c r="H44" s="3">
        <v>8528</v>
      </c>
      <c r="I44" s="3">
        <v>0</v>
      </c>
      <c r="J44" s="3">
        <v>5</v>
      </c>
      <c r="K44" s="3">
        <v>0</v>
      </c>
      <c r="L44" s="3">
        <v>0</v>
      </c>
      <c r="M44" s="3">
        <v>0</v>
      </c>
      <c r="N44" s="3">
        <v>0</v>
      </c>
      <c r="O44" s="3">
        <v>2302</v>
      </c>
      <c r="P44" s="3" t="s">
        <v>105</v>
      </c>
      <c r="Q44" s="5" t="s">
        <v>44</v>
      </c>
      <c r="R44" s="7">
        <v>116852</v>
      </c>
      <c r="S44" s="8">
        <v>0.05</v>
      </c>
      <c r="T44" s="7">
        <v>111009.4</v>
      </c>
      <c r="U44" s="17">
        <v>0.35</v>
      </c>
      <c r="V44" s="7">
        <v>72156.11</v>
      </c>
      <c r="W44" s="9">
        <v>7.0000000000000007E-2</v>
      </c>
      <c r="X44" s="9">
        <v>3.0452473393677435E-2</v>
      </c>
      <c r="Y44" s="9">
        <v>0.10045247339367744</v>
      </c>
      <c r="Z44" s="7">
        <v>718000</v>
      </c>
      <c r="AA44" s="7">
        <v>79777.777777777781</v>
      </c>
      <c r="AB44" s="18"/>
      <c r="AC44" s="18"/>
    </row>
    <row r="45" spans="1:30" x14ac:dyDescent="0.25">
      <c r="A45" s="3" t="s">
        <v>760</v>
      </c>
      <c r="B45" s="4" t="s">
        <v>760</v>
      </c>
      <c r="C45" s="4" t="s">
        <v>164</v>
      </c>
      <c r="D45" s="3" t="s">
        <v>761</v>
      </c>
      <c r="E45" s="3" t="s">
        <v>244</v>
      </c>
      <c r="F45" s="3">
        <v>2354</v>
      </c>
      <c r="G45" s="3" t="s">
        <v>23</v>
      </c>
      <c r="H45" s="3">
        <v>9200</v>
      </c>
      <c r="I45" s="3">
        <v>0</v>
      </c>
      <c r="J45" s="3">
        <v>8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">
        <v>203</v>
      </c>
      <c r="Q45" s="5" t="s">
        <v>44</v>
      </c>
      <c r="R45" s="7">
        <v>100320</v>
      </c>
      <c r="S45" s="8">
        <v>0.05</v>
      </c>
      <c r="T45" s="7">
        <v>95304.000000000015</v>
      </c>
      <c r="U45" s="17">
        <v>0.315</v>
      </c>
      <c r="V45" s="7">
        <v>65283.240000000005</v>
      </c>
      <c r="W45" s="9">
        <v>7.0000000000000007E-2</v>
      </c>
      <c r="X45" s="9">
        <v>3.0452867698075672E-2</v>
      </c>
      <c r="Y45" s="9">
        <v>0.10045286769807568</v>
      </c>
      <c r="Z45" s="7">
        <v>650000</v>
      </c>
      <c r="AA45" s="7">
        <v>81250</v>
      </c>
      <c r="AB45" s="18"/>
      <c r="AC45" s="18"/>
    </row>
    <row r="46" spans="1:30" x14ac:dyDescent="0.25">
      <c r="A46" s="3" t="s">
        <v>762</v>
      </c>
      <c r="B46" s="4" t="s">
        <v>762</v>
      </c>
      <c r="C46" s="4" t="s">
        <v>164</v>
      </c>
      <c r="D46" s="3" t="s">
        <v>763</v>
      </c>
      <c r="E46" s="3" t="s">
        <v>244</v>
      </c>
      <c r="F46" s="3">
        <v>2313</v>
      </c>
      <c r="G46" s="3" t="s">
        <v>23</v>
      </c>
      <c r="H46" s="3">
        <v>6900</v>
      </c>
      <c r="I46" s="3">
        <v>0</v>
      </c>
      <c r="J46" s="3">
        <v>0</v>
      </c>
      <c r="K46" s="3">
        <v>8</v>
      </c>
      <c r="L46" s="3">
        <v>0</v>
      </c>
      <c r="M46" s="3">
        <v>0</v>
      </c>
      <c r="N46" s="3">
        <v>0</v>
      </c>
      <c r="O46" s="3">
        <v>0</v>
      </c>
      <c r="P46" s="3" t="s">
        <v>203</v>
      </c>
      <c r="Q46" s="5" t="s">
        <v>44</v>
      </c>
      <c r="R46" s="7">
        <v>132000</v>
      </c>
      <c r="S46" s="8">
        <v>0.05</v>
      </c>
      <c r="T46" s="7">
        <v>125400</v>
      </c>
      <c r="U46" s="17">
        <v>0.315</v>
      </c>
      <c r="V46" s="7">
        <v>85899</v>
      </c>
      <c r="W46" s="9">
        <v>7.0000000000000007E-2</v>
      </c>
      <c r="X46" s="9">
        <v>3.0452602662243769E-2</v>
      </c>
      <c r="Y46" s="9">
        <v>0.10045260266224378</v>
      </c>
      <c r="Z46" s="7">
        <v>855000</v>
      </c>
      <c r="AA46" s="7">
        <v>106875</v>
      </c>
      <c r="AB46" s="18"/>
      <c r="AC46" s="18"/>
    </row>
    <row r="47" spans="1:30" x14ac:dyDescent="0.25">
      <c r="A47" s="3" t="s">
        <v>764</v>
      </c>
      <c r="B47" s="4" t="s">
        <v>764</v>
      </c>
      <c r="C47" s="4" t="s">
        <v>164</v>
      </c>
      <c r="D47" s="3" t="s">
        <v>765</v>
      </c>
      <c r="E47" s="3" t="s">
        <v>244</v>
      </c>
      <c r="F47" s="3">
        <v>2454</v>
      </c>
      <c r="G47" s="3" t="s">
        <v>23</v>
      </c>
      <c r="H47" s="3">
        <v>6900</v>
      </c>
      <c r="I47" s="3">
        <v>0</v>
      </c>
      <c r="J47" s="3">
        <v>0</v>
      </c>
      <c r="K47" s="3">
        <v>8</v>
      </c>
      <c r="L47" s="3">
        <v>0</v>
      </c>
      <c r="M47" s="3">
        <v>0</v>
      </c>
      <c r="N47" s="3">
        <v>0</v>
      </c>
      <c r="O47" s="3">
        <v>0</v>
      </c>
      <c r="P47" s="3" t="s">
        <v>203</v>
      </c>
      <c r="Q47" s="5" t="s">
        <v>44</v>
      </c>
      <c r="R47" s="7">
        <v>132000</v>
      </c>
      <c r="S47" s="8">
        <v>0.05</v>
      </c>
      <c r="T47" s="7">
        <v>125400</v>
      </c>
      <c r="U47" s="17">
        <v>0.315</v>
      </c>
      <c r="V47" s="7">
        <v>85899</v>
      </c>
      <c r="W47" s="9">
        <v>7.0000000000000007E-2</v>
      </c>
      <c r="X47" s="9">
        <v>3.0452602662243769E-2</v>
      </c>
      <c r="Y47" s="9">
        <v>0.10045260266224378</v>
      </c>
      <c r="Z47" s="7">
        <v>855000</v>
      </c>
      <c r="AA47" s="7">
        <v>106875</v>
      </c>
      <c r="AB47" s="18"/>
      <c r="AC47" s="18"/>
    </row>
    <row r="48" spans="1:30" x14ac:dyDescent="0.25">
      <c r="A48" s="3" t="s">
        <v>766</v>
      </c>
      <c r="B48" s="4" t="s">
        <v>766</v>
      </c>
      <c r="C48" s="4" t="s">
        <v>106</v>
      </c>
      <c r="D48" s="3" t="s">
        <v>767</v>
      </c>
      <c r="E48" s="3" t="s">
        <v>244</v>
      </c>
      <c r="F48" s="3">
        <v>11370</v>
      </c>
      <c r="G48" s="3" t="s">
        <v>23</v>
      </c>
      <c r="H48" s="3">
        <v>7412</v>
      </c>
      <c r="I48" s="3">
        <v>0</v>
      </c>
      <c r="J48" s="3">
        <v>4</v>
      </c>
      <c r="K48" s="3">
        <v>8</v>
      </c>
      <c r="L48" s="3">
        <v>0</v>
      </c>
      <c r="M48" s="3">
        <v>0</v>
      </c>
      <c r="N48" s="3">
        <v>0</v>
      </c>
      <c r="O48" s="3">
        <v>0</v>
      </c>
      <c r="P48" s="3" t="s">
        <v>117</v>
      </c>
      <c r="Q48" s="5" t="s">
        <v>44</v>
      </c>
      <c r="R48" s="7">
        <v>165600</v>
      </c>
      <c r="S48" s="8">
        <v>0.05</v>
      </c>
      <c r="T48" s="7">
        <v>157320</v>
      </c>
      <c r="U48" s="17">
        <v>0.35</v>
      </c>
      <c r="V48" s="7">
        <v>102258</v>
      </c>
      <c r="W48" s="9">
        <v>7.0000000000000007E-2</v>
      </c>
      <c r="X48" s="9">
        <v>3.0452469587434455E-2</v>
      </c>
      <c r="Y48" s="9">
        <v>0.10045246958743446</v>
      </c>
      <c r="Z48" s="7">
        <v>1018000</v>
      </c>
      <c r="AA48" s="7">
        <v>84833.333333333328</v>
      </c>
      <c r="AB48" s="18"/>
      <c r="AC48" s="18"/>
    </row>
    <row r="49" spans="1:29" ht="30" x14ac:dyDescent="0.25">
      <c r="A49" s="3" t="s">
        <v>768</v>
      </c>
      <c r="B49" s="4" t="s">
        <v>769</v>
      </c>
      <c r="C49" s="4" t="s">
        <v>228</v>
      </c>
      <c r="D49" s="3" t="s">
        <v>770</v>
      </c>
      <c r="E49" s="3" t="s">
        <v>244</v>
      </c>
      <c r="F49" s="3">
        <v>21511</v>
      </c>
      <c r="G49" s="3" t="s">
        <v>23</v>
      </c>
      <c r="H49" s="3">
        <v>7412</v>
      </c>
      <c r="I49" s="3">
        <v>0</v>
      </c>
      <c r="J49" s="3">
        <v>4</v>
      </c>
      <c r="K49" s="3">
        <v>8</v>
      </c>
      <c r="L49" s="3">
        <v>0</v>
      </c>
      <c r="M49" s="3">
        <v>0</v>
      </c>
      <c r="N49" s="3">
        <v>0</v>
      </c>
      <c r="O49" s="3">
        <v>0</v>
      </c>
      <c r="P49" s="3" t="s">
        <v>196</v>
      </c>
      <c r="Q49" s="5" t="s">
        <v>44</v>
      </c>
      <c r="R49" s="7">
        <v>165600</v>
      </c>
      <c r="S49" s="8">
        <v>0.05</v>
      </c>
      <c r="T49" s="7">
        <v>157320</v>
      </c>
      <c r="U49" s="17">
        <v>0.35</v>
      </c>
      <c r="V49" s="7">
        <v>102258</v>
      </c>
      <c r="W49" s="9">
        <v>7.0000000000000007E-2</v>
      </c>
      <c r="X49" s="9">
        <v>3.0452691608280777E-2</v>
      </c>
      <c r="Y49" s="9">
        <v>0.10045269160828078</v>
      </c>
      <c r="Z49" s="7">
        <v>1018000</v>
      </c>
      <c r="AA49" s="7">
        <v>84833.333333333328</v>
      </c>
      <c r="AB49" s="18"/>
      <c r="AC49" s="18"/>
    </row>
    <row r="50" spans="1:29" x14ac:dyDescent="0.25">
      <c r="A50" s="3" t="s">
        <v>771</v>
      </c>
      <c r="B50" s="4" t="s">
        <v>771</v>
      </c>
      <c r="C50" s="4" t="s">
        <v>164</v>
      </c>
      <c r="D50" s="3" t="s">
        <v>772</v>
      </c>
      <c r="E50" s="3" t="s">
        <v>244</v>
      </c>
      <c r="F50" s="3">
        <v>33553</v>
      </c>
      <c r="G50" s="3" t="s">
        <v>23</v>
      </c>
      <c r="H50" s="3">
        <v>25110</v>
      </c>
      <c r="I50" s="3">
        <v>0</v>
      </c>
      <c r="J50" s="3">
        <v>1</v>
      </c>
      <c r="K50" s="3">
        <v>22</v>
      </c>
      <c r="L50" s="3">
        <v>0</v>
      </c>
      <c r="M50" s="3">
        <v>0</v>
      </c>
      <c r="N50" s="3">
        <v>0</v>
      </c>
      <c r="O50" s="3">
        <v>0</v>
      </c>
      <c r="P50" s="3" t="s">
        <v>203</v>
      </c>
      <c r="Q50" s="5" t="s">
        <v>44</v>
      </c>
      <c r="R50" s="7">
        <v>341400</v>
      </c>
      <c r="S50" s="8">
        <v>0.05</v>
      </c>
      <c r="T50" s="7">
        <v>324330</v>
      </c>
      <c r="U50" s="17">
        <v>0.35</v>
      </c>
      <c r="V50" s="7">
        <v>210814.5</v>
      </c>
      <c r="W50" s="9">
        <v>7.0000000000000007E-2</v>
      </c>
      <c r="X50" s="9">
        <v>3.0452624667741377E-2</v>
      </c>
      <c r="Y50" s="9">
        <v>0.10045262466774138</v>
      </c>
      <c r="Z50" s="7">
        <v>2099000</v>
      </c>
      <c r="AA50" s="7">
        <v>91260.869565217392</v>
      </c>
      <c r="AB50" s="18"/>
      <c r="AC50" s="18"/>
    </row>
    <row r="51" spans="1:29" x14ac:dyDescent="0.25">
      <c r="A51" s="3" t="s">
        <v>773</v>
      </c>
      <c r="B51" s="4" t="s">
        <v>773</v>
      </c>
      <c r="C51" s="4" t="s">
        <v>164</v>
      </c>
      <c r="D51" s="3" t="s">
        <v>774</v>
      </c>
      <c r="E51" s="3" t="s">
        <v>293</v>
      </c>
      <c r="F51" s="3">
        <v>44002</v>
      </c>
      <c r="G51" s="3" t="s">
        <v>23</v>
      </c>
      <c r="H51" s="3">
        <v>22815</v>
      </c>
      <c r="I51" s="3">
        <v>0</v>
      </c>
      <c r="J51" s="3">
        <v>8</v>
      </c>
      <c r="K51" s="3">
        <v>10</v>
      </c>
      <c r="L51" s="3">
        <v>1</v>
      </c>
      <c r="M51" s="3">
        <v>0</v>
      </c>
      <c r="N51" s="3">
        <v>0</v>
      </c>
      <c r="O51" s="3">
        <v>0</v>
      </c>
      <c r="P51" s="3" t="s">
        <v>59</v>
      </c>
      <c r="Q51" s="5" t="s">
        <v>44</v>
      </c>
      <c r="R51" s="7">
        <v>261000</v>
      </c>
      <c r="S51" s="8">
        <v>0.05</v>
      </c>
      <c r="T51" s="7">
        <v>247950</v>
      </c>
      <c r="U51" s="17">
        <v>0.35</v>
      </c>
      <c r="V51" s="7">
        <v>161167.5</v>
      </c>
      <c r="W51" s="9">
        <v>7.0000000000000007E-2</v>
      </c>
      <c r="X51" s="9">
        <v>2.5005127000000005E-2</v>
      </c>
      <c r="Y51" s="9">
        <v>9.5005127000000023E-2</v>
      </c>
      <c r="Z51" s="7">
        <v>1696000</v>
      </c>
      <c r="AA51" s="7">
        <v>89263.15789473684</v>
      </c>
      <c r="AB51" s="18"/>
      <c r="AC51" s="18"/>
    </row>
    <row r="52" spans="1:29" ht="45" x14ac:dyDescent="0.25">
      <c r="A52" s="3" t="s">
        <v>775</v>
      </c>
      <c r="B52" s="4" t="s">
        <v>776</v>
      </c>
      <c r="C52" s="4" t="s">
        <v>686</v>
      </c>
      <c r="D52" s="3" t="s">
        <v>777</v>
      </c>
      <c r="E52" s="3" t="s">
        <v>244</v>
      </c>
      <c r="F52" s="3">
        <v>7868</v>
      </c>
      <c r="G52" s="3" t="s">
        <v>165</v>
      </c>
      <c r="H52" s="3">
        <v>0</v>
      </c>
      <c r="I52" s="3">
        <v>0</v>
      </c>
      <c r="J52" s="3">
        <v>0</v>
      </c>
      <c r="K52" s="3">
        <v>5</v>
      </c>
      <c r="L52" s="3">
        <v>0</v>
      </c>
      <c r="M52" s="3">
        <v>0</v>
      </c>
      <c r="N52" s="3">
        <v>0</v>
      </c>
      <c r="O52" s="3">
        <v>1478</v>
      </c>
      <c r="P52" s="3" t="s">
        <v>166</v>
      </c>
      <c r="Q52" s="5" t="s">
        <v>44</v>
      </c>
      <c r="R52" s="7">
        <v>113428</v>
      </c>
      <c r="S52" s="8">
        <v>0.05</v>
      </c>
      <c r="T52" s="7">
        <v>107756.6</v>
      </c>
      <c r="U52" s="17">
        <v>0.35</v>
      </c>
      <c r="V52" s="7">
        <v>70041.790000000008</v>
      </c>
      <c r="W52" s="9">
        <v>7.0000000000000007E-2</v>
      </c>
      <c r="X52" s="9">
        <v>3.0452078217883857E-2</v>
      </c>
      <c r="Y52" s="9">
        <v>0.10045207821788386</v>
      </c>
      <c r="Z52" s="7">
        <v>697000</v>
      </c>
      <c r="AA52" s="7">
        <v>99571.428571428565</v>
      </c>
      <c r="AB52" s="18"/>
      <c r="AC52" s="18"/>
    </row>
    <row r="53" spans="1:29" x14ac:dyDescent="0.25">
      <c r="A53" s="3" t="s">
        <v>778</v>
      </c>
      <c r="B53" s="4" t="s">
        <v>778</v>
      </c>
      <c r="C53" s="4" t="s">
        <v>169</v>
      </c>
      <c r="D53" s="3" t="s">
        <v>779</v>
      </c>
      <c r="E53" s="3" t="s">
        <v>244</v>
      </c>
      <c r="F53" s="3">
        <v>16723</v>
      </c>
      <c r="G53" s="3" t="s">
        <v>165</v>
      </c>
      <c r="H53" s="3">
        <v>15616</v>
      </c>
      <c r="I53" s="3">
        <v>0</v>
      </c>
      <c r="J53" s="3">
        <v>9</v>
      </c>
      <c r="K53" s="3">
        <v>7</v>
      </c>
      <c r="L53" s="3">
        <v>0</v>
      </c>
      <c r="M53" s="3">
        <v>0</v>
      </c>
      <c r="N53" s="3">
        <v>0</v>
      </c>
      <c r="O53" s="3">
        <v>2030</v>
      </c>
      <c r="P53" s="3" t="s">
        <v>177</v>
      </c>
      <c r="Q53" s="5" t="s">
        <v>44</v>
      </c>
      <c r="R53" s="7">
        <v>260380</v>
      </c>
      <c r="S53" s="8">
        <v>0.05</v>
      </c>
      <c r="T53" s="7">
        <v>247361</v>
      </c>
      <c r="U53" s="17">
        <v>0.35</v>
      </c>
      <c r="V53" s="7">
        <v>160784.65000000002</v>
      </c>
      <c r="W53" s="9">
        <v>7.0000000000000007E-2</v>
      </c>
      <c r="X53" s="9">
        <v>3.0452694978664468E-2</v>
      </c>
      <c r="Y53" s="9">
        <v>0.10045269497866448</v>
      </c>
      <c r="Z53" s="7">
        <v>1601000</v>
      </c>
      <c r="AA53" s="7">
        <v>94176.470588235301</v>
      </c>
      <c r="AB53" s="18"/>
      <c r="AC53" s="18"/>
    </row>
    <row r="54" spans="1:29" x14ac:dyDescent="0.25">
      <c r="A54" s="3" t="s">
        <v>780</v>
      </c>
      <c r="B54" s="4" t="s">
        <v>780</v>
      </c>
      <c r="C54" s="4" t="s">
        <v>164</v>
      </c>
      <c r="D54" s="3" t="s">
        <v>781</v>
      </c>
      <c r="E54" s="3" t="s">
        <v>244</v>
      </c>
      <c r="F54" s="3">
        <v>12014</v>
      </c>
      <c r="G54" s="3" t="s">
        <v>23</v>
      </c>
      <c r="H54" s="3">
        <v>7560</v>
      </c>
      <c r="I54" s="3">
        <v>0</v>
      </c>
      <c r="J54" s="3">
        <v>6</v>
      </c>
      <c r="K54" s="3">
        <v>3</v>
      </c>
      <c r="L54" s="3">
        <v>0</v>
      </c>
      <c r="M54" s="3">
        <v>0</v>
      </c>
      <c r="N54" s="3">
        <v>0</v>
      </c>
      <c r="O54" s="3">
        <v>0</v>
      </c>
      <c r="P54" s="3" t="s">
        <v>177</v>
      </c>
      <c r="Q54" s="5" t="s">
        <v>44</v>
      </c>
      <c r="R54" s="7">
        <v>113400</v>
      </c>
      <c r="S54" s="8">
        <v>0.05</v>
      </c>
      <c r="T54" s="7">
        <v>107730</v>
      </c>
      <c r="U54" s="17">
        <v>0.35</v>
      </c>
      <c r="V54" s="7">
        <v>70024.5</v>
      </c>
      <c r="W54" s="9">
        <v>7.0000000000000007E-2</v>
      </c>
      <c r="X54" s="9">
        <v>3.0452479750273695E-2</v>
      </c>
      <c r="Y54" s="9">
        <v>0.1004524797502737</v>
      </c>
      <c r="Z54" s="7">
        <v>697000</v>
      </c>
      <c r="AA54" s="7">
        <v>77444.444444444438</v>
      </c>
      <c r="AB54" s="18"/>
      <c r="AC54" s="18"/>
    </row>
    <row r="55" spans="1:29" ht="255" x14ac:dyDescent="0.25">
      <c r="A55" s="3" t="s">
        <v>782</v>
      </c>
      <c r="B55" s="4" t="s">
        <v>783</v>
      </c>
      <c r="C55" s="4" t="s">
        <v>784</v>
      </c>
      <c r="D55" s="3" t="s">
        <v>785</v>
      </c>
      <c r="E55" s="3" t="s">
        <v>263</v>
      </c>
      <c r="F55" s="3">
        <v>3040266</v>
      </c>
      <c r="G55" s="3" t="s">
        <v>707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865</v>
      </c>
      <c r="O55" s="3">
        <v>0</v>
      </c>
      <c r="P55" s="3" t="s">
        <v>193</v>
      </c>
      <c r="Q55" s="5" t="s">
        <v>44</v>
      </c>
      <c r="R55" s="7">
        <v>9134400</v>
      </c>
      <c r="S55" s="8">
        <v>0.05</v>
      </c>
      <c r="T55" s="7">
        <v>8677680</v>
      </c>
      <c r="U55" s="17">
        <v>0.36000000000000004</v>
      </c>
      <c r="V55" s="7">
        <v>5553715.1999999993</v>
      </c>
      <c r="W55" s="9">
        <v>0.08</v>
      </c>
      <c r="X55" s="9">
        <v>3.2925934578658993E-2</v>
      </c>
      <c r="Y55" s="9">
        <v>0.112925934578659</v>
      </c>
      <c r="Z55" s="7">
        <v>49180000</v>
      </c>
      <c r="AA55" s="7">
        <v>56855.491329479766</v>
      </c>
      <c r="AB55" s="18"/>
      <c r="AC55" s="18"/>
    </row>
    <row r="56" spans="1:29" x14ac:dyDescent="0.25">
      <c r="A56" s="3" t="s">
        <v>786</v>
      </c>
      <c r="B56" s="4" t="s">
        <v>786</v>
      </c>
      <c r="C56" s="4" t="s">
        <v>164</v>
      </c>
      <c r="D56" s="3" t="s">
        <v>787</v>
      </c>
      <c r="E56" s="3" t="s">
        <v>263</v>
      </c>
      <c r="F56" s="3">
        <v>10381</v>
      </c>
      <c r="G56" s="3" t="s">
        <v>23</v>
      </c>
      <c r="H56" s="3">
        <v>6511</v>
      </c>
      <c r="I56" s="3">
        <v>0</v>
      </c>
      <c r="J56" s="3">
        <v>3</v>
      </c>
      <c r="K56" s="3">
        <v>4</v>
      </c>
      <c r="L56" s="3">
        <v>0</v>
      </c>
      <c r="M56" s="3">
        <v>0</v>
      </c>
      <c r="N56" s="3">
        <v>0</v>
      </c>
      <c r="O56" s="3">
        <v>0</v>
      </c>
      <c r="P56" s="3" t="s">
        <v>384</v>
      </c>
      <c r="Q56" s="5" t="s">
        <v>44</v>
      </c>
      <c r="R56" s="7">
        <v>94200</v>
      </c>
      <c r="S56" s="8">
        <v>0.05</v>
      </c>
      <c r="T56" s="7">
        <v>89490</v>
      </c>
      <c r="U56" s="17">
        <v>0.35</v>
      </c>
      <c r="V56" s="7">
        <v>58168.5</v>
      </c>
      <c r="W56" s="9">
        <v>7.0000000000000007E-2</v>
      </c>
      <c r="X56" s="9">
        <v>3.2925986137791831E-2</v>
      </c>
      <c r="Y56" s="9">
        <v>0.10292598613779184</v>
      </c>
      <c r="Z56" s="7">
        <v>565000</v>
      </c>
      <c r="AA56" s="7">
        <v>80714.28571428571</v>
      </c>
      <c r="AB56" s="18"/>
      <c r="AC56" s="18"/>
    </row>
    <row r="57" spans="1:29" x14ac:dyDescent="0.25">
      <c r="A57" s="3" t="s">
        <v>788</v>
      </c>
      <c r="B57" s="4" t="s">
        <v>788</v>
      </c>
      <c r="C57" s="4" t="s">
        <v>106</v>
      </c>
      <c r="D57" s="3" t="s">
        <v>789</v>
      </c>
      <c r="E57" s="3" t="s">
        <v>244</v>
      </c>
      <c r="F57" s="3">
        <v>14795</v>
      </c>
      <c r="G57" s="3" t="s">
        <v>23</v>
      </c>
      <c r="H57" s="3">
        <v>8084</v>
      </c>
      <c r="I57" s="3">
        <v>0</v>
      </c>
      <c r="J57" s="3">
        <v>12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 t="s">
        <v>196</v>
      </c>
      <c r="Q57" s="5" t="s">
        <v>44</v>
      </c>
      <c r="R57" s="7">
        <v>136800</v>
      </c>
      <c r="S57" s="8">
        <v>0.05</v>
      </c>
      <c r="T57" s="7">
        <v>129960</v>
      </c>
      <c r="U57" s="17">
        <v>0.35</v>
      </c>
      <c r="V57" s="7">
        <v>84474</v>
      </c>
      <c r="W57" s="9">
        <v>7.0000000000000007E-2</v>
      </c>
      <c r="X57" s="9">
        <v>3.0452665765913635E-2</v>
      </c>
      <c r="Y57" s="9">
        <v>0.10045266576591363</v>
      </c>
      <c r="Z57" s="7">
        <v>841000</v>
      </c>
      <c r="AA57" s="7">
        <v>70083.333333333328</v>
      </c>
      <c r="AB57" s="18"/>
      <c r="AC57" s="18"/>
    </row>
    <row r="58" spans="1:29" x14ac:dyDescent="0.25">
      <c r="A58" s="3" t="s">
        <v>790</v>
      </c>
      <c r="B58" s="4" t="s">
        <v>790</v>
      </c>
      <c r="C58" s="4" t="s">
        <v>106</v>
      </c>
      <c r="D58" s="3" t="s">
        <v>791</v>
      </c>
      <c r="E58" s="3" t="s">
        <v>244</v>
      </c>
      <c r="F58" s="3">
        <v>14399</v>
      </c>
      <c r="G58" s="3" t="s">
        <v>23</v>
      </c>
      <c r="H58" s="3">
        <v>8084</v>
      </c>
      <c r="I58" s="3">
        <v>0</v>
      </c>
      <c r="J58" s="3">
        <v>12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 t="s">
        <v>196</v>
      </c>
      <c r="Q58" s="5" t="s">
        <v>44</v>
      </c>
      <c r="R58" s="7">
        <v>136800</v>
      </c>
      <c r="S58" s="8">
        <v>0.05</v>
      </c>
      <c r="T58" s="7">
        <v>129960</v>
      </c>
      <c r="U58" s="17">
        <v>0.35</v>
      </c>
      <c r="V58" s="7">
        <v>84474</v>
      </c>
      <c r="W58" s="9">
        <v>7.0000000000000007E-2</v>
      </c>
      <c r="X58" s="9">
        <v>3.0452665765913635E-2</v>
      </c>
      <c r="Y58" s="9">
        <v>0.10045266576591363</v>
      </c>
      <c r="Z58" s="7">
        <v>841000</v>
      </c>
      <c r="AA58" s="7">
        <v>70083.333333333328</v>
      </c>
      <c r="AB58" s="18"/>
      <c r="AC58" s="18"/>
    </row>
    <row r="59" spans="1:29" x14ac:dyDescent="0.25">
      <c r="A59" s="3" t="s">
        <v>792</v>
      </c>
      <c r="B59" s="4" t="s">
        <v>792</v>
      </c>
      <c r="C59" s="4" t="s">
        <v>164</v>
      </c>
      <c r="D59" s="3" t="s">
        <v>793</v>
      </c>
      <c r="E59" s="3" t="s">
        <v>263</v>
      </c>
      <c r="F59" s="3">
        <v>15270</v>
      </c>
      <c r="G59" s="3" t="s">
        <v>23</v>
      </c>
      <c r="H59" s="3">
        <v>6411</v>
      </c>
      <c r="I59" s="3">
        <v>0</v>
      </c>
      <c r="J59" s="3">
        <v>4</v>
      </c>
      <c r="K59" s="3">
        <v>4</v>
      </c>
      <c r="L59" s="3">
        <v>0</v>
      </c>
      <c r="M59" s="3">
        <v>0</v>
      </c>
      <c r="N59" s="3">
        <v>0</v>
      </c>
      <c r="O59" s="3">
        <v>0</v>
      </c>
      <c r="P59" s="3" t="s">
        <v>199</v>
      </c>
      <c r="Q59" s="5" t="s">
        <v>44</v>
      </c>
      <c r="R59" s="7">
        <v>105600</v>
      </c>
      <c r="S59" s="8">
        <v>0.05</v>
      </c>
      <c r="T59" s="7">
        <v>100320</v>
      </c>
      <c r="U59" s="17">
        <v>0.35</v>
      </c>
      <c r="V59" s="7">
        <v>65208</v>
      </c>
      <c r="W59" s="9">
        <v>7.0000000000000007E-2</v>
      </c>
      <c r="X59" s="9">
        <v>3.2926123530762887E-2</v>
      </c>
      <c r="Y59" s="9">
        <v>0.10292612353076289</v>
      </c>
      <c r="Z59" s="7">
        <v>634000</v>
      </c>
      <c r="AA59" s="7">
        <v>79250</v>
      </c>
      <c r="AB59" s="18"/>
      <c r="AC59" s="18"/>
    </row>
    <row r="60" spans="1:29" x14ac:dyDescent="0.25">
      <c r="A60" s="3" t="s">
        <v>794</v>
      </c>
      <c r="B60" s="4" t="s">
        <v>794</v>
      </c>
      <c r="C60" s="4" t="s">
        <v>164</v>
      </c>
      <c r="D60" s="3" t="s">
        <v>795</v>
      </c>
      <c r="E60" s="3" t="s">
        <v>263</v>
      </c>
      <c r="F60" s="3">
        <v>10713</v>
      </c>
      <c r="G60" s="3" t="s">
        <v>23</v>
      </c>
      <c r="H60" s="3">
        <v>6504</v>
      </c>
      <c r="I60" s="3">
        <v>0</v>
      </c>
      <c r="J60" s="3">
        <v>3</v>
      </c>
      <c r="K60" s="3">
        <v>4</v>
      </c>
      <c r="L60" s="3">
        <v>0</v>
      </c>
      <c r="M60" s="3">
        <v>0</v>
      </c>
      <c r="N60" s="3">
        <v>0</v>
      </c>
      <c r="O60" s="3">
        <v>0</v>
      </c>
      <c r="P60" s="3" t="s">
        <v>206</v>
      </c>
      <c r="Q60" s="5" t="s">
        <v>44</v>
      </c>
      <c r="R60" s="7">
        <v>94200</v>
      </c>
      <c r="S60" s="8">
        <v>0.05</v>
      </c>
      <c r="T60" s="7">
        <v>89490</v>
      </c>
      <c r="U60" s="17">
        <v>0.35</v>
      </c>
      <c r="V60" s="7">
        <v>58168.5</v>
      </c>
      <c r="W60" s="9">
        <v>7.0000000000000007E-2</v>
      </c>
      <c r="X60" s="9">
        <v>3.2925984764638878E-2</v>
      </c>
      <c r="Y60" s="9">
        <v>0.10292598476463888</v>
      </c>
      <c r="Z60" s="7">
        <v>565000</v>
      </c>
      <c r="AA60" s="7">
        <v>80714.28571428571</v>
      </c>
      <c r="AB60" s="18"/>
      <c r="AC60" s="18"/>
    </row>
    <row r="61" spans="1:29" x14ac:dyDescent="0.25">
      <c r="A61" s="3" t="s">
        <v>796</v>
      </c>
      <c r="B61" s="4" t="s">
        <v>796</v>
      </c>
      <c r="C61" s="4" t="s">
        <v>164</v>
      </c>
      <c r="D61" s="3" t="s">
        <v>797</v>
      </c>
      <c r="E61" s="3" t="s">
        <v>244</v>
      </c>
      <c r="F61" s="3">
        <v>10398</v>
      </c>
      <c r="G61" s="3" t="s">
        <v>23</v>
      </c>
      <c r="H61" s="3">
        <v>7560</v>
      </c>
      <c r="I61" s="3">
        <v>0</v>
      </c>
      <c r="J61" s="3">
        <v>6</v>
      </c>
      <c r="K61" s="3">
        <v>3</v>
      </c>
      <c r="L61" s="3">
        <v>0</v>
      </c>
      <c r="M61" s="3">
        <v>0</v>
      </c>
      <c r="N61" s="3">
        <v>0</v>
      </c>
      <c r="O61" s="3">
        <v>0</v>
      </c>
      <c r="P61" s="3" t="s">
        <v>196</v>
      </c>
      <c r="Q61" s="5" t="s">
        <v>44</v>
      </c>
      <c r="R61" s="7">
        <v>113400</v>
      </c>
      <c r="S61" s="8">
        <v>0.05</v>
      </c>
      <c r="T61" s="7">
        <v>107730</v>
      </c>
      <c r="U61" s="17">
        <v>0.35</v>
      </c>
      <c r="V61" s="7">
        <v>70024.5</v>
      </c>
      <c r="W61" s="9">
        <v>7.0000000000000007E-2</v>
      </c>
      <c r="X61" s="9">
        <v>3.0452524413643468E-2</v>
      </c>
      <c r="Y61" s="9">
        <v>0.10045252441364348</v>
      </c>
      <c r="Z61" s="7">
        <v>697000</v>
      </c>
      <c r="AA61" s="7">
        <v>77444.444444444438</v>
      </c>
      <c r="AB61" s="18"/>
      <c r="AC61" s="18"/>
    </row>
    <row r="62" spans="1:29" x14ac:dyDescent="0.25">
      <c r="A62" s="3" t="s">
        <v>798</v>
      </c>
      <c r="B62" s="4" t="s">
        <v>798</v>
      </c>
      <c r="C62" s="4" t="s">
        <v>164</v>
      </c>
      <c r="D62" s="3" t="s">
        <v>799</v>
      </c>
      <c r="E62" s="3" t="s">
        <v>244</v>
      </c>
      <c r="F62" s="3">
        <v>14634</v>
      </c>
      <c r="G62" s="3" t="s">
        <v>23</v>
      </c>
      <c r="H62" s="3">
        <v>7226</v>
      </c>
      <c r="I62" s="3">
        <v>0</v>
      </c>
      <c r="J62" s="3">
        <v>5</v>
      </c>
      <c r="K62" s="3">
        <v>7</v>
      </c>
      <c r="L62" s="3">
        <v>0</v>
      </c>
      <c r="M62" s="3">
        <v>0</v>
      </c>
      <c r="N62" s="3">
        <v>0</v>
      </c>
      <c r="O62" s="3">
        <v>0</v>
      </c>
      <c r="P62" s="3" t="s">
        <v>196</v>
      </c>
      <c r="Q62" s="5" t="s">
        <v>44</v>
      </c>
      <c r="R62" s="7">
        <v>162000</v>
      </c>
      <c r="S62" s="8">
        <v>0.05</v>
      </c>
      <c r="T62" s="7">
        <v>153900</v>
      </c>
      <c r="U62" s="17">
        <v>0.35</v>
      </c>
      <c r="V62" s="7">
        <v>100035</v>
      </c>
      <c r="W62" s="9">
        <v>7.0000000000000007E-2</v>
      </c>
      <c r="X62" s="9">
        <v>3.045236756416541E-2</v>
      </c>
      <c r="Y62" s="9">
        <v>0.10045236756416542</v>
      </c>
      <c r="Z62" s="7">
        <v>996000</v>
      </c>
      <c r="AA62" s="7">
        <v>83000</v>
      </c>
      <c r="AB62" s="18"/>
      <c r="AC62" s="18"/>
    </row>
    <row r="63" spans="1:29" x14ac:dyDescent="0.25">
      <c r="A63" s="3" t="s">
        <v>800</v>
      </c>
      <c r="B63" s="4" t="s">
        <v>800</v>
      </c>
      <c r="C63" s="4" t="s">
        <v>164</v>
      </c>
      <c r="D63" s="3" t="s">
        <v>799</v>
      </c>
      <c r="E63" s="3" t="s">
        <v>244</v>
      </c>
      <c r="F63" s="3">
        <v>15277</v>
      </c>
      <c r="G63" s="3" t="s">
        <v>23</v>
      </c>
      <c r="H63" s="3">
        <v>7226</v>
      </c>
      <c r="I63" s="3">
        <v>0</v>
      </c>
      <c r="J63" s="3">
        <v>5</v>
      </c>
      <c r="K63" s="3">
        <v>7</v>
      </c>
      <c r="L63" s="3">
        <v>0</v>
      </c>
      <c r="M63" s="3">
        <v>0</v>
      </c>
      <c r="N63" s="3">
        <v>0</v>
      </c>
      <c r="O63" s="3">
        <v>0</v>
      </c>
      <c r="P63" s="3" t="s">
        <v>196</v>
      </c>
      <c r="Q63" s="5" t="s">
        <v>44</v>
      </c>
      <c r="R63" s="7">
        <v>162000</v>
      </c>
      <c r="S63" s="8">
        <v>0.05</v>
      </c>
      <c r="T63" s="7">
        <v>153900</v>
      </c>
      <c r="U63" s="17">
        <v>0.35</v>
      </c>
      <c r="V63" s="7">
        <v>100035</v>
      </c>
      <c r="W63" s="9">
        <v>7.0000000000000007E-2</v>
      </c>
      <c r="X63" s="9">
        <v>3.045236756416541E-2</v>
      </c>
      <c r="Y63" s="9">
        <v>0.10045236756416542</v>
      </c>
      <c r="Z63" s="7">
        <v>996000</v>
      </c>
      <c r="AA63" s="7">
        <v>83000</v>
      </c>
      <c r="AB63" s="18"/>
      <c r="AC63" s="18"/>
    </row>
    <row r="64" spans="1:29" x14ac:dyDescent="0.25">
      <c r="A64" s="3" t="s">
        <v>801</v>
      </c>
      <c r="B64" s="4" t="s">
        <v>801</v>
      </c>
      <c r="C64" s="4" t="s">
        <v>164</v>
      </c>
      <c r="D64" s="3" t="s">
        <v>802</v>
      </c>
      <c r="E64" s="3" t="s">
        <v>244</v>
      </c>
      <c r="F64" s="3">
        <v>9745</v>
      </c>
      <c r="G64" s="3" t="s">
        <v>23</v>
      </c>
      <c r="H64" s="3">
        <v>10290</v>
      </c>
      <c r="I64" s="3">
        <v>0</v>
      </c>
      <c r="J64" s="3">
        <v>4</v>
      </c>
      <c r="K64" s="3">
        <v>5</v>
      </c>
      <c r="L64" s="3">
        <v>0</v>
      </c>
      <c r="M64" s="3">
        <v>0</v>
      </c>
      <c r="N64" s="3">
        <v>0</v>
      </c>
      <c r="O64" s="3">
        <v>0</v>
      </c>
      <c r="P64" s="3" t="s">
        <v>177</v>
      </c>
      <c r="Q64" s="5" t="s">
        <v>44</v>
      </c>
      <c r="R64" s="7">
        <v>120600</v>
      </c>
      <c r="S64" s="8">
        <v>0.05</v>
      </c>
      <c r="T64" s="7">
        <v>114570</v>
      </c>
      <c r="U64" s="17">
        <v>0.35</v>
      </c>
      <c r="V64" s="7">
        <v>74470.5</v>
      </c>
      <c r="W64" s="9">
        <v>7.0000000000000007E-2</v>
      </c>
      <c r="X64" s="9">
        <v>3.0452602662243769E-2</v>
      </c>
      <c r="Y64" s="9">
        <v>0.10045260266224378</v>
      </c>
      <c r="Z64" s="7">
        <v>741000</v>
      </c>
      <c r="AA64" s="7">
        <v>82333.333333333328</v>
      </c>
      <c r="AB64" s="18"/>
      <c r="AC64" s="18"/>
    </row>
    <row r="65" spans="1:29" x14ac:dyDescent="0.25">
      <c r="A65" s="3" t="s">
        <v>803</v>
      </c>
      <c r="B65" s="4" t="s">
        <v>803</v>
      </c>
      <c r="C65" s="4" t="s">
        <v>164</v>
      </c>
      <c r="D65" s="3" t="s">
        <v>804</v>
      </c>
      <c r="E65" s="3" t="s">
        <v>299</v>
      </c>
      <c r="F65" s="3">
        <v>10159</v>
      </c>
      <c r="G65" s="3" t="s">
        <v>23</v>
      </c>
      <c r="H65" s="3">
        <v>5852</v>
      </c>
      <c r="I65" s="3">
        <v>0</v>
      </c>
      <c r="J65" s="3">
        <v>12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 t="s">
        <v>177</v>
      </c>
      <c r="Q65" s="5" t="s">
        <v>44</v>
      </c>
      <c r="R65" s="7">
        <v>136800</v>
      </c>
      <c r="S65" s="8">
        <v>0.05</v>
      </c>
      <c r="T65" s="7">
        <v>129960</v>
      </c>
      <c r="U65" s="17">
        <v>0.35</v>
      </c>
      <c r="V65" s="7">
        <v>84474</v>
      </c>
      <c r="W65" s="9">
        <v>7.0000000000000007E-2</v>
      </c>
      <c r="X65" s="9">
        <v>3.2581963254768032E-2</v>
      </c>
      <c r="Y65" s="9">
        <v>0.10258196325476804</v>
      </c>
      <c r="Z65" s="7">
        <v>823000</v>
      </c>
      <c r="AA65" s="7">
        <v>68583.333333333328</v>
      </c>
      <c r="AB65" s="18"/>
      <c r="AC65" s="18"/>
    </row>
    <row r="66" spans="1:29" x14ac:dyDescent="0.25">
      <c r="A66" s="3" t="s">
        <v>805</v>
      </c>
      <c r="B66" s="4" t="s">
        <v>805</v>
      </c>
      <c r="C66" s="4" t="s">
        <v>106</v>
      </c>
      <c r="D66" s="3" t="s">
        <v>806</v>
      </c>
      <c r="E66" s="3" t="s">
        <v>244</v>
      </c>
      <c r="F66" s="3">
        <v>13331</v>
      </c>
      <c r="G66" s="3" t="s">
        <v>23</v>
      </c>
      <c r="H66" s="3">
        <v>8172</v>
      </c>
      <c r="I66" s="3">
        <v>0</v>
      </c>
      <c r="J66" s="3">
        <v>2</v>
      </c>
      <c r="K66" s="3">
        <v>10</v>
      </c>
      <c r="L66" s="3">
        <v>0</v>
      </c>
      <c r="M66" s="3">
        <v>0</v>
      </c>
      <c r="N66" s="3">
        <v>0</v>
      </c>
      <c r="O66" s="3">
        <v>0</v>
      </c>
      <c r="P66" s="3" t="s">
        <v>61</v>
      </c>
      <c r="Q66" s="5" t="s">
        <v>44</v>
      </c>
      <c r="R66" s="7">
        <v>172800</v>
      </c>
      <c r="S66" s="8">
        <v>0.05</v>
      </c>
      <c r="T66" s="7">
        <v>164160</v>
      </c>
      <c r="U66" s="17">
        <v>0.35</v>
      </c>
      <c r="V66" s="7">
        <v>106704</v>
      </c>
      <c r="W66" s="9">
        <v>7.0000000000000007E-2</v>
      </c>
      <c r="X66" s="9">
        <v>3.0452564800000002E-2</v>
      </c>
      <c r="Y66" s="9">
        <v>0.1004525648</v>
      </c>
      <c r="Z66" s="7">
        <v>1062000</v>
      </c>
      <c r="AA66" s="7">
        <v>88500</v>
      </c>
      <c r="AB66" s="18"/>
      <c r="AC66" s="18"/>
    </row>
    <row r="67" spans="1:29" x14ac:dyDescent="0.25">
      <c r="A67" s="3" t="s">
        <v>807</v>
      </c>
      <c r="B67" s="4" t="s">
        <v>807</v>
      </c>
      <c r="C67" s="4" t="s">
        <v>164</v>
      </c>
      <c r="D67" s="3" t="s">
        <v>808</v>
      </c>
      <c r="E67" s="3" t="s">
        <v>244</v>
      </c>
      <c r="F67" s="3">
        <v>9914</v>
      </c>
      <c r="G67" s="3" t="s">
        <v>23</v>
      </c>
      <c r="H67" s="3">
        <v>8520</v>
      </c>
      <c r="I67" s="3">
        <v>0</v>
      </c>
      <c r="J67" s="3">
        <v>1</v>
      </c>
      <c r="K67" s="3">
        <v>8</v>
      </c>
      <c r="L67" s="3">
        <v>0</v>
      </c>
      <c r="M67" s="3">
        <v>0</v>
      </c>
      <c r="N67" s="3">
        <v>0</v>
      </c>
      <c r="O67" s="3">
        <v>0</v>
      </c>
      <c r="P67" s="3" t="s">
        <v>71</v>
      </c>
      <c r="Q67" s="5" t="s">
        <v>44</v>
      </c>
      <c r="R67" s="7">
        <v>131400</v>
      </c>
      <c r="S67" s="8">
        <v>0.05</v>
      </c>
      <c r="T67" s="7">
        <v>124830</v>
      </c>
      <c r="U67" s="17">
        <v>0.35</v>
      </c>
      <c r="V67" s="7">
        <v>81139.5</v>
      </c>
      <c r="W67" s="9">
        <v>7.0000000000000007E-2</v>
      </c>
      <c r="X67" s="9">
        <v>3.0452841735278537E-2</v>
      </c>
      <c r="Y67" s="9">
        <v>0.10045284173527856</v>
      </c>
      <c r="Z67" s="7">
        <v>808000</v>
      </c>
      <c r="AA67" s="7">
        <v>89777.777777777781</v>
      </c>
      <c r="AB67" s="18"/>
      <c r="AC67" s="18"/>
    </row>
    <row r="68" spans="1:29" ht="45" x14ac:dyDescent="0.25">
      <c r="A68" s="3" t="s">
        <v>809</v>
      </c>
      <c r="B68" s="4" t="s">
        <v>810</v>
      </c>
      <c r="C68" s="4" t="s">
        <v>658</v>
      </c>
      <c r="D68" s="3" t="s">
        <v>811</v>
      </c>
      <c r="E68" s="3" t="s">
        <v>244</v>
      </c>
      <c r="F68" s="3">
        <v>8006</v>
      </c>
      <c r="G68" s="3" t="s">
        <v>23</v>
      </c>
      <c r="H68" s="3">
        <v>0</v>
      </c>
      <c r="I68" s="3">
        <v>1</v>
      </c>
      <c r="J68" s="3">
        <v>2</v>
      </c>
      <c r="K68" s="3">
        <v>6</v>
      </c>
      <c r="L68" s="3">
        <v>0</v>
      </c>
      <c r="M68" s="3">
        <v>0</v>
      </c>
      <c r="N68" s="3">
        <v>0</v>
      </c>
      <c r="O68" s="3">
        <v>0</v>
      </c>
      <c r="P68" s="3" t="s">
        <v>196</v>
      </c>
      <c r="Q68" s="5" t="s">
        <v>44</v>
      </c>
      <c r="R68" s="7">
        <v>122400</v>
      </c>
      <c r="S68" s="8">
        <v>0.05</v>
      </c>
      <c r="T68" s="7">
        <v>116280</v>
      </c>
      <c r="U68" s="17">
        <v>0.35</v>
      </c>
      <c r="V68" s="7">
        <v>75582</v>
      </c>
      <c r="W68" s="9">
        <v>7.0000000000000007E-2</v>
      </c>
      <c r="X68" s="9">
        <v>3.0452118587870988E-2</v>
      </c>
      <c r="Y68" s="9">
        <v>0.10045211858787099</v>
      </c>
      <c r="Z68" s="7">
        <v>752000</v>
      </c>
      <c r="AA68" s="7">
        <v>83555.555555555562</v>
      </c>
      <c r="AB68" s="18"/>
      <c r="AC68" s="18"/>
    </row>
    <row r="69" spans="1:29" ht="45" x14ac:dyDescent="0.25">
      <c r="A69" s="3" t="s">
        <v>812</v>
      </c>
      <c r="B69" s="4" t="s">
        <v>813</v>
      </c>
      <c r="C69" s="4" t="s">
        <v>658</v>
      </c>
      <c r="D69" s="3" t="s">
        <v>814</v>
      </c>
      <c r="E69" s="3" t="s">
        <v>244</v>
      </c>
      <c r="F69" s="3">
        <v>7893</v>
      </c>
      <c r="G69" s="3" t="s">
        <v>23</v>
      </c>
      <c r="H69" s="3">
        <v>0</v>
      </c>
      <c r="I69" s="3">
        <v>1</v>
      </c>
      <c r="J69" s="3">
        <v>2</v>
      </c>
      <c r="K69" s="3">
        <v>6</v>
      </c>
      <c r="L69" s="3">
        <v>0</v>
      </c>
      <c r="M69" s="3">
        <v>0</v>
      </c>
      <c r="N69" s="3">
        <v>0</v>
      </c>
      <c r="O69" s="3">
        <v>0</v>
      </c>
      <c r="P69" s="3" t="s">
        <v>196</v>
      </c>
      <c r="Q69" s="5" t="s">
        <v>44</v>
      </c>
      <c r="R69" s="7">
        <v>122400</v>
      </c>
      <c r="S69" s="8">
        <v>0.05</v>
      </c>
      <c r="T69" s="7">
        <v>116280</v>
      </c>
      <c r="U69" s="17">
        <v>0.35</v>
      </c>
      <c r="V69" s="7">
        <v>75582</v>
      </c>
      <c r="W69" s="9">
        <v>7.0000000000000007E-2</v>
      </c>
      <c r="X69" s="9">
        <v>3.0452118587870988E-2</v>
      </c>
      <c r="Y69" s="9">
        <v>0.10045211858787099</v>
      </c>
      <c r="Z69" s="7">
        <v>752000</v>
      </c>
      <c r="AA69" s="7">
        <v>83555.555555555562</v>
      </c>
      <c r="AB69" s="18"/>
      <c r="AC69" s="18"/>
    </row>
    <row r="70" spans="1:29" x14ac:dyDescent="0.25">
      <c r="A70" s="3" t="s">
        <v>815</v>
      </c>
      <c r="B70" s="4" t="s">
        <v>815</v>
      </c>
      <c r="C70" s="4" t="s">
        <v>164</v>
      </c>
      <c r="D70" s="3" t="s">
        <v>816</v>
      </c>
      <c r="E70" s="3" t="s">
        <v>293</v>
      </c>
      <c r="F70" s="3">
        <v>34407</v>
      </c>
      <c r="G70" s="3" t="s">
        <v>23</v>
      </c>
      <c r="H70" s="3">
        <v>13900</v>
      </c>
      <c r="I70" s="3">
        <v>0</v>
      </c>
      <c r="J70" s="3">
        <v>8</v>
      </c>
      <c r="K70" s="3">
        <v>8</v>
      </c>
      <c r="L70" s="3">
        <v>0</v>
      </c>
      <c r="M70" s="3">
        <v>0</v>
      </c>
      <c r="N70" s="3">
        <v>0</v>
      </c>
      <c r="O70" s="3">
        <v>0</v>
      </c>
      <c r="P70" s="3" t="s">
        <v>59</v>
      </c>
      <c r="Q70" s="5" t="s">
        <v>44</v>
      </c>
      <c r="R70" s="7">
        <v>211200</v>
      </c>
      <c r="S70" s="8">
        <v>0.05</v>
      </c>
      <c r="T70" s="7">
        <v>200640</v>
      </c>
      <c r="U70" s="17">
        <v>0.35</v>
      </c>
      <c r="V70" s="7">
        <v>130416</v>
      </c>
      <c r="W70" s="9">
        <v>7.0000000000000007E-2</v>
      </c>
      <c r="X70" s="9">
        <v>2.500521061436602E-2</v>
      </c>
      <c r="Y70" s="9">
        <v>9.5005210614366009E-2</v>
      </c>
      <c r="Z70" s="7">
        <v>1373000</v>
      </c>
      <c r="AA70" s="7">
        <v>85812.5</v>
      </c>
      <c r="AB70" s="18"/>
      <c r="AC70" s="18"/>
    </row>
    <row r="71" spans="1:29" x14ac:dyDescent="0.25">
      <c r="A71" s="3" t="s">
        <v>817</v>
      </c>
      <c r="B71" s="4" t="s">
        <v>817</v>
      </c>
      <c r="C71" s="4" t="s">
        <v>164</v>
      </c>
      <c r="D71" s="3" t="s">
        <v>818</v>
      </c>
      <c r="E71" s="3" t="s">
        <v>244</v>
      </c>
      <c r="F71" s="3">
        <v>2457</v>
      </c>
      <c r="G71" s="3" t="s">
        <v>23</v>
      </c>
      <c r="H71" s="3">
        <v>6900</v>
      </c>
      <c r="I71" s="3">
        <v>0</v>
      </c>
      <c r="J71" s="3">
        <v>0</v>
      </c>
      <c r="K71" s="3">
        <v>8</v>
      </c>
      <c r="L71" s="3">
        <v>0</v>
      </c>
      <c r="M71" s="3">
        <v>0</v>
      </c>
      <c r="N71" s="3">
        <v>0</v>
      </c>
      <c r="O71" s="3">
        <v>0</v>
      </c>
      <c r="P71" s="3" t="s">
        <v>203</v>
      </c>
      <c r="Q71" s="5" t="s">
        <v>44</v>
      </c>
      <c r="R71" s="7">
        <v>120000</v>
      </c>
      <c r="S71" s="8">
        <v>0.05</v>
      </c>
      <c r="T71" s="7">
        <v>114000</v>
      </c>
      <c r="U71" s="17">
        <v>0.35</v>
      </c>
      <c r="V71" s="7">
        <v>74100</v>
      </c>
      <c r="W71" s="9">
        <v>7.0000000000000007E-2</v>
      </c>
      <c r="X71" s="9">
        <v>3.0452602662243769E-2</v>
      </c>
      <c r="Y71" s="9">
        <v>0.10045260266224378</v>
      </c>
      <c r="Z71" s="7">
        <v>738000</v>
      </c>
      <c r="AA71" s="7">
        <v>92250</v>
      </c>
      <c r="AB71" s="18"/>
      <c r="AC71" s="18"/>
    </row>
    <row r="72" spans="1:29" x14ac:dyDescent="0.25">
      <c r="A72" s="3" t="s">
        <v>819</v>
      </c>
      <c r="B72" s="4" t="s">
        <v>819</v>
      </c>
      <c r="C72" s="4" t="s">
        <v>164</v>
      </c>
      <c r="D72" s="3" t="s">
        <v>820</v>
      </c>
      <c r="E72" s="3" t="s">
        <v>244</v>
      </c>
      <c r="F72" s="3">
        <v>2304</v>
      </c>
      <c r="G72" s="3" t="s">
        <v>23</v>
      </c>
      <c r="H72" s="3">
        <v>6900</v>
      </c>
      <c r="I72" s="3">
        <v>0</v>
      </c>
      <c r="J72" s="3">
        <v>0</v>
      </c>
      <c r="K72" s="3">
        <v>8</v>
      </c>
      <c r="L72" s="3">
        <v>0</v>
      </c>
      <c r="M72" s="3">
        <v>0</v>
      </c>
      <c r="N72" s="3">
        <v>0</v>
      </c>
      <c r="O72" s="3">
        <v>0</v>
      </c>
      <c r="P72" s="3" t="s">
        <v>203</v>
      </c>
      <c r="Q72" s="5" t="s">
        <v>44</v>
      </c>
      <c r="R72" s="7">
        <v>120000</v>
      </c>
      <c r="S72" s="8">
        <v>0.05</v>
      </c>
      <c r="T72" s="7">
        <v>114000</v>
      </c>
      <c r="U72" s="17">
        <v>0.35</v>
      </c>
      <c r="V72" s="7">
        <v>74100</v>
      </c>
      <c r="W72" s="9">
        <v>7.0000000000000007E-2</v>
      </c>
      <c r="X72" s="9">
        <v>3.0452602662243769E-2</v>
      </c>
      <c r="Y72" s="9">
        <v>0.10045260266224378</v>
      </c>
      <c r="Z72" s="7">
        <v>738000</v>
      </c>
      <c r="AA72" s="7">
        <v>92250</v>
      </c>
      <c r="AB72" s="18"/>
      <c r="AC72" s="18"/>
    </row>
    <row r="73" spans="1:29" x14ac:dyDescent="0.25">
      <c r="A73" s="3" t="s">
        <v>821</v>
      </c>
      <c r="B73" s="4" t="s">
        <v>821</v>
      </c>
      <c r="C73" s="4" t="s">
        <v>822</v>
      </c>
      <c r="D73" s="3" t="s">
        <v>823</v>
      </c>
      <c r="E73" s="3" t="s">
        <v>824</v>
      </c>
      <c r="F73" s="3">
        <v>513745</v>
      </c>
      <c r="G73" s="3" t="s">
        <v>23</v>
      </c>
      <c r="H73" s="3">
        <v>0</v>
      </c>
      <c r="I73" s="3">
        <v>0</v>
      </c>
      <c r="J73" s="3">
        <v>88</v>
      </c>
      <c r="K73" s="3">
        <v>136</v>
      </c>
      <c r="L73" s="3">
        <v>0</v>
      </c>
      <c r="M73" s="3">
        <v>0</v>
      </c>
      <c r="N73" s="3">
        <v>0</v>
      </c>
      <c r="O73" s="3">
        <v>0</v>
      </c>
      <c r="P73" s="3" t="s">
        <v>825</v>
      </c>
      <c r="Q73" s="5" t="s">
        <v>45</v>
      </c>
      <c r="R73" s="7">
        <v>5782080</v>
      </c>
      <c r="S73" s="8">
        <v>0.05</v>
      </c>
      <c r="T73" s="7">
        <v>5492976</v>
      </c>
      <c r="U73" s="17">
        <v>0.27999999999999997</v>
      </c>
      <c r="V73" s="7">
        <v>3954942.72</v>
      </c>
      <c r="W73" s="9">
        <v>0.06</v>
      </c>
      <c r="X73" s="9">
        <v>4.109859565E-2</v>
      </c>
      <c r="Y73" s="9">
        <v>0.10109859565</v>
      </c>
      <c r="Z73" s="7">
        <v>39120000</v>
      </c>
      <c r="AA73" s="7">
        <v>174642.85714285713</v>
      </c>
      <c r="AB73" s="18"/>
      <c r="AC73" s="18"/>
    </row>
    <row r="74" spans="1:29" x14ac:dyDescent="0.25">
      <c r="A74" s="3" t="s">
        <v>826</v>
      </c>
      <c r="B74" s="4" t="s">
        <v>826</v>
      </c>
      <c r="C74" s="4" t="s">
        <v>204</v>
      </c>
      <c r="D74" s="3" t="s">
        <v>827</v>
      </c>
      <c r="E74" s="3" t="s">
        <v>624</v>
      </c>
      <c r="F74" s="3">
        <v>880217</v>
      </c>
      <c r="G74" s="3" t="s">
        <v>653</v>
      </c>
      <c r="H74" s="3">
        <v>311994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 t="s">
        <v>195</v>
      </c>
      <c r="Q74" s="5" t="s">
        <v>44</v>
      </c>
      <c r="R74" s="7">
        <v>12398400</v>
      </c>
      <c r="S74" s="8">
        <v>0.05</v>
      </c>
      <c r="T74" s="7">
        <v>11778480</v>
      </c>
      <c r="U74" s="17">
        <v>0.66</v>
      </c>
      <c r="V74" s="7">
        <v>4004683.1999999993</v>
      </c>
      <c r="W74" s="9">
        <v>8.5000000000000006E-2</v>
      </c>
      <c r="X74" s="9">
        <v>2.2323636300000001E-2</v>
      </c>
      <c r="Y74" s="9">
        <v>0.1073236363</v>
      </c>
      <c r="Z74" s="7">
        <v>37314000</v>
      </c>
      <c r="AA74" s="7">
        <v>130013.93728222996</v>
      </c>
      <c r="AB74" s="18"/>
      <c r="AC74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145"/>
  <sheetViews>
    <sheetView topLeftCell="J1" workbookViewId="0">
      <selection activeCell="B7" sqref="B7"/>
    </sheetView>
  </sheetViews>
  <sheetFormatPr defaultRowHeight="15" x14ac:dyDescent="0.25"/>
  <cols>
    <col min="1" max="1" width="18.140625" bestFit="1" customWidth="1"/>
    <col min="2" max="2" width="18.140625" customWidth="1"/>
    <col min="3" max="3" width="30.28515625" bestFit="1" customWidth="1"/>
    <col min="4" max="4" width="31.42578125" bestFit="1" customWidth="1"/>
    <col min="5" max="5" width="15.28515625" bestFit="1" customWidth="1"/>
    <col min="6" max="6" width="17.140625" bestFit="1" customWidth="1"/>
    <col min="7" max="7" width="45.8554687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50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0" t="s">
        <v>170</v>
      </c>
      <c r="S1" s="20" t="s">
        <v>171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160</v>
      </c>
      <c r="Z1" t="s">
        <v>161</v>
      </c>
    </row>
    <row r="2" spans="1:26" ht="30" x14ac:dyDescent="0.25">
      <c r="A2" s="3" t="s">
        <v>828</v>
      </c>
      <c r="B2" s="4" t="s">
        <v>829</v>
      </c>
      <c r="C2" s="3" t="s">
        <v>830</v>
      </c>
      <c r="D2" s="3" t="s">
        <v>831</v>
      </c>
      <c r="E2" s="3" t="s">
        <v>263</v>
      </c>
      <c r="F2" s="3">
        <v>310625</v>
      </c>
      <c r="G2" s="3" t="s">
        <v>832</v>
      </c>
      <c r="H2" s="3">
        <v>107962</v>
      </c>
      <c r="I2" s="3" t="s">
        <v>199</v>
      </c>
      <c r="J2" s="5" t="s">
        <v>44</v>
      </c>
      <c r="K2" s="6">
        <v>9.9</v>
      </c>
      <c r="L2" s="7">
        <v>1068823.8</v>
      </c>
      <c r="M2" s="8">
        <v>0.05</v>
      </c>
      <c r="N2" s="7">
        <v>1015382.61</v>
      </c>
      <c r="O2" s="8">
        <v>0.15</v>
      </c>
      <c r="P2" s="7">
        <v>863075.21849999996</v>
      </c>
      <c r="Q2" s="9">
        <v>0.08</v>
      </c>
      <c r="R2" s="23">
        <v>3.2925898124613176E-2</v>
      </c>
      <c r="S2" s="23">
        <v>0.11292589812461318</v>
      </c>
      <c r="T2" s="3">
        <v>4</v>
      </c>
      <c r="U2" s="3">
        <v>0</v>
      </c>
      <c r="V2" s="3">
        <v>0</v>
      </c>
      <c r="W2" s="7">
        <v>7643000</v>
      </c>
      <c r="X2" s="24">
        <v>70.791998405701278</v>
      </c>
    </row>
    <row r="3" spans="1:26" x14ac:dyDescent="0.25">
      <c r="A3" s="3" t="s">
        <v>833</v>
      </c>
      <c r="B3" s="4" t="s">
        <v>833</v>
      </c>
      <c r="C3" s="3" t="s">
        <v>834</v>
      </c>
      <c r="D3" s="3" t="s">
        <v>835</v>
      </c>
      <c r="E3" s="3" t="s">
        <v>263</v>
      </c>
      <c r="F3" s="3">
        <v>286682</v>
      </c>
      <c r="G3" s="3" t="s">
        <v>233</v>
      </c>
      <c r="H3" s="3">
        <v>175556</v>
      </c>
      <c r="I3" s="3" t="s">
        <v>193</v>
      </c>
      <c r="J3" s="5" t="s">
        <v>44</v>
      </c>
      <c r="K3" s="6">
        <v>8.8000000000000007</v>
      </c>
      <c r="L3" s="7">
        <v>1544892.8</v>
      </c>
      <c r="M3" s="8">
        <v>0.05</v>
      </c>
      <c r="N3" s="7">
        <v>1467648.16</v>
      </c>
      <c r="O3" s="8">
        <v>0.15</v>
      </c>
      <c r="P3" s="7">
        <v>1247500.9360000002</v>
      </c>
      <c r="Q3" s="9">
        <v>0.08</v>
      </c>
      <c r="R3" s="23">
        <v>3.2925911765040373E-2</v>
      </c>
      <c r="S3" s="23">
        <v>0.11292591176504038</v>
      </c>
      <c r="T3" s="3">
        <v>4</v>
      </c>
      <c r="U3" s="3">
        <v>0</v>
      </c>
      <c r="V3" s="3">
        <v>0</v>
      </c>
      <c r="W3" s="7">
        <v>11047000</v>
      </c>
      <c r="X3" s="24">
        <v>62.926213204150351</v>
      </c>
    </row>
    <row r="4" spans="1:26" x14ac:dyDescent="0.25">
      <c r="A4" s="3" t="s">
        <v>836</v>
      </c>
      <c r="B4" s="4" t="s">
        <v>836</v>
      </c>
      <c r="C4" s="3" t="s">
        <v>5</v>
      </c>
      <c r="D4" s="3" t="s">
        <v>837</v>
      </c>
      <c r="E4" s="3" t="s">
        <v>757</v>
      </c>
      <c r="F4" s="3">
        <v>12616</v>
      </c>
      <c r="G4" s="3" t="s">
        <v>22</v>
      </c>
      <c r="H4" s="3">
        <v>3075</v>
      </c>
      <c r="I4" s="3" t="s">
        <v>634</v>
      </c>
      <c r="J4" s="5" t="s">
        <v>44</v>
      </c>
      <c r="K4" s="6">
        <v>13.2</v>
      </c>
      <c r="L4" s="7">
        <v>40590</v>
      </c>
      <c r="M4" s="8">
        <v>0.05</v>
      </c>
      <c r="N4" s="7">
        <v>38560.5</v>
      </c>
      <c r="O4" s="8">
        <v>0.15</v>
      </c>
      <c r="P4" s="7">
        <v>32776.425000000003</v>
      </c>
      <c r="Q4" s="9">
        <v>0.08</v>
      </c>
      <c r="R4" s="23">
        <v>7.9751734765740545E-2</v>
      </c>
      <c r="S4" s="23">
        <v>0.15975173476574056</v>
      </c>
      <c r="T4" s="3">
        <v>4</v>
      </c>
      <c r="U4" s="3">
        <v>316</v>
      </c>
      <c r="V4" s="3">
        <v>2212</v>
      </c>
      <c r="W4" s="7">
        <v>207000</v>
      </c>
      <c r="X4" s="24">
        <v>66.722280140684077</v>
      </c>
    </row>
    <row r="5" spans="1:26" x14ac:dyDescent="0.25">
      <c r="A5" s="3" t="s">
        <v>838</v>
      </c>
      <c r="B5" s="4" t="s">
        <v>838</v>
      </c>
      <c r="C5" s="3" t="s">
        <v>5</v>
      </c>
      <c r="D5" s="3" t="s">
        <v>839</v>
      </c>
      <c r="E5" s="3" t="s">
        <v>757</v>
      </c>
      <c r="F5" s="3">
        <v>21047</v>
      </c>
      <c r="G5" s="3" t="s">
        <v>233</v>
      </c>
      <c r="H5" s="3">
        <v>7975</v>
      </c>
      <c r="I5" s="3" t="s">
        <v>370</v>
      </c>
      <c r="J5" s="5" t="s">
        <v>44</v>
      </c>
      <c r="K5" s="6">
        <v>13.2</v>
      </c>
      <c r="L5" s="7">
        <v>105270</v>
      </c>
      <c r="M5" s="8">
        <v>0.05</v>
      </c>
      <c r="N5" s="7">
        <v>100006.5</v>
      </c>
      <c r="O5" s="8">
        <v>0.15</v>
      </c>
      <c r="P5" s="7">
        <v>85005.524999999994</v>
      </c>
      <c r="Q5" s="9">
        <v>0.08</v>
      </c>
      <c r="R5" s="23">
        <v>7.9750972000000017E-2</v>
      </c>
      <c r="S5" s="23">
        <v>0.15975097200000002</v>
      </c>
      <c r="T5" s="3">
        <v>4</v>
      </c>
      <c r="U5" s="3">
        <v>0</v>
      </c>
      <c r="V5" s="3">
        <v>0</v>
      </c>
      <c r="W5" s="7">
        <v>532000</v>
      </c>
      <c r="X5" s="24">
        <v>66.722598720713876</v>
      </c>
    </row>
    <row r="6" spans="1:26" x14ac:dyDescent="0.25">
      <c r="A6" s="3" t="s">
        <v>840</v>
      </c>
      <c r="B6" s="4" t="s">
        <v>840</v>
      </c>
      <c r="C6" s="3" t="s">
        <v>5</v>
      </c>
      <c r="D6" s="3" t="s">
        <v>841</v>
      </c>
      <c r="E6" s="3" t="s">
        <v>757</v>
      </c>
      <c r="F6" s="3">
        <v>24026</v>
      </c>
      <c r="G6" s="3" t="s">
        <v>22</v>
      </c>
      <c r="H6" s="3">
        <v>4800</v>
      </c>
      <c r="I6" s="3" t="s">
        <v>458</v>
      </c>
      <c r="J6" s="5" t="s">
        <v>44</v>
      </c>
      <c r="K6" s="6">
        <v>13.2</v>
      </c>
      <c r="L6" s="7">
        <v>63360</v>
      </c>
      <c r="M6" s="8">
        <v>0.05</v>
      </c>
      <c r="N6" s="7">
        <v>60192</v>
      </c>
      <c r="O6" s="8">
        <v>0.15</v>
      </c>
      <c r="P6" s="7">
        <v>51163.199999999997</v>
      </c>
      <c r="Q6" s="9">
        <v>0.08</v>
      </c>
      <c r="R6" s="23">
        <v>7.9751206965962038E-2</v>
      </c>
      <c r="S6" s="23">
        <v>0.15975120696596204</v>
      </c>
      <c r="T6" s="3">
        <v>4</v>
      </c>
      <c r="U6" s="3">
        <v>4826</v>
      </c>
      <c r="V6" s="3">
        <v>33782</v>
      </c>
      <c r="W6" s="7">
        <v>354000</v>
      </c>
      <c r="X6" s="24">
        <v>66.722500583492291</v>
      </c>
    </row>
    <row r="7" spans="1:26" ht="30" x14ac:dyDescent="0.25">
      <c r="A7" s="3" t="s">
        <v>842</v>
      </c>
      <c r="B7" s="4" t="s">
        <v>843</v>
      </c>
      <c r="C7" s="3" t="s">
        <v>844</v>
      </c>
      <c r="D7" s="3" t="s">
        <v>845</v>
      </c>
      <c r="E7" s="3" t="s">
        <v>757</v>
      </c>
      <c r="F7" s="3">
        <v>22378</v>
      </c>
      <c r="G7" s="3" t="s">
        <v>22</v>
      </c>
      <c r="H7" s="3">
        <v>4170</v>
      </c>
      <c r="I7" s="3" t="s">
        <v>203</v>
      </c>
      <c r="J7" s="5" t="s">
        <v>44</v>
      </c>
      <c r="K7" s="6">
        <v>14.52</v>
      </c>
      <c r="L7" s="7">
        <v>60548.4</v>
      </c>
      <c r="M7" s="8">
        <v>0.05</v>
      </c>
      <c r="N7" s="7">
        <v>57520.98</v>
      </c>
      <c r="O7" s="8">
        <v>0.13500000000000001</v>
      </c>
      <c r="P7" s="7">
        <v>49755.647700000001</v>
      </c>
      <c r="Q7" s="9">
        <v>0.08</v>
      </c>
      <c r="R7" s="23">
        <v>7.9751670008594816E-2</v>
      </c>
      <c r="S7" s="23">
        <v>0.1597516700085948</v>
      </c>
      <c r="T7" s="3">
        <v>4</v>
      </c>
      <c r="U7" s="3">
        <v>5698</v>
      </c>
      <c r="V7" s="3">
        <v>39886</v>
      </c>
      <c r="W7" s="7">
        <v>351000</v>
      </c>
      <c r="X7" s="24">
        <v>74.689735633799984</v>
      </c>
    </row>
    <row r="8" spans="1:26" x14ac:dyDescent="0.25">
      <c r="A8" s="3" t="s">
        <v>846</v>
      </c>
      <c r="B8" s="4" t="s">
        <v>846</v>
      </c>
      <c r="C8" s="3" t="s">
        <v>5</v>
      </c>
      <c r="D8" s="3" t="s">
        <v>847</v>
      </c>
      <c r="E8" s="3" t="s">
        <v>757</v>
      </c>
      <c r="F8" s="3">
        <v>23282</v>
      </c>
      <c r="G8" s="3" t="s">
        <v>22</v>
      </c>
      <c r="H8" s="3">
        <v>10120</v>
      </c>
      <c r="I8" s="3" t="s">
        <v>193</v>
      </c>
      <c r="J8" s="5" t="s">
        <v>44</v>
      </c>
      <c r="K8" s="6">
        <v>12.1</v>
      </c>
      <c r="L8" s="7">
        <v>122452</v>
      </c>
      <c r="M8" s="8">
        <v>0.05</v>
      </c>
      <c r="N8" s="7">
        <v>116329.4</v>
      </c>
      <c r="O8" s="8">
        <v>0.15</v>
      </c>
      <c r="P8" s="7">
        <v>98879.99</v>
      </c>
      <c r="Q8" s="9">
        <v>0.08</v>
      </c>
      <c r="R8" s="23">
        <v>7.9750972000000017E-2</v>
      </c>
      <c r="S8" s="23">
        <v>0.15975097200000002</v>
      </c>
      <c r="T8" s="3">
        <v>4</v>
      </c>
      <c r="U8" s="3">
        <v>0</v>
      </c>
      <c r="V8" s="3">
        <v>0</v>
      </c>
      <c r="W8" s="7">
        <v>619000</v>
      </c>
      <c r="X8" s="24">
        <v>61.162382160654381</v>
      </c>
    </row>
    <row r="9" spans="1:26" ht="30" x14ac:dyDescent="0.25">
      <c r="A9" s="3" t="s">
        <v>848</v>
      </c>
      <c r="B9" s="4" t="s">
        <v>849</v>
      </c>
      <c r="C9" s="3" t="s">
        <v>178</v>
      </c>
      <c r="D9" s="3" t="s">
        <v>850</v>
      </c>
      <c r="E9" s="3" t="s">
        <v>263</v>
      </c>
      <c r="F9" s="3">
        <v>44138</v>
      </c>
      <c r="G9" s="3" t="s">
        <v>22</v>
      </c>
      <c r="H9" s="3">
        <v>21165</v>
      </c>
      <c r="I9" s="3" t="s">
        <v>203</v>
      </c>
      <c r="J9" s="5" t="s">
        <v>44</v>
      </c>
      <c r="K9" s="6">
        <v>12.1</v>
      </c>
      <c r="L9" s="7">
        <v>256096.50000000003</v>
      </c>
      <c r="M9" s="8">
        <v>0.05</v>
      </c>
      <c r="N9" s="7">
        <v>243291.67499999999</v>
      </c>
      <c r="O9" s="8">
        <v>0.15</v>
      </c>
      <c r="P9" s="7">
        <v>206797.92374999999</v>
      </c>
      <c r="Q9" s="9">
        <v>0.08</v>
      </c>
      <c r="R9" s="23">
        <v>8.2314754273763655E-2</v>
      </c>
      <c r="S9" s="23">
        <v>0.16231475427376363</v>
      </c>
      <c r="T9" s="3">
        <v>4</v>
      </c>
      <c r="U9" s="3">
        <v>0</v>
      </c>
      <c r="V9" s="3">
        <v>0</v>
      </c>
      <c r="W9" s="7">
        <v>1274000</v>
      </c>
      <c r="X9" s="24">
        <v>60.196314523080503</v>
      </c>
    </row>
    <row r="10" spans="1:26" x14ac:dyDescent="0.25">
      <c r="A10" s="3" t="s">
        <v>851</v>
      </c>
      <c r="B10" s="4" t="s">
        <v>851</v>
      </c>
      <c r="C10" s="3" t="s">
        <v>5</v>
      </c>
      <c r="D10" s="3" t="s">
        <v>852</v>
      </c>
      <c r="E10" s="3" t="s">
        <v>263</v>
      </c>
      <c r="F10" s="3">
        <v>10945</v>
      </c>
      <c r="G10" s="3" t="s">
        <v>853</v>
      </c>
      <c r="H10" s="3">
        <v>795</v>
      </c>
      <c r="I10" s="3" t="s">
        <v>387</v>
      </c>
      <c r="J10" s="5" t="s">
        <v>44</v>
      </c>
      <c r="K10" s="6">
        <v>13.2</v>
      </c>
      <c r="L10" s="7">
        <v>10494</v>
      </c>
      <c r="M10" s="8">
        <v>0.05</v>
      </c>
      <c r="N10" s="7">
        <v>9969.2999999999993</v>
      </c>
      <c r="O10" s="8">
        <v>0.15</v>
      </c>
      <c r="P10" s="7">
        <v>8473.9049999999988</v>
      </c>
      <c r="Q10" s="9">
        <v>0.08</v>
      </c>
      <c r="R10" s="23">
        <v>8.231398427523369E-2</v>
      </c>
      <c r="S10" s="23">
        <v>0.16231398427523369</v>
      </c>
      <c r="T10" s="3">
        <v>4</v>
      </c>
      <c r="U10" s="3">
        <v>7765</v>
      </c>
      <c r="V10" s="3">
        <v>54355</v>
      </c>
      <c r="W10" s="7">
        <v>107000</v>
      </c>
      <c r="X10" s="24">
        <v>65.669018277104655</v>
      </c>
    </row>
    <row r="11" spans="1:26" ht="45" x14ac:dyDescent="0.25">
      <c r="A11" s="3" t="s">
        <v>854</v>
      </c>
      <c r="B11" s="4" t="s">
        <v>855</v>
      </c>
      <c r="C11" s="3" t="s">
        <v>856</v>
      </c>
      <c r="D11" s="3" t="s">
        <v>857</v>
      </c>
      <c r="E11" s="3" t="s">
        <v>263</v>
      </c>
      <c r="F11" s="3">
        <v>54698</v>
      </c>
      <c r="G11" s="3" t="s">
        <v>22</v>
      </c>
      <c r="H11" s="3">
        <v>10900</v>
      </c>
      <c r="I11" s="3" t="s">
        <v>71</v>
      </c>
      <c r="J11" s="5" t="s">
        <v>44</v>
      </c>
      <c r="K11" s="6">
        <v>12.1</v>
      </c>
      <c r="L11" s="7">
        <v>131890.00000000003</v>
      </c>
      <c r="M11" s="8">
        <v>0.05</v>
      </c>
      <c r="N11" s="7">
        <v>125295.50000000004</v>
      </c>
      <c r="O11" s="8">
        <v>0.15</v>
      </c>
      <c r="P11" s="7">
        <v>106501.17500000002</v>
      </c>
      <c r="Q11" s="9">
        <v>0.08</v>
      </c>
      <c r="R11" s="23">
        <v>8.2314826999999993E-2</v>
      </c>
      <c r="S11" s="23">
        <v>0.16231482699999999</v>
      </c>
      <c r="T11" s="3">
        <v>4</v>
      </c>
      <c r="U11" s="3">
        <v>11098</v>
      </c>
      <c r="V11" s="3">
        <v>77686</v>
      </c>
      <c r="W11" s="7">
        <v>734000</v>
      </c>
      <c r="X11" s="24">
        <v>60.196287551721959</v>
      </c>
    </row>
    <row r="12" spans="1:26" ht="75" x14ac:dyDescent="0.25">
      <c r="A12" s="3" t="s">
        <v>858</v>
      </c>
      <c r="B12" s="4" t="s">
        <v>859</v>
      </c>
      <c r="C12" s="3" t="s">
        <v>860</v>
      </c>
      <c r="D12" s="3" t="s">
        <v>861</v>
      </c>
      <c r="E12" s="3" t="s">
        <v>263</v>
      </c>
      <c r="F12" s="3">
        <v>80418</v>
      </c>
      <c r="G12" s="3" t="s">
        <v>862</v>
      </c>
      <c r="H12" s="3">
        <v>18638</v>
      </c>
      <c r="I12" s="3" t="s">
        <v>199</v>
      </c>
      <c r="J12" s="5" t="s">
        <v>44</v>
      </c>
      <c r="K12" s="6">
        <v>14.3</v>
      </c>
      <c r="L12" s="7">
        <v>266523.40000000002</v>
      </c>
      <c r="M12" s="8">
        <v>0.05</v>
      </c>
      <c r="N12" s="7">
        <v>253197.23</v>
      </c>
      <c r="O12" s="8">
        <v>0.15</v>
      </c>
      <c r="P12" s="7">
        <v>215217.64550000001</v>
      </c>
      <c r="Q12" s="9">
        <v>0.08</v>
      </c>
      <c r="R12" s="23">
        <v>8.2314826999999993E-2</v>
      </c>
      <c r="S12" s="23">
        <v>0.16231482699999999</v>
      </c>
      <c r="T12" s="3">
        <v>4</v>
      </c>
      <c r="U12" s="3">
        <v>5866</v>
      </c>
      <c r="V12" s="3">
        <v>41062</v>
      </c>
      <c r="W12" s="7">
        <v>1367000</v>
      </c>
      <c r="X12" s="24">
        <v>71.141067106580479</v>
      </c>
    </row>
    <row r="13" spans="1:26" ht="60" x14ac:dyDescent="0.25">
      <c r="A13" s="3" t="s">
        <v>863</v>
      </c>
      <c r="B13" s="4" t="s">
        <v>864</v>
      </c>
      <c r="C13" s="3" t="s">
        <v>865</v>
      </c>
      <c r="D13" s="3" t="s">
        <v>866</v>
      </c>
      <c r="E13" s="3" t="s">
        <v>263</v>
      </c>
      <c r="F13" s="3">
        <v>85793</v>
      </c>
      <c r="G13" s="3" t="s">
        <v>853</v>
      </c>
      <c r="H13" s="3">
        <v>3840</v>
      </c>
      <c r="I13" s="3" t="s">
        <v>199</v>
      </c>
      <c r="J13" s="5" t="s">
        <v>44</v>
      </c>
      <c r="K13" s="6">
        <v>11.88</v>
      </c>
      <c r="L13" s="7">
        <v>45619.199999999997</v>
      </c>
      <c r="M13" s="8">
        <v>0.05</v>
      </c>
      <c r="N13" s="7">
        <v>43338.239999999998</v>
      </c>
      <c r="O13" s="8">
        <v>0.16500000000000001</v>
      </c>
      <c r="P13" s="7">
        <v>36187.430399999997</v>
      </c>
      <c r="Q13" s="9">
        <v>0.08</v>
      </c>
      <c r="R13" s="23">
        <v>8.2316164326073332E-2</v>
      </c>
      <c r="S13" s="23">
        <v>0.16231616432607332</v>
      </c>
      <c r="T13" s="3">
        <v>4</v>
      </c>
      <c r="U13" s="3">
        <v>70433</v>
      </c>
      <c r="V13" s="3">
        <v>493031</v>
      </c>
      <c r="W13" s="7">
        <v>716000</v>
      </c>
      <c r="X13" s="24">
        <v>58.058358137817486</v>
      </c>
    </row>
    <row r="14" spans="1:26" ht="60" x14ac:dyDescent="0.25">
      <c r="A14" s="3" t="s">
        <v>867</v>
      </c>
      <c r="B14" s="4" t="s">
        <v>868</v>
      </c>
      <c r="C14" s="3" t="s">
        <v>869</v>
      </c>
      <c r="D14" s="3" t="s">
        <v>870</v>
      </c>
      <c r="E14" s="3" t="s">
        <v>263</v>
      </c>
      <c r="F14" s="3">
        <v>98357</v>
      </c>
      <c r="G14" s="3" t="s">
        <v>871</v>
      </c>
      <c r="H14" s="3">
        <v>6000</v>
      </c>
      <c r="I14" s="3" t="s">
        <v>234</v>
      </c>
      <c r="J14" s="5" t="s">
        <v>44</v>
      </c>
      <c r="K14" s="6">
        <v>13.2</v>
      </c>
      <c r="L14" s="7">
        <v>79200</v>
      </c>
      <c r="M14" s="8">
        <v>0.05</v>
      </c>
      <c r="N14" s="7">
        <v>75240</v>
      </c>
      <c r="O14" s="8">
        <v>0.15</v>
      </c>
      <c r="P14" s="7">
        <v>63954</v>
      </c>
      <c r="Q14" s="9">
        <v>0.08</v>
      </c>
      <c r="R14" s="23">
        <v>8.2314826999999993E-2</v>
      </c>
      <c r="S14" s="23">
        <v>0.16231482699999999</v>
      </c>
      <c r="T14" s="3">
        <v>4</v>
      </c>
      <c r="U14" s="3">
        <v>74357</v>
      </c>
      <c r="V14" s="3">
        <v>520499</v>
      </c>
      <c r="W14" s="7">
        <v>915000</v>
      </c>
      <c r="X14" s="24">
        <v>65.668677329151208</v>
      </c>
    </row>
    <row r="15" spans="1:26" ht="30" x14ac:dyDescent="0.25">
      <c r="A15" s="3" t="s">
        <v>872</v>
      </c>
      <c r="B15" s="4" t="s">
        <v>873</v>
      </c>
      <c r="C15" s="3" t="s">
        <v>178</v>
      </c>
      <c r="D15" s="3" t="s">
        <v>874</v>
      </c>
      <c r="E15" s="3" t="s">
        <v>263</v>
      </c>
      <c r="F15" s="3">
        <v>39429</v>
      </c>
      <c r="G15" s="3" t="s">
        <v>22</v>
      </c>
      <c r="H15" s="3">
        <v>22090</v>
      </c>
      <c r="I15" s="3" t="s">
        <v>206</v>
      </c>
      <c r="J15" s="5" t="s">
        <v>44</v>
      </c>
      <c r="K15" s="6">
        <v>12.1</v>
      </c>
      <c r="L15" s="7">
        <v>267289.00000000006</v>
      </c>
      <c r="M15" s="8">
        <v>0.05</v>
      </c>
      <c r="N15" s="7">
        <v>253924.55000000005</v>
      </c>
      <c r="O15" s="8">
        <v>0.15</v>
      </c>
      <c r="P15" s="7">
        <v>215835.86750000005</v>
      </c>
      <c r="Q15" s="9">
        <v>0.08</v>
      </c>
      <c r="R15" s="23">
        <v>8.2314826999999993E-2</v>
      </c>
      <c r="S15" s="23">
        <v>0.16231482699999999</v>
      </c>
      <c r="T15" s="3">
        <v>4</v>
      </c>
      <c r="U15" s="3">
        <v>0</v>
      </c>
      <c r="V15" s="3">
        <v>0</v>
      </c>
      <c r="W15" s="7">
        <v>1330000</v>
      </c>
      <c r="X15" s="24">
        <v>60.196287551721959</v>
      </c>
    </row>
    <row r="16" spans="1:26" x14ac:dyDescent="0.25">
      <c r="A16" s="3" t="s">
        <v>875</v>
      </c>
      <c r="B16" s="4" t="s">
        <v>875</v>
      </c>
      <c r="C16" s="3" t="s">
        <v>5</v>
      </c>
      <c r="D16" s="3" t="s">
        <v>876</v>
      </c>
      <c r="E16" s="3" t="s">
        <v>263</v>
      </c>
      <c r="F16" s="3">
        <v>21996</v>
      </c>
      <c r="G16" s="3" t="s">
        <v>22</v>
      </c>
      <c r="H16" s="3">
        <v>5400</v>
      </c>
      <c r="I16" s="3" t="s">
        <v>203</v>
      </c>
      <c r="J16" s="5" t="s">
        <v>44</v>
      </c>
      <c r="K16" s="6">
        <v>13.2</v>
      </c>
      <c r="L16" s="7">
        <v>71280</v>
      </c>
      <c r="M16" s="8">
        <v>0.05</v>
      </c>
      <c r="N16" s="7">
        <v>67716</v>
      </c>
      <c r="O16" s="8">
        <v>0.15</v>
      </c>
      <c r="P16" s="7">
        <v>57558.6</v>
      </c>
      <c r="Q16" s="9">
        <v>0.08</v>
      </c>
      <c r="R16" s="23">
        <v>8.2315053028483243E-2</v>
      </c>
      <c r="S16" s="23">
        <v>0.16231505302848326</v>
      </c>
      <c r="T16" s="3">
        <v>4</v>
      </c>
      <c r="U16" s="3">
        <v>396</v>
      </c>
      <c r="V16" s="3">
        <v>2772</v>
      </c>
      <c r="W16" s="7">
        <v>357000</v>
      </c>
      <c r="X16" s="24">
        <v>65.668585883587426</v>
      </c>
    </row>
    <row r="17" spans="1:24" ht="75" x14ac:dyDescent="0.25">
      <c r="A17" s="3" t="s">
        <v>877</v>
      </c>
      <c r="B17" s="4" t="s">
        <v>878</v>
      </c>
      <c r="C17" s="3" t="s">
        <v>879</v>
      </c>
      <c r="D17" s="3" t="s">
        <v>880</v>
      </c>
      <c r="E17" s="3" t="s">
        <v>263</v>
      </c>
      <c r="F17" s="3">
        <v>213849</v>
      </c>
      <c r="G17" s="3" t="s">
        <v>881</v>
      </c>
      <c r="H17" s="3">
        <v>58000</v>
      </c>
      <c r="I17" s="3" t="s">
        <v>398</v>
      </c>
      <c r="J17" s="5" t="s">
        <v>44</v>
      </c>
      <c r="K17" s="6">
        <v>11</v>
      </c>
      <c r="L17" s="7">
        <v>638000</v>
      </c>
      <c r="M17" s="8">
        <v>0.05</v>
      </c>
      <c r="N17" s="7">
        <v>606100</v>
      </c>
      <c r="O17" s="8">
        <v>0.2</v>
      </c>
      <c r="P17" s="7">
        <v>484880</v>
      </c>
      <c r="Q17" s="9">
        <v>0.08</v>
      </c>
      <c r="R17" s="23">
        <v>8.2314826999999993E-2</v>
      </c>
      <c r="S17" s="23">
        <v>0.16231482699999999</v>
      </c>
      <c r="T17" s="3">
        <v>4</v>
      </c>
      <c r="U17" s="3">
        <v>0</v>
      </c>
      <c r="V17" s="3">
        <v>0</v>
      </c>
      <c r="W17" s="7">
        <v>2987000</v>
      </c>
      <c r="X17" s="24">
        <v>51.50484496404016</v>
      </c>
    </row>
    <row r="18" spans="1:24" ht="105" x14ac:dyDescent="0.25">
      <c r="A18" s="3" t="s">
        <v>882</v>
      </c>
      <c r="B18" s="4" t="s">
        <v>883</v>
      </c>
      <c r="C18" s="3" t="s">
        <v>884</v>
      </c>
      <c r="D18" s="3" t="s">
        <v>885</v>
      </c>
      <c r="E18" s="3" t="s">
        <v>263</v>
      </c>
      <c r="F18" s="3">
        <v>182625</v>
      </c>
      <c r="G18" s="3" t="s">
        <v>881</v>
      </c>
      <c r="H18" s="3">
        <v>129865</v>
      </c>
      <c r="I18" s="3" t="s">
        <v>119</v>
      </c>
      <c r="J18" s="5" t="s">
        <v>44</v>
      </c>
      <c r="K18" s="6">
        <v>9.9</v>
      </c>
      <c r="L18" s="7">
        <v>1285663.5</v>
      </c>
      <c r="M18" s="8">
        <v>0.05</v>
      </c>
      <c r="N18" s="7">
        <v>1221380.325</v>
      </c>
      <c r="O18" s="8">
        <v>0.2</v>
      </c>
      <c r="P18" s="7">
        <v>977104.26</v>
      </c>
      <c r="Q18" s="9">
        <v>0.08</v>
      </c>
      <c r="R18" s="23">
        <v>8.2314826999999993E-2</v>
      </c>
      <c r="S18" s="23">
        <v>0.16231482699999999</v>
      </c>
      <c r="T18" s="3">
        <v>4</v>
      </c>
      <c r="U18" s="3">
        <v>0</v>
      </c>
      <c r="V18" s="3">
        <v>0</v>
      </c>
      <c r="W18" s="7">
        <v>6020000</v>
      </c>
      <c r="X18" s="24">
        <v>46.354360467636141</v>
      </c>
    </row>
    <row r="19" spans="1:24" ht="45" x14ac:dyDescent="0.25">
      <c r="A19" s="3" t="s">
        <v>886</v>
      </c>
      <c r="B19" s="4" t="s">
        <v>887</v>
      </c>
      <c r="C19" s="3" t="s">
        <v>888</v>
      </c>
      <c r="D19" s="3" t="s">
        <v>889</v>
      </c>
      <c r="E19" s="3" t="s">
        <v>263</v>
      </c>
      <c r="F19" s="3">
        <v>154168</v>
      </c>
      <c r="G19" s="3" t="s">
        <v>881</v>
      </c>
      <c r="H19" s="3">
        <v>65407</v>
      </c>
      <c r="I19" s="3" t="s">
        <v>199</v>
      </c>
      <c r="J19" s="5" t="s">
        <v>44</v>
      </c>
      <c r="K19" s="6">
        <v>11</v>
      </c>
      <c r="L19" s="7">
        <v>719477</v>
      </c>
      <c r="M19" s="8">
        <v>0.05</v>
      </c>
      <c r="N19" s="7">
        <v>683503.15</v>
      </c>
      <c r="O19" s="8">
        <v>0.2</v>
      </c>
      <c r="P19" s="7">
        <v>546802.52</v>
      </c>
      <c r="Q19" s="9">
        <v>0.08</v>
      </c>
      <c r="R19" s="23">
        <v>8.2314826999999993E-2</v>
      </c>
      <c r="S19" s="23">
        <v>0.16231482699999999</v>
      </c>
      <c r="T19" s="3">
        <v>4</v>
      </c>
      <c r="U19" s="3">
        <v>0</v>
      </c>
      <c r="V19" s="3">
        <v>0</v>
      </c>
      <c r="W19" s="7">
        <v>3369000</v>
      </c>
      <c r="X19" s="24">
        <v>51.504844964040167</v>
      </c>
    </row>
    <row r="20" spans="1:24" ht="45" x14ac:dyDescent="0.25">
      <c r="A20" s="3" t="s">
        <v>890</v>
      </c>
      <c r="B20" s="4" t="s">
        <v>891</v>
      </c>
      <c r="C20" s="3" t="s">
        <v>888</v>
      </c>
      <c r="D20" s="3" t="s">
        <v>892</v>
      </c>
      <c r="E20" s="3" t="s">
        <v>263</v>
      </c>
      <c r="F20" s="3">
        <v>144137</v>
      </c>
      <c r="G20" s="3" t="s">
        <v>881</v>
      </c>
      <c r="H20" s="3">
        <v>54950</v>
      </c>
      <c r="I20" s="3" t="s">
        <v>193</v>
      </c>
      <c r="J20" s="5" t="s">
        <v>44</v>
      </c>
      <c r="K20" s="6">
        <v>11</v>
      </c>
      <c r="L20" s="7">
        <v>604450</v>
      </c>
      <c r="M20" s="8">
        <v>0.05</v>
      </c>
      <c r="N20" s="7">
        <v>574227.5</v>
      </c>
      <c r="O20" s="8">
        <v>0.2</v>
      </c>
      <c r="P20" s="7">
        <v>459382</v>
      </c>
      <c r="Q20" s="9">
        <v>0.08</v>
      </c>
      <c r="R20" s="23">
        <v>8.2314826999999993E-2</v>
      </c>
      <c r="S20" s="23">
        <v>0.16231482699999999</v>
      </c>
      <c r="T20" s="3">
        <v>4</v>
      </c>
      <c r="U20" s="3">
        <v>0</v>
      </c>
      <c r="V20" s="3">
        <v>0</v>
      </c>
      <c r="W20" s="7">
        <v>2830000</v>
      </c>
      <c r="X20" s="24">
        <v>51.50484496404016</v>
      </c>
    </row>
    <row r="21" spans="1:24" x14ac:dyDescent="0.25">
      <c r="A21" s="3" t="s">
        <v>893</v>
      </c>
      <c r="B21" s="4" t="s">
        <v>893</v>
      </c>
      <c r="C21" s="3" t="s">
        <v>894</v>
      </c>
      <c r="D21" s="3" t="s">
        <v>895</v>
      </c>
      <c r="E21" s="3" t="s">
        <v>263</v>
      </c>
      <c r="F21" s="3">
        <v>45793</v>
      </c>
      <c r="G21" s="3" t="s">
        <v>896</v>
      </c>
      <c r="H21" s="3">
        <v>17595</v>
      </c>
      <c r="I21" s="3" t="s">
        <v>321</v>
      </c>
      <c r="J21" s="5" t="s">
        <v>44</v>
      </c>
      <c r="K21" s="6">
        <v>13.310000000000002</v>
      </c>
      <c r="L21" s="7">
        <v>29282.000000000004</v>
      </c>
      <c r="M21" s="8">
        <v>0.05</v>
      </c>
      <c r="N21" s="7">
        <v>27817.9</v>
      </c>
      <c r="O21" s="8">
        <v>0.13500000000000001</v>
      </c>
      <c r="P21" s="7">
        <v>24062.483499999998</v>
      </c>
      <c r="Q21" s="9">
        <v>0.08</v>
      </c>
      <c r="R21" s="23">
        <v>8.2316689368537754E-2</v>
      </c>
      <c r="S21" s="23">
        <v>0.16231668936853777</v>
      </c>
      <c r="T21" s="3">
        <v>4</v>
      </c>
      <c r="U21" s="3">
        <v>0</v>
      </c>
      <c r="V21" s="3">
        <v>0</v>
      </c>
      <c r="W21" s="7">
        <v>148000</v>
      </c>
      <c r="X21" s="24">
        <v>67.383659330104862</v>
      </c>
    </row>
    <row r="22" spans="1:24" x14ac:dyDescent="0.25">
      <c r="A22" s="3" t="s">
        <v>897</v>
      </c>
      <c r="B22" s="4" t="s">
        <v>897</v>
      </c>
      <c r="C22" s="3" t="s">
        <v>894</v>
      </c>
      <c r="D22" s="3" t="s">
        <v>898</v>
      </c>
      <c r="E22" s="3" t="s">
        <v>263</v>
      </c>
      <c r="F22" s="3">
        <v>45793</v>
      </c>
      <c r="G22" s="3" t="s">
        <v>896</v>
      </c>
      <c r="H22" s="3">
        <v>17595</v>
      </c>
      <c r="I22" s="3" t="s">
        <v>321</v>
      </c>
      <c r="J22" s="5" t="s">
        <v>44</v>
      </c>
      <c r="K22" s="6">
        <v>13.310000000000002</v>
      </c>
      <c r="L22" s="7">
        <v>29268.69000000001</v>
      </c>
      <c r="M22" s="8">
        <v>0.05</v>
      </c>
      <c r="N22" s="7">
        <v>27805.255500000007</v>
      </c>
      <c r="O22" s="8">
        <v>0.13500000000000001</v>
      </c>
      <c r="P22" s="7">
        <v>24051.546007500005</v>
      </c>
      <c r="Q22" s="9">
        <v>0.08</v>
      </c>
      <c r="R22" s="23">
        <v>8.2316071742582778E-2</v>
      </c>
      <c r="S22" s="23">
        <v>0.16231607174258278</v>
      </c>
      <c r="T22" s="3">
        <v>4</v>
      </c>
      <c r="U22" s="3">
        <v>0</v>
      </c>
      <c r="V22" s="3">
        <v>0</v>
      </c>
      <c r="W22" s="7">
        <v>148000</v>
      </c>
      <c r="X22" s="24">
        <v>67.383915730450781</v>
      </c>
    </row>
    <row r="23" spans="1:24" x14ac:dyDescent="0.25">
      <c r="A23" s="3" t="s">
        <v>899</v>
      </c>
      <c r="B23" s="4" t="s">
        <v>899</v>
      </c>
      <c r="C23" s="3" t="s">
        <v>894</v>
      </c>
      <c r="D23" s="3" t="s">
        <v>898</v>
      </c>
      <c r="E23" s="3" t="s">
        <v>263</v>
      </c>
      <c r="F23" s="3">
        <v>45793</v>
      </c>
      <c r="G23" s="3" t="s">
        <v>896</v>
      </c>
      <c r="H23" s="3">
        <v>17595</v>
      </c>
      <c r="I23" s="3" t="s">
        <v>321</v>
      </c>
      <c r="J23" s="5" t="s">
        <v>44</v>
      </c>
      <c r="K23" s="6">
        <v>13.310000000000002</v>
      </c>
      <c r="L23" s="7">
        <v>29122.28000000001</v>
      </c>
      <c r="M23" s="8">
        <v>0.05</v>
      </c>
      <c r="N23" s="7">
        <v>27666.166000000005</v>
      </c>
      <c r="O23" s="8">
        <v>0.13500000000000001</v>
      </c>
      <c r="P23" s="7">
        <v>23931.233590000003</v>
      </c>
      <c r="Q23" s="9">
        <v>0.08</v>
      </c>
      <c r="R23" s="23">
        <v>8.2317078191768089E-2</v>
      </c>
      <c r="S23" s="23">
        <v>0.1623170781917681</v>
      </c>
      <c r="T23" s="3">
        <v>4</v>
      </c>
      <c r="U23" s="3">
        <v>0</v>
      </c>
      <c r="V23" s="3">
        <v>0</v>
      </c>
      <c r="W23" s="7">
        <v>147000</v>
      </c>
      <c r="X23" s="24">
        <v>67.383497915592073</v>
      </c>
    </row>
    <row r="24" spans="1:24" x14ac:dyDescent="0.25">
      <c r="A24" s="3" t="s">
        <v>900</v>
      </c>
      <c r="B24" s="4" t="s">
        <v>900</v>
      </c>
      <c r="C24" s="3" t="s">
        <v>894</v>
      </c>
      <c r="D24" s="3" t="s">
        <v>898</v>
      </c>
      <c r="E24" s="3" t="s">
        <v>263</v>
      </c>
      <c r="F24" s="3">
        <v>45793</v>
      </c>
      <c r="G24" s="3" t="s">
        <v>896</v>
      </c>
      <c r="H24" s="3">
        <v>17595</v>
      </c>
      <c r="I24" s="3" t="s">
        <v>321</v>
      </c>
      <c r="J24" s="5" t="s">
        <v>44</v>
      </c>
      <c r="K24" s="6">
        <v>13.310000000000002</v>
      </c>
      <c r="L24" s="7">
        <v>29388.480000000003</v>
      </c>
      <c r="M24" s="8">
        <v>0.05</v>
      </c>
      <c r="N24" s="7">
        <v>27919.056000000004</v>
      </c>
      <c r="O24" s="8">
        <v>0.13500000000000001</v>
      </c>
      <c r="P24" s="7">
        <v>24149.983440000004</v>
      </c>
      <c r="Q24" s="9">
        <v>0.08</v>
      </c>
      <c r="R24" s="23">
        <v>8.2316500099595513E-2</v>
      </c>
      <c r="S24" s="23">
        <v>0.16231650009959553</v>
      </c>
      <c r="T24" s="3">
        <v>4</v>
      </c>
      <c r="U24" s="3">
        <v>0</v>
      </c>
      <c r="V24" s="3">
        <v>0</v>
      </c>
      <c r="W24" s="7">
        <v>149000</v>
      </c>
      <c r="X24" s="24">
        <v>67.38373790273252</v>
      </c>
    </row>
    <row r="25" spans="1:24" x14ac:dyDescent="0.25">
      <c r="A25" s="3" t="s">
        <v>901</v>
      </c>
      <c r="B25" s="4" t="s">
        <v>901</v>
      </c>
      <c r="C25" s="3" t="s">
        <v>894</v>
      </c>
      <c r="D25" s="3" t="s">
        <v>895</v>
      </c>
      <c r="E25" s="3" t="s">
        <v>263</v>
      </c>
      <c r="F25" s="3">
        <v>45793</v>
      </c>
      <c r="G25" s="3" t="s">
        <v>896</v>
      </c>
      <c r="H25" s="3">
        <v>17595</v>
      </c>
      <c r="I25" s="3" t="s">
        <v>321</v>
      </c>
      <c r="J25" s="5" t="s">
        <v>44</v>
      </c>
      <c r="K25" s="6">
        <v>13.310000000000002</v>
      </c>
      <c r="L25" s="7">
        <v>29574.820000000003</v>
      </c>
      <c r="M25" s="8">
        <v>0.05</v>
      </c>
      <c r="N25" s="7">
        <v>28096.079000000002</v>
      </c>
      <c r="O25" s="8">
        <v>0.13500000000000001</v>
      </c>
      <c r="P25" s="7">
        <v>24303.108335000001</v>
      </c>
      <c r="Q25" s="9">
        <v>0.08</v>
      </c>
      <c r="R25" s="23">
        <v>8.2314234708995002E-2</v>
      </c>
      <c r="S25" s="23">
        <v>0.16231423470899503</v>
      </c>
      <c r="T25" s="3">
        <v>4</v>
      </c>
      <c r="U25" s="3">
        <v>0</v>
      </c>
      <c r="V25" s="3">
        <v>0</v>
      </c>
      <c r="W25" s="7">
        <v>150000</v>
      </c>
      <c r="X25" s="24">
        <v>67.384678365451293</v>
      </c>
    </row>
    <row r="26" spans="1:24" x14ac:dyDescent="0.25">
      <c r="A26" s="3" t="s">
        <v>902</v>
      </c>
      <c r="B26" s="4" t="s">
        <v>902</v>
      </c>
      <c r="C26" s="3" t="s">
        <v>894</v>
      </c>
      <c r="D26" s="3" t="s">
        <v>895</v>
      </c>
      <c r="E26" s="3" t="s">
        <v>263</v>
      </c>
      <c r="F26" s="3">
        <v>45793</v>
      </c>
      <c r="G26" s="3" t="s">
        <v>896</v>
      </c>
      <c r="H26" s="3">
        <v>17595</v>
      </c>
      <c r="I26" s="3" t="s">
        <v>321</v>
      </c>
      <c r="J26" s="5" t="s">
        <v>44</v>
      </c>
      <c r="K26" s="6">
        <v>13.310000000000002</v>
      </c>
      <c r="L26" s="7">
        <v>29069.040000000005</v>
      </c>
      <c r="M26" s="8">
        <v>0.05</v>
      </c>
      <c r="N26" s="7">
        <v>27615.588000000003</v>
      </c>
      <c r="O26" s="8">
        <v>0.13500000000000001</v>
      </c>
      <c r="P26" s="7">
        <v>23887.483620000003</v>
      </c>
      <c r="Q26" s="9">
        <v>0.08</v>
      </c>
      <c r="R26" s="23">
        <v>8.2316518481653236E-2</v>
      </c>
      <c r="S26" s="23">
        <v>0.16231651848165324</v>
      </c>
      <c r="T26" s="3">
        <v>4</v>
      </c>
      <c r="U26" s="3">
        <v>0</v>
      </c>
      <c r="V26" s="3">
        <v>0</v>
      </c>
      <c r="W26" s="7">
        <v>147000</v>
      </c>
      <c r="X26" s="24">
        <v>67.38373027164377</v>
      </c>
    </row>
    <row r="27" spans="1:24" x14ac:dyDescent="0.25">
      <c r="A27" s="3" t="s">
        <v>903</v>
      </c>
      <c r="B27" s="4" t="s">
        <v>903</v>
      </c>
      <c r="C27" s="3" t="s">
        <v>894</v>
      </c>
      <c r="D27" s="3" t="s">
        <v>895</v>
      </c>
      <c r="E27" s="3" t="s">
        <v>263</v>
      </c>
      <c r="F27" s="3">
        <v>45793</v>
      </c>
      <c r="G27" s="3" t="s">
        <v>896</v>
      </c>
      <c r="H27" s="3">
        <v>17595</v>
      </c>
      <c r="I27" s="3" t="s">
        <v>321</v>
      </c>
      <c r="J27" s="5" t="s">
        <v>44</v>
      </c>
      <c r="K27" s="6">
        <v>13.310000000000002</v>
      </c>
      <c r="L27" s="7">
        <v>28949.250000000004</v>
      </c>
      <c r="M27" s="8">
        <v>0.05</v>
      </c>
      <c r="N27" s="7">
        <v>27501.787499999999</v>
      </c>
      <c r="O27" s="8">
        <v>0.13500000000000001</v>
      </c>
      <c r="P27" s="7">
        <v>23789.0461875</v>
      </c>
      <c r="Q27" s="9">
        <v>0.08</v>
      </c>
      <c r="R27" s="23">
        <v>8.2315393161777564E-2</v>
      </c>
      <c r="S27" s="23">
        <v>0.16231539316177757</v>
      </c>
      <c r="T27" s="3">
        <v>4</v>
      </c>
      <c r="U27" s="3">
        <v>0</v>
      </c>
      <c r="V27" s="3">
        <v>0</v>
      </c>
      <c r="W27" s="7">
        <v>147000</v>
      </c>
      <c r="X27" s="24">
        <v>67.384197437754707</v>
      </c>
    </row>
    <row r="28" spans="1:24" x14ac:dyDescent="0.25">
      <c r="A28" s="3" t="s">
        <v>904</v>
      </c>
      <c r="B28" s="4" t="s">
        <v>904</v>
      </c>
      <c r="C28" s="3" t="s">
        <v>894</v>
      </c>
      <c r="D28" s="3" t="s">
        <v>895</v>
      </c>
      <c r="E28" s="3" t="s">
        <v>263</v>
      </c>
      <c r="F28" s="3">
        <v>45793</v>
      </c>
      <c r="G28" s="3" t="s">
        <v>896</v>
      </c>
      <c r="H28" s="3">
        <v>17595</v>
      </c>
      <c r="I28" s="3" t="s">
        <v>321</v>
      </c>
      <c r="J28" s="5" t="s">
        <v>44</v>
      </c>
      <c r="K28" s="6">
        <v>13.310000000000002</v>
      </c>
      <c r="L28" s="7">
        <v>29548.200000000004</v>
      </c>
      <c r="M28" s="8">
        <v>0.05</v>
      </c>
      <c r="N28" s="7">
        <v>28070.790000000005</v>
      </c>
      <c r="O28" s="8">
        <v>0.13500000000000001</v>
      </c>
      <c r="P28" s="7">
        <v>24281.233349999999</v>
      </c>
      <c r="Q28" s="9">
        <v>0.08</v>
      </c>
      <c r="R28" s="23">
        <v>8.2315442194181007E-2</v>
      </c>
      <c r="S28" s="23">
        <v>0.16231544219418101</v>
      </c>
      <c r="T28" s="3">
        <v>4</v>
      </c>
      <c r="U28" s="3">
        <v>0</v>
      </c>
      <c r="V28" s="3">
        <v>0</v>
      </c>
      <c r="W28" s="7">
        <v>150000</v>
      </c>
      <c r="X28" s="24">
        <v>67.384177082272146</v>
      </c>
    </row>
    <row r="29" spans="1:24" ht="60" x14ac:dyDescent="0.25">
      <c r="A29" s="3" t="s">
        <v>905</v>
      </c>
      <c r="B29" s="4" t="s">
        <v>906</v>
      </c>
      <c r="C29" s="3" t="s">
        <v>907</v>
      </c>
      <c r="D29" s="3" t="s">
        <v>908</v>
      </c>
      <c r="E29" s="3" t="s">
        <v>263</v>
      </c>
      <c r="F29" s="3">
        <v>216774</v>
      </c>
      <c r="G29" s="3" t="s">
        <v>22</v>
      </c>
      <c r="H29" s="3">
        <v>100454</v>
      </c>
      <c r="I29" s="3" t="s">
        <v>398</v>
      </c>
      <c r="J29" s="5" t="s">
        <v>44</v>
      </c>
      <c r="K29" s="6">
        <v>9.9</v>
      </c>
      <c r="L29" s="7">
        <v>994494.60000000021</v>
      </c>
      <c r="M29" s="8">
        <v>0.05</v>
      </c>
      <c r="N29" s="7">
        <v>944769.87000000011</v>
      </c>
      <c r="O29" s="8">
        <v>0.15</v>
      </c>
      <c r="P29" s="7">
        <v>803054.38950000005</v>
      </c>
      <c r="Q29" s="9">
        <v>0.08</v>
      </c>
      <c r="R29" s="23">
        <v>8.231486660964675E-2</v>
      </c>
      <c r="S29" s="23">
        <v>0.16231486660964675</v>
      </c>
      <c r="T29" s="3">
        <v>4</v>
      </c>
      <c r="U29" s="3">
        <v>0</v>
      </c>
      <c r="V29" s="3">
        <v>0</v>
      </c>
      <c r="W29" s="7">
        <v>4948000</v>
      </c>
      <c r="X29" s="24">
        <v>49.251495978033127</v>
      </c>
    </row>
    <row r="30" spans="1:24" ht="90" x14ac:dyDescent="0.25">
      <c r="A30" s="3" t="s">
        <v>909</v>
      </c>
      <c r="B30" s="4" t="s">
        <v>910</v>
      </c>
      <c r="C30" s="3" t="s">
        <v>911</v>
      </c>
      <c r="D30" s="3" t="s">
        <v>912</v>
      </c>
      <c r="E30" s="3" t="s">
        <v>263</v>
      </c>
      <c r="F30" s="3">
        <v>311381</v>
      </c>
      <c r="G30" s="3" t="s">
        <v>881</v>
      </c>
      <c r="H30" s="3">
        <v>129865</v>
      </c>
      <c r="I30" s="3" t="s">
        <v>621</v>
      </c>
      <c r="J30" s="5" t="s">
        <v>44</v>
      </c>
      <c r="K30" s="6">
        <v>9.9</v>
      </c>
      <c r="L30" s="7">
        <v>1285663.5</v>
      </c>
      <c r="M30" s="8">
        <v>0.05</v>
      </c>
      <c r="N30" s="7">
        <v>1221380.325</v>
      </c>
      <c r="O30" s="8">
        <v>0.2</v>
      </c>
      <c r="P30" s="7">
        <v>977104.26</v>
      </c>
      <c r="Q30" s="9">
        <v>0.08</v>
      </c>
      <c r="R30" s="23">
        <v>8.2314826999999993E-2</v>
      </c>
      <c r="S30" s="23">
        <v>0.16231482699999999</v>
      </c>
      <c r="T30" s="3">
        <v>4</v>
      </c>
      <c r="U30" s="3">
        <v>0</v>
      </c>
      <c r="V30" s="3">
        <v>0</v>
      </c>
      <c r="W30" s="7">
        <v>6020000</v>
      </c>
      <c r="X30" s="24">
        <v>46.354360467636141</v>
      </c>
    </row>
    <row r="31" spans="1:24" x14ac:dyDescent="0.25">
      <c r="A31" s="3" t="s">
        <v>913</v>
      </c>
      <c r="B31" s="4" t="s">
        <v>913</v>
      </c>
      <c r="C31" s="3" t="s">
        <v>5</v>
      </c>
      <c r="D31" s="3" t="s">
        <v>914</v>
      </c>
      <c r="E31" s="3" t="s">
        <v>263</v>
      </c>
      <c r="F31" s="3">
        <v>15784</v>
      </c>
      <c r="G31" s="3" t="s">
        <v>22</v>
      </c>
      <c r="H31" s="3">
        <v>8000</v>
      </c>
      <c r="I31" s="3" t="s">
        <v>458</v>
      </c>
      <c r="J31" s="5" t="s">
        <v>44</v>
      </c>
      <c r="K31" s="6">
        <v>13.2</v>
      </c>
      <c r="L31" s="7">
        <v>105600</v>
      </c>
      <c r="M31" s="8">
        <v>0.05</v>
      </c>
      <c r="N31" s="7">
        <v>100320</v>
      </c>
      <c r="O31" s="8">
        <v>0.15</v>
      </c>
      <c r="P31" s="7">
        <v>85272</v>
      </c>
      <c r="Q31" s="9">
        <v>0.08</v>
      </c>
      <c r="R31" s="23">
        <v>8.2314826999999993E-2</v>
      </c>
      <c r="S31" s="23">
        <v>0.16231482699999999</v>
      </c>
      <c r="T31" s="3">
        <v>4</v>
      </c>
      <c r="U31" s="3">
        <v>0</v>
      </c>
      <c r="V31" s="3">
        <v>0</v>
      </c>
      <c r="W31" s="7">
        <v>525000</v>
      </c>
      <c r="X31" s="24">
        <v>65.668677329151208</v>
      </c>
    </row>
    <row r="32" spans="1:24" ht="30" x14ac:dyDescent="0.25">
      <c r="A32" s="3" t="s">
        <v>915</v>
      </c>
      <c r="B32" s="4" t="s">
        <v>916</v>
      </c>
      <c r="C32" s="3" t="s">
        <v>178</v>
      </c>
      <c r="D32" s="3" t="s">
        <v>917</v>
      </c>
      <c r="E32" s="3" t="s">
        <v>263</v>
      </c>
      <c r="F32" s="3">
        <v>37519</v>
      </c>
      <c r="G32" s="3" t="s">
        <v>881</v>
      </c>
      <c r="H32" s="3">
        <v>14574</v>
      </c>
      <c r="I32" s="3" t="s">
        <v>458</v>
      </c>
      <c r="J32" s="5" t="s">
        <v>44</v>
      </c>
      <c r="K32" s="6">
        <v>12.1</v>
      </c>
      <c r="L32" s="7">
        <v>176345.40000000002</v>
      </c>
      <c r="M32" s="8">
        <v>0.05</v>
      </c>
      <c r="N32" s="7">
        <v>167528.13000000003</v>
      </c>
      <c r="O32" s="8">
        <v>0.2</v>
      </c>
      <c r="P32" s="7">
        <v>134022.50400000002</v>
      </c>
      <c r="Q32" s="9">
        <v>0.08</v>
      </c>
      <c r="R32" s="23">
        <v>8.2314826999999993E-2</v>
      </c>
      <c r="S32" s="23">
        <v>0.16231482699999999</v>
      </c>
      <c r="T32" s="3">
        <v>4</v>
      </c>
      <c r="U32" s="3">
        <v>0</v>
      </c>
      <c r="V32" s="3">
        <v>0</v>
      </c>
      <c r="W32" s="7">
        <v>826000</v>
      </c>
      <c r="X32" s="24">
        <v>56.655329460444186</v>
      </c>
    </row>
    <row r="33" spans="1:24" x14ac:dyDescent="0.25">
      <c r="A33" s="3" t="s">
        <v>918</v>
      </c>
      <c r="B33" s="4" t="s">
        <v>918</v>
      </c>
      <c r="C33" s="3" t="s">
        <v>5</v>
      </c>
      <c r="D33" s="3" t="s">
        <v>919</v>
      </c>
      <c r="E33" s="3" t="s">
        <v>263</v>
      </c>
      <c r="F33" s="3">
        <v>25902</v>
      </c>
      <c r="G33" s="3" t="s">
        <v>22</v>
      </c>
      <c r="H33" s="3">
        <v>13020</v>
      </c>
      <c r="I33" s="3" t="s">
        <v>193</v>
      </c>
      <c r="J33" s="5" t="s">
        <v>44</v>
      </c>
      <c r="K33" s="6">
        <v>12.1</v>
      </c>
      <c r="L33" s="7">
        <v>157542.00000000003</v>
      </c>
      <c r="M33" s="8">
        <v>0.05</v>
      </c>
      <c r="N33" s="7">
        <v>149664.90000000002</v>
      </c>
      <c r="O33" s="8">
        <v>0.15</v>
      </c>
      <c r="P33" s="7">
        <v>127215.16500000002</v>
      </c>
      <c r="Q33" s="9">
        <v>0.08</v>
      </c>
      <c r="R33" s="23">
        <v>8.2314826999999993E-2</v>
      </c>
      <c r="S33" s="23">
        <v>0.16231482699999999</v>
      </c>
      <c r="T33" s="3">
        <v>4</v>
      </c>
      <c r="U33" s="3">
        <v>0</v>
      </c>
      <c r="V33" s="3">
        <v>0</v>
      </c>
      <c r="W33" s="7">
        <v>784000</v>
      </c>
      <c r="X33" s="24">
        <v>60.196287551721952</v>
      </c>
    </row>
    <row r="34" spans="1:24" x14ac:dyDescent="0.25">
      <c r="A34" s="3" t="s">
        <v>920</v>
      </c>
      <c r="B34" s="4" t="s">
        <v>920</v>
      </c>
      <c r="C34" s="3" t="s">
        <v>5</v>
      </c>
      <c r="D34" s="3" t="s">
        <v>921</v>
      </c>
      <c r="E34" s="3" t="s">
        <v>263</v>
      </c>
      <c r="F34" s="3">
        <v>25948</v>
      </c>
      <c r="G34" s="3" t="s">
        <v>22</v>
      </c>
      <c r="H34" s="3">
        <v>7831</v>
      </c>
      <c r="I34" s="3" t="s">
        <v>201</v>
      </c>
      <c r="J34" s="5" t="s">
        <v>44</v>
      </c>
      <c r="K34" s="6">
        <v>13.2</v>
      </c>
      <c r="L34" s="7">
        <v>103369.2</v>
      </c>
      <c r="M34" s="8">
        <v>0.05</v>
      </c>
      <c r="N34" s="7">
        <v>98200.739999999991</v>
      </c>
      <c r="O34" s="8">
        <v>0.15</v>
      </c>
      <c r="P34" s="7">
        <v>83470.628999999986</v>
      </c>
      <c r="Q34" s="9">
        <v>0.08</v>
      </c>
      <c r="R34" s="23">
        <v>8.2314826999999993E-2</v>
      </c>
      <c r="S34" s="23">
        <v>0.16231482699999999</v>
      </c>
      <c r="T34" s="3">
        <v>4</v>
      </c>
      <c r="U34" s="3">
        <v>0</v>
      </c>
      <c r="V34" s="3">
        <v>0</v>
      </c>
      <c r="W34" s="7">
        <v>514000</v>
      </c>
      <c r="X34" s="24">
        <v>65.668677329151194</v>
      </c>
    </row>
    <row r="35" spans="1:24" ht="30" x14ac:dyDescent="0.25">
      <c r="A35" s="3" t="s">
        <v>922</v>
      </c>
      <c r="B35" s="4" t="s">
        <v>923</v>
      </c>
      <c r="C35" s="3" t="s">
        <v>178</v>
      </c>
      <c r="D35" s="3" t="s">
        <v>924</v>
      </c>
      <c r="E35" s="3" t="s">
        <v>263</v>
      </c>
      <c r="F35" s="3">
        <v>44581</v>
      </c>
      <c r="G35" s="3" t="s">
        <v>22</v>
      </c>
      <c r="H35" s="3">
        <v>16667</v>
      </c>
      <c r="I35" s="3" t="s">
        <v>503</v>
      </c>
      <c r="J35" s="5" t="s">
        <v>44</v>
      </c>
      <c r="K35" s="6">
        <v>12.1</v>
      </c>
      <c r="L35" s="7">
        <v>201670.7</v>
      </c>
      <c r="M35" s="8">
        <v>0.05</v>
      </c>
      <c r="N35" s="7">
        <v>191587.16500000001</v>
      </c>
      <c r="O35" s="8">
        <v>0.15</v>
      </c>
      <c r="P35" s="7">
        <v>162849.09025000001</v>
      </c>
      <c r="Q35" s="9">
        <v>0.08</v>
      </c>
      <c r="R35" s="23">
        <v>8.2314826999999993E-2</v>
      </c>
      <c r="S35" s="23">
        <v>0.16231482699999999</v>
      </c>
      <c r="T35" s="3">
        <v>4</v>
      </c>
      <c r="U35" s="3">
        <v>0</v>
      </c>
      <c r="V35" s="3">
        <v>0</v>
      </c>
      <c r="W35" s="7">
        <v>1003000</v>
      </c>
      <c r="X35" s="24">
        <v>60.196287551721944</v>
      </c>
    </row>
    <row r="36" spans="1:24" ht="30" x14ac:dyDescent="0.25">
      <c r="A36" s="3" t="s">
        <v>925</v>
      </c>
      <c r="B36" s="4" t="s">
        <v>926</v>
      </c>
      <c r="C36" s="3" t="s">
        <v>178</v>
      </c>
      <c r="D36" s="3" t="s">
        <v>927</v>
      </c>
      <c r="E36" s="3" t="s">
        <v>263</v>
      </c>
      <c r="F36" s="3">
        <v>37070</v>
      </c>
      <c r="G36" s="3" t="s">
        <v>22</v>
      </c>
      <c r="H36" s="3">
        <v>8750</v>
      </c>
      <c r="I36" s="3" t="s">
        <v>193</v>
      </c>
      <c r="J36" s="5" t="s">
        <v>44</v>
      </c>
      <c r="K36" s="6">
        <v>14.52</v>
      </c>
      <c r="L36" s="7">
        <v>127050</v>
      </c>
      <c r="M36" s="8">
        <v>0.05</v>
      </c>
      <c r="N36" s="7">
        <v>120697.5</v>
      </c>
      <c r="O36" s="8">
        <v>0.15</v>
      </c>
      <c r="P36" s="7">
        <v>102592.875</v>
      </c>
      <c r="Q36" s="9">
        <v>0.08</v>
      </c>
      <c r="R36" s="23">
        <v>8.231491713503257E-2</v>
      </c>
      <c r="S36" s="23">
        <v>0.16231491713503257</v>
      </c>
      <c r="T36" s="3">
        <v>4</v>
      </c>
      <c r="U36" s="3">
        <v>2070</v>
      </c>
      <c r="V36" s="3">
        <v>24840</v>
      </c>
      <c r="W36" s="7">
        <v>657000</v>
      </c>
      <c r="X36" s="24">
        <v>72.23550494897431</v>
      </c>
    </row>
    <row r="37" spans="1:24" ht="30" x14ac:dyDescent="0.25">
      <c r="A37" s="3" t="s">
        <v>928</v>
      </c>
      <c r="B37" s="4" t="s">
        <v>929</v>
      </c>
      <c r="C37" s="3" t="s">
        <v>930</v>
      </c>
      <c r="D37" s="3" t="s">
        <v>931</v>
      </c>
      <c r="E37" s="3" t="s">
        <v>263</v>
      </c>
      <c r="F37" s="3">
        <v>22446</v>
      </c>
      <c r="G37" s="3" t="s">
        <v>22</v>
      </c>
      <c r="H37" s="3">
        <v>3750</v>
      </c>
      <c r="I37" s="3" t="s">
        <v>195</v>
      </c>
      <c r="J37" s="5" t="s">
        <v>44</v>
      </c>
      <c r="K37" s="6">
        <v>13.2</v>
      </c>
      <c r="L37" s="7">
        <v>49500</v>
      </c>
      <c r="M37" s="8">
        <v>0.05</v>
      </c>
      <c r="N37" s="7">
        <v>47025</v>
      </c>
      <c r="O37" s="8">
        <v>0.15</v>
      </c>
      <c r="P37" s="7">
        <v>39971.25</v>
      </c>
      <c r="Q37" s="9">
        <v>0.08</v>
      </c>
      <c r="R37" s="23">
        <v>3.2927105006725868E-2</v>
      </c>
      <c r="S37" s="23">
        <v>0.11292710500672588</v>
      </c>
      <c r="T37" s="3">
        <v>4</v>
      </c>
      <c r="U37" s="3">
        <v>7446</v>
      </c>
      <c r="V37" s="3">
        <v>52122</v>
      </c>
      <c r="W37" s="7">
        <v>406000</v>
      </c>
      <c r="X37" s="24">
        <v>94.388322443625526</v>
      </c>
    </row>
    <row r="38" spans="1:24" x14ac:dyDescent="0.25">
      <c r="A38" s="3" t="s">
        <v>932</v>
      </c>
      <c r="B38" s="4" t="s">
        <v>932</v>
      </c>
      <c r="C38" s="3" t="s">
        <v>5</v>
      </c>
      <c r="D38" s="3" t="s">
        <v>933</v>
      </c>
      <c r="E38" s="3" t="s">
        <v>244</v>
      </c>
      <c r="F38" s="3">
        <v>28248</v>
      </c>
      <c r="G38" s="3" t="s">
        <v>176</v>
      </c>
      <c r="H38" s="3">
        <v>7909</v>
      </c>
      <c r="I38" s="3" t="s">
        <v>196</v>
      </c>
      <c r="J38" s="5" t="s">
        <v>44</v>
      </c>
      <c r="K38" s="6">
        <v>13.2</v>
      </c>
      <c r="L38" s="7">
        <v>104398.8</v>
      </c>
      <c r="M38" s="8">
        <v>0.05</v>
      </c>
      <c r="N38" s="7">
        <v>99178.859999999986</v>
      </c>
      <c r="O38" s="8">
        <v>0.15</v>
      </c>
      <c r="P38" s="7">
        <v>84302.030999999988</v>
      </c>
      <c r="Q38" s="9">
        <v>0.08</v>
      </c>
      <c r="R38" s="23">
        <v>7.6131272338293157E-2</v>
      </c>
      <c r="S38" s="23">
        <v>0.15613127233829316</v>
      </c>
      <c r="T38" s="3">
        <v>4</v>
      </c>
      <c r="U38" s="3">
        <v>0</v>
      </c>
      <c r="V38" s="3">
        <v>0</v>
      </c>
      <c r="W38" s="7">
        <v>540000</v>
      </c>
      <c r="X38" s="24">
        <v>68.269475040880366</v>
      </c>
    </row>
    <row r="39" spans="1:24" x14ac:dyDescent="0.25">
      <c r="A39" s="3" t="s">
        <v>934</v>
      </c>
      <c r="B39" s="4" t="s">
        <v>934</v>
      </c>
      <c r="C39" s="3" t="s">
        <v>5</v>
      </c>
      <c r="D39" s="3" t="s">
        <v>935</v>
      </c>
      <c r="E39" s="3" t="s">
        <v>263</v>
      </c>
      <c r="F39" s="3">
        <v>31286</v>
      </c>
      <c r="G39" s="3" t="s">
        <v>22</v>
      </c>
      <c r="H39" s="3">
        <v>9856</v>
      </c>
      <c r="I39" s="3" t="s">
        <v>219</v>
      </c>
      <c r="J39" s="5" t="s">
        <v>44</v>
      </c>
      <c r="K39" s="6">
        <v>13.2</v>
      </c>
      <c r="L39" s="7">
        <v>130099.2</v>
      </c>
      <c r="M39" s="8">
        <v>0.05</v>
      </c>
      <c r="N39" s="7">
        <v>123594.24000000001</v>
      </c>
      <c r="O39" s="8">
        <v>0.15</v>
      </c>
      <c r="P39" s="7">
        <v>105055.10400000001</v>
      </c>
      <c r="Q39" s="9">
        <v>0.08</v>
      </c>
      <c r="R39" s="23">
        <v>8.2314951939214287E-2</v>
      </c>
      <c r="S39" s="23">
        <v>0.1623149519392143</v>
      </c>
      <c r="T39" s="3">
        <v>4</v>
      </c>
      <c r="U39" s="3">
        <v>0</v>
      </c>
      <c r="V39" s="3">
        <v>0</v>
      </c>
      <c r="W39" s="7">
        <v>647000</v>
      </c>
      <c r="X39" s="24">
        <v>65.668626781787253</v>
      </c>
    </row>
    <row r="40" spans="1:24" x14ac:dyDescent="0.25">
      <c r="A40" s="3" t="s">
        <v>936</v>
      </c>
      <c r="B40" s="4" t="s">
        <v>936</v>
      </c>
      <c r="C40" s="3" t="s">
        <v>5</v>
      </c>
      <c r="D40" s="3" t="s">
        <v>937</v>
      </c>
      <c r="E40" s="3" t="s">
        <v>263</v>
      </c>
      <c r="F40" s="3">
        <v>16072</v>
      </c>
      <c r="G40" s="3" t="s">
        <v>22</v>
      </c>
      <c r="H40" s="3">
        <v>7200</v>
      </c>
      <c r="I40" s="3" t="s">
        <v>370</v>
      </c>
      <c r="J40" s="5" t="s">
        <v>44</v>
      </c>
      <c r="K40" s="6">
        <v>13.2</v>
      </c>
      <c r="L40" s="7">
        <v>95040</v>
      </c>
      <c r="M40" s="8">
        <v>0.05</v>
      </c>
      <c r="N40" s="7">
        <v>90288</v>
      </c>
      <c r="O40" s="8">
        <v>0.15</v>
      </c>
      <c r="P40" s="7">
        <v>76744.800000000003</v>
      </c>
      <c r="Q40" s="9">
        <v>0.08</v>
      </c>
      <c r="R40" s="23">
        <v>8.2314826999999993E-2</v>
      </c>
      <c r="S40" s="23">
        <v>0.16231482699999999</v>
      </c>
      <c r="T40" s="3">
        <v>4</v>
      </c>
      <c r="U40" s="3">
        <v>0</v>
      </c>
      <c r="V40" s="3">
        <v>0</v>
      </c>
      <c r="W40" s="7">
        <v>473000</v>
      </c>
      <c r="X40" s="24">
        <v>65.668677329151208</v>
      </c>
    </row>
    <row r="41" spans="1:24" x14ac:dyDescent="0.25">
      <c r="A41" s="3" t="s">
        <v>938</v>
      </c>
      <c r="B41" s="4" t="s">
        <v>938</v>
      </c>
      <c r="C41" s="3" t="s">
        <v>5</v>
      </c>
      <c r="D41" s="3" t="s">
        <v>939</v>
      </c>
      <c r="E41" s="3" t="s">
        <v>940</v>
      </c>
      <c r="F41" s="3">
        <v>34595</v>
      </c>
      <c r="G41" s="3" t="s">
        <v>22</v>
      </c>
      <c r="H41" s="3">
        <v>2400</v>
      </c>
      <c r="I41" s="3" t="s">
        <v>205</v>
      </c>
      <c r="J41" s="5" t="s">
        <v>44</v>
      </c>
      <c r="K41" s="6">
        <v>13.2</v>
      </c>
      <c r="L41" s="7">
        <v>31680</v>
      </c>
      <c r="M41" s="8">
        <v>0.05</v>
      </c>
      <c r="N41" s="7">
        <v>30096</v>
      </c>
      <c r="O41" s="8">
        <v>0.15</v>
      </c>
      <c r="P41" s="7">
        <v>25581.599999999999</v>
      </c>
      <c r="Q41" s="9">
        <v>0.08</v>
      </c>
      <c r="R41" s="23">
        <v>6.7323930994006381E-2</v>
      </c>
      <c r="S41" s="23">
        <v>0.14732393099400637</v>
      </c>
      <c r="T41" s="3">
        <v>4</v>
      </c>
      <c r="U41" s="3">
        <v>24995</v>
      </c>
      <c r="V41" s="3">
        <v>299940</v>
      </c>
      <c r="W41" s="7">
        <v>474000</v>
      </c>
      <c r="X41" s="24">
        <v>72.350771039591947</v>
      </c>
    </row>
    <row r="42" spans="1:24" ht="30" x14ac:dyDescent="0.25">
      <c r="A42" s="3" t="s">
        <v>941</v>
      </c>
      <c r="B42" s="4" t="s">
        <v>942</v>
      </c>
      <c r="C42" s="3" t="s">
        <v>178</v>
      </c>
      <c r="D42" s="3" t="s">
        <v>943</v>
      </c>
      <c r="E42" s="3" t="s">
        <v>944</v>
      </c>
      <c r="F42" s="3">
        <v>176410</v>
      </c>
      <c r="G42" s="3" t="s">
        <v>22</v>
      </c>
      <c r="H42" s="3">
        <v>16425</v>
      </c>
      <c r="I42" s="3" t="s">
        <v>58</v>
      </c>
      <c r="J42" s="5" t="s">
        <v>44</v>
      </c>
      <c r="K42" s="6">
        <v>12.1</v>
      </c>
      <c r="L42" s="7">
        <v>198742.50000000003</v>
      </c>
      <c r="M42" s="8">
        <v>0.05</v>
      </c>
      <c r="N42" s="7">
        <v>188805.37500000003</v>
      </c>
      <c r="O42" s="8">
        <v>0.15</v>
      </c>
      <c r="P42" s="7">
        <v>160484.56875000003</v>
      </c>
      <c r="Q42" s="9">
        <v>0.08</v>
      </c>
      <c r="R42" s="23">
        <v>6.7323816000000009E-2</v>
      </c>
      <c r="S42" s="23">
        <v>0.147323816</v>
      </c>
      <c r="T42" s="3">
        <v>4</v>
      </c>
      <c r="U42" s="3">
        <v>110710</v>
      </c>
      <c r="V42" s="3">
        <v>1328520</v>
      </c>
      <c r="W42" s="7">
        <v>2418000</v>
      </c>
      <c r="X42" s="24">
        <v>66.321591887084992</v>
      </c>
    </row>
    <row r="43" spans="1:24" ht="30" x14ac:dyDescent="0.25">
      <c r="A43" s="3" t="s">
        <v>945</v>
      </c>
      <c r="B43" s="4" t="s">
        <v>946</v>
      </c>
      <c r="C43" s="3" t="s">
        <v>178</v>
      </c>
      <c r="D43" s="3" t="s">
        <v>947</v>
      </c>
      <c r="E43" s="3" t="s">
        <v>944</v>
      </c>
      <c r="F43" s="3">
        <v>0</v>
      </c>
      <c r="G43" s="3" t="s">
        <v>948</v>
      </c>
      <c r="H43" s="3">
        <v>19449</v>
      </c>
      <c r="I43" s="3" t="s">
        <v>219</v>
      </c>
      <c r="J43" s="5" t="s">
        <v>44</v>
      </c>
      <c r="K43" s="6">
        <v>12.1</v>
      </c>
      <c r="L43" s="7">
        <v>235332.9</v>
      </c>
      <c r="M43" s="8">
        <v>0.05</v>
      </c>
      <c r="N43" s="7">
        <v>223566.25500000003</v>
      </c>
      <c r="O43" s="8">
        <v>0.15</v>
      </c>
      <c r="P43" s="7">
        <v>190031.31675000003</v>
      </c>
      <c r="Q43" s="9">
        <v>0.08</v>
      </c>
      <c r="R43" s="23">
        <v>6.7323850058536708E-2</v>
      </c>
      <c r="S43" s="23">
        <v>0.14732385005853671</v>
      </c>
      <c r="T43" s="3">
        <v>4</v>
      </c>
      <c r="U43" s="3">
        <v>0</v>
      </c>
      <c r="V43" s="3">
        <v>0</v>
      </c>
      <c r="W43" s="7">
        <v>8531000</v>
      </c>
      <c r="X43" s="24">
        <v>66.321576554765258</v>
      </c>
    </row>
    <row r="44" spans="1:24" x14ac:dyDescent="0.25">
      <c r="A44" s="3" t="s">
        <v>949</v>
      </c>
      <c r="B44" s="4" t="s">
        <v>949</v>
      </c>
      <c r="C44" s="3" t="s">
        <v>5</v>
      </c>
      <c r="D44" s="3" t="s">
        <v>950</v>
      </c>
      <c r="E44" s="3" t="s">
        <v>284</v>
      </c>
      <c r="F44" s="3">
        <v>340259</v>
      </c>
      <c r="G44" s="3" t="s">
        <v>951</v>
      </c>
      <c r="H44" s="3">
        <v>37760</v>
      </c>
      <c r="I44" s="3" t="s">
        <v>184</v>
      </c>
      <c r="J44" s="5" t="s">
        <v>44</v>
      </c>
      <c r="K44" s="6">
        <v>11</v>
      </c>
      <c r="L44" s="7">
        <v>415360</v>
      </c>
      <c r="M44" s="8">
        <v>0.05</v>
      </c>
      <c r="N44" s="7">
        <v>394592</v>
      </c>
      <c r="O44" s="8">
        <v>0.15</v>
      </c>
      <c r="P44" s="7">
        <v>335403.2</v>
      </c>
      <c r="Q44" s="9">
        <v>0.08</v>
      </c>
      <c r="R44" s="23">
        <v>7.7571754056129927E-2</v>
      </c>
      <c r="S44" s="23">
        <v>0.15757175405612994</v>
      </c>
      <c r="T44" s="3">
        <v>4</v>
      </c>
      <c r="U44" s="3">
        <v>189219</v>
      </c>
      <c r="V44" s="3">
        <v>1324533</v>
      </c>
      <c r="W44" s="7">
        <v>3453000</v>
      </c>
      <c r="X44" s="24">
        <v>56.371143757376025</v>
      </c>
    </row>
    <row r="45" spans="1:24" x14ac:dyDescent="0.25">
      <c r="A45" s="3" t="s">
        <v>952</v>
      </c>
      <c r="B45" s="4" t="s">
        <v>952</v>
      </c>
      <c r="C45" s="3" t="s">
        <v>5</v>
      </c>
      <c r="D45" s="3" t="s">
        <v>953</v>
      </c>
      <c r="E45" s="3" t="s">
        <v>284</v>
      </c>
      <c r="F45" s="3">
        <v>177753</v>
      </c>
      <c r="G45" s="3" t="s">
        <v>871</v>
      </c>
      <c r="H45" s="3">
        <v>14790</v>
      </c>
      <c r="I45" s="3" t="s">
        <v>224</v>
      </c>
      <c r="J45" s="5" t="s">
        <v>44</v>
      </c>
      <c r="K45" s="6">
        <v>12.1</v>
      </c>
      <c r="L45" s="7">
        <v>178959.00000000003</v>
      </c>
      <c r="M45" s="8">
        <v>0.05</v>
      </c>
      <c r="N45" s="7">
        <v>170011.05000000002</v>
      </c>
      <c r="O45" s="8">
        <v>0.15</v>
      </c>
      <c r="P45" s="7">
        <v>144509.39250000002</v>
      </c>
      <c r="Q45" s="9">
        <v>0.08</v>
      </c>
      <c r="R45" s="23">
        <v>7.7571658983800945E-2</v>
      </c>
      <c r="S45" s="23">
        <v>0.15757165898380093</v>
      </c>
      <c r="T45" s="3">
        <v>4</v>
      </c>
      <c r="U45" s="3">
        <v>118593</v>
      </c>
      <c r="V45" s="3">
        <v>830151</v>
      </c>
      <c r="W45" s="7">
        <v>1747000</v>
      </c>
      <c r="X45" s="24">
        <v>62.008295546374093</v>
      </c>
    </row>
    <row r="46" spans="1:24" x14ac:dyDescent="0.25">
      <c r="A46" s="3" t="s">
        <v>954</v>
      </c>
      <c r="B46" s="4" t="s">
        <v>954</v>
      </c>
      <c r="C46" s="3" t="s">
        <v>5</v>
      </c>
      <c r="D46" s="3" t="s">
        <v>955</v>
      </c>
      <c r="E46" s="3" t="s">
        <v>276</v>
      </c>
      <c r="F46" s="3">
        <v>49762</v>
      </c>
      <c r="G46" s="3" t="s">
        <v>22</v>
      </c>
      <c r="H46" s="3">
        <v>18000</v>
      </c>
      <c r="I46" s="3" t="s">
        <v>458</v>
      </c>
      <c r="J46" s="5" t="s">
        <v>44</v>
      </c>
      <c r="K46" s="6">
        <v>12.1</v>
      </c>
      <c r="L46" s="7">
        <v>217800.00000000003</v>
      </c>
      <c r="M46" s="8">
        <v>0.05</v>
      </c>
      <c r="N46" s="7">
        <v>206910.00000000003</v>
      </c>
      <c r="O46" s="8">
        <v>0.15</v>
      </c>
      <c r="P46" s="7">
        <v>175873.50000000003</v>
      </c>
      <c r="Q46" s="9">
        <v>0.08</v>
      </c>
      <c r="R46" s="23">
        <v>7.7571695250000003E-2</v>
      </c>
      <c r="S46" s="23">
        <v>0.15757169525</v>
      </c>
      <c r="T46" s="3">
        <v>4</v>
      </c>
      <c r="U46" s="3">
        <v>0</v>
      </c>
      <c r="V46" s="3">
        <v>0</v>
      </c>
      <c r="W46" s="7">
        <v>1116000</v>
      </c>
      <c r="X46" s="24">
        <v>62.008281274742458</v>
      </c>
    </row>
    <row r="47" spans="1:24" ht="60" x14ac:dyDescent="0.25">
      <c r="A47" s="3" t="s">
        <v>956</v>
      </c>
      <c r="B47" s="4" t="s">
        <v>957</v>
      </c>
      <c r="C47" s="3" t="s">
        <v>958</v>
      </c>
      <c r="D47" s="3" t="s">
        <v>959</v>
      </c>
      <c r="E47" s="3" t="s">
        <v>276</v>
      </c>
      <c r="F47" s="3">
        <v>149761</v>
      </c>
      <c r="G47" s="3" t="s">
        <v>881</v>
      </c>
      <c r="H47" s="3">
        <v>58500</v>
      </c>
      <c r="I47" s="3" t="s">
        <v>201</v>
      </c>
      <c r="J47" s="5" t="s">
        <v>44</v>
      </c>
      <c r="K47" s="6">
        <v>11</v>
      </c>
      <c r="L47" s="7">
        <v>643500</v>
      </c>
      <c r="M47" s="8">
        <v>0.05</v>
      </c>
      <c r="N47" s="7">
        <v>611325</v>
      </c>
      <c r="O47" s="8">
        <v>0.2</v>
      </c>
      <c r="P47" s="7">
        <v>489060</v>
      </c>
      <c r="Q47" s="9">
        <v>0.08</v>
      </c>
      <c r="R47" s="23">
        <v>7.7571695250000003E-2</v>
      </c>
      <c r="S47" s="23">
        <v>0.15757169525</v>
      </c>
      <c r="T47" s="3">
        <v>4</v>
      </c>
      <c r="U47" s="3">
        <v>0</v>
      </c>
      <c r="V47" s="3">
        <v>0</v>
      </c>
      <c r="W47" s="7">
        <v>3104000</v>
      </c>
      <c r="X47" s="24">
        <v>53.055213924913325</v>
      </c>
    </row>
    <row r="48" spans="1:24" x14ac:dyDescent="0.25">
      <c r="A48" s="3" t="s">
        <v>960</v>
      </c>
      <c r="B48" s="4" t="s">
        <v>960</v>
      </c>
      <c r="C48" s="3" t="s">
        <v>5</v>
      </c>
      <c r="D48" s="3" t="s">
        <v>961</v>
      </c>
      <c r="E48" s="3" t="s">
        <v>276</v>
      </c>
      <c r="F48" s="3">
        <v>77246</v>
      </c>
      <c r="G48" s="3" t="s">
        <v>22</v>
      </c>
      <c r="H48" s="3">
        <v>16000</v>
      </c>
      <c r="I48" s="3" t="s">
        <v>195</v>
      </c>
      <c r="J48" s="5" t="s">
        <v>44</v>
      </c>
      <c r="K48" s="6">
        <v>12.1</v>
      </c>
      <c r="L48" s="7">
        <v>193600.00000000003</v>
      </c>
      <c r="M48" s="8">
        <v>0.05</v>
      </c>
      <c r="N48" s="7">
        <v>183920.00000000003</v>
      </c>
      <c r="O48" s="8">
        <v>0.15</v>
      </c>
      <c r="P48" s="7">
        <v>156332.00000000003</v>
      </c>
      <c r="Q48" s="9">
        <v>0.08</v>
      </c>
      <c r="R48" s="23">
        <v>7.7571695250000003E-2</v>
      </c>
      <c r="S48" s="23">
        <v>0.15757169525</v>
      </c>
      <c r="T48" s="3">
        <v>4</v>
      </c>
      <c r="U48" s="3">
        <v>13246</v>
      </c>
      <c r="V48" s="3">
        <v>92722</v>
      </c>
      <c r="W48" s="7">
        <v>1085000</v>
      </c>
      <c r="X48" s="24">
        <v>62.008281274742465</v>
      </c>
    </row>
    <row r="49" spans="1:24" x14ac:dyDescent="0.25">
      <c r="A49" s="3" t="s">
        <v>962</v>
      </c>
      <c r="B49" s="4" t="s">
        <v>962</v>
      </c>
      <c r="C49" s="3" t="s">
        <v>5</v>
      </c>
      <c r="D49" s="3" t="s">
        <v>963</v>
      </c>
      <c r="E49" s="3" t="s">
        <v>276</v>
      </c>
      <c r="F49" s="3">
        <v>32218</v>
      </c>
      <c r="G49" s="3" t="s">
        <v>22</v>
      </c>
      <c r="H49" s="3">
        <v>12400</v>
      </c>
      <c r="I49" s="3" t="s">
        <v>195</v>
      </c>
      <c r="J49" s="5" t="s">
        <v>44</v>
      </c>
      <c r="K49" s="6">
        <v>12.1</v>
      </c>
      <c r="L49" s="7">
        <v>150040.00000000003</v>
      </c>
      <c r="M49" s="8">
        <v>0.05</v>
      </c>
      <c r="N49" s="7">
        <v>142538.00000000003</v>
      </c>
      <c r="O49" s="8">
        <v>0.15</v>
      </c>
      <c r="P49" s="7">
        <v>121157.30000000002</v>
      </c>
      <c r="Q49" s="9">
        <v>0.08</v>
      </c>
      <c r="R49" s="23">
        <v>7.7571695250000003E-2</v>
      </c>
      <c r="S49" s="23">
        <v>0.15757169525</v>
      </c>
      <c r="T49" s="3">
        <v>4</v>
      </c>
      <c r="U49" s="3">
        <v>0</v>
      </c>
      <c r="V49" s="3">
        <v>0</v>
      </c>
      <c r="W49" s="7">
        <v>769000</v>
      </c>
      <c r="X49" s="24">
        <v>62.008281274742458</v>
      </c>
    </row>
    <row r="50" spans="1:24" x14ac:dyDescent="0.25">
      <c r="A50" s="3" t="s">
        <v>964</v>
      </c>
      <c r="B50" s="4" t="s">
        <v>964</v>
      </c>
      <c r="C50" s="3" t="s">
        <v>5</v>
      </c>
      <c r="D50" s="3" t="s">
        <v>965</v>
      </c>
      <c r="E50" s="3" t="s">
        <v>276</v>
      </c>
      <c r="F50" s="3">
        <v>33468</v>
      </c>
      <c r="G50" s="3" t="s">
        <v>22</v>
      </c>
      <c r="H50" s="3">
        <v>14374</v>
      </c>
      <c r="I50" s="3" t="s">
        <v>370</v>
      </c>
      <c r="J50" s="5" t="s">
        <v>44</v>
      </c>
      <c r="K50" s="6">
        <v>12.1</v>
      </c>
      <c r="L50" s="7">
        <v>173925.40000000002</v>
      </c>
      <c r="M50" s="8">
        <v>0.05</v>
      </c>
      <c r="N50" s="7">
        <v>165229.13000000003</v>
      </c>
      <c r="O50" s="8">
        <v>0.15</v>
      </c>
      <c r="P50" s="7">
        <v>140444.76050000003</v>
      </c>
      <c r="Q50" s="9">
        <v>0.08</v>
      </c>
      <c r="R50" s="23">
        <v>7.7571695250000003E-2</v>
      </c>
      <c r="S50" s="23">
        <v>0.15757169525</v>
      </c>
      <c r="T50" s="3">
        <v>4</v>
      </c>
      <c r="U50" s="3">
        <v>0</v>
      </c>
      <c r="V50" s="3">
        <v>0</v>
      </c>
      <c r="W50" s="7">
        <v>891000</v>
      </c>
      <c r="X50" s="24">
        <v>62.008281274742465</v>
      </c>
    </row>
    <row r="51" spans="1:24" x14ac:dyDescent="0.25">
      <c r="A51" s="3" t="s">
        <v>966</v>
      </c>
      <c r="B51" s="4" t="s">
        <v>966</v>
      </c>
      <c r="C51" s="3" t="s">
        <v>5</v>
      </c>
      <c r="D51" s="3" t="s">
        <v>967</v>
      </c>
      <c r="E51" s="3" t="s">
        <v>276</v>
      </c>
      <c r="F51" s="3">
        <v>181183</v>
      </c>
      <c r="G51" s="3" t="s">
        <v>22</v>
      </c>
      <c r="H51" s="3">
        <v>78037</v>
      </c>
      <c r="I51" s="3" t="s">
        <v>61</v>
      </c>
      <c r="J51" s="5" t="s">
        <v>44</v>
      </c>
      <c r="K51" s="6">
        <v>9.9</v>
      </c>
      <c r="L51" s="7">
        <v>772566.3</v>
      </c>
      <c r="M51" s="8">
        <v>0.05</v>
      </c>
      <c r="N51" s="7">
        <v>733937.9850000001</v>
      </c>
      <c r="O51" s="8">
        <v>0.15</v>
      </c>
      <c r="P51" s="7">
        <v>623847.28725000005</v>
      </c>
      <c r="Q51" s="9">
        <v>0.08</v>
      </c>
      <c r="R51" s="23">
        <v>7.7571666848952697E-2</v>
      </c>
      <c r="S51" s="23">
        <v>0.15757166684895271</v>
      </c>
      <c r="T51" s="3">
        <v>4</v>
      </c>
      <c r="U51" s="3">
        <v>0</v>
      </c>
      <c r="V51" s="3">
        <v>0</v>
      </c>
      <c r="W51" s="7">
        <v>3959000</v>
      </c>
      <c r="X51" s="24">
        <v>50.734057460109518</v>
      </c>
    </row>
    <row r="52" spans="1:24" x14ac:dyDescent="0.25">
      <c r="A52" s="3" t="s">
        <v>968</v>
      </c>
      <c r="B52" s="4" t="s">
        <v>968</v>
      </c>
      <c r="C52" s="3" t="s">
        <v>5</v>
      </c>
      <c r="D52" s="3" t="s">
        <v>969</v>
      </c>
      <c r="E52" s="3" t="s">
        <v>276</v>
      </c>
      <c r="F52" s="3">
        <v>59338</v>
      </c>
      <c r="G52" s="3" t="s">
        <v>22</v>
      </c>
      <c r="H52" s="3">
        <v>9640</v>
      </c>
      <c r="I52" s="3" t="s">
        <v>503</v>
      </c>
      <c r="J52" s="5" t="s">
        <v>44</v>
      </c>
      <c r="K52" s="6">
        <v>13.2</v>
      </c>
      <c r="L52" s="7">
        <v>127248</v>
      </c>
      <c r="M52" s="8">
        <v>0.05</v>
      </c>
      <c r="N52" s="7">
        <v>120885.6</v>
      </c>
      <c r="O52" s="8">
        <v>0.15</v>
      </c>
      <c r="P52" s="7">
        <v>102752.76</v>
      </c>
      <c r="Q52" s="9">
        <v>0.08</v>
      </c>
      <c r="R52" s="23">
        <v>7.7571695250000003E-2</v>
      </c>
      <c r="S52" s="23">
        <v>0.15757169525</v>
      </c>
      <c r="T52" s="3">
        <v>4</v>
      </c>
      <c r="U52" s="3">
        <v>20778</v>
      </c>
      <c r="V52" s="3">
        <v>145446</v>
      </c>
      <c r="W52" s="7">
        <v>798000</v>
      </c>
      <c r="X52" s="24">
        <v>67.645397754264508</v>
      </c>
    </row>
    <row r="53" spans="1:24" x14ac:dyDescent="0.25">
      <c r="A53" s="3" t="s">
        <v>970</v>
      </c>
      <c r="B53" s="4" t="s">
        <v>970</v>
      </c>
      <c r="C53" s="3" t="s">
        <v>971</v>
      </c>
      <c r="D53" s="3" t="s">
        <v>972</v>
      </c>
      <c r="E53" s="3" t="s">
        <v>276</v>
      </c>
      <c r="F53" s="3">
        <v>50155</v>
      </c>
      <c r="G53" s="3" t="s">
        <v>22</v>
      </c>
      <c r="H53" s="3">
        <v>17172</v>
      </c>
      <c r="I53" s="3" t="s">
        <v>503</v>
      </c>
      <c r="J53" s="5" t="s">
        <v>44</v>
      </c>
      <c r="K53" s="6">
        <v>12.1</v>
      </c>
      <c r="L53" s="7">
        <v>207781.2</v>
      </c>
      <c r="M53" s="8">
        <v>0.05</v>
      </c>
      <c r="N53" s="7">
        <v>197392.14</v>
      </c>
      <c r="O53" s="8">
        <v>0.15</v>
      </c>
      <c r="P53" s="7">
        <v>167783.31900000002</v>
      </c>
      <c r="Q53" s="9">
        <v>0.08</v>
      </c>
      <c r="R53" s="23">
        <v>4.6543017149999998E-2</v>
      </c>
      <c r="S53" s="23">
        <v>0.12654301714999999</v>
      </c>
      <c r="T53" s="3">
        <v>4</v>
      </c>
      <c r="U53" s="3">
        <v>0</v>
      </c>
      <c r="V53" s="3">
        <v>0</v>
      </c>
      <c r="W53" s="7">
        <v>1326000</v>
      </c>
      <c r="X53" s="24">
        <v>77.212873693520919</v>
      </c>
    </row>
    <row r="54" spans="1:24" x14ac:dyDescent="0.25">
      <c r="A54" s="3" t="s">
        <v>973</v>
      </c>
      <c r="B54" s="4" t="s">
        <v>973</v>
      </c>
      <c r="C54" s="3" t="s">
        <v>5</v>
      </c>
      <c r="D54" s="3" t="s">
        <v>974</v>
      </c>
      <c r="E54" s="3" t="s">
        <v>276</v>
      </c>
      <c r="F54" s="3">
        <v>27533</v>
      </c>
      <c r="G54" s="3" t="s">
        <v>233</v>
      </c>
      <c r="H54" s="3">
        <v>10000</v>
      </c>
      <c r="I54" s="3" t="s">
        <v>455</v>
      </c>
      <c r="J54" s="5" t="s">
        <v>44</v>
      </c>
      <c r="K54" s="6">
        <v>13.2</v>
      </c>
      <c r="L54" s="7">
        <v>132000</v>
      </c>
      <c r="M54" s="8">
        <v>0.05</v>
      </c>
      <c r="N54" s="7">
        <v>125400</v>
      </c>
      <c r="O54" s="8">
        <v>0.15</v>
      </c>
      <c r="P54" s="7">
        <v>106590</v>
      </c>
      <c r="Q54" s="9">
        <v>0.08</v>
      </c>
      <c r="R54" s="23">
        <v>7.7571695250000003E-2</v>
      </c>
      <c r="S54" s="23">
        <v>0.15757169525</v>
      </c>
      <c r="T54" s="3">
        <v>4</v>
      </c>
      <c r="U54" s="3">
        <v>0</v>
      </c>
      <c r="V54" s="3">
        <v>0</v>
      </c>
      <c r="W54" s="7">
        <v>676000</v>
      </c>
      <c r="X54" s="24">
        <v>67.645397754264494</v>
      </c>
    </row>
    <row r="55" spans="1:24" x14ac:dyDescent="0.25">
      <c r="A55" s="3" t="s">
        <v>975</v>
      </c>
      <c r="B55" s="4" t="s">
        <v>975</v>
      </c>
      <c r="C55" s="3" t="s">
        <v>5</v>
      </c>
      <c r="D55" s="3" t="s">
        <v>976</v>
      </c>
      <c r="E55" s="3" t="s">
        <v>276</v>
      </c>
      <c r="F55" s="3">
        <v>46779</v>
      </c>
      <c r="G55" s="3" t="s">
        <v>22</v>
      </c>
      <c r="H55" s="3">
        <v>20755</v>
      </c>
      <c r="I55" s="3" t="s">
        <v>582</v>
      </c>
      <c r="J55" s="5" t="s">
        <v>44</v>
      </c>
      <c r="K55" s="6">
        <v>12.1</v>
      </c>
      <c r="L55" s="7">
        <v>251135.50000000003</v>
      </c>
      <c r="M55" s="8">
        <v>0.05</v>
      </c>
      <c r="N55" s="7">
        <v>238578.72500000003</v>
      </c>
      <c r="O55" s="8">
        <v>0.15</v>
      </c>
      <c r="P55" s="7">
        <v>202791.91625000004</v>
      </c>
      <c r="Q55" s="9">
        <v>0.08</v>
      </c>
      <c r="R55" s="23">
        <v>7.7571695250000003E-2</v>
      </c>
      <c r="S55" s="23">
        <v>0.15757169525</v>
      </c>
      <c r="T55" s="3">
        <v>4</v>
      </c>
      <c r="U55" s="3">
        <v>0</v>
      </c>
      <c r="V55" s="3">
        <v>0</v>
      </c>
      <c r="W55" s="7">
        <v>1287000</v>
      </c>
      <c r="X55" s="24">
        <v>62.008281274742473</v>
      </c>
    </row>
    <row r="56" spans="1:24" x14ac:dyDescent="0.25">
      <c r="A56" s="3" t="s">
        <v>977</v>
      </c>
      <c r="B56" s="4" t="s">
        <v>977</v>
      </c>
      <c r="C56" s="3" t="s">
        <v>5</v>
      </c>
      <c r="D56" s="3" t="s">
        <v>978</v>
      </c>
      <c r="E56" s="3" t="s">
        <v>276</v>
      </c>
      <c r="F56" s="3">
        <v>37941</v>
      </c>
      <c r="G56" s="3" t="s">
        <v>22</v>
      </c>
      <c r="H56" s="3">
        <v>11640</v>
      </c>
      <c r="I56" s="3" t="s">
        <v>58</v>
      </c>
      <c r="J56" s="5" t="s">
        <v>44</v>
      </c>
      <c r="K56" s="6">
        <v>12.1</v>
      </c>
      <c r="L56" s="7">
        <v>140844.00000000003</v>
      </c>
      <c r="M56" s="8">
        <v>0.05</v>
      </c>
      <c r="N56" s="7">
        <v>133801.80000000002</v>
      </c>
      <c r="O56" s="8">
        <v>0.15</v>
      </c>
      <c r="P56" s="7">
        <v>113731.53</v>
      </c>
      <c r="Q56" s="9">
        <v>0.08</v>
      </c>
      <c r="R56" s="23">
        <v>7.7571911974905511E-2</v>
      </c>
      <c r="S56" s="23">
        <v>0.1575719119749055</v>
      </c>
      <c r="T56" s="3">
        <v>4</v>
      </c>
      <c r="U56" s="3">
        <v>0</v>
      </c>
      <c r="V56" s="3">
        <v>0</v>
      </c>
      <c r="W56" s="7">
        <v>722000</v>
      </c>
      <c r="X56" s="24">
        <v>62.008195988356512</v>
      </c>
    </row>
    <row r="57" spans="1:24" x14ac:dyDescent="0.25">
      <c r="A57" s="3" t="s">
        <v>979</v>
      </c>
      <c r="B57" s="4" t="s">
        <v>979</v>
      </c>
      <c r="C57" s="3" t="s">
        <v>894</v>
      </c>
      <c r="D57" s="3" t="s">
        <v>980</v>
      </c>
      <c r="E57" s="3" t="s">
        <v>276</v>
      </c>
      <c r="F57" s="3">
        <v>50006</v>
      </c>
      <c r="G57" s="3" t="s">
        <v>896</v>
      </c>
      <c r="H57" s="3">
        <v>20090</v>
      </c>
      <c r="I57" s="3" t="s">
        <v>503</v>
      </c>
      <c r="J57" s="5" t="s">
        <v>44</v>
      </c>
      <c r="K57" s="6">
        <v>13.310000000000002</v>
      </c>
      <c r="L57" s="7">
        <v>44561.880000000005</v>
      </c>
      <c r="M57" s="8">
        <v>0.05</v>
      </c>
      <c r="N57" s="7">
        <v>42333.786000000007</v>
      </c>
      <c r="O57" s="8">
        <v>0.13500000000000001</v>
      </c>
      <c r="P57" s="7">
        <v>36618.724890000005</v>
      </c>
      <c r="Q57" s="9">
        <v>0.08</v>
      </c>
      <c r="R57" s="23">
        <v>7.7572520472021581E-2</v>
      </c>
      <c r="S57" s="23">
        <v>0.15757252047202158</v>
      </c>
      <c r="T57" s="3">
        <v>4</v>
      </c>
      <c r="U57" s="3">
        <v>0</v>
      </c>
      <c r="V57" s="3">
        <v>0</v>
      </c>
      <c r="W57" s="7">
        <v>232000</v>
      </c>
      <c r="X57" s="24">
        <v>69.412436046817263</v>
      </c>
    </row>
    <row r="58" spans="1:24" x14ac:dyDescent="0.25">
      <c r="A58" s="3" t="s">
        <v>981</v>
      </c>
      <c r="B58" s="4" t="s">
        <v>981</v>
      </c>
      <c r="C58" s="3" t="s">
        <v>894</v>
      </c>
      <c r="D58" s="3" t="s">
        <v>982</v>
      </c>
      <c r="E58" s="3" t="s">
        <v>276</v>
      </c>
      <c r="F58" s="3">
        <v>50006</v>
      </c>
      <c r="G58" s="3" t="s">
        <v>896</v>
      </c>
      <c r="H58" s="3">
        <v>20090</v>
      </c>
      <c r="I58" s="3" t="s">
        <v>503</v>
      </c>
      <c r="J58" s="5" t="s">
        <v>44</v>
      </c>
      <c r="K58" s="6">
        <v>13.310000000000002</v>
      </c>
      <c r="L58" s="7">
        <v>44561.880000000005</v>
      </c>
      <c r="M58" s="8">
        <v>0.05</v>
      </c>
      <c r="N58" s="7">
        <v>42333.786000000007</v>
      </c>
      <c r="O58" s="8">
        <v>0.13500000000000001</v>
      </c>
      <c r="P58" s="7">
        <v>36618.724890000005</v>
      </c>
      <c r="Q58" s="9">
        <v>0.08</v>
      </c>
      <c r="R58" s="23">
        <v>7.7571695250000003E-2</v>
      </c>
      <c r="S58" s="23">
        <v>0.15757169525</v>
      </c>
      <c r="T58" s="3">
        <v>4</v>
      </c>
      <c r="U58" s="3">
        <v>0</v>
      </c>
      <c r="V58" s="3">
        <v>0</v>
      </c>
      <c r="W58" s="7">
        <v>232000</v>
      </c>
      <c r="X58" s="24">
        <v>69.412799568138183</v>
      </c>
    </row>
    <row r="59" spans="1:24" x14ac:dyDescent="0.25">
      <c r="A59" s="3" t="s">
        <v>983</v>
      </c>
      <c r="B59" s="4" t="s">
        <v>983</v>
      </c>
      <c r="C59" s="3" t="s">
        <v>894</v>
      </c>
      <c r="D59" s="3" t="s">
        <v>984</v>
      </c>
      <c r="E59" s="3" t="s">
        <v>276</v>
      </c>
      <c r="F59" s="3">
        <v>50006</v>
      </c>
      <c r="G59" s="3" t="s">
        <v>896</v>
      </c>
      <c r="H59" s="3">
        <v>20090</v>
      </c>
      <c r="I59" s="3" t="s">
        <v>503</v>
      </c>
      <c r="J59" s="5" t="s">
        <v>44</v>
      </c>
      <c r="K59" s="6">
        <v>13.310000000000002</v>
      </c>
      <c r="L59" s="7">
        <v>44561.880000000005</v>
      </c>
      <c r="M59" s="8">
        <v>0.05</v>
      </c>
      <c r="N59" s="7">
        <v>42333.786000000007</v>
      </c>
      <c r="O59" s="8">
        <v>0.13500000000000001</v>
      </c>
      <c r="P59" s="7">
        <v>36618.724890000005</v>
      </c>
      <c r="Q59" s="9">
        <v>0.08</v>
      </c>
      <c r="R59" s="23">
        <v>7.7571695250000003E-2</v>
      </c>
      <c r="S59" s="23">
        <v>0.15757169525</v>
      </c>
      <c r="T59" s="3">
        <v>4</v>
      </c>
      <c r="U59" s="3">
        <v>0</v>
      </c>
      <c r="V59" s="3">
        <v>0</v>
      </c>
      <c r="W59" s="7">
        <v>232000</v>
      </c>
      <c r="X59" s="24">
        <v>69.412799568138183</v>
      </c>
    </row>
    <row r="60" spans="1:24" x14ac:dyDescent="0.25">
      <c r="A60" s="3" t="s">
        <v>985</v>
      </c>
      <c r="B60" s="4" t="s">
        <v>985</v>
      </c>
      <c r="C60" s="3" t="s">
        <v>894</v>
      </c>
      <c r="D60" s="3" t="s">
        <v>986</v>
      </c>
      <c r="E60" s="3" t="s">
        <v>276</v>
      </c>
      <c r="F60" s="3">
        <v>50006</v>
      </c>
      <c r="G60" s="3" t="s">
        <v>896</v>
      </c>
      <c r="H60" s="3">
        <v>20090</v>
      </c>
      <c r="I60" s="3" t="s">
        <v>503</v>
      </c>
      <c r="J60" s="5" t="s">
        <v>44</v>
      </c>
      <c r="K60" s="6">
        <v>13.310000000000002</v>
      </c>
      <c r="L60" s="7">
        <v>44561.880000000005</v>
      </c>
      <c r="M60" s="8">
        <v>0.05</v>
      </c>
      <c r="N60" s="7">
        <v>42333.786000000007</v>
      </c>
      <c r="O60" s="8">
        <v>0.13500000000000001</v>
      </c>
      <c r="P60" s="7">
        <v>36618.724890000005</v>
      </c>
      <c r="Q60" s="9">
        <v>0.08</v>
      </c>
      <c r="R60" s="23">
        <v>7.757252277851269E-2</v>
      </c>
      <c r="S60" s="23">
        <v>0.15757252277851269</v>
      </c>
      <c r="T60" s="3">
        <v>4</v>
      </c>
      <c r="U60" s="3">
        <v>0</v>
      </c>
      <c r="V60" s="3">
        <v>0</v>
      </c>
      <c r="W60" s="7">
        <v>232000</v>
      </c>
      <c r="X60" s="24">
        <v>69.412435030782461</v>
      </c>
    </row>
    <row r="61" spans="1:24" x14ac:dyDescent="0.25">
      <c r="A61" s="3" t="s">
        <v>987</v>
      </c>
      <c r="B61" s="4" t="s">
        <v>987</v>
      </c>
      <c r="C61" s="3" t="s">
        <v>894</v>
      </c>
      <c r="D61" s="3" t="s">
        <v>988</v>
      </c>
      <c r="E61" s="3" t="s">
        <v>276</v>
      </c>
      <c r="F61" s="3">
        <v>50006</v>
      </c>
      <c r="G61" s="3" t="s">
        <v>896</v>
      </c>
      <c r="H61" s="3">
        <v>20090</v>
      </c>
      <c r="I61" s="3" t="s">
        <v>503</v>
      </c>
      <c r="J61" s="5" t="s">
        <v>44</v>
      </c>
      <c r="K61" s="6">
        <v>13.310000000000002</v>
      </c>
      <c r="L61" s="7">
        <v>44561.880000000005</v>
      </c>
      <c r="M61" s="8">
        <v>0.05</v>
      </c>
      <c r="N61" s="7">
        <v>42333.786000000007</v>
      </c>
      <c r="O61" s="8">
        <v>0.13500000000000001</v>
      </c>
      <c r="P61" s="7">
        <v>36618.724890000005</v>
      </c>
      <c r="Q61" s="9">
        <v>0.08</v>
      </c>
      <c r="R61" s="23">
        <v>7.7572497530458487E-2</v>
      </c>
      <c r="S61" s="23">
        <v>0.15757249753045849</v>
      </c>
      <c r="T61" s="3">
        <v>4</v>
      </c>
      <c r="U61" s="3">
        <v>0</v>
      </c>
      <c r="V61" s="3">
        <v>0</v>
      </c>
      <c r="W61" s="7">
        <v>232000</v>
      </c>
      <c r="X61" s="24">
        <v>69.412446152830725</v>
      </c>
    </row>
    <row r="62" spans="1:24" x14ac:dyDescent="0.25">
      <c r="A62" s="3" t="s">
        <v>989</v>
      </c>
      <c r="B62" s="4" t="s">
        <v>989</v>
      </c>
      <c r="C62" s="3" t="s">
        <v>894</v>
      </c>
      <c r="D62" s="3" t="s">
        <v>990</v>
      </c>
      <c r="E62" s="3" t="s">
        <v>276</v>
      </c>
      <c r="F62" s="3">
        <v>50006</v>
      </c>
      <c r="G62" s="3" t="s">
        <v>896</v>
      </c>
      <c r="H62" s="3">
        <v>20090</v>
      </c>
      <c r="I62" s="3" t="s">
        <v>503</v>
      </c>
      <c r="J62" s="5" t="s">
        <v>44</v>
      </c>
      <c r="K62" s="6">
        <v>13.310000000000002</v>
      </c>
      <c r="L62" s="7">
        <v>44561.880000000005</v>
      </c>
      <c r="M62" s="8">
        <v>0.05</v>
      </c>
      <c r="N62" s="7">
        <v>42333.786000000007</v>
      </c>
      <c r="O62" s="8">
        <v>0.13500000000000001</v>
      </c>
      <c r="P62" s="7">
        <v>36618.724890000005</v>
      </c>
      <c r="Q62" s="9">
        <v>0.08</v>
      </c>
      <c r="R62" s="23">
        <v>7.7572522760857063E-2</v>
      </c>
      <c r="S62" s="23">
        <v>0.15757252276085704</v>
      </c>
      <c r="T62" s="3">
        <v>4</v>
      </c>
      <c r="U62" s="3">
        <v>0</v>
      </c>
      <c r="V62" s="3">
        <v>0</v>
      </c>
      <c r="W62" s="7">
        <v>232000</v>
      </c>
      <c r="X62" s="24">
        <v>69.412435038559963</v>
      </c>
    </row>
    <row r="63" spans="1:24" x14ac:dyDescent="0.25">
      <c r="A63" s="3" t="s">
        <v>991</v>
      </c>
      <c r="B63" s="4" t="s">
        <v>991</v>
      </c>
      <c r="C63" s="3" t="s">
        <v>5</v>
      </c>
      <c r="D63" s="3" t="s">
        <v>992</v>
      </c>
      <c r="E63" s="3" t="s">
        <v>276</v>
      </c>
      <c r="F63" s="3">
        <v>17564</v>
      </c>
      <c r="G63" s="3" t="s">
        <v>22</v>
      </c>
      <c r="H63" s="3">
        <v>5350</v>
      </c>
      <c r="I63" s="3" t="s">
        <v>503</v>
      </c>
      <c r="J63" s="5" t="s">
        <v>44</v>
      </c>
      <c r="K63" s="6">
        <v>13.2</v>
      </c>
      <c r="L63" s="7">
        <v>70620</v>
      </c>
      <c r="M63" s="8">
        <v>0.05</v>
      </c>
      <c r="N63" s="7">
        <v>67089</v>
      </c>
      <c r="O63" s="8">
        <v>0.15</v>
      </c>
      <c r="P63" s="7">
        <v>57025.65</v>
      </c>
      <c r="Q63" s="9">
        <v>0.08</v>
      </c>
      <c r="R63" s="23">
        <v>7.7571695250000003E-2</v>
      </c>
      <c r="S63" s="23">
        <v>0.15757169525</v>
      </c>
      <c r="T63" s="3">
        <v>4</v>
      </c>
      <c r="U63" s="3">
        <v>0</v>
      </c>
      <c r="V63" s="3">
        <v>0</v>
      </c>
      <c r="W63" s="7">
        <v>362000</v>
      </c>
      <c r="X63" s="24">
        <v>67.645397754264494</v>
      </c>
    </row>
    <row r="64" spans="1:24" x14ac:dyDescent="0.25">
      <c r="A64" s="3" t="s">
        <v>993</v>
      </c>
      <c r="B64" s="4" t="s">
        <v>993</v>
      </c>
      <c r="C64" s="3" t="s">
        <v>894</v>
      </c>
      <c r="D64" s="3" t="s">
        <v>994</v>
      </c>
      <c r="E64" s="3" t="s">
        <v>276</v>
      </c>
      <c r="F64" s="3">
        <v>36254</v>
      </c>
      <c r="G64" s="3" t="s">
        <v>896</v>
      </c>
      <c r="H64" s="3">
        <v>11754</v>
      </c>
      <c r="I64" s="3" t="s">
        <v>219</v>
      </c>
      <c r="J64" s="5" t="s">
        <v>44</v>
      </c>
      <c r="K64" s="6">
        <v>13.310000000000002</v>
      </c>
      <c r="L64" s="7">
        <v>39397.600000000006</v>
      </c>
      <c r="M64" s="8">
        <v>0.05</v>
      </c>
      <c r="N64" s="7">
        <v>37427.720000000008</v>
      </c>
      <c r="O64" s="8">
        <v>0.13500000000000001</v>
      </c>
      <c r="P64" s="7">
        <v>32374.977800000008</v>
      </c>
      <c r="Q64" s="9">
        <v>0.08</v>
      </c>
      <c r="R64" s="23">
        <v>7.7572845795500958E-2</v>
      </c>
      <c r="S64" s="23">
        <v>0.15757284579550096</v>
      </c>
      <c r="T64" s="3">
        <v>4</v>
      </c>
      <c r="U64" s="3">
        <v>0</v>
      </c>
      <c r="V64" s="3">
        <v>0</v>
      </c>
      <c r="W64" s="7">
        <v>205000</v>
      </c>
      <c r="X64" s="24">
        <v>69.412292738526475</v>
      </c>
    </row>
    <row r="65" spans="1:24" x14ac:dyDescent="0.25">
      <c r="A65" s="3" t="s">
        <v>995</v>
      </c>
      <c r="B65" s="4" t="s">
        <v>995</v>
      </c>
      <c r="C65" s="3" t="s">
        <v>894</v>
      </c>
      <c r="D65" s="3" t="s">
        <v>996</v>
      </c>
      <c r="E65" s="3" t="s">
        <v>276</v>
      </c>
      <c r="F65" s="3">
        <v>36254</v>
      </c>
      <c r="G65" s="3" t="s">
        <v>896</v>
      </c>
      <c r="H65" s="3">
        <v>11754</v>
      </c>
      <c r="I65" s="3" t="s">
        <v>219</v>
      </c>
      <c r="J65" s="5" t="s">
        <v>44</v>
      </c>
      <c r="K65" s="6">
        <v>13.310000000000002</v>
      </c>
      <c r="L65" s="7">
        <v>117048.14</v>
      </c>
      <c r="M65" s="8">
        <v>0.05</v>
      </c>
      <c r="N65" s="7">
        <v>111195.73299999999</v>
      </c>
      <c r="O65" s="8">
        <v>0.13500000000000001</v>
      </c>
      <c r="P65" s="7">
        <v>96184.309045000002</v>
      </c>
      <c r="Q65" s="9">
        <v>0.08</v>
      </c>
      <c r="R65" s="23">
        <v>7.7571437072693789E-2</v>
      </c>
      <c r="S65" s="23">
        <v>0.15757143707269378</v>
      </c>
      <c r="T65" s="3">
        <v>4</v>
      </c>
      <c r="U65" s="3">
        <v>0</v>
      </c>
      <c r="V65" s="3">
        <v>0</v>
      </c>
      <c r="W65" s="7">
        <v>610000</v>
      </c>
      <c r="X65" s="24">
        <v>69.412913299471356</v>
      </c>
    </row>
    <row r="66" spans="1:24" x14ac:dyDescent="0.25">
      <c r="A66" s="3" t="s">
        <v>997</v>
      </c>
      <c r="B66" s="4" t="s">
        <v>997</v>
      </c>
      <c r="C66" s="3" t="s">
        <v>5</v>
      </c>
      <c r="D66" s="3" t="s">
        <v>998</v>
      </c>
      <c r="E66" s="3" t="s">
        <v>319</v>
      </c>
      <c r="F66" s="3">
        <v>170045</v>
      </c>
      <c r="G66" s="3" t="s">
        <v>22</v>
      </c>
      <c r="H66" s="3">
        <v>29037</v>
      </c>
      <c r="I66" s="3" t="s">
        <v>224</v>
      </c>
      <c r="J66" s="5" t="s">
        <v>44</v>
      </c>
      <c r="K66" s="6">
        <v>11</v>
      </c>
      <c r="L66" s="7">
        <v>319407</v>
      </c>
      <c r="M66" s="8">
        <v>0.05</v>
      </c>
      <c r="N66" s="7">
        <v>303436.65000000002</v>
      </c>
      <c r="O66" s="8">
        <v>0.15</v>
      </c>
      <c r="P66" s="7">
        <v>257921.15250000003</v>
      </c>
      <c r="Q66" s="9">
        <v>0.08</v>
      </c>
      <c r="R66" s="23">
        <v>8.2420349380657662E-2</v>
      </c>
      <c r="S66" s="23">
        <v>0.16242034938065766</v>
      </c>
      <c r="T66" s="3">
        <v>4</v>
      </c>
      <c r="U66" s="3">
        <v>53897</v>
      </c>
      <c r="V66" s="3">
        <v>377279</v>
      </c>
      <c r="W66" s="7">
        <v>1965000</v>
      </c>
      <c r="X66" s="24">
        <v>54.68834437230808</v>
      </c>
    </row>
    <row r="67" spans="1:24" x14ac:dyDescent="0.25">
      <c r="A67" s="3" t="s">
        <v>999</v>
      </c>
      <c r="B67" s="4" t="s">
        <v>999</v>
      </c>
      <c r="C67" s="3" t="s">
        <v>5</v>
      </c>
      <c r="D67" s="3" t="s">
        <v>1000</v>
      </c>
      <c r="E67" s="3" t="s">
        <v>319</v>
      </c>
      <c r="F67" s="3">
        <v>117999</v>
      </c>
      <c r="G67" s="3" t="s">
        <v>233</v>
      </c>
      <c r="H67" s="3">
        <v>28942</v>
      </c>
      <c r="I67" s="3" t="s">
        <v>199</v>
      </c>
      <c r="J67" s="5" t="s">
        <v>44</v>
      </c>
      <c r="K67" s="6">
        <v>11</v>
      </c>
      <c r="L67" s="7">
        <v>318362</v>
      </c>
      <c r="M67" s="8">
        <v>0.05</v>
      </c>
      <c r="N67" s="7">
        <v>302443.90000000002</v>
      </c>
      <c r="O67" s="8">
        <v>0.15</v>
      </c>
      <c r="P67" s="7">
        <v>257077.31500000003</v>
      </c>
      <c r="Q67" s="9">
        <v>0.08</v>
      </c>
      <c r="R67" s="23">
        <v>8.2420397500000006E-2</v>
      </c>
      <c r="S67" s="23">
        <v>0.16242039750000001</v>
      </c>
      <c r="T67" s="3">
        <v>4</v>
      </c>
      <c r="U67" s="3">
        <v>2231</v>
      </c>
      <c r="V67" s="3">
        <v>15617</v>
      </c>
      <c r="W67" s="7">
        <v>1598000</v>
      </c>
      <c r="X67" s="24">
        <v>54.688328170111767</v>
      </c>
    </row>
    <row r="68" spans="1:24" x14ac:dyDescent="0.25">
      <c r="A68" s="3" t="s">
        <v>1001</v>
      </c>
      <c r="B68" s="4" t="s">
        <v>1001</v>
      </c>
      <c r="C68" s="3" t="s">
        <v>5</v>
      </c>
      <c r="D68" s="3" t="s">
        <v>1002</v>
      </c>
      <c r="E68" s="3" t="s">
        <v>319</v>
      </c>
      <c r="F68" s="3">
        <v>92853</v>
      </c>
      <c r="G68" s="3" t="s">
        <v>862</v>
      </c>
      <c r="H68" s="3">
        <v>24620</v>
      </c>
      <c r="I68" s="3" t="s">
        <v>370</v>
      </c>
      <c r="J68" s="5" t="s">
        <v>44</v>
      </c>
      <c r="K68" s="6">
        <v>14.3</v>
      </c>
      <c r="L68" s="7">
        <v>352066</v>
      </c>
      <c r="M68" s="8">
        <v>0.05</v>
      </c>
      <c r="N68" s="7">
        <v>334462.7</v>
      </c>
      <c r="O68" s="8">
        <v>0.15</v>
      </c>
      <c r="P68" s="7">
        <v>284293.29500000004</v>
      </c>
      <c r="Q68" s="9">
        <v>0.08</v>
      </c>
      <c r="R68" s="23">
        <v>8.2420397500000006E-2</v>
      </c>
      <c r="S68" s="23">
        <v>0.16242039750000001</v>
      </c>
      <c r="T68" s="3">
        <v>4</v>
      </c>
      <c r="U68" s="3">
        <v>0</v>
      </c>
      <c r="V68" s="3">
        <v>0</v>
      </c>
      <c r="W68" s="7">
        <v>1750000</v>
      </c>
      <c r="X68" s="24">
        <v>71.094826621145288</v>
      </c>
    </row>
    <row r="69" spans="1:24" x14ac:dyDescent="0.25">
      <c r="A69" s="3" t="s">
        <v>1003</v>
      </c>
      <c r="B69" s="4" t="s">
        <v>1003</v>
      </c>
      <c r="C69" s="3" t="s">
        <v>5</v>
      </c>
      <c r="D69" s="3" t="s">
        <v>1004</v>
      </c>
      <c r="E69" s="3" t="s">
        <v>319</v>
      </c>
      <c r="F69" s="3">
        <v>109544</v>
      </c>
      <c r="G69" s="3" t="s">
        <v>881</v>
      </c>
      <c r="H69" s="3">
        <v>53900</v>
      </c>
      <c r="I69" s="3" t="s">
        <v>193</v>
      </c>
      <c r="J69" s="5" t="s">
        <v>44</v>
      </c>
      <c r="K69" s="6">
        <v>11</v>
      </c>
      <c r="L69" s="7">
        <v>592900</v>
      </c>
      <c r="M69" s="8">
        <v>0.05</v>
      </c>
      <c r="N69" s="7">
        <v>563255</v>
      </c>
      <c r="O69" s="8">
        <v>0.2</v>
      </c>
      <c r="P69" s="7">
        <v>450604</v>
      </c>
      <c r="Q69" s="9">
        <v>0.08</v>
      </c>
      <c r="R69" s="23">
        <v>8.2420437089503459E-2</v>
      </c>
      <c r="S69" s="23">
        <v>0.16242043708950346</v>
      </c>
      <c r="T69" s="3">
        <v>4</v>
      </c>
      <c r="U69" s="3">
        <v>0</v>
      </c>
      <c r="V69" s="3">
        <v>0</v>
      </c>
      <c r="W69" s="7">
        <v>2774000</v>
      </c>
      <c r="X69" s="24">
        <v>51.47135514352258</v>
      </c>
    </row>
    <row r="70" spans="1:24" x14ac:dyDescent="0.25">
      <c r="A70" s="3" t="s">
        <v>1005</v>
      </c>
      <c r="B70" s="4" t="s">
        <v>1005</v>
      </c>
      <c r="C70" s="3" t="s">
        <v>5</v>
      </c>
      <c r="D70" s="3" t="s">
        <v>1006</v>
      </c>
      <c r="E70" s="3" t="s">
        <v>319</v>
      </c>
      <c r="F70" s="3">
        <v>88258</v>
      </c>
      <c r="G70" s="3" t="s">
        <v>22</v>
      </c>
      <c r="H70" s="3">
        <v>13000</v>
      </c>
      <c r="I70" s="3" t="s">
        <v>199</v>
      </c>
      <c r="J70" s="5" t="s">
        <v>44</v>
      </c>
      <c r="K70" s="6">
        <v>12.1</v>
      </c>
      <c r="L70" s="7">
        <v>157300.00000000003</v>
      </c>
      <c r="M70" s="8">
        <v>0.05</v>
      </c>
      <c r="N70" s="7">
        <v>149435.00000000003</v>
      </c>
      <c r="O70" s="8">
        <v>0.15</v>
      </c>
      <c r="P70" s="7">
        <v>127019.75000000004</v>
      </c>
      <c r="Q70" s="9">
        <v>0.08</v>
      </c>
      <c r="R70" s="23">
        <v>8.2420278965611979E-2</v>
      </c>
      <c r="S70" s="23">
        <v>0.16242027896561198</v>
      </c>
      <c r="T70" s="3">
        <v>4</v>
      </c>
      <c r="U70" s="3">
        <v>36258</v>
      </c>
      <c r="V70" s="3">
        <v>253806</v>
      </c>
      <c r="W70" s="7">
        <v>1036000</v>
      </c>
      <c r="X70" s="24">
        <v>60.157204889844387</v>
      </c>
    </row>
    <row r="71" spans="1:24" x14ac:dyDescent="0.25">
      <c r="A71" s="3" t="s">
        <v>1007</v>
      </c>
      <c r="B71" s="4" t="s">
        <v>1007</v>
      </c>
      <c r="C71" s="3" t="s">
        <v>834</v>
      </c>
      <c r="D71" s="3" t="s">
        <v>1008</v>
      </c>
      <c r="E71" s="3" t="s">
        <v>319</v>
      </c>
      <c r="F71" s="3">
        <v>211601</v>
      </c>
      <c r="G71" s="3" t="s">
        <v>22</v>
      </c>
      <c r="H71" s="3">
        <v>48908</v>
      </c>
      <c r="I71" s="3" t="s">
        <v>234</v>
      </c>
      <c r="J71" s="5" t="s">
        <v>44</v>
      </c>
      <c r="K71" s="6">
        <v>11</v>
      </c>
      <c r="L71" s="7">
        <v>537988</v>
      </c>
      <c r="M71" s="8">
        <v>0.05</v>
      </c>
      <c r="N71" s="7">
        <v>511088.6</v>
      </c>
      <c r="O71" s="8">
        <v>0.15</v>
      </c>
      <c r="P71" s="7">
        <v>434425.31</v>
      </c>
      <c r="Q71" s="9">
        <v>0.08</v>
      </c>
      <c r="R71" s="23">
        <v>3.2968159000000004E-2</v>
      </c>
      <c r="S71" s="23">
        <v>0.112968159</v>
      </c>
      <c r="T71" s="3">
        <v>4</v>
      </c>
      <c r="U71" s="3">
        <v>15969</v>
      </c>
      <c r="V71" s="3">
        <v>111783</v>
      </c>
      <c r="W71" s="7">
        <v>3957000</v>
      </c>
      <c r="X71" s="24">
        <v>78.628350489450739</v>
      </c>
    </row>
    <row r="72" spans="1:24" x14ac:dyDescent="0.25">
      <c r="A72" s="3" t="s">
        <v>1009</v>
      </c>
      <c r="B72" s="4" t="s">
        <v>1009</v>
      </c>
      <c r="C72" s="3" t="s">
        <v>834</v>
      </c>
      <c r="D72" s="3" t="s">
        <v>1010</v>
      </c>
      <c r="E72" s="3" t="s">
        <v>319</v>
      </c>
      <c r="F72" s="3">
        <v>89391</v>
      </c>
      <c r="G72" s="3" t="s">
        <v>22</v>
      </c>
      <c r="H72" s="3">
        <v>38626</v>
      </c>
      <c r="I72" s="3" t="s">
        <v>203</v>
      </c>
      <c r="J72" s="5" t="s">
        <v>44</v>
      </c>
      <c r="K72" s="6">
        <v>11</v>
      </c>
      <c r="L72" s="7">
        <v>424886</v>
      </c>
      <c r="M72" s="8">
        <v>0.05</v>
      </c>
      <c r="N72" s="7">
        <v>403641.7</v>
      </c>
      <c r="O72" s="8">
        <v>0.15</v>
      </c>
      <c r="P72" s="7">
        <v>343095.44500000001</v>
      </c>
      <c r="Q72" s="9">
        <v>0.08</v>
      </c>
      <c r="R72" s="23">
        <v>3.2968090718343668E-2</v>
      </c>
      <c r="S72" s="23">
        <v>0.11296809071834368</v>
      </c>
      <c r="T72" s="3">
        <v>4</v>
      </c>
      <c r="U72" s="3">
        <v>0</v>
      </c>
      <c r="V72" s="3">
        <v>0</v>
      </c>
      <c r="W72" s="7">
        <v>3037000</v>
      </c>
      <c r="X72" s="24">
        <v>78.628398015030513</v>
      </c>
    </row>
    <row r="73" spans="1:24" x14ac:dyDescent="0.25">
      <c r="A73" s="3" t="s">
        <v>1011</v>
      </c>
      <c r="B73" s="4" t="s">
        <v>1011</v>
      </c>
      <c r="C73" s="3" t="s">
        <v>5</v>
      </c>
      <c r="D73" s="3" t="s">
        <v>1012</v>
      </c>
      <c r="E73" s="3" t="s">
        <v>319</v>
      </c>
      <c r="F73" s="3">
        <v>284575</v>
      </c>
      <c r="G73" s="3" t="s">
        <v>832</v>
      </c>
      <c r="H73" s="3">
        <v>101918</v>
      </c>
      <c r="I73" s="3" t="s">
        <v>71</v>
      </c>
      <c r="J73" s="5" t="s">
        <v>44</v>
      </c>
      <c r="K73" s="6">
        <v>9.9</v>
      </c>
      <c r="L73" s="7">
        <v>1008988.2</v>
      </c>
      <c r="M73" s="8">
        <v>0.05</v>
      </c>
      <c r="N73" s="7">
        <v>958538.79</v>
      </c>
      <c r="O73" s="8">
        <v>0.15</v>
      </c>
      <c r="P73" s="7">
        <v>814757.97149999999</v>
      </c>
      <c r="Q73" s="9">
        <v>0.08</v>
      </c>
      <c r="R73" s="23">
        <v>8.2420484377197761E-2</v>
      </c>
      <c r="S73" s="23">
        <v>0.16242048437719775</v>
      </c>
      <c r="T73" s="3">
        <v>4</v>
      </c>
      <c r="U73" s="3">
        <v>0</v>
      </c>
      <c r="V73" s="3">
        <v>0</v>
      </c>
      <c r="W73" s="7">
        <v>5016000</v>
      </c>
      <c r="X73" s="24">
        <v>49.219469026052934</v>
      </c>
    </row>
    <row r="74" spans="1:24" x14ac:dyDescent="0.25">
      <c r="A74" s="3" t="s">
        <v>1013</v>
      </c>
      <c r="B74" s="4" t="s">
        <v>1013</v>
      </c>
      <c r="C74" s="3" t="s">
        <v>834</v>
      </c>
      <c r="D74" s="3" t="s">
        <v>1014</v>
      </c>
      <c r="E74" s="3" t="s">
        <v>319</v>
      </c>
      <c r="F74" s="3">
        <v>442513</v>
      </c>
      <c r="G74" s="3" t="s">
        <v>22</v>
      </c>
      <c r="H74" s="3">
        <v>181415</v>
      </c>
      <c r="I74" s="3" t="s">
        <v>234</v>
      </c>
      <c r="J74" s="5" t="s">
        <v>44</v>
      </c>
      <c r="K74" s="6">
        <v>8.8000000000000007</v>
      </c>
      <c r="L74" s="7">
        <v>1596452.0000000002</v>
      </c>
      <c r="M74" s="8">
        <v>0.05</v>
      </c>
      <c r="N74" s="7">
        <v>1516629.4</v>
      </c>
      <c r="O74" s="8">
        <v>0.15</v>
      </c>
      <c r="P74" s="7">
        <v>1289134.9900000002</v>
      </c>
      <c r="Q74" s="9">
        <v>0.08</v>
      </c>
      <c r="R74" s="23">
        <v>3.296813214861366E-2</v>
      </c>
      <c r="S74" s="23">
        <v>0.11296813214861366</v>
      </c>
      <c r="T74" s="3">
        <v>4</v>
      </c>
      <c r="U74" s="3">
        <v>0</v>
      </c>
      <c r="V74" s="3">
        <v>0</v>
      </c>
      <c r="W74" s="7">
        <v>11411000</v>
      </c>
      <c r="X74" s="24">
        <v>62.902695342893715</v>
      </c>
    </row>
    <row r="75" spans="1:24" ht="30" x14ac:dyDescent="0.25">
      <c r="A75" s="3" t="s">
        <v>1015</v>
      </c>
      <c r="B75" s="4" t="s">
        <v>1016</v>
      </c>
      <c r="C75" s="3" t="s">
        <v>830</v>
      </c>
      <c r="D75" s="3" t="s">
        <v>1017</v>
      </c>
      <c r="E75" s="3" t="s">
        <v>319</v>
      </c>
      <c r="F75" s="3">
        <v>745797</v>
      </c>
      <c r="G75" s="3" t="s">
        <v>832</v>
      </c>
      <c r="H75" s="3">
        <v>161604</v>
      </c>
      <c r="I75" s="3" t="s">
        <v>234</v>
      </c>
      <c r="J75" s="5" t="s">
        <v>44</v>
      </c>
      <c r="K75" s="6">
        <v>8.8000000000000007</v>
      </c>
      <c r="L75" s="7">
        <v>1422115.2000000002</v>
      </c>
      <c r="M75" s="8">
        <v>0.05</v>
      </c>
      <c r="N75" s="7">
        <v>1351009.4400000002</v>
      </c>
      <c r="O75" s="8">
        <v>0.15</v>
      </c>
      <c r="P75" s="7">
        <v>1148358.0240000002</v>
      </c>
      <c r="Q75" s="9">
        <v>0.08</v>
      </c>
      <c r="R75" s="23">
        <v>3.2968181648208417E-2</v>
      </c>
      <c r="S75" s="23">
        <v>0.11296818164820842</v>
      </c>
      <c r="T75" s="3">
        <v>4</v>
      </c>
      <c r="U75" s="3">
        <v>0</v>
      </c>
      <c r="V75" s="3">
        <v>0</v>
      </c>
      <c r="W75" s="7">
        <v>10165000</v>
      </c>
      <c r="X75" s="24">
        <v>62.90266778063782</v>
      </c>
    </row>
    <row r="76" spans="1:24" x14ac:dyDescent="0.25">
      <c r="A76" s="3" t="s">
        <v>1018</v>
      </c>
      <c r="B76" s="4" t="s">
        <v>1018</v>
      </c>
      <c r="C76" s="3" t="s">
        <v>5</v>
      </c>
      <c r="D76" s="3" t="s">
        <v>1019</v>
      </c>
      <c r="E76" s="3" t="s">
        <v>319</v>
      </c>
      <c r="F76" s="3">
        <v>89398</v>
      </c>
      <c r="G76" s="3" t="s">
        <v>881</v>
      </c>
      <c r="H76" s="3">
        <v>44250</v>
      </c>
      <c r="I76" s="3" t="s">
        <v>206</v>
      </c>
      <c r="J76" s="5" t="s">
        <v>44</v>
      </c>
      <c r="K76" s="6">
        <v>11</v>
      </c>
      <c r="L76" s="7">
        <v>486750</v>
      </c>
      <c r="M76" s="8">
        <v>0.05</v>
      </c>
      <c r="N76" s="7">
        <v>462412.5</v>
      </c>
      <c r="O76" s="8">
        <v>0.2</v>
      </c>
      <c r="P76" s="7">
        <v>369930</v>
      </c>
      <c r="Q76" s="9">
        <v>0.08</v>
      </c>
      <c r="R76" s="23">
        <v>8.2420397500000006E-2</v>
      </c>
      <c r="S76" s="23">
        <v>0.16242039750000001</v>
      </c>
      <c r="T76" s="3">
        <v>4</v>
      </c>
      <c r="U76" s="3">
        <v>0</v>
      </c>
      <c r="V76" s="3">
        <v>0</v>
      </c>
      <c r="W76" s="7">
        <v>2278000</v>
      </c>
      <c r="X76" s="24">
        <v>51.471367689516953</v>
      </c>
    </row>
    <row r="77" spans="1:24" x14ac:dyDescent="0.25">
      <c r="A77" s="3" t="s">
        <v>1020</v>
      </c>
      <c r="B77" s="4" t="s">
        <v>1020</v>
      </c>
      <c r="C77" s="3" t="s">
        <v>5</v>
      </c>
      <c r="D77" s="3" t="s">
        <v>1021</v>
      </c>
      <c r="E77" s="3" t="s">
        <v>319</v>
      </c>
      <c r="F77" s="3">
        <v>85104</v>
      </c>
      <c r="G77" s="3" t="s">
        <v>22</v>
      </c>
      <c r="H77" s="3">
        <v>28575</v>
      </c>
      <c r="I77" s="3" t="s">
        <v>177</v>
      </c>
      <c r="J77" s="5" t="s">
        <v>44</v>
      </c>
      <c r="K77" s="6">
        <v>11</v>
      </c>
      <c r="L77" s="7">
        <v>314325</v>
      </c>
      <c r="M77" s="8">
        <v>0.05</v>
      </c>
      <c r="N77" s="7">
        <v>298608.75</v>
      </c>
      <c r="O77" s="8">
        <v>0.15</v>
      </c>
      <c r="P77" s="7">
        <v>253817.4375</v>
      </c>
      <c r="Q77" s="9">
        <v>0.08</v>
      </c>
      <c r="R77" s="23">
        <v>8.2420397500000006E-2</v>
      </c>
      <c r="S77" s="23">
        <v>0.16242039750000001</v>
      </c>
      <c r="T77" s="3">
        <v>4</v>
      </c>
      <c r="U77" s="3">
        <v>0</v>
      </c>
      <c r="V77" s="3">
        <v>0</v>
      </c>
      <c r="W77" s="7">
        <v>1563000</v>
      </c>
      <c r="X77" s="24">
        <v>54.68832817011176</v>
      </c>
    </row>
    <row r="78" spans="1:24" x14ac:dyDescent="0.25">
      <c r="A78" s="3" t="s">
        <v>1022</v>
      </c>
      <c r="B78" s="4" t="s">
        <v>1022</v>
      </c>
      <c r="C78" s="3" t="s">
        <v>5</v>
      </c>
      <c r="D78" s="3" t="s">
        <v>1023</v>
      </c>
      <c r="E78" s="3" t="s">
        <v>319</v>
      </c>
      <c r="F78" s="3">
        <v>69329</v>
      </c>
      <c r="G78" s="3" t="s">
        <v>881</v>
      </c>
      <c r="H78" s="3">
        <v>32783</v>
      </c>
      <c r="I78" s="3" t="s">
        <v>234</v>
      </c>
      <c r="J78" s="5" t="s">
        <v>44</v>
      </c>
      <c r="K78" s="6">
        <v>11</v>
      </c>
      <c r="L78" s="7">
        <v>360613</v>
      </c>
      <c r="M78" s="8">
        <v>0.05</v>
      </c>
      <c r="N78" s="7">
        <v>342582.35</v>
      </c>
      <c r="O78" s="8">
        <v>0.2</v>
      </c>
      <c r="P78" s="7">
        <v>274065.88</v>
      </c>
      <c r="Q78" s="9">
        <v>0.08</v>
      </c>
      <c r="R78" s="23">
        <v>8.2420397500000006E-2</v>
      </c>
      <c r="S78" s="23">
        <v>0.16242039750000001</v>
      </c>
      <c r="T78" s="3">
        <v>4</v>
      </c>
      <c r="U78" s="3">
        <v>0</v>
      </c>
      <c r="V78" s="3">
        <v>0</v>
      </c>
      <c r="W78" s="7">
        <v>1687000</v>
      </c>
      <c r="X78" s="24">
        <v>51.471367689516953</v>
      </c>
    </row>
    <row r="79" spans="1:24" ht="30" x14ac:dyDescent="0.25">
      <c r="A79" s="3" t="s">
        <v>1024</v>
      </c>
      <c r="B79" s="4" t="s">
        <v>1025</v>
      </c>
      <c r="C79" s="3" t="s">
        <v>1026</v>
      </c>
      <c r="D79" s="3" t="s">
        <v>1027</v>
      </c>
      <c r="E79" s="3" t="s">
        <v>319</v>
      </c>
      <c r="F79" s="3">
        <v>178267</v>
      </c>
      <c r="G79" s="3" t="s">
        <v>233</v>
      </c>
      <c r="H79" s="3">
        <v>47340</v>
      </c>
      <c r="I79" s="3" t="s">
        <v>458</v>
      </c>
      <c r="J79" s="5" t="s">
        <v>44</v>
      </c>
      <c r="K79" s="6">
        <v>11</v>
      </c>
      <c r="L79" s="7">
        <v>520740</v>
      </c>
      <c r="M79" s="8">
        <v>0.05</v>
      </c>
      <c r="N79" s="7">
        <v>494703</v>
      </c>
      <c r="O79" s="8">
        <v>0.15</v>
      </c>
      <c r="P79" s="7">
        <v>420497.55</v>
      </c>
      <c r="Q79" s="9">
        <v>0.08</v>
      </c>
      <c r="R79" s="23">
        <v>8.242047199899398E-2</v>
      </c>
      <c r="S79" s="23">
        <v>0.16242047199899398</v>
      </c>
      <c r="T79" s="3">
        <v>4</v>
      </c>
      <c r="U79" s="3">
        <v>0</v>
      </c>
      <c r="V79" s="3">
        <v>0</v>
      </c>
      <c r="W79" s="7">
        <v>2589000</v>
      </c>
      <c r="X79" s="24">
        <v>54.688303085678861</v>
      </c>
    </row>
    <row r="80" spans="1:24" x14ac:dyDescent="0.25">
      <c r="A80" s="3" t="s">
        <v>1028</v>
      </c>
      <c r="B80" s="4" t="s">
        <v>1028</v>
      </c>
      <c r="C80" s="3" t="s">
        <v>5</v>
      </c>
      <c r="D80" s="3" t="s">
        <v>1029</v>
      </c>
      <c r="E80" s="3" t="s">
        <v>319</v>
      </c>
      <c r="F80" s="3">
        <v>50517</v>
      </c>
      <c r="G80" s="3" t="s">
        <v>233</v>
      </c>
      <c r="H80" s="3">
        <v>25974</v>
      </c>
      <c r="I80" s="3" t="s">
        <v>105</v>
      </c>
      <c r="J80" s="5" t="s">
        <v>44</v>
      </c>
      <c r="K80" s="6">
        <v>11</v>
      </c>
      <c r="L80" s="7">
        <v>285714</v>
      </c>
      <c r="M80" s="8">
        <v>0.05</v>
      </c>
      <c r="N80" s="7">
        <v>271428.3</v>
      </c>
      <c r="O80" s="8">
        <v>0.15</v>
      </c>
      <c r="P80" s="7">
        <v>230714.05499999999</v>
      </c>
      <c r="Q80" s="9">
        <v>0.08</v>
      </c>
      <c r="R80" s="23">
        <v>8.2420397500000006E-2</v>
      </c>
      <c r="S80" s="23">
        <v>0.16242039750000001</v>
      </c>
      <c r="T80" s="3">
        <v>4</v>
      </c>
      <c r="U80" s="3">
        <v>0</v>
      </c>
      <c r="V80" s="3">
        <v>0</v>
      </c>
      <c r="W80" s="7">
        <v>1420000</v>
      </c>
      <c r="X80" s="24">
        <v>54.688328170111753</v>
      </c>
    </row>
    <row r="81" spans="1:24" x14ac:dyDescent="0.25">
      <c r="A81" s="3" t="s">
        <v>1030</v>
      </c>
      <c r="B81" s="4" t="s">
        <v>1030</v>
      </c>
      <c r="C81" s="3" t="s">
        <v>5</v>
      </c>
      <c r="D81" s="3" t="s">
        <v>1031</v>
      </c>
      <c r="E81" s="3" t="s">
        <v>319</v>
      </c>
      <c r="F81" s="3">
        <v>37291</v>
      </c>
      <c r="G81" s="3" t="s">
        <v>22</v>
      </c>
      <c r="H81" s="3">
        <v>10500</v>
      </c>
      <c r="I81" s="3" t="s">
        <v>458</v>
      </c>
      <c r="J81" s="5" t="s">
        <v>44</v>
      </c>
      <c r="K81" s="6">
        <v>12.1</v>
      </c>
      <c r="L81" s="7">
        <v>127050</v>
      </c>
      <c r="M81" s="8">
        <v>0.05</v>
      </c>
      <c r="N81" s="7">
        <v>120697.5</v>
      </c>
      <c r="O81" s="8">
        <v>0.15</v>
      </c>
      <c r="P81" s="7">
        <v>102592.875</v>
      </c>
      <c r="Q81" s="9">
        <v>0.08</v>
      </c>
      <c r="R81" s="23">
        <v>8.2420397500000006E-2</v>
      </c>
      <c r="S81" s="23">
        <v>0.16242039750000001</v>
      </c>
      <c r="T81" s="3">
        <v>4</v>
      </c>
      <c r="U81" s="3">
        <v>0</v>
      </c>
      <c r="V81" s="3">
        <v>0</v>
      </c>
      <c r="W81" s="7">
        <v>632000</v>
      </c>
      <c r="X81" s="24">
        <v>60.15716098712295</v>
      </c>
    </row>
    <row r="82" spans="1:24" x14ac:dyDescent="0.25">
      <c r="A82" s="3" t="s">
        <v>1032</v>
      </c>
      <c r="B82" s="4" t="s">
        <v>1032</v>
      </c>
      <c r="C82" s="3" t="s">
        <v>5</v>
      </c>
      <c r="D82" s="3" t="s">
        <v>1033</v>
      </c>
      <c r="E82" s="3" t="s">
        <v>319</v>
      </c>
      <c r="F82" s="3">
        <v>30724</v>
      </c>
      <c r="G82" s="3" t="s">
        <v>22</v>
      </c>
      <c r="H82" s="3">
        <v>12000</v>
      </c>
      <c r="I82" s="3" t="s">
        <v>370</v>
      </c>
      <c r="J82" s="5" t="s">
        <v>44</v>
      </c>
      <c r="K82" s="6">
        <v>12.1</v>
      </c>
      <c r="L82" s="7">
        <v>145200.00000000003</v>
      </c>
      <c r="M82" s="8">
        <v>0.05</v>
      </c>
      <c r="N82" s="7">
        <v>137940.00000000003</v>
      </c>
      <c r="O82" s="8">
        <v>0.15</v>
      </c>
      <c r="P82" s="7">
        <v>117249.00000000004</v>
      </c>
      <c r="Q82" s="9">
        <v>0.08</v>
      </c>
      <c r="R82" s="23">
        <v>8.242051179387265E-2</v>
      </c>
      <c r="S82" s="23">
        <v>0.16242051179387265</v>
      </c>
      <c r="T82" s="3">
        <v>4</v>
      </c>
      <c r="U82" s="3">
        <v>0</v>
      </c>
      <c r="V82" s="3">
        <v>0</v>
      </c>
      <c r="W82" s="7">
        <v>722000</v>
      </c>
      <c r="X82" s="24">
        <v>60.157118655062675</v>
      </c>
    </row>
    <row r="83" spans="1:24" x14ac:dyDescent="0.25">
      <c r="A83" s="3" t="s">
        <v>1034</v>
      </c>
      <c r="B83" s="4" t="s">
        <v>1034</v>
      </c>
      <c r="C83" s="3" t="s">
        <v>5</v>
      </c>
      <c r="D83" s="3" t="s">
        <v>1035</v>
      </c>
      <c r="E83" s="3" t="s">
        <v>319</v>
      </c>
      <c r="F83" s="3">
        <v>29231</v>
      </c>
      <c r="G83" s="3" t="s">
        <v>22</v>
      </c>
      <c r="H83" s="3">
        <v>10600</v>
      </c>
      <c r="I83" s="3" t="s">
        <v>193</v>
      </c>
      <c r="J83" s="5" t="s">
        <v>44</v>
      </c>
      <c r="K83" s="6">
        <v>12.1</v>
      </c>
      <c r="L83" s="7">
        <v>128260</v>
      </c>
      <c r="M83" s="8">
        <v>0.05</v>
      </c>
      <c r="N83" s="7">
        <v>121847</v>
      </c>
      <c r="O83" s="8">
        <v>0.15</v>
      </c>
      <c r="P83" s="7">
        <v>103569.95</v>
      </c>
      <c r="Q83" s="9">
        <v>0.08</v>
      </c>
      <c r="R83" s="23">
        <v>8.2420397500000006E-2</v>
      </c>
      <c r="S83" s="23">
        <v>0.16242039750000001</v>
      </c>
      <c r="T83" s="3">
        <v>4</v>
      </c>
      <c r="U83" s="3">
        <v>0</v>
      </c>
      <c r="V83" s="3">
        <v>0</v>
      </c>
      <c r="W83" s="7">
        <v>638000</v>
      </c>
      <c r="X83" s="24">
        <v>60.157160987122936</v>
      </c>
    </row>
    <row r="84" spans="1:24" x14ac:dyDescent="0.25">
      <c r="A84" s="3" t="s">
        <v>1036</v>
      </c>
      <c r="B84" s="4" t="s">
        <v>1036</v>
      </c>
      <c r="C84" s="3" t="s">
        <v>5</v>
      </c>
      <c r="D84" s="3" t="s">
        <v>1029</v>
      </c>
      <c r="E84" s="3" t="s">
        <v>319</v>
      </c>
      <c r="F84" s="3">
        <v>55150</v>
      </c>
      <c r="G84" s="3" t="s">
        <v>22</v>
      </c>
      <c r="H84" s="3">
        <v>16405</v>
      </c>
      <c r="I84" s="3" t="s">
        <v>203</v>
      </c>
      <c r="J84" s="5" t="s">
        <v>44</v>
      </c>
      <c r="K84" s="6">
        <v>12.1</v>
      </c>
      <c r="L84" s="7">
        <v>198500.50000000003</v>
      </c>
      <c r="M84" s="8">
        <v>0.05</v>
      </c>
      <c r="N84" s="7">
        <v>188575.47500000003</v>
      </c>
      <c r="O84" s="8">
        <v>0.15</v>
      </c>
      <c r="P84" s="7">
        <v>160289.15375000003</v>
      </c>
      <c r="Q84" s="9">
        <v>0.08</v>
      </c>
      <c r="R84" s="23">
        <v>8.2420397500000006E-2</v>
      </c>
      <c r="S84" s="23">
        <v>0.16242039750000001</v>
      </c>
      <c r="T84" s="3">
        <v>4</v>
      </c>
      <c r="U84" s="3">
        <v>0</v>
      </c>
      <c r="V84" s="3">
        <v>0</v>
      </c>
      <c r="W84" s="7">
        <v>987000</v>
      </c>
      <c r="X84" s="24">
        <v>60.157160987122943</v>
      </c>
    </row>
    <row r="85" spans="1:24" x14ac:dyDescent="0.25">
      <c r="A85" s="3" t="s">
        <v>1037</v>
      </c>
      <c r="B85" s="4" t="s">
        <v>1037</v>
      </c>
      <c r="C85" s="3" t="s">
        <v>5</v>
      </c>
      <c r="D85" s="3" t="s">
        <v>1038</v>
      </c>
      <c r="E85" s="3" t="s">
        <v>319</v>
      </c>
      <c r="F85" s="3">
        <v>39847</v>
      </c>
      <c r="G85" s="3" t="s">
        <v>22</v>
      </c>
      <c r="H85" s="3">
        <v>17837</v>
      </c>
      <c r="I85" s="3" t="s">
        <v>455</v>
      </c>
      <c r="J85" s="5" t="s">
        <v>44</v>
      </c>
      <c r="K85" s="6">
        <v>12.1</v>
      </c>
      <c r="L85" s="7">
        <v>215827.7</v>
      </c>
      <c r="M85" s="8">
        <v>0.05</v>
      </c>
      <c r="N85" s="7">
        <v>205036.315</v>
      </c>
      <c r="O85" s="8">
        <v>0.15</v>
      </c>
      <c r="P85" s="7">
        <v>174280.86775</v>
      </c>
      <c r="Q85" s="9">
        <v>0.08</v>
      </c>
      <c r="R85" s="23">
        <v>8.2420397500000006E-2</v>
      </c>
      <c r="S85" s="23">
        <v>0.16242039750000001</v>
      </c>
      <c r="T85" s="3">
        <v>4</v>
      </c>
      <c r="U85" s="3">
        <v>0</v>
      </c>
      <c r="V85" s="3">
        <v>0</v>
      </c>
      <c r="W85" s="7">
        <v>1073000</v>
      </c>
      <c r="X85" s="24">
        <v>60.157160987122936</v>
      </c>
    </row>
    <row r="86" spans="1:24" ht="45" x14ac:dyDescent="0.25">
      <c r="A86" s="3" t="s">
        <v>1039</v>
      </c>
      <c r="B86" s="4" t="s">
        <v>1040</v>
      </c>
      <c r="C86" s="3" t="s">
        <v>856</v>
      </c>
      <c r="D86" s="3" t="s">
        <v>1041</v>
      </c>
      <c r="E86" s="3" t="s">
        <v>319</v>
      </c>
      <c r="F86" s="3">
        <v>147698</v>
      </c>
      <c r="G86" s="3" t="s">
        <v>22</v>
      </c>
      <c r="H86" s="3">
        <v>6800</v>
      </c>
      <c r="I86" s="3" t="s">
        <v>177</v>
      </c>
      <c r="J86" s="5" t="s">
        <v>44</v>
      </c>
      <c r="K86" s="6">
        <v>13.2</v>
      </c>
      <c r="L86" s="7">
        <v>89760</v>
      </c>
      <c r="M86" s="8">
        <v>0.05</v>
      </c>
      <c r="N86" s="7">
        <v>85272</v>
      </c>
      <c r="O86" s="8">
        <v>0.15</v>
      </c>
      <c r="P86" s="7">
        <v>72481.2</v>
      </c>
      <c r="Q86" s="9">
        <v>0.08</v>
      </c>
      <c r="R86" s="23">
        <v>8.2420397500000006E-2</v>
      </c>
      <c r="S86" s="23">
        <v>0.16242039750000001</v>
      </c>
      <c r="T86" s="3">
        <v>4</v>
      </c>
      <c r="U86" s="3">
        <v>120498</v>
      </c>
      <c r="V86" s="3">
        <v>843486</v>
      </c>
      <c r="W86" s="7">
        <v>1290000</v>
      </c>
      <c r="X86" s="24">
        <v>65.625993804134112</v>
      </c>
    </row>
    <row r="87" spans="1:24" ht="30" x14ac:dyDescent="0.25">
      <c r="A87" s="3" t="s">
        <v>1042</v>
      </c>
      <c r="B87" s="4" t="s">
        <v>1043</v>
      </c>
      <c r="C87" s="3" t="s">
        <v>1026</v>
      </c>
      <c r="D87" s="3" t="s">
        <v>1044</v>
      </c>
      <c r="E87" s="3" t="s">
        <v>319</v>
      </c>
      <c r="F87" s="3">
        <v>252567</v>
      </c>
      <c r="G87" s="3" t="s">
        <v>233</v>
      </c>
      <c r="H87" s="3">
        <v>80676</v>
      </c>
      <c r="I87" s="3" t="s">
        <v>621</v>
      </c>
      <c r="J87" s="5" t="s">
        <v>44</v>
      </c>
      <c r="K87" s="6">
        <v>9.9</v>
      </c>
      <c r="L87" s="7">
        <v>798692.4</v>
      </c>
      <c r="M87" s="8">
        <v>0.05</v>
      </c>
      <c r="N87" s="7">
        <v>758757.78</v>
      </c>
      <c r="O87" s="8">
        <v>0.15</v>
      </c>
      <c r="P87" s="7">
        <v>644944.11300000001</v>
      </c>
      <c r="Q87" s="9">
        <v>0.08</v>
      </c>
      <c r="R87" s="23">
        <v>8.2234408176547785E-2</v>
      </c>
      <c r="S87" s="23">
        <v>0.1622344081765478</v>
      </c>
      <c r="T87" s="3">
        <v>4</v>
      </c>
      <c r="U87" s="3">
        <v>0</v>
      </c>
      <c r="V87" s="3">
        <v>0</v>
      </c>
      <c r="W87" s="7">
        <v>3975000</v>
      </c>
      <c r="X87" s="24">
        <v>49.275921734805138</v>
      </c>
    </row>
    <row r="88" spans="1:24" x14ac:dyDescent="0.25">
      <c r="A88" s="3" t="s">
        <v>1045</v>
      </c>
      <c r="B88" s="4" t="s">
        <v>1045</v>
      </c>
      <c r="C88" s="3" t="s">
        <v>5</v>
      </c>
      <c r="D88" s="3" t="s">
        <v>1046</v>
      </c>
      <c r="E88" s="3" t="s">
        <v>319</v>
      </c>
      <c r="F88" s="3">
        <v>395404</v>
      </c>
      <c r="G88" s="3" t="s">
        <v>233</v>
      </c>
      <c r="H88" s="3">
        <v>215205</v>
      </c>
      <c r="I88" s="3" t="s">
        <v>177</v>
      </c>
      <c r="J88" s="5" t="s">
        <v>44</v>
      </c>
      <c r="K88" s="6">
        <v>8.8000000000000007</v>
      </c>
      <c r="L88" s="7">
        <v>1893804</v>
      </c>
      <c r="M88" s="8">
        <v>0.05</v>
      </c>
      <c r="N88" s="7">
        <v>1799113.8000000005</v>
      </c>
      <c r="O88" s="8">
        <v>0.15</v>
      </c>
      <c r="P88" s="7">
        <v>1529246.7300000002</v>
      </c>
      <c r="Q88" s="9">
        <v>0.08</v>
      </c>
      <c r="R88" s="23">
        <v>8.2420441783812734E-2</v>
      </c>
      <c r="S88" s="23">
        <v>0.16242044178381274</v>
      </c>
      <c r="T88" s="3">
        <v>4</v>
      </c>
      <c r="U88" s="3">
        <v>0</v>
      </c>
      <c r="V88" s="3">
        <v>0</v>
      </c>
      <c r="W88" s="7">
        <v>9415000</v>
      </c>
      <c r="X88" s="24">
        <v>43.750650607503793</v>
      </c>
    </row>
    <row r="89" spans="1:24" x14ac:dyDescent="0.25">
      <c r="A89" s="3" t="s">
        <v>1047</v>
      </c>
      <c r="B89" s="4" t="s">
        <v>1047</v>
      </c>
      <c r="C89" s="3" t="s">
        <v>834</v>
      </c>
      <c r="D89" s="3" t="s">
        <v>1048</v>
      </c>
      <c r="E89" s="3" t="s">
        <v>319</v>
      </c>
      <c r="F89" s="3">
        <v>51623</v>
      </c>
      <c r="G89" s="3" t="s">
        <v>22</v>
      </c>
      <c r="H89" s="3">
        <v>17150</v>
      </c>
      <c r="I89" s="3" t="s">
        <v>384</v>
      </c>
      <c r="J89" s="5" t="s">
        <v>44</v>
      </c>
      <c r="K89" s="6">
        <v>12.1</v>
      </c>
      <c r="L89" s="7">
        <v>207515.00000000003</v>
      </c>
      <c r="M89" s="8">
        <v>0.05</v>
      </c>
      <c r="N89" s="7">
        <v>197139.25000000003</v>
      </c>
      <c r="O89" s="8">
        <v>0.15</v>
      </c>
      <c r="P89" s="7">
        <v>167568.36250000002</v>
      </c>
      <c r="Q89" s="9">
        <v>0.08</v>
      </c>
      <c r="R89" s="23">
        <v>3.2968127011054608E-2</v>
      </c>
      <c r="S89" s="23">
        <v>0.1129681270110546</v>
      </c>
      <c r="T89" s="3">
        <v>4</v>
      </c>
      <c r="U89" s="3">
        <v>0</v>
      </c>
      <c r="V89" s="3">
        <v>0</v>
      </c>
      <c r="W89" s="7">
        <v>1483000</v>
      </c>
      <c r="X89" s="24">
        <v>86.491210029921746</v>
      </c>
    </row>
    <row r="90" spans="1:24" ht="45" x14ac:dyDescent="0.25">
      <c r="A90" s="3" t="s">
        <v>1049</v>
      </c>
      <c r="B90" s="4" t="s">
        <v>1050</v>
      </c>
      <c r="C90" s="3" t="s">
        <v>888</v>
      </c>
      <c r="D90" s="3" t="s">
        <v>1051</v>
      </c>
      <c r="E90" s="3" t="s">
        <v>276</v>
      </c>
      <c r="F90" s="3">
        <v>116752</v>
      </c>
      <c r="G90" s="3" t="s">
        <v>22</v>
      </c>
      <c r="H90" s="3">
        <v>49230</v>
      </c>
      <c r="I90" s="3" t="s">
        <v>503</v>
      </c>
      <c r="J90" s="5" t="s">
        <v>44</v>
      </c>
      <c r="K90" s="6">
        <v>11</v>
      </c>
      <c r="L90" s="7">
        <v>541530</v>
      </c>
      <c r="M90" s="8">
        <v>0.05</v>
      </c>
      <c r="N90" s="7">
        <v>514453.5</v>
      </c>
      <c r="O90" s="8">
        <v>0.15</v>
      </c>
      <c r="P90" s="7">
        <v>437285.47499999998</v>
      </c>
      <c r="Q90" s="9">
        <v>0.08</v>
      </c>
      <c r="R90" s="23">
        <v>7.7571695250000003E-2</v>
      </c>
      <c r="S90" s="23">
        <v>0.15757169525</v>
      </c>
      <c r="T90" s="3">
        <v>4</v>
      </c>
      <c r="U90" s="3">
        <v>0</v>
      </c>
      <c r="V90" s="3">
        <v>0</v>
      </c>
      <c r="W90" s="7">
        <v>2775000</v>
      </c>
      <c r="X90" s="24">
        <v>56.371164795220409</v>
      </c>
    </row>
    <row r="91" spans="1:24" x14ac:dyDescent="0.25">
      <c r="A91" s="3" t="s">
        <v>1052</v>
      </c>
      <c r="B91" s="4" t="s">
        <v>1052</v>
      </c>
      <c r="C91" s="3" t="s">
        <v>5</v>
      </c>
      <c r="D91" s="3" t="s">
        <v>1053</v>
      </c>
      <c r="E91" s="3" t="s">
        <v>276</v>
      </c>
      <c r="F91" s="3">
        <v>173181</v>
      </c>
      <c r="G91" s="3" t="s">
        <v>881</v>
      </c>
      <c r="H91" s="3">
        <v>83090</v>
      </c>
      <c r="I91" s="3" t="s">
        <v>621</v>
      </c>
      <c r="J91" s="5" t="s">
        <v>44</v>
      </c>
      <c r="K91" s="6">
        <v>9.9</v>
      </c>
      <c r="L91" s="7">
        <v>822591</v>
      </c>
      <c r="M91" s="8">
        <v>0.05</v>
      </c>
      <c r="N91" s="7">
        <v>781461.45</v>
      </c>
      <c r="O91" s="8">
        <v>0.2</v>
      </c>
      <c r="P91" s="7">
        <v>625169.15999999992</v>
      </c>
      <c r="Q91" s="9">
        <v>0.08</v>
      </c>
      <c r="R91" s="23">
        <v>7.7571695250000003E-2</v>
      </c>
      <c r="S91" s="23">
        <v>0.15757169525</v>
      </c>
      <c r="T91" s="3">
        <v>4</v>
      </c>
      <c r="U91" s="3">
        <v>0</v>
      </c>
      <c r="V91" s="3">
        <v>0</v>
      </c>
      <c r="W91" s="7">
        <v>3968000</v>
      </c>
      <c r="X91" s="24">
        <v>47.749692532421989</v>
      </c>
    </row>
    <row r="92" spans="1:24" ht="30" x14ac:dyDescent="0.25">
      <c r="A92" s="3" t="s">
        <v>1054</v>
      </c>
      <c r="B92" s="4" t="s">
        <v>1055</v>
      </c>
      <c r="C92" s="3" t="s">
        <v>178</v>
      </c>
      <c r="D92" s="3" t="s">
        <v>1056</v>
      </c>
      <c r="E92" s="3" t="s">
        <v>276</v>
      </c>
      <c r="F92" s="3">
        <v>37213</v>
      </c>
      <c r="G92" s="3" t="s">
        <v>22</v>
      </c>
      <c r="H92" s="3">
        <v>8740</v>
      </c>
      <c r="I92" s="3" t="s">
        <v>337</v>
      </c>
      <c r="J92" s="5" t="s">
        <v>44</v>
      </c>
      <c r="K92" s="6">
        <v>13.2</v>
      </c>
      <c r="L92" s="7">
        <v>115368</v>
      </c>
      <c r="M92" s="8">
        <v>0.05</v>
      </c>
      <c r="N92" s="7">
        <v>109599.6</v>
      </c>
      <c r="O92" s="8">
        <v>0.15</v>
      </c>
      <c r="P92" s="7">
        <v>93159.66</v>
      </c>
      <c r="Q92" s="9">
        <v>0.08</v>
      </c>
      <c r="R92" s="23">
        <v>7.7571695250000003E-2</v>
      </c>
      <c r="S92" s="23">
        <v>0.15757169525</v>
      </c>
      <c r="T92" s="3">
        <v>4</v>
      </c>
      <c r="U92" s="3">
        <v>2253</v>
      </c>
      <c r="V92" s="3">
        <v>15771</v>
      </c>
      <c r="W92" s="7">
        <v>607000</v>
      </c>
      <c r="X92" s="24">
        <v>67.645397754264494</v>
      </c>
    </row>
    <row r="93" spans="1:24" x14ac:dyDescent="0.25">
      <c r="A93" s="3" t="s">
        <v>1057</v>
      </c>
      <c r="B93" s="4" t="s">
        <v>1057</v>
      </c>
      <c r="C93" s="3" t="s">
        <v>5</v>
      </c>
      <c r="D93" s="3" t="s">
        <v>1058</v>
      </c>
      <c r="E93" s="3" t="s">
        <v>319</v>
      </c>
      <c r="F93" s="3">
        <v>441674</v>
      </c>
      <c r="G93" s="3" t="s">
        <v>951</v>
      </c>
      <c r="H93" s="3">
        <v>39172</v>
      </c>
      <c r="I93" s="3" t="s">
        <v>177</v>
      </c>
      <c r="J93" s="5" t="s">
        <v>44</v>
      </c>
      <c r="K93" s="6">
        <v>11</v>
      </c>
      <c r="L93" s="7">
        <v>430892</v>
      </c>
      <c r="M93" s="8">
        <v>0.05</v>
      </c>
      <c r="N93" s="7">
        <v>409347.4</v>
      </c>
      <c r="O93" s="8">
        <v>0.15</v>
      </c>
      <c r="P93" s="7">
        <v>347945.29000000004</v>
      </c>
      <c r="Q93" s="9">
        <v>0.08</v>
      </c>
      <c r="R93" s="23">
        <v>8.2420457188377413E-2</v>
      </c>
      <c r="S93" s="23">
        <v>0.16242045718837742</v>
      </c>
      <c r="T93" s="3">
        <v>4</v>
      </c>
      <c r="U93" s="3">
        <v>284986</v>
      </c>
      <c r="V93" s="3">
        <v>1994902</v>
      </c>
      <c r="W93" s="7">
        <v>4137000</v>
      </c>
      <c r="X93" s="24">
        <v>54.688308072535222</v>
      </c>
    </row>
    <row r="94" spans="1:24" x14ac:dyDescent="0.25">
      <c r="A94" s="3" t="s">
        <v>1059</v>
      </c>
      <c r="B94" s="4" t="s">
        <v>1059</v>
      </c>
      <c r="C94" s="3" t="s">
        <v>5</v>
      </c>
      <c r="D94" s="3" t="s">
        <v>1060</v>
      </c>
      <c r="E94" s="3" t="s">
        <v>319</v>
      </c>
      <c r="F94" s="3">
        <v>148307</v>
      </c>
      <c r="G94" s="3" t="s">
        <v>881</v>
      </c>
      <c r="H94" s="3">
        <v>60621</v>
      </c>
      <c r="I94" s="3" t="s">
        <v>458</v>
      </c>
      <c r="J94" s="5" t="s">
        <v>44</v>
      </c>
      <c r="K94" s="6">
        <v>11</v>
      </c>
      <c r="L94" s="7">
        <v>666831</v>
      </c>
      <c r="M94" s="8">
        <v>0.05</v>
      </c>
      <c r="N94" s="7">
        <v>633489.44999999995</v>
      </c>
      <c r="O94" s="8">
        <v>0.2</v>
      </c>
      <c r="P94" s="7">
        <v>506791.55999999994</v>
      </c>
      <c r="Q94" s="9">
        <v>0.08</v>
      </c>
      <c r="R94" s="23">
        <v>8.2420335365001776E-2</v>
      </c>
      <c r="S94" s="23">
        <v>0.16242033536500178</v>
      </c>
      <c r="T94" s="3">
        <v>4</v>
      </c>
      <c r="U94" s="3">
        <v>0</v>
      </c>
      <c r="V94" s="3">
        <v>0</v>
      </c>
      <c r="W94" s="7">
        <v>3120000</v>
      </c>
      <c r="X94" s="24">
        <v>51.471387380236905</v>
      </c>
    </row>
    <row r="95" spans="1:24" x14ac:dyDescent="0.25">
      <c r="A95" s="3" t="s">
        <v>1061</v>
      </c>
      <c r="B95" s="4" t="s">
        <v>1061</v>
      </c>
      <c r="C95" s="3" t="s">
        <v>834</v>
      </c>
      <c r="D95" s="3" t="s">
        <v>1062</v>
      </c>
      <c r="E95" s="3" t="s">
        <v>319</v>
      </c>
      <c r="F95" s="3">
        <v>182522</v>
      </c>
      <c r="G95" s="3" t="s">
        <v>22</v>
      </c>
      <c r="H95" s="3">
        <v>33295</v>
      </c>
      <c r="I95" s="3" t="s">
        <v>195</v>
      </c>
      <c r="J95" s="5" t="s">
        <v>44</v>
      </c>
      <c r="K95" s="6">
        <v>11</v>
      </c>
      <c r="L95" s="7">
        <v>366245</v>
      </c>
      <c r="M95" s="8">
        <v>0.05</v>
      </c>
      <c r="N95" s="7">
        <v>347932.75</v>
      </c>
      <c r="O95" s="8">
        <v>0.15</v>
      </c>
      <c r="P95" s="7">
        <v>295742.83750000002</v>
      </c>
      <c r="Q95" s="9">
        <v>0.08</v>
      </c>
      <c r="R95" s="23">
        <v>3.2968223466923414E-2</v>
      </c>
      <c r="S95" s="23">
        <v>0.11296822346692342</v>
      </c>
      <c r="T95" s="3">
        <v>4</v>
      </c>
      <c r="U95" s="3">
        <v>49342</v>
      </c>
      <c r="V95" s="3">
        <v>345394</v>
      </c>
      <c r="W95" s="7">
        <v>2963000</v>
      </c>
      <c r="X95" s="24">
        <v>78.62830561906425</v>
      </c>
    </row>
    <row r="96" spans="1:24" x14ac:dyDescent="0.25">
      <c r="A96" s="3" t="s">
        <v>1063</v>
      </c>
      <c r="B96" s="4" t="s">
        <v>1063</v>
      </c>
      <c r="C96" s="3" t="s">
        <v>834</v>
      </c>
      <c r="D96" s="3" t="s">
        <v>1064</v>
      </c>
      <c r="E96" s="3" t="s">
        <v>319</v>
      </c>
      <c r="F96" s="3">
        <v>106398</v>
      </c>
      <c r="G96" s="3" t="s">
        <v>22</v>
      </c>
      <c r="H96" s="3">
        <v>36500</v>
      </c>
      <c r="I96" s="3" t="s">
        <v>337</v>
      </c>
      <c r="J96" s="5" t="s">
        <v>44</v>
      </c>
      <c r="K96" s="6">
        <v>11</v>
      </c>
      <c r="L96" s="7">
        <v>401500</v>
      </c>
      <c r="M96" s="8">
        <v>0.05</v>
      </c>
      <c r="N96" s="7">
        <v>381425</v>
      </c>
      <c r="O96" s="8">
        <v>0.15</v>
      </c>
      <c r="P96" s="7">
        <v>324211.25</v>
      </c>
      <c r="Q96" s="9">
        <v>0.08</v>
      </c>
      <c r="R96" s="23">
        <v>3.2968159000000004E-2</v>
      </c>
      <c r="S96" s="23">
        <v>0.112968159</v>
      </c>
      <c r="T96" s="3">
        <v>4</v>
      </c>
      <c r="U96" s="3">
        <v>0</v>
      </c>
      <c r="V96" s="3">
        <v>0</v>
      </c>
      <c r="W96" s="7">
        <v>2870000</v>
      </c>
      <c r="X96" s="24">
        <v>78.628350489450753</v>
      </c>
    </row>
    <row r="97" spans="1:24" x14ac:dyDescent="0.25">
      <c r="A97" s="3" t="s">
        <v>1065</v>
      </c>
      <c r="B97" s="4" t="s">
        <v>1065</v>
      </c>
      <c r="C97" s="3" t="s">
        <v>1066</v>
      </c>
      <c r="D97" s="3" t="s">
        <v>1067</v>
      </c>
      <c r="E97" s="3" t="s">
        <v>319</v>
      </c>
      <c r="F97" s="3">
        <v>122782</v>
      </c>
      <c r="G97" s="3" t="s">
        <v>881</v>
      </c>
      <c r="H97" s="3">
        <v>52162</v>
      </c>
      <c r="I97" s="3" t="s">
        <v>58</v>
      </c>
      <c r="J97" s="5" t="s">
        <v>44</v>
      </c>
      <c r="K97" s="6">
        <v>11</v>
      </c>
      <c r="L97" s="7">
        <v>573782</v>
      </c>
      <c r="M97" s="8">
        <v>0.05</v>
      </c>
      <c r="N97" s="7">
        <v>545092.9</v>
      </c>
      <c r="O97" s="8">
        <v>0.2</v>
      </c>
      <c r="P97" s="7">
        <v>436074.32</v>
      </c>
      <c r="Q97" s="9">
        <v>0.08</v>
      </c>
      <c r="R97" s="23">
        <v>6.9562815489999999E-2</v>
      </c>
      <c r="S97" s="23">
        <v>0.14956281549</v>
      </c>
      <c r="T97" s="3">
        <v>4</v>
      </c>
      <c r="U97" s="3">
        <v>0</v>
      </c>
      <c r="V97" s="3">
        <v>0</v>
      </c>
      <c r="W97" s="7">
        <v>2916000</v>
      </c>
      <c r="X97" s="24">
        <v>55.896246487543308</v>
      </c>
    </row>
    <row r="98" spans="1:24" ht="45" x14ac:dyDescent="0.25">
      <c r="A98" s="3" t="s">
        <v>1068</v>
      </c>
      <c r="B98" s="4" t="s">
        <v>1069</v>
      </c>
      <c r="C98" s="3" t="s">
        <v>1070</v>
      </c>
      <c r="D98" s="3" t="s">
        <v>1071</v>
      </c>
      <c r="E98" s="3" t="s">
        <v>319</v>
      </c>
      <c r="F98" s="3">
        <v>278181</v>
      </c>
      <c r="G98" s="3" t="s">
        <v>951</v>
      </c>
      <c r="H98" s="3">
        <v>9500</v>
      </c>
      <c r="I98" s="3" t="s">
        <v>195</v>
      </c>
      <c r="J98" s="5" t="s">
        <v>44</v>
      </c>
      <c r="K98" s="6">
        <v>13.2</v>
      </c>
      <c r="L98" s="7">
        <v>125400</v>
      </c>
      <c r="M98" s="8">
        <v>0.05</v>
      </c>
      <c r="N98" s="7">
        <v>119130</v>
      </c>
      <c r="O98" s="8">
        <v>0.15</v>
      </c>
      <c r="P98" s="7">
        <v>101260.5</v>
      </c>
      <c r="Q98" s="9">
        <v>0.08</v>
      </c>
      <c r="R98" s="23">
        <v>8.2420451458095623E-2</v>
      </c>
      <c r="S98" s="23">
        <v>0.16242045145809561</v>
      </c>
      <c r="T98" s="3">
        <v>4</v>
      </c>
      <c r="U98" s="3">
        <v>240181</v>
      </c>
      <c r="V98" s="3">
        <v>1921448</v>
      </c>
      <c r="W98" s="7">
        <v>2545000</v>
      </c>
      <c r="X98" s="24">
        <v>65.625972002362133</v>
      </c>
    </row>
    <row r="99" spans="1:24" x14ac:dyDescent="0.25">
      <c r="A99" s="3" t="s">
        <v>1072</v>
      </c>
      <c r="B99" s="4" t="s">
        <v>1072</v>
      </c>
      <c r="C99" s="3" t="s">
        <v>894</v>
      </c>
      <c r="D99" s="3" t="s">
        <v>1073</v>
      </c>
      <c r="E99" s="3" t="s">
        <v>319</v>
      </c>
      <c r="F99" s="3">
        <v>174160</v>
      </c>
      <c r="G99" s="3" t="s">
        <v>896</v>
      </c>
      <c r="H99" s="3">
        <v>0</v>
      </c>
      <c r="I99" s="3" t="s">
        <v>503</v>
      </c>
      <c r="J99" s="5" t="s">
        <v>44</v>
      </c>
      <c r="K99" s="6">
        <v>14.52</v>
      </c>
      <c r="L99" s="7">
        <v>88252.56</v>
      </c>
      <c r="M99" s="8">
        <v>0.05</v>
      </c>
      <c r="N99" s="7">
        <v>83839.932000000001</v>
      </c>
      <c r="O99" s="8">
        <v>0.13500000000000001</v>
      </c>
      <c r="P99" s="7">
        <v>72521.54118</v>
      </c>
      <c r="Q99" s="9">
        <v>0.08</v>
      </c>
      <c r="R99" s="23">
        <v>8.2420397500000006E-2</v>
      </c>
      <c r="S99" s="23">
        <v>0.16242039750000001</v>
      </c>
      <c r="T99" s="3">
        <v>4</v>
      </c>
      <c r="U99" s="3">
        <v>0</v>
      </c>
      <c r="V99" s="3">
        <v>0</v>
      </c>
      <c r="W99" s="7">
        <v>447000</v>
      </c>
      <c r="X99" s="24">
        <v>73.462509534863059</v>
      </c>
    </row>
    <row r="100" spans="1:24" x14ac:dyDescent="0.25">
      <c r="A100" s="3" t="s">
        <v>1074</v>
      </c>
      <c r="B100" s="4" t="s">
        <v>1074</v>
      </c>
      <c r="C100" s="3" t="s">
        <v>894</v>
      </c>
      <c r="D100" s="3" t="s">
        <v>1075</v>
      </c>
      <c r="E100" s="3" t="s">
        <v>319</v>
      </c>
      <c r="F100" s="3">
        <v>174160</v>
      </c>
      <c r="G100" s="3" t="s">
        <v>896</v>
      </c>
      <c r="H100" s="3">
        <v>0</v>
      </c>
      <c r="I100" s="3" t="s">
        <v>503</v>
      </c>
      <c r="J100" s="5" t="s">
        <v>44</v>
      </c>
      <c r="K100" s="6">
        <v>14.52</v>
      </c>
      <c r="L100" s="7">
        <v>44126.28</v>
      </c>
      <c r="M100" s="8">
        <v>0.05</v>
      </c>
      <c r="N100" s="7">
        <v>41919.966</v>
      </c>
      <c r="O100" s="8">
        <v>0.13500000000000001</v>
      </c>
      <c r="P100" s="7">
        <v>36260.77059</v>
      </c>
      <c r="Q100" s="9">
        <v>0.08</v>
      </c>
      <c r="R100" s="23">
        <v>8.2419991322116928E-2</v>
      </c>
      <c r="S100" s="23">
        <v>0.16241999132211693</v>
      </c>
      <c r="T100" s="3">
        <v>4</v>
      </c>
      <c r="U100" s="3">
        <v>0</v>
      </c>
      <c r="V100" s="3">
        <v>0</v>
      </c>
      <c r="W100" s="7">
        <v>223000</v>
      </c>
      <c r="X100" s="24">
        <v>73.462693248988202</v>
      </c>
    </row>
    <row r="101" spans="1:24" x14ac:dyDescent="0.25">
      <c r="A101" s="3" t="s">
        <v>1076</v>
      </c>
      <c r="B101" s="4" t="s">
        <v>1076</v>
      </c>
      <c r="C101" s="3" t="s">
        <v>894</v>
      </c>
      <c r="D101" s="3" t="s">
        <v>1077</v>
      </c>
      <c r="E101" s="3" t="s">
        <v>319</v>
      </c>
      <c r="F101" s="3">
        <v>174160</v>
      </c>
      <c r="G101" s="3" t="s">
        <v>896</v>
      </c>
      <c r="H101" s="3">
        <v>0</v>
      </c>
      <c r="I101" s="3" t="s">
        <v>503</v>
      </c>
      <c r="J101" s="5" t="s">
        <v>44</v>
      </c>
      <c r="K101" s="6">
        <v>14.52</v>
      </c>
      <c r="L101" s="7">
        <v>44126.28</v>
      </c>
      <c r="M101" s="8">
        <v>0.05</v>
      </c>
      <c r="N101" s="7">
        <v>41919.966</v>
      </c>
      <c r="O101" s="8">
        <v>0.13500000000000001</v>
      </c>
      <c r="P101" s="7">
        <v>36260.77059</v>
      </c>
      <c r="Q101" s="9">
        <v>0.08</v>
      </c>
      <c r="R101" s="23">
        <v>8.2420397500000006E-2</v>
      </c>
      <c r="S101" s="23">
        <v>0.16242039750000001</v>
      </c>
      <c r="T101" s="3">
        <v>4</v>
      </c>
      <c r="U101" s="3">
        <v>0</v>
      </c>
      <c r="V101" s="3">
        <v>0</v>
      </c>
      <c r="W101" s="7">
        <v>223000</v>
      </c>
      <c r="X101" s="24">
        <v>73.462509534863059</v>
      </c>
    </row>
    <row r="102" spans="1:24" x14ac:dyDescent="0.25">
      <c r="A102" s="3" t="s">
        <v>1078</v>
      </c>
      <c r="B102" s="4" t="s">
        <v>1078</v>
      </c>
      <c r="C102" s="3" t="s">
        <v>894</v>
      </c>
      <c r="D102" s="3" t="s">
        <v>1079</v>
      </c>
      <c r="E102" s="3" t="s">
        <v>319</v>
      </c>
      <c r="F102" s="3">
        <v>174160</v>
      </c>
      <c r="G102" s="3" t="s">
        <v>896</v>
      </c>
      <c r="H102" s="3">
        <v>0</v>
      </c>
      <c r="I102" s="3" t="s">
        <v>503</v>
      </c>
      <c r="J102" s="5" t="s">
        <v>44</v>
      </c>
      <c r="K102" s="6">
        <v>14.52</v>
      </c>
      <c r="L102" s="7">
        <v>88252.56</v>
      </c>
      <c r="M102" s="8">
        <v>0.05</v>
      </c>
      <c r="N102" s="7">
        <v>83839.932000000001</v>
      </c>
      <c r="O102" s="8">
        <v>0.13500000000000001</v>
      </c>
      <c r="P102" s="7">
        <v>72521.54118</v>
      </c>
      <c r="Q102" s="9">
        <v>0.08</v>
      </c>
      <c r="R102" s="23">
        <v>8.2420397500000006E-2</v>
      </c>
      <c r="S102" s="23">
        <v>0.16242039750000001</v>
      </c>
      <c r="T102" s="3">
        <v>4</v>
      </c>
      <c r="U102" s="3">
        <v>0</v>
      </c>
      <c r="V102" s="3">
        <v>0</v>
      </c>
      <c r="W102" s="7">
        <v>447000</v>
      </c>
      <c r="X102" s="24">
        <v>73.462509534863059</v>
      </c>
    </row>
    <row r="103" spans="1:24" x14ac:dyDescent="0.25">
      <c r="A103" s="3" t="s">
        <v>1080</v>
      </c>
      <c r="B103" s="4" t="s">
        <v>1080</v>
      </c>
      <c r="C103" s="3" t="s">
        <v>894</v>
      </c>
      <c r="D103" s="3" t="s">
        <v>1081</v>
      </c>
      <c r="E103" s="3" t="s">
        <v>319</v>
      </c>
      <c r="F103" s="3">
        <v>174160</v>
      </c>
      <c r="G103" s="3" t="s">
        <v>896</v>
      </c>
      <c r="H103" s="3">
        <v>0</v>
      </c>
      <c r="I103" s="3" t="s">
        <v>503</v>
      </c>
      <c r="J103" s="5" t="s">
        <v>44</v>
      </c>
      <c r="K103" s="6">
        <v>14.52</v>
      </c>
      <c r="L103" s="7">
        <v>44126.28</v>
      </c>
      <c r="M103" s="8">
        <v>0.05</v>
      </c>
      <c r="N103" s="7">
        <v>41919.966</v>
      </c>
      <c r="O103" s="8">
        <v>0.13500000000000001</v>
      </c>
      <c r="P103" s="7">
        <v>36260.77059</v>
      </c>
      <c r="Q103" s="9">
        <v>0.08</v>
      </c>
      <c r="R103" s="23">
        <v>8.2419991322116928E-2</v>
      </c>
      <c r="S103" s="23">
        <v>0.16241999132211693</v>
      </c>
      <c r="T103" s="3">
        <v>4</v>
      </c>
      <c r="U103" s="3">
        <v>0</v>
      </c>
      <c r="V103" s="3">
        <v>0</v>
      </c>
      <c r="W103" s="7">
        <v>223000</v>
      </c>
      <c r="X103" s="24">
        <v>73.462693248988202</v>
      </c>
    </row>
    <row r="104" spans="1:24" x14ac:dyDescent="0.25">
      <c r="A104" s="3" t="s">
        <v>1082</v>
      </c>
      <c r="B104" s="4" t="s">
        <v>1082</v>
      </c>
      <c r="C104" s="3" t="s">
        <v>894</v>
      </c>
      <c r="D104" s="3" t="s">
        <v>1083</v>
      </c>
      <c r="E104" s="3" t="s">
        <v>319</v>
      </c>
      <c r="F104" s="3">
        <v>174160</v>
      </c>
      <c r="G104" s="3" t="s">
        <v>896</v>
      </c>
      <c r="H104" s="3">
        <v>3900</v>
      </c>
      <c r="I104" s="3" t="s">
        <v>503</v>
      </c>
      <c r="J104" s="5" t="s">
        <v>44</v>
      </c>
      <c r="K104" s="6">
        <v>14.52</v>
      </c>
      <c r="L104" s="7">
        <v>56628</v>
      </c>
      <c r="M104" s="8">
        <v>0.05</v>
      </c>
      <c r="N104" s="7">
        <v>53796.6</v>
      </c>
      <c r="O104" s="8">
        <v>0.13500000000000001</v>
      </c>
      <c r="P104" s="7">
        <v>46534.059000000001</v>
      </c>
      <c r="Q104" s="9">
        <v>0.08</v>
      </c>
      <c r="R104" s="23">
        <v>8.2420397500000006E-2</v>
      </c>
      <c r="S104" s="23">
        <v>0.16242039750000001</v>
      </c>
      <c r="T104" s="3">
        <v>4</v>
      </c>
      <c r="U104" s="3">
        <v>0</v>
      </c>
      <c r="V104" s="3">
        <v>0</v>
      </c>
      <c r="W104" s="7">
        <v>287000</v>
      </c>
      <c r="X104" s="24">
        <v>73.462509534863074</v>
      </c>
    </row>
    <row r="105" spans="1:24" x14ac:dyDescent="0.25">
      <c r="A105" s="3" t="s">
        <v>1084</v>
      </c>
      <c r="B105" s="4" t="s">
        <v>1084</v>
      </c>
      <c r="C105" s="3" t="s">
        <v>894</v>
      </c>
      <c r="D105" s="3" t="s">
        <v>1085</v>
      </c>
      <c r="E105" s="3" t="s">
        <v>319</v>
      </c>
      <c r="F105" s="3">
        <v>174160</v>
      </c>
      <c r="G105" s="3" t="s">
        <v>896</v>
      </c>
      <c r="H105" s="3">
        <v>0</v>
      </c>
      <c r="I105" s="3" t="s">
        <v>503</v>
      </c>
      <c r="J105" s="5" t="s">
        <v>44</v>
      </c>
      <c r="K105" s="6">
        <v>14.52</v>
      </c>
      <c r="L105" s="7">
        <v>44126.28</v>
      </c>
      <c r="M105" s="8">
        <v>0.05</v>
      </c>
      <c r="N105" s="7">
        <v>41919.966</v>
      </c>
      <c r="O105" s="8">
        <v>0.13500000000000001</v>
      </c>
      <c r="P105" s="7">
        <v>36260.77059</v>
      </c>
      <c r="Q105" s="9">
        <v>0.08</v>
      </c>
      <c r="R105" s="23">
        <v>8.2420397500000006E-2</v>
      </c>
      <c r="S105" s="23">
        <v>0.16242039750000001</v>
      </c>
      <c r="T105" s="3">
        <v>4</v>
      </c>
      <c r="U105" s="3">
        <v>0</v>
      </c>
      <c r="V105" s="3">
        <v>0</v>
      </c>
      <c r="W105" s="7">
        <v>223000</v>
      </c>
      <c r="X105" s="24">
        <v>73.462509534863059</v>
      </c>
    </row>
    <row r="106" spans="1:24" x14ac:dyDescent="0.25">
      <c r="A106" s="3" t="s">
        <v>1086</v>
      </c>
      <c r="B106" s="4" t="s">
        <v>1086</v>
      </c>
      <c r="C106" s="3" t="s">
        <v>894</v>
      </c>
      <c r="D106" s="3" t="s">
        <v>1087</v>
      </c>
      <c r="E106" s="3" t="s">
        <v>319</v>
      </c>
      <c r="F106" s="3">
        <v>174160</v>
      </c>
      <c r="G106" s="3" t="s">
        <v>896</v>
      </c>
      <c r="H106" s="3">
        <v>0</v>
      </c>
      <c r="I106" s="3" t="s">
        <v>503</v>
      </c>
      <c r="J106" s="5" t="s">
        <v>44</v>
      </c>
      <c r="K106" s="6">
        <v>14.52</v>
      </c>
      <c r="L106" s="7">
        <v>44126.28</v>
      </c>
      <c r="M106" s="8">
        <v>0.05</v>
      </c>
      <c r="N106" s="7">
        <v>41919.966</v>
      </c>
      <c r="O106" s="8">
        <v>0.13500000000000001</v>
      </c>
      <c r="P106" s="7">
        <v>36260.77059</v>
      </c>
      <c r="Q106" s="9">
        <v>0.08</v>
      </c>
      <c r="R106" s="23">
        <v>8.2419991322116928E-2</v>
      </c>
      <c r="S106" s="23">
        <v>0.16241999132211693</v>
      </c>
      <c r="T106" s="3">
        <v>4</v>
      </c>
      <c r="U106" s="3">
        <v>0</v>
      </c>
      <c r="V106" s="3">
        <v>0</v>
      </c>
      <c r="W106" s="7">
        <v>223000</v>
      </c>
      <c r="X106" s="24">
        <v>73.462693248988202</v>
      </c>
    </row>
    <row r="107" spans="1:24" x14ac:dyDescent="0.25">
      <c r="A107" s="3" t="s">
        <v>1088</v>
      </c>
      <c r="B107" s="4" t="s">
        <v>1088</v>
      </c>
      <c r="C107" s="3" t="s">
        <v>894</v>
      </c>
      <c r="D107" s="3" t="s">
        <v>1089</v>
      </c>
      <c r="E107" s="3" t="s">
        <v>319</v>
      </c>
      <c r="F107" s="3">
        <v>174160</v>
      </c>
      <c r="G107" s="3" t="s">
        <v>896</v>
      </c>
      <c r="H107" s="3">
        <v>0</v>
      </c>
      <c r="I107" s="3" t="s">
        <v>503</v>
      </c>
      <c r="J107" s="5" t="s">
        <v>44</v>
      </c>
      <c r="K107" s="6">
        <v>14.52</v>
      </c>
      <c r="L107" s="7">
        <v>44126.28</v>
      </c>
      <c r="M107" s="8">
        <v>0.05</v>
      </c>
      <c r="N107" s="7">
        <v>41919.966</v>
      </c>
      <c r="O107" s="8">
        <v>0.13500000000000001</v>
      </c>
      <c r="P107" s="7">
        <v>36260.77059</v>
      </c>
      <c r="Q107" s="9">
        <v>0.08</v>
      </c>
      <c r="R107" s="23">
        <v>8.2419991322116928E-2</v>
      </c>
      <c r="S107" s="23">
        <v>0.16241999132211693</v>
      </c>
      <c r="T107" s="3">
        <v>4</v>
      </c>
      <c r="U107" s="3">
        <v>0</v>
      </c>
      <c r="V107" s="3">
        <v>0</v>
      </c>
      <c r="W107" s="7">
        <v>223000</v>
      </c>
      <c r="X107" s="24">
        <v>73.462693248988202</v>
      </c>
    </row>
    <row r="108" spans="1:24" x14ac:dyDescent="0.25">
      <c r="A108" s="3" t="s">
        <v>1090</v>
      </c>
      <c r="B108" s="4" t="s">
        <v>1090</v>
      </c>
      <c r="C108" s="3" t="s">
        <v>894</v>
      </c>
      <c r="D108" s="3" t="s">
        <v>1091</v>
      </c>
      <c r="E108" s="3" t="s">
        <v>319</v>
      </c>
      <c r="F108" s="3">
        <v>174160</v>
      </c>
      <c r="G108" s="3" t="s">
        <v>896</v>
      </c>
      <c r="H108" s="3">
        <v>0</v>
      </c>
      <c r="I108" s="3" t="s">
        <v>503</v>
      </c>
      <c r="J108" s="5" t="s">
        <v>44</v>
      </c>
      <c r="K108" s="6">
        <v>14.52</v>
      </c>
      <c r="L108" s="7">
        <v>44126.28</v>
      </c>
      <c r="M108" s="8">
        <v>0.05</v>
      </c>
      <c r="N108" s="7">
        <v>41919.966</v>
      </c>
      <c r="O108" s="8">
        <v>0.13500000000000001</v>
      </c>
      <c r="P108" s="7">
        <v>36260.77059</v>
      </c>
      <c r="Q108" s="9">
        <v>0.08</v>
      </c>
      <c r="R108" s="23">
        <v>8.2419991322116928E-2</v>
      </c>
      <c r="S108" s="23">
        <v>0.16241999132211693</v>
      </c>
      <c r="T108" s="3">
        <v>4</v>
      </c>
      <c r="U108" s="3">
        <v>0</v>
      </c>
      <c r="V108" s="3">
        <v>0</v>
      </c>
      <c r="W108" s="7">
        <v>223000</v>
      </c>
      <c r="X108" s="24">
        <v>73.462693248988202</v>
      </c>
    </row>
    <row r="109" spans="1:24" x14ac:dyDescent="0.25">
      <c r="A109" s="3" t="s">
        <v>1092</v>
      </c>
      <c r="B109" s="4" t="s">
        <v>1092</v>
      </c>
      <c r="C109" s="3" t="s">
        <v>894</v>
      </c>
      <c r="D109" s="3" t="s">
        <v>1093</v>
      </c>
      <c r="E109" s="3" t="s">
        <v>319</v>
      </c>
      <c r="F109" s="3">
        <v>174160</v>
      </c>
      <c r="G109" s="3" t="s">
        <v>896</v>
      </c>
      <c r="H109" s="3">
        <v>0</v>
      </c>
      <c r="I109" s="3" t="s">
        <v>503</v>
      </c>
      <c r="J109" s="5" t="s">
        <v>44</v>
      </c>
      <c r="K109" s="6">
        <v>14.52</v>
      </c>
      <c r="L109" s="7">
        <v>44126.28</v>
      </c>
      <c r="M109" s="8">
        <v>0.05</v>
      </c>
      <c r="N109" s="7">
        <v>41919.966</v>
      </c>
      <c r="O109" s="8">
        <v>0.13500000000000001</v>
      </c>
      <c r="P109" s="7">
        <v>36260.77059</v>
      </c>
      <c r="Q109" s="9">
        <v>0.08</v>
      </c>
      <c r="R109" s="23">
        <v>8.2419991322116928E-2</v>
      </c>
      <c r="S109" s="23">
        <v>0.16241999132211693</v>
      </c>
      <c r="T109" s="3">
        <v>4</v>
      </c>
      <c r="U109" s="3">
        <v>0</v>
      </c>
      <c r="V109" s="3">
        <v>0</v>
      </c>
      <c r="W109" s="7">
        <v>223000</v>
      </c>
      <c r="X109" s="24">
        <v>73.462693248988202</v>
      </c>
    </row>
    <row r="110" spans="1:24" x14ac:dyDescent="0.25">
      <c r="A110" s="3" t="s">
        <v>1094</v>
      </c>
      <c r="B110" s="4" t="s">
        <v>1094</v>
      </c>
      <c r="C110" s="3" t="s">
        <v>894</v>
      </c>
      <c r="D110" s="3" t="s">
        <v>1095</v>
      </c>
      <c r="E110" s="3" t="s">
        <v>319</v>
      </c>
      <c r="F110" s="3">
        <v>174160</v>
      </c>
      <c r="G110" s="3" t="s">
        <v>896</v>
      </c>
      <c r="H110" s="3">
        <v>0</v>
      </c>
      <c r="I110" s="3" t="s">
        <v>503</v>
      </c>
      <c r="J110" s="5" t="s">
        <v>44</v>
      </c>
      <c r="K110" s="6">
        <v>14.52</v>
      </c>
      <c r="L110" s="7">
        <v>44126.28</v>
      </c>
      <c r="M110" s="8">
        <v>0.05</v>
      </c>
      <c r="N110" s="7">
        <v>41919.966</v>
      </c>
      <c r="O110" s="8">
        <v>0.13500000000000001</v>
      </c>
      <c r="P110" s="7">
        <v>36260.77059</v>
      </c>
      <c r="Q110" s="9">
        <v>0.08</v>
      </c>
      <c r="R110" s="23">
        <v>8.2419991322116928E-2</v>
      </c>
      <c r="S110" s="23">
        <v>0.16241999132211693</v>
      </c>
      <c r="T110" s="3">
        <v>4</v>
      </c>
      <c r="U110" s="3">
        <v>0</v>
      </c>
      <c r="V110" s="3">
        <v>0</v>
      </c>
      <c r="W110" s="7">
        <v>223000</v>
      </c>
      <c r="X110" s="24">
        <v>73.462693248988202</v>
      </c>
    </row>
    <row r="111" spans="1:24" x14ac:dyDescent="0.25">
      <c r="A111" s="3" t="s">
        <v>1096</v>
      </c>
      <c r="B111" s="4" t="s">
        <v>1096</v>
      </c>
      <c r="C111" s="3" t="s">
        <v>894</v>
      </c>
      <c r="D111" s="3" t="s">
        <v>1097</v>
      </c>
      <c r="E111" s="3" t="s">
        <v>319</v>
      </c>
      <c r="F111" s="3">
        <v>174160</v>
      </c>
      <c r="G111" s="3" t="s">
        <v>896</v>
      </c>
      <c r="H111" s="3">
        <v>0</v>
      </c>
      <c r="I111" s="3" t="s">
        <v>503</v>
      </c>
      <c r="J111" s="5" t="s">
        <v>44</v>
      </c>
      <c r="K111" s="6">
        <v>14.52</v>
      </c>
      <c r="L111" s="7">
        <v>44126.28</v>
      </c>
      <c r="M111" s="8">
        <v>0.05</v>
      </c>
      <c r="N111" s="7">
        <v>41919.966</v>
      </c>
      <c r="O111" s="8">
        <v>0.13500000000000001</v>
      </c>
      <c r="P111" s="7">
        <v>36260.77059</v>
      </c>
      <c r="Q111" s="9">
        <v>0.08</v>
      </c>
      <c r="R111" s="23">
        <v>8.2419991322116928E-2</v>
      </c>
      <c r="S111" s="23">
        <v>0.16241999132211693</v>
      </c>
      <c r="T111" s="3">
        <v>4</v>
      </c>
      <c r="U111" s="3">
        <v>0</v>
      </c>
      <c r="V111" s="3">
        <v>0</v>
      </c>
      <c r="W111" s="7">
        <v>223000</v>
      </c>
      <c r="X111" s="24">
        <v>73.462693248988202</v>
      </c>
    </row>
    <row r="112" spans="1:24" x14ac:dyDescent="0.25">
      <c r="A112" s="3" t="s">
        <v>1098</v>
      </c>
      <c r="B112" s="4" t="s">
        <v>1098</v>
      </c>
      <c r="C112" s="3" t="s">
        <v>894</v>
      </c>
      <c r="D112" s="3" t="s">
        <v>1099</v>
      </c>
      <c r="E112" s="3" t="s">
        <v>319</v>
      </c>
      <c r="F112" s="3">
        <v>174160</v>
      </c>
      <c r="G112" s="3" t="s">
        <v>896</v>
      </c>
      <c r="H112" s="3">
        <v>0</v>
      </c>
      <c r="I112" s="3" t="s">
        <v>503</v>
      </c>
      <c r="J112" s="5" t="s">
        <v>44</v>
      </c>
      <c r="K112" s="6">
        <v>14.52</v>
      </c>
      <c r="L112" s="7">
        <v>44126.28</v>
      </c>
      <c r="M112" s="8">
        <v>0.05</v>
      </c>
      <c r="N112" s="7">
        <v>41919.966</v>
      </c>
      <c r="O112" s="8">
        <v>0.13500000000000001</v>
      </c>
      <c r="P112" s="7">
        <v>36260.77059</v>
      </c>
      <c r="Q112" s="9">
        <v>0.08</v>
      </c>
      <c r="R112" s="23">
        <v>8.2419991322116928E-2</v>
      </c>
      <c r="S112" s="23">
        <v>0.16241999132211693</v>
      </c>
      <c r="T112" s="3">
        <v>4</v>
      </c>
      <c r="U112" s="3">
        <v>0</v>
      </c>
      <c r="V112" s="3">
        <v>0</v>
      </c>
      <c r="W112" s="7">
        <v>223000</v>
      </c>
      <c r="X112" s="24">
        <v>73.462693248988202</v>
      </c>
    </row>
    <row r="113" spans="1:24" x14ac:dyDescent="0.25">
      <c r="A113" s="3" t="s">
        <v>1100</v>
      </c>
      <c r="B113" s="4" t="s">
        <v>1100</v>
      </c>
      <c r="C113" s="3" t="s">
        <v>894</v>
      </c>
      <c r="D113" s="3" t="s">
        <v>1101</v>
      </c>
      <c r="E113" s="3" t="s">
        <v>319</v>
      </c>
      <c r="F113" s="3">
        <v>174160</v>
      </c>
      <c r="G113" s="3" t="s">
        <v>896</v>
      </c>
      <c r="H113" s="3">
        <v>0</v>
      </c>
      <c r="I113" s="3" t="s">
        <v>503</v>
      </c>
      <c r="J113" s="5" t="s">
        <v>44</v>
      </c>
      <c r="K113" s="6">
        <v>14.52</v>
      </c>
      <c r="L113" s="7">
        <v>110322.96</v>
      </c>
      <c r="M113" s="8">
        <v>0.05</v>
      </c>
      <c r="N113" s="7">
        <v>104806.81200000001</v>
      </c>
      <c r="O113" s="8">
        <v>0.13500000000000001</v>
      </c>
      <c r="P113" s="7">
        <v>90657.892380000005</v>
      </c>
      <c r="Q113" s="9">
        <v>0.08</v>
      </c>
      <c r="R113" s="23">
        <v>8.242072242084969E-2</v>
      </c>
      <c r="S113" s="23">
        <v>0.16242072242084973</v>
      </c>
      <c r="T113" s="3">
        <v>4</v>
      </c>
      <c r="U113" s="3">
        <v>0</v>
      </c>
      <c r="V113" s="3">
        <v>0</v>
      </c>
      <c r="W113" s="7">
        <v>558000</v>
      </c>
      <c r="X113" s="24">
        <v>73.462362573929354</v>
      </c>
    </row>
    <row r="114" spans="1:24" x14ac:dyDescent="0.25">
      <c r="A114" s="3" t="s">
        <v>1102</v>
      </c>
      <c r="B114" s="4" t="s">
        <v>1102</v>
      </c>
      <c r="C114" s="3" t="s">
        <v>894</v>
      </c>
      <c r="D114" s="3" t="s">
        <v>1103</v>
      </c>
      <c r="E114" s="3" t="s">
        <v>319</v>
      </c>
      <c r="F114" s="3">
        <v>174160</v>
      </c>
      <c r="G114" s="3" t="s">
        <v>896</v>
      </c>
      <c r="H114" s="3">
        <v>4558</v>
      </c>
      <c r="I114" s="3" t="s">
        <v>503</v>
      </c>
      <c r="J114" s="5" t="s">
        <v>44</v>
      </c>
      <c r="K114" s="6">
        <v>14.52</v>
      </c>
      <c r="L114" s="7">
        <v>66182.16</v>
      </c>
      <c r="M114" s="8">
        <v>0.05</v>
      </c>
      <c r="N114" s="7">
        <v>62873.052000000003</v>
      </c>
      <c r="O114" s="8">
        <v>0.13500000000000001</v>
      </c>
      <c r="P114" s="7">
        <v>54385.189980000003</v>
      </c>
      <c r="Q114" s="9">
        <v>0.08</v>
      </c>
      <c r="R114" s="23">
        <v>8.2420939130123355E-2</v>
      </c>
      <c r="S114" s="23">
        <v>0.16242093913012334</v>
      </c>
      <c r="T114" s="3">
        <v>4</v>
      </c>
      <c r="U114" s="3">
        <v>0</v>
      </c>
      <c r="V114" s="3">
        <v>0</v>
      </c>
      <c r="W114" s="7">
        <v>335000</v>
      </c>
      <c r="X114" s="24">
        <v>73.462264557163067</v>
      </c>
    </row>
    <row r="115" spans="1:24" ht="30" x14ac:dyDescent="0.25">
      <c r="A115" s="3" t="s">
        <v>1104</v>
      </c>
      <c r="B115" s="4" t="s">
        <v>1105</v>
      </c>
      <c r="C115" s="3" t="s">
        <v>178</v>
      </c>
      <c r="D115" s="3" t="s">
        <v>1106</v>
      </c>
      <c r="E115" s="3" t="s">
        <v>319</v>
      </c>
      <c r="F115" s="3">
        <v>242452</v>
      </c>
      <c r="G115" s="3" t="s">
        <v>881</v>
      </c>
      <c r="H115" s="3">
        <v>107650</v>
      </c>
      <c r="I115" s="3" t="s">
        <v>199</v>
      </c>
      <c r="J115" s="5" t="s">
        <v>44</v>
      </c>
      <c r="K115" s="6">
        <v>9.9</v>
      </c>
      <c r="L115" s="7">
        <v>1065735</v>
      </c>
      <c r="M115" s="8">
        <v>0.05</v>
      </c>
      <c r="N115" s="7">
        <v>1012448.25</v>
      </c>
      <c r="O115" s="8">
        <v>0.2</v>
      </c>
      <c r="P115" s="7">
        <v>809958.6</v>
      </c>
      <c r="Q115" s="9">
        <v>0.08</v>
      </c>
      <c r="R115" s="23">
        <v>8.2420430806620884E-2</v>
      </c>
      <c r="S115" s="23">
        <v>0.16242043080662089</v>
      </c>
      <c r="T115" s="3">
        <v>4</v>
      </c>
      <c r="U115" s="3">
        <v>0</v>
      </c>
      <c r="V115" s="3">
        <v>0</v>
      </c>
      <c r="W115" s="7">
        <v>4987000</v>
      </c>
      <c r="X115" s="24">
        <v>46.324221421122424</v>
      </c>
    </row>
    <row r="116" spans="1:24" x14ac:dyDescent="0.25">
      <c r="A116" s="3" t="s">
        <v>1107</v>
      </c>
      <c r="B116" s="4" t="s">
        <v>1107</v>
      </c>
      <c r="C116" s="3" t="s">
        <v>5</v>
      </c>
      <c r="D116" s="3" t="s">
        <v>1108</v>
      </c>
      <c r="E116" s="3" t="s">
        <v>319</v>
      </c>
      <c r="F116" s="3">
        <v>46825</v>
      </c>
      <c r="G116" s="3" t="s">
        <v>22</v>
      </c>
      <c r="H116" s="3">
        <v>20160</v>
      </c>
      <c r="I116" s="3" t="s">
        <v>199</v>
      </c>
      <c r="J116" s="5" t="s">
        <v>44</v>
      </c>
      <c r="K116" s="6">
        <v>12.1</v>
      </c>
      <c r="L116" s="7">
        <v>243936.00000000003</v>
      </c>
      <c r="M116" s="8">
        <v>0.05</v>
      </c>
      <c r="N116" s="7">
        <v>231739.2</v>
      </c>
      <c r="O116" s="8">
        <v>0.15</v>
      </c>
      <c r="P116" s="7">
        <v>196978.32</v>
      </c>
      <c r="Q116" s="9">
        <v>0.08</v>
      </c>
      <c r="R116" s="23">
        <v>8.2420474036074484E-2</v>
      </c>
      <c r="S116" s="23">
        <v>0.16242047403607449</v>
      </c>
      <c r="T116" s="3">
        <v>4</v>
      </c>
      <c r="U116" s="3">
        <v>0</v>
      </c>
      <c r="V116" s="3">
        <v>0</v>
      </c>
      <c r="W116" s="7">
        <v>1213000</v>
      </c>
      <c r="X116" s="24">
        <v>60.157132639754899</v>
      </c>
    </row>
    <row r="117" spans="1:24" x14ac:dyDescent="0.25">
      <c r="A117" s="3" t="s">
        <v>1109</v>
      </c>
      <c r="B117" s="4" t="s">
        <v>1109</v>
      </c>
      <c r="C117" s="3" t="s">
        <v>5</v>
      </c>
      <c r="D117" s="3" t="s">
        <v>1110</v>
      </c>
      <c r="E117" s="3" t="s">
        <v>319</v>
      </c>
      <c r="F117" s="3">
        <v>31300</v>
      </c>
      <c r="G117" s="3" t="s">
        <v>22</v>
      </c>
      <c r="H117" s="3">
        <v>12500</v>
      </c>
      <c r="I117" s="3" t="s">
        <v>114</v>
      </c>
      <c r="J117" s="5" t="s">
        <v>44</v>
      </c>
      <c r="K117" s="6">
        <v>12.1</v>
      </c>
      <c r="L117" s="7">
        <v>151250.00000000003</v>
      </c>
      <c r="M117" s="8">
        <v>0.05</v>
      </c>
      <c r="N117" s="7">
        <v>143687.50000000003</v>
      </c>
      <c r="O117" s="8">
        <v>0.15</v>
      </c>
      <c r="P117" s="7">
        <v>122134.37500000004</v>
      </c>
      <c r="Q117" s="9">
        <v>0.08</v>
      </c>
      <c r="R117" s="23">
        <v>8.2420397500000006E-2</v>
      </c>
      <c r="S117" s="23">
        <v>0.16242039750000001</v>
      </c>
      <c r="T117" s="3">
        <v>4</v>
      </c>
      <c r="U117" s="3">
        <v>0</v>
      </c>
      <c r="V117" s="3">
        <v>0</v>
      </c>
      <c r="W117" s="7">
        <v>752000</v>
      </c>
      <c r="X117" s="24">
        <v>60.15716098712295</v>
      </c>
    </row>
    <row r="118" spans="1:24" ht="30" x14ac:dyDescent="0.25">
      <c r="A118" s="3" t="s">
        <v>1111</v>
      </c>
      <c r="B118" s="4" t="s">
        <v>1112</v>
      </c>
      <c r="C118" s="3" t="s">
        <v>178</v>
      </c>
      <c r="D118" s="3" t="s">
        <v>1113</v>
      </c>
      <c r="E118" s="3" t="s">
        <v>319</v>
      </c>
      <c r="F118" s="3">
        <v>50235</v>
      </c>
      <c r="G118" s="3" t="s">
        <v>233</v>
      </c>
      <c r="H118" s="3">
        <v>21205</v>
      </c>
      <c r="I118" s="3" t="s">
        <v>234</v>
      </c>
      <c r="J118" s="5" t="s">
        <v>44</v>
      </c>
      <c r="K118" s="6">
        <v>12.1</v>
      </c>
      <c r="L118" s="7">
        <v>256580.50000000003</v>
      </c>
      <c r="M118" s="8">
        <v>0.05</v>
      </c>
      <c r="N118" s="7">
        <v>243751.47500000003</v>
      </c>
      <c r="O118" s="8">
        <v>0.15</v>
      </c>
      <c r="P118" s="7">
        <v>207188.75375000003</v>
      </c>
      <c r="Q118" s="9">
        <v>0.08</v>
      </c>
      <c r="R118" s="23">
        <v>8.2420397500000006E-2</v>
      </c>
      <c r="S118" s="23">
        <v>0.16242039750000001</v>
      </c>
      <c r="T118" s="3">
        <v>4</v>
      </c>
      <c r="U118" s="3">
        <v>0</v>
      </c>
      <c r="V118" s="3">
        <v>0</v>
      </c>
      <c r="W118" s="7">
        <v>1276000</v>
      </c>
      <c r="X118" s="24">
        <v>60.157160987122943</v>
      </c>
    </row>
    <row r="119" spans="1:24" x14ac:dyDescent="0.25">
      <c r="A119" s="3" t="s">
        <v>1114</v>
      </c>
      <c r="B119" s="4" t="s">
        <v>1114</v>
      </c>
      <c r="C119" s="3" t="s">
        <v>5</v>
      </c>
      <c r="D119" s="3" t="s">
        <v>1115</v>
      </c>
      <c r="E119" s="3" t="s">
        <v>319</v>
      </c>
      <c r="F119" s="3">
        <v>28388</v>
      </c>
      <c r="G119" s="3" t="s">
        <v>22</v>
      </c>
      <c r="H119" s="3">
        <v>12240</v>
      </c>
      <c r="I119" s="3" t="s">
        <v>199</v>
      </c>
      <c r="J119" s="5" t="s">
        <v>44</v>
      </c>
      <c r="K119" s="6">
        <v>12.1</v>
      </c>
      <c r="L119" s="7">
        <v>148104.00000000003</v>
      </c>
      <c r="M119" s="8">
        <v>0.05</v>
      </c>
      <c r="N119" s="7">
        <v>140698.80000000002</v>
      </c>
      <c r="O119" s="8">
        <v>0.15</v>
      </c>
      <c r="P119" s="7">
        <v>119593.98</v>
      </c>
      <c r="Q119" s="9">
        <v>0.08</v>
      </c>
      <c r="R119" s="23">
        <v>8.2420397500000006E-2</v>
      </c>
      <c r="S119" s="23">
        <v>0.16242039750000001</v>
      </c>
      <c r="T119" s="3">
        <v>4</v>
      </c>
      <c r="U119" s="3">
        <v>0</v>
      </c>
      <c r="V119" s="3">
        <v>0</v>
      </c>
      <c r="W119" s="7">
        <v>736000</v>
      </c>
      <c r="X119" s="24">
        <v>60.157160987122943</v>
      </c>
    </row>
    <row r="120" spans="1:24" x14ac:dyDescent="0.25">
      <c r="A120" s="3" t="s">
        <v>1116</v>
      </c>
      <c r="B120" s="4" t="s">
        <v>1116</v>
      </c>
      <c r="C120" s="3" t="s">
        <v>5</v>
      </c>
      <c r="D120" s="3" t="s">
        <v>1117</v>
      </c>
      <c r="E120" s="3" t="s">
        <v>319</v>
      </c>
      <c r="F120" s="3">
        <v>41428</v>
      </c>
      <c r="G120" s="3" t="s">
        <v>233</v>
      </c>
      <c r="H120" s="3">
        <v>19706</v>
      </c>
      <c r="I120" s="3" t="s">
        <v>359</v>
      </c>
      <c r="J120" s="5" t="s">
        <v>44</v>
      </c>
      <c r="K120" s="6">
        <v>12.1</v>
      </c>
      <c r="L120" s="7">
        <v>238442.60000000003</v>
      </c>
      <c r="M120" s="8">
        <v>0.05</v>
      </c>
      <c r="N120" s="7">
        <v>226520.47000000003</v>
      </c>
      <c r="O120" s="8">
        <v>0.15</v>
      </c>
      <c r="P120" s="7">
        <v>192542.39950000003</v>
      </c>
      <c r="Q120" s="9">
        <v>0.08</v>
      </c>
      <c r="R120" s="23">
        <v>8.2420397500000006E-2</v>
      </c>
      <c r="S120" s="23">
        <v>0.16242039750000001</v>
      </c>
      <c r="T120" s="3">
        <v>4</v>
      </c>
      <c r="U120" s="3">
        <v>0</v>
      </c>
      <c r="V120" s="3">
        <v>0</v>
      </c>
      <c r="W120" s="7">
        <v>1185000</v>
      </c>
      <c r="X120" s="24">
        <v>60.15716098712295</v>
      </c>
    </row>
    <row r="121" spans="1:24" x14ac:dyDescent="0.25">
      <c r="A121" s="3" t="s">
        <v>1118</v>
      </c>
      <c r="B121" s="4" t="s">
        <v>1118</v>
      </c>
      <c r="C121" s="3" t="s">
        <v>5</v>
      </c>
      <c r="D121" s="3" t="s">
        <v>1119</v>
      </c>
      <c r="E121" s="3" t="s">
        <v>319</v>
      </c>
      <c r="F121" s="3">
        <v>75253</v>
      </c>
      <c r="G121" s="3" t="s">
        <v>22</v>
      </c>
      <c r="H121" s="3">
        <v>35075</v>
      </c>
      <c r="I121" s="3" t="s">
        <v>199</v>
      </c>
      <c r="J121" s="5" t="s">
        <v>44</v>
      </c>
      <c r="K121" s="6">
        <v>11</v>
      </c>
      <c r="L121" s="7">
        <v>385825</v>
      </c>
      <c r="M121" s="8">
        <v>0.05</v>
      </c>
      <c r="N121" s="7">
        <v>366533.75</v>
      </c>
      <c r="O121" s="8">
        <v>0.15</v>
      </c>
      <c r="P121" s="7">
        <v>311553.6875</v>
      </c>
      <c r="Q121" s="9">
        <v>0.08</v>
      </c>
      <c r="R121" s="23">
        <v>8.2420397500000006E-2</v>
      </c>
      <c r="S121" s="23">
        <v>0.16242039750000001</v>
      </c>
      <c r="T121" s="3">
        <v>4</v>
      </c>
      <c r="U121" s="3">
        <v>0</v>
      </c>
      <c r="V121" s="3">
        <v>0</v>
      </c>
      <c r="W121" s="7">
        <v>1918000</v>
      </c>
      <c r="X121" s="24">
        <v>54.68832817011176</v>
      </c>
    </row>
    <row r="122" spans="1:24" ht="30" x14ac:dyDescent="0.25">
      <c r="A122" s="3" t="s">
        <v>1120</v>
      </c>
      <c r="B122" s="4" t="s">
        <v>1121</v>
      </c>
      <c r="C122" s="3" t="s">
        <v>1122</v>
      </c>
      <c r="D122" s="3" t="s">
        <v>1123</v>
      </c>
      <c r="E122" s="3" t="s">
        <v>319</v>
      </c>
      <c r="F122" s="3">
        <v>286444</v>
      </c>
      <c r="G122" s="3" t="s">
        <v>22</v>
      </c>
      <c r="H122" s="3">
        <v>143793</v>
      </c>
      <c r="I122" s="3" t="s">
        <v>206</v>
      </c>
      <c r="J122" s="5" t="s">
        <v>44</v>
      </c>
      <c r="K122" s="6">
        <v>9.9</v>
      </c>
      <c r="L122" s="7">
        <v>1423550.7</v>
      </c>
      <c r="M122" s="8">
        <v>0.05</v>
      </c>
      <c r="N122" s="7">
        <v>1352373.165</v>
      </c>
      <c r="O122" s="8">
        <v>0.15</v>
      </c>
      <c r="P122" s="7">
        <v>1149517.19025</v>
      </c>
      <c r="Q122" s="9">
        <v>0.08</v>
      </c>
      <c r="R122" s="23">
        <v>5.3292164111701901E-2</v>
      </c>
      <c r="S122" s="23">
        <v>0.13329216411170192</v>
      </c>
      <c r="T122" s="3">
        <v>4</v>
      </c>
      <c r="U122" s="3">
        <v>0</v>
      </c>
      <c r="V122" s="3">
        <v>0</v>
      </c>
      <c r="W122" s="7">
        <v>8624000</v>
      </c>
      <c r="X122" s="24">
        <v>59.975393552021814</v>
      </c>
    </row>
    <row r="123" spans="1:24" x14ac:dyDescent="0.25">
      <c r="A123" s="3" t="s">
        <v>1124</v>
      </c>
      <c r="B123" s="4" t="s">
        <v>1124</v>
      </c>
      <c r="C123" s="3" t="s">
        <v>5</v>
      </c>
      <c r="D123" s="3" t="s">
        <v>1125</v>
      </c>
      <c r="E123" s="3" t="s">
        <v>319</v>
      </c>
      <c r="F123" s="3">
        <v>109466</v>
      </c>
      <c r="G123" s="3" t="s">
        <v>233</v>
      </c>
      <c r="H123" s="3">
        <v>22292</v>
      </c>
      <c r="I123" s="3" t="s">
        <v>105</v>
      </c>
      <c r="J123" s="5" t="s">
        <v>44</v>
      </c>
      <c r="K123" s="6">
        <v>12.1</v>
      </c>
      <c r="L123" s="7">
        <v>269733.2</v>
      </c>
      <c r="M123" s="8">
        <v>0.05</v>
      </c>
      <c r="N123" s="7">
        <v>256246.54</v>
      </c>
      <c r="O123" s="8">
        <v>0.15</v>
      </c>
      <c r="P123" s="7">
        <v>217809.55900000001</v>
      </c>
      <c r="Q123" s="9">
        <v>0.08</v>
      </c>
      <c r="R123" s="23">
        <v>7.8591723116649317E-2</v>
      </c>
      <c r="S123" s="23">
        <v>0.15859172311664932</v>
      </c>
      <c r="T123" s="3">
        <v>4</v>
      </c>
      <c r="U123" s="3">
        <v>20298</v>
      </c>
      <c r="V123" s="3">
        <v>142086</v>
      </c>
      <c r="W123" s="7">
        <v>1515000</v>
      </c>
      <c r="X123" s="24">
        <v>61.609457341057443</v>
      </c>
    </row>
    <row r="124" spans="1:24" x14ac:dyDescent="0.25">
      <c r="A124" s="3" t="s">
        <v>1126</v>
      </c>
      <c r="B124" s="4" t="s">
        <v>1126</v>
      </c>
      <c r="C124" s="3" t="s">
        <v>834</v>
      </c>
      <c r="D124" s="3" t="s">
        <v>1127</v>
      </c>
      <c r="E124" s="3" t="s">
        <v>319</v>
      </c>
      <c r="F124" s="3">
        <v>216998</v>
      </c>
      <c r="G124" s="3" t="s">
        <v>22</v>
      </c>
      <c r="H124" s="3">
        <v>106547</v>
      </c>
      <c r="I124" s="3" t="s">
        <v>203</v>
      </c>
      <c r="J124" s="5" t="s">
        <v>44</v>
      </c>
      <c r="K124" s="6">
        <v>9.9</v>
      </c>
      <c r="L124" s="7">
        <v>1054815.3</v>
      </c>
      <c r="M124" s="8">
        <v>0.05</v>
      </c>
      <c r="N124" s="7">
        <v>1002074.535</v>
      </c>
      <c r="O124" s="8">
        <v>0.15</v>
      </c>
      <c r="P124" s="7">
        <v>851763.35475000006</v>
      </c>
      <c r="Q124" s="9">
        <v>0.08</v>
      </c>
      <c r="R124" s="23">
        <v>5.3195962831067069E-2</v>
      </c>
      <c r="S124" s="23">
        <v>0.13319596283106708</v>
      </c>
      <c r="T124" s="3">
        <v>4</v>
      </c>
      <c r="U124" s="3">
        <v>0</v>
      </c>
      <c r="V124" s="3">
        <v>0</v>
      </c>
      <c r="W124" s="7">
        <v>6395000</v>
      </c>
      <c r="X124" s="24">
        <v>60.0187110035695</v>
      </c>
    </row>
    <row r="125" spans="1:24" x14ac:dyDescent="0.25">
      <c r="A125" s="3" t="s">
        <v>1128</v>
      </c>
      <c r="B125" s="4" t="s">
        <v>1128</v>
      </c>
      <c r="C125" s="3" t="s">
        <v>5</v>
      </c>
      <c r="D125" s="3" t="s">
        <v>1129</v>
      </c>
      <c r="E125" s="3" t="s">
        <v>319</v>
      </c>
      <c r="F125" s="3">
        <v>88181</v>
      </c>
      <c r="G125" s="3" t="s">
        <v>22</v>
      </c>
      <c r="H125" s="3">
        <v>12802</v>
      </c>
      <c r="I125" s="3" t="s">
        <v>1130</v>
      </c>
      <c r="J125" s="5" t="s">
        <v>44</v>
      </c>
      <c r="K125" s="6">
        <v>12.1</v>
      </c>
      <c r="L125" s="7">
        <v>154904.20000000001</v>
      </c>
      <c r="M125" s="8">
        <v>0.05</v>
      </c>
      <c r="N125" s="7">
        <v>147158.99000000002</v>
      </c>
      <c r="O125" s="8">
        <v>0.15</v>
      </c>
      <c r="P125" s="7">
        <v>125085.1415</v>
      </c>
      <c r="Q125" s="9">
        <v>0.08</v>
      </c>
      <c r="R125" s="23">
        <v>8.2420491707336868E-2</v>
      </c>
      <c r="S125" s="23">
        <v>0.16242049170733686</v>
      </c>
      <c r="T125" s="3">
        <v>4</v>
      </c>
      <c r="U125" s="3">
        <v>36973</v>
      </c>
      <c r="V125" s="3">
        <v>258811</v>
      </c>
      <c r="W125" s="7">
        <v>1029000</v>
      </c>
      <c r="X125" s="24">
        <v>60.157126094691144</v>
      </c>
    </row>
    <row r="126" spans="1:24" ht="30" x14ac:dyDescent="0.25">
      <c r="A126" s="3" t="s">
        <v>1131</v>
      </c>
      <c r="B126" s="4" t="s">
        <v>1132</v>
      </c>
      <c r="C126" s="3" t="s">
        <v>1026</v>
      </c>
      <c r="D126" s="3" t="s">
        <v>1133</v>
      </c>
      <c r="E126" s="3" t="s">
        <v>299</v>
      </c>
      <c r="F126" s="3">
        <v>43475</v>
      </c>
      <c r="G126" s="3" t="s">
        <v>853</v>
      </c>
      <c r="H126" s="3">
        <v>6650</v>
      </c>
      <c r="I126" s="3" t="s">
        <v>191</v>
      </c>
      <c r="J126" s="5" t="s">
        <v>44</v>
      </c>
      <c r="K126" s="6">
        <v>13.2</v>
      </c>
      <c r="L126" s="7">
        <v>87780</v>
      </c>
      <c r="M126" s="8">
        <v>0.05</v>
      </c>
      <c r="N126" s="7">
        <v>83391</v>
      </c>
      <c r="O126" s="8">
        <v>0.15</v>
      </c>
      <c r="P126" s="7">
        <v>70882.350000000006</v>
      </c>
      <c r="Q126" s="9">
        <v>0.08</v>
      </c>
      <c r="R126" s="23">
        <v>8.1455181500000015E-2</v>
      </c>
      <c r="S126" s="23">
        <v>0.16145518150000002</v>
      </c>
      <c r="T126" s="3">
        <v>4</v>
      </c>
      <c r="U126" s="3">
        <v>16875</v>
      </c>
      <c r="V126" s="3">
        <v>202500</v>
      </c>
      <c r="W126" s="7">
        <v>642000</v>
      </c>
      <c r="X126" s="24">
        <v>66.018321003838452</v>
      </c>
    </row>
    <row r="127" spans="1:24" x14ac:dyDescent="0.25">
      <c r="A127" s="3" t="s">
        <v>1134</v>
      </c>
      <c r="B127" s="4" t="s">
        <v>1134</v>
      </c>
      <c r="C127" s="3" t="s">
        <v>5</v>
      </c>
      <c r="D127" s="3" t="s">
        <v>1135</v>
      </c>
      <c r="E127" s="3" t="s">
        <v>299</v>
      </c>
      <c r="F127" s="3">
        <v>45522</v>
      </c>
      <c r="G127" s="3" t="s">
        <v>22</v>
      </c>
      <c r="H127" s="3">
        <v>3884</v>
      </c>
      <c r="I127" s="3" t="s">
        <v>203</v>
      </c>
      <c r="J127" s="5" t="s">
        <v>44</v>
      </c>
      <c r="K127" s="6">
        <v>11.88</v>
      </c>
      <c r="L127" s="7">
        <v>46141.919999999998</v>
      </c>
      <c r="M127" s="8">
        <v>0.05</v>
      </c>
      <c r="N127" s="7">
        <v>43834.824000000001</v>
      </c>
      <c r="O127" s="8">
        <v>0.16500000000000001</v>
      </c>
      <c r="P127" s="7">
        <v>36602.07804</v>
      </c>
      <c r="Q127" s="9">
        <v>0.08</v>
      </c>
      <c r="R127" s="23">
        <v>8.1455181500000015E-2</v>
      </c>
      <c r="S127" s="23">
        <v>0.16145518150000002</v>
      </c>
      <c r="T127" s="3">
        <v>4</v>
      </c>
      <c r="U127" s="3">
        <v>29986</v>
      </c>
      <c r="V127" s="3">
        <v>224895</v>
      </c>
      <c r="W127" s="7">
        <v>452000</v>
      </c>
      <c r="X127" s="24">
        <v>58.367962628687764</v>
      </c>
    </row>
    <row r="128" spans="1:24" ht="30" x14ac:dyDescent="0.25">
      <c r="A128" s="3" t="s">
        <v>1136</v>
      </c>
      <c r="B128" s="4" t="s">
        <v>1137</v>
      </c>
      <c r="C128" s="3" t="s">
        <v>844</v>
      </c>
      <c r="D128" s="3" t="s">
        <v>1138</v>
      </c>
      <c r="E128" s="3" t="s">
        <v>299</v>
      </c>
      <c r="F128" s="3">
        <v>659877</v>
      </c>
      <c r="G128" s="3" t="s">
        <v>853</v>
      </c>
      <c r="H128" s="3">
        <v>3820</v>
      </c>
      <c r="I128" s="3" t="s">
        <v>179</v>
      </c>
      <c r="J128" s="5" t="s">
        <v>44</v>
      </c>
      <c r="K128" s="6">
        <v>13.2</v>
      </c>
      <c r="L128" s="7">
        <v>50424</v>
      </c>
      <c r="M128" s="8">
        <v>0.05</v>
      </c>
      <c r="N128" s="7">
        <v>47902.8</v>
      </c>
      <c r="O128" s="8">
        <v>0.15</v>
      </c>
      <c r="P128" s="7">
        <v>40717.380000000005</v>
      </c>
      <c r="Q128" s="9">
        <v>0.08</v>
      </c>
      <c r="R128" s="23">
        <v>8.1455181500000015E-2</v>
      </c>
      <c r="S128" s="23">
        <v>0.16145518150000002</v>
      </c>
      <c r="T128" s="3">
        <v>4</v>
      </c>
      <c r="U128" s="3">
        <v>644597</v>
      </c>
      <c r="V128" s="3">
        <v>4834477.5</v>
      </c>
      <c r="W128" s="7">
        <v>5087000</v>
      </c>
      <c r="X128" s="24">
        <v>66.018321003838452</v>
      </c>
    </row>
    <row r="129" spans="1:24" x14ac:dyDescent="0.25">
      <c r="A129" s="3" t="s">
        <v>1139</v>
      </c>
      <c r="B129" s="4" t="s">
        <v>1139</v>
      </c>
      <c r="C129" s="3" t="s">
        <v>5</v>
      </c>
      <c r="D129" s="3" t="s">
        <v>1140</v>
      </c>
      <c r="E129" s="3" t="s">
        <v>293</v>
      </c>
      <c r="F129" s="3">
        <v>126404</v>
      </c>
      <c r="G129" s="3" t="s">
        <v>853</v>
      </c>
      <c r="H129" s="3">
        <v>10640</v>
      </c>
      <c r="I129" s="3" t="s">
        <v>458</v>
      </c>
      <c r="J129" s="5" t="s">
        <v>44</v>
      </c>
      <c r="K129" s="6">
        <v>12.1</v>
      </c>
      <c r="L129" s="7">
        <v>128744</v>
      </c>
      <c r="M129" s="8">
        <v>0.05</v>
      </c>
      <c r="N129" s="7">
        <v>122306.80000000002</v>
      </c>
      <c r="O129" s="8">
        <v>0.15</v>
      </c>
      <c r="P129" s="7">
        <v>103960.78</v>
      </c>
      <c r="Q129" s="9">
        <v>0.08</v>
      </c>
      <c r="R129" s="23">
        <v>4.780339902097723E-2</v>
      </c>
      <c r="S129" s="23">
        <v>0.12780339902097723</v>
      </c>
      <c r="T129" s="3">
        <v>4</v>
      </c>
      <c r="U129" s="3">
        <v>83844</v>
      </c>
      <c r="V129" s="3">
        <v>1006128</v>
      </c>
      <c r="W129" s="7">
        <v>1820000</v>
      </c>
      <c r="X129" s="24">
        <v>76.451409546597915</v>
      </c>
    </row>
    <row r="130" spans="1:24" ht="60" x14ac:dyDescent="0.25">
      <c r="A130" s="3" t="s">
        <v>1141</v>
      </c>
      <c r="B130" s="4" t="s">
        <v>1142</v>
      </c>
      <c r="C130" s="3" t="s">
        <v>1143</v>
      </c>
      <c r="D130" s="3" t="s">
        <v>1144</v>
      </c>
      <c r="E130" s="3" t="s">
        <v>293</v>
      </c>
      <c r="F130" s="3">
        <v>136396</v>
      </c>
      <c r="G130" s="3" t="s">
        <v>233</v>
      </c>
      <c r="H130" s="3">
        <v>54085</v>
      </c>
      <c r="I130" s="3" t="s">
        <v>193</v>
      </c>
      <c r="J130" s="5" t="s">
        <v>44</v>
      </c>
      <c r="K130" s="6">
        <v>11</v>
      </c>
      <c r="L130" s="7">
        <v>594935</v>
      </c>
      <c r="M130" s="8">
        <v>0.05</v>
      </c>
      <c r="N130" s="7">
        <v>565188.25</v>
      </c>
      <c r="O130" s="8">
        <v>0.15</v>
      </c>
      <c r="P130" s="7">
        <v>480410.01250000001</v>
      </c>
      <c r="Q130" s="9">
        <v>0.08</v>
      </c>
      <c r="R130" s="23">
        <v>2.5005117519422672E-2</v>
      </c>
      <c r="S130" s="23">
        <v>0.10500511751942268</v>
      </c>
      <c r="T130" s="3">
        <v>4</v>
      </c>
      <c r="U130" s="3">
        <v>0</v>
      </c>
      <c r="V130" s="3">
        <v>0</v>
      </c>
      <c r="W130" s="7">
        <v>4575000</v>
      </c>
      <c r="X130" s="24">
        <v>84.591115269758305</v>
      </c>
    </row>
    <row r="131" spans="1:24" ht="60" x14ac:dyDescent="0.25">
      <c r="A131" s="3" t="s">
        <v>1145</v>
      </c>
      <c r="B131" s="4" t="s">
        <v>1146</v>
      </c>
      <c r="C131" s="3" t="s">
        <v>1147</v>
      </c>
      <c r="D131" s="3" t="s">
        <v>1148</v>
      </c>
      <c r="E131" s="3" t="s">
        <v>293</v>
      </c>
      <c r="F131" s="3">
        <v>494565</v>
      </c>
      <c r="G131" s="3" t="s">
        <v>233</v>
      </c>
      <c r="H131" s="3">
        <v>185672</v>
      </c>
      <c r="I131" s="3" t="s">
        <v>455</v>
      </c>
      <c r="J131" s="5" t="s">
        <v>44</v>
      </c>
      <c r="K131" s="6">
        <v>8.8000000000000007</v>
      </c>
      <c r="L131" s="7">
        <v>1633913.6</v>
      </c>
      <c r="M131" s="8">
        <v>0.05</v>
      </c>
      <c r="N131" s="7">
        <v>1552217.9200000002</v>
      </c>
      <c r="O131" s="8">
        <v>0.15</v>
      </c>
      <c r="P131" s="7">
        <v>1319385.2320000001</v>
      </c>
      <c r="Q131" s="9">
        <v>0.08</v>
      </c>
      <c r="R131" s="23">
        <v>6.2512850069270626E-2</v>
      </c>
      <c r="S131" s="23">
        <v>0.14251285006927061</v>
      </c>
      <c r="T131" s="3">
        <v>4</v>
      </c>
      <c r="U131" s="3">
        <v>0</v>
      </c>
      <c r="V131" s="3">
        <v>0</v>
      </c>
      <c r="W131" s="7">
        <v>9258000</v>
      </c>
      <c r="X131" s="24">
        <v>49.86217029935208</v>
      </c>
    </row>
    <row r="132" spans="1:24" x14ac:dyDescent="0.25">
      <c r="A132" s="3" t="s">
        <v>1149</v>
      </c>
      <c r="B132" s="4" t="s">
        <v>1149</v>
      </c>
      <c r="C132" s="3" t="s">
        <v>5</v>
      </c>
      <c r="D132" s="3" t="s">
        <v>1150</v>
      </c>
      <c r="E132" s="3" t="s">
        <v>293</v>
      </c>
      <c r="F132" s="3">
        <v>19279</v>
      </c>
      <c r="G132" s="3" t="s">
        <v>22</v>
      </c>
      <c r="H132" s="3">
        <v>6000</v>
      </c>
      <c r="I132" s="3" t="s">
        <v>203</v>
      </c>
      <c r="J132" s="5" t="s">
        <v>44</v>
      </c>
      <c r="K132" s="6">
        <v>13.2</v>
      </c>
      <c r="L132" s="7">
        <v>79200</v>
      </c>
      <c r="M132" s="8">
        <v>0.05</v>
      </c>
      <c r="N132" s="7">
        <v>75240</v>
      </c>
      <c r="O132" s="8">
        <v>0.15</v>
      </c>
      <c r="P132" s="7">
        <v>63954</v>
      </c>
      <c r="Q132" s="9">
        <v>0.08</v>
      </c>
      <c r="R132" s="23">
        <v>6.2512817500000012E-2</v>
      </c>
      <c r="S132" s="23">
        <v>0.1425128175</v>
      </c>
      <c r="T132" s="3">
        <v>4</v>
      </c>
      <c r="U132" s="3">
        <v>0</v>
      </c>
      <c r="V132" s="3">
        <v>0</v>
      </c>
      <c r="W132" s="7">
        <v>449000</v>
      </c>
      <c r="X132" s="24">
        <v>74.793272541959254</v>
      </c>
    </row>
    <row r="133" spans="1:24" x14ac:dyDescent="0.25">
      <c r="A133" s="3" t="s">
        <v>1151</v>
      </c>
      <c r="B133" s="4" t="s">
        <v>1151</v>
      </c>
      <c r="C133" s="3" t="s">
        <v>5</v>
      </c>
      <c r="D133" s="3" t="s">
        <v>1152</v>
      </c>
      <c r="E133" s="3" t="s">
        <v>293</v>
      </c>
      <c r="F133" s="3">
        <v>301506</v>
      </c>
      <c r="G133" s="3" t="s">
        <v>871</v>
      </c>
      <c r="H133" s="3">
        <v>12000</v>
      </c>
      <c r="I133" s="3" t="s">
        <v>181</v>
      </c>
      <c r="J133" s="5" t="s">
        <v>44</v>
      </c>
      <c r="K133" s="6">
        <v>12.1</v>
      </c>
      <c r="L133" s="7">
        <v>145200.00000000003</v>
      </c>
      <c r="M133" s="8">
        <v>0.05</v>
      </c>
      <c r="N133" s="7">
        <v>137940.00000000003</v>
      </c>
      <c r="O133" s="8">
        <v>0.15</v>
      </c>
      <c r="P133" s="7">
        <v>117249.00000000004</v>
      </c>
      <c r="Q133" s="9">
        <v>0.08</v>
      </c>
      <c r="R133" s="23">
        <v>6.2512856827936877E-2</v>
      </c>
      <c r="S133" s="23">
        <v>0.14251285682793688</v>
      </c>
      <c r="T133" s="3">
        <v>4</v>
      </c>
      <c r="U133" s="3">
        <v>253506</v>
      </c>
      <c r="V133" s="3">
        <v>1774542</v>
      </c>
      <c r="W133" s="7">
        <v>2597000</v>
      </c>
      <c r="X133" s="24">
        <v>68.560480910131034</v>
      </c>
    </row>
    <row r="134" spans="1:24" x14ac:dyDescent="0.25">
      <c r="A134" s="3" t="s">
        <v>1153</v>
      </c>
      <c r="B134" s="4" t="s">
        <v>1153</v>
      </c>
      <c r="C134" s="3" t="s">
        <v>5</v>
      </c>
      <c r="D134" s="3" t="s">
        <v>1154</v>
      </c>
      <c r="E134" s="3" t="s">
        <v>293</v>
      </c>
      <c r="F134" s="3">
        <v>162573</v>
      </c>
      <c r="G134" s="3" t="s">
        <v>853</v>
      </c>
      <c r="H134" s="3">
        <v>23600</v>
      </c>
      <c r="I134" s="3" t="s">
        <v>199</v>
      </c>
      <c r="J134" s="5" t="s">
        <v>44</v>
      </c>
      <c r="K134" s="6">
        <v>12.1</v>
      </c>
      <c r="L134" s="7">
        <v>285560.00000000006</v>
      </c>
      <c r="M134" s="8">
        <v>0.05</v>
      </c>
      <c r="N134" s="7">
        <v>271282.00000000006</v>
      </c>
      <c r="O134" s="8">
        <v>0.15</v>
      </c>
      <c r="P134" s="7">
        <v>230589.70000000004</v>
      </c>
      <c r="Q134" s="9">
        <v>0.08</v>
      </c>
      <c r="R134" s="23">
        <v>6.2512773647020126E-2</v>
      </c>
      <c r="S134" s="23">
        <v>0.14251277364702014</v>
      </c>
      <c r="T134" s="3">
        <v>4</v>
      </c>
      <c r="U134" s="3">
        <v>68173</v>
      </c>
      <c r="V134" s="3">
        <v>818076</v>
      </c>
      <c r="W134" s="7">
        <v>2436000</v>
      </c>
      <c r="X134" s="24">
        <v>68.560520927060793</v>
      </c>
    </row>
    <row r="135" spans="1:24" ht="60" x14ac:dyDescent="0.25">
      <c r="A135" s="3" t="s">
        <v>1155</v>
      </c>
      <c r="B135" s="4" t="s">
        <v>1156</v>
      </c>
      <c r="C135" s="3" t="s">
        <v>1157</v>
      </c>
      <c r="D135" s="3" t="s">
        <v>1158</v>
      </c>
      <c r="E135" s="3" t="s">
        <v>293</v>
      </c>
      <c r="F135" s="3">
        <v>65728</v>
      </c>
      <c r="G135" s="3" t="s">
        <v>853</v>
      </c>
      <c r="H135" s="3">
        <v>8800</v>
      </c>
      <c r="I135" s="3" t="s">
        <v>184</v>
      </c>
      <c r="J135" s="5" t="s">
        <v>44</v>
      </c>
      <c r="K135" s="6">
        <v>13.2</v>
      </c>
      <c r="L135" s="7">
        <v>116160</v>
      </c>
      <c r="M135" s="8">
        <v>0.05</v>
      </c>
      <c r="N135" s="7">
        <v>110352</v>
      </c>
      <c r="O135" s="8">
        <v>0.15</v>
      </c>
      <c r="P135" s="7">
        <v>93799.2</v>
      </c>
      <c r="Q135" s="9">
        <v>0.08</v>
      </c>
      <c r="R135" s="23">
        <v>6.2512817500000012E-2</v>
      </c>
      <c r="S135" s="23">
        <v>0.1425128175</v>
      </c>
      <c r="T135" s="3">
        <v>4</v>
      </c>
      <c r="U135" s="3">
        <v>30528</v>
      </c>
      <c r="V135" s="3">
        <v>366336</v>
      </c>
      <c r="W135" s="7">
        <v>1025000</v>
      </c>
      <c r="X135" s="24">
        <v>74.793272541959254</v>
      </c>
    </row>
    <row r="136" spans="1:24" x14ac:dyDescent="0.25">
      <c r="A136" s="3" t="s">
        <v>1159</v>
      </c>
      <c r="B136" s="4" t="s">
        <v>1159</v>
      </c>
      <c r="C136" s="3" t="s">
        <v>5</v>
      </c>
      <c r="D136" s="3" t="s">
        <v>1160</v>
      </c>
      <c r="E136" s="3" t="s">
        <v>293</v>
      </c>
      <c r="F136" s="3">
        <v>25086</v>
      </c>
      <c r="G136" s="3" t="s">
        <v>22</v>
      </c>
      <c r="H136" s="3">
        <v>1500</v>
      </c>
      <c r="I136" s="3" t="s">
        <v>58</v>
      </c>
      <c r="J136" s="5" t="s">
        <v>44</v>
      </c>
      <c r="K136" s="6">
        <v>13.2</v>
      </c>
      <c r="L136" s="7">
        <v>19800</v>
      </c>
      <c r="M136" s="8">
        <v>0.05</v>
      </c>
      <c r="N136" s="7">
        <v>18810</v>
      </c>
      <c r="O136" s="8">
        <v>0.15</v>
      </c>
      <c r="P136" s="7">
        <v>15988.5</v>
      </c>
      <c r="Q136" s="9">
        <v>0.08</v>
      </c>
      <c r="R136" s="23">
        <v>6.2512527294774134E-2</v>
      </c>
      <c r="S136" s="23">
        <v>0.14251252729477415</v>
      </c>
      <c r="T136" s="3">
        <v>4</v>
      </c>
      <c r="U136" s="3">
        <v>19086</v>
      </c>
      <c r="V136" s="3">
        <v>229032</v>
      </c>
      <c r="W136" s="7">
        <v>341000</v>
      </c>
      <c r="X136" s="24">
        <v>74.793424847156288</v>
      </c>
    </row>
    <row r="137" spans="1:24" x14ac:dyDescent="0.25">
      <c r="A137" s="3" t="s">
        <v>1161</v>
      </c>
      <c r="B137" s="4" t="s">
        <v>1161</v>
      </c>
      <c r="C137" s="3" t="s">
        <v>5</v>
      </c>
      <c r="D137" s="3" t="s">
        <v>1162</v>
      </c>
      <c r="E137" s="3" t="s">
        <v>293</v>
      </c>
      <c r="F137" s="3">
        <v>10006</v>
      </c>
      <c r="G137" s="3" t="s">
        <v>862</v>
      </c>
      <c r="H137" s="3">
        <v>4175</v>
      </c>
      <c r="I137" s="3" t="s">
        <v>398</v>
      </c>
      <c r="J137" s="5" t="s">
        <v>44</v>
      </c>
      <c r="K137" s="6">
        <v>18.72</v>
      </c>
      <c r="L137" s="7">
        <v>78156</v>
      </c>
      <c r="M137" s="8">
        <v>0.05</v>
      </c>
      <c r="N137" s="7">
        <v>74248.2</v>
      </c>
      <c r="O137" s="8">
        <v>0.12</v>
      </c>
      <c r="P137" s="7">
        <v>65338.415999999997</v>
      </c>
      <c r="Q137" s="9">
        <v>0.08</v>
      </c>
      <c r="R137" s="23">
        <v>6.2512817500000012E-2</v>
      </c>
      <c r="S137" s="23">
        <v>0.1425128175</v>
      </c>
      <c r="T137" s="3">
        <v>4</v>
      </c>
      <c r="U137" s="3">
        <v>0</v>
      </c>
      <c r="V137" s="3">
        <v>0</v>
      </c>
      <c r="W137" s="7">
        <v>458000</v>
      </c>
      <c r="X137" s="24">
        <v>109.81412250866488</v>
      </c>
    </row>
    <row r="138" spans="1:24" ht="45" x14ac:dyDescent="0.25">
      <c r="A138" s="3" t="s">
        <v>1163</v>
      </c>
      <c r="B138" s="4" t="s">
        <v>1164</v>
      </c>
      <c r="C138" s="3" t="s">
        <v>888</v>
      </c>
      <c r="D138" s="3" t="s">
        <v>1165</v>
      </c>
      <c r="E138" s="3" t="s">
        <v>302</v>
      </c>
      <c r="F138" s="3">
        <v>78825</v>
      </c>
      <c r="G138" s="3" t="s">
        <v>22</v>
      </c>
      <c r="H138" s="3">
        <v>10568</v>
      </c>
      <c r="I138" s="3" t="s">
        <v>172</v>
      </c>
      <c r="J138" s="5" t="s">
        <v>44</v>
      </c>
      <c r="K138" s="6">
        <v>12.1</v>
      </c>
      <c r="L138" s="7">
        <v>127872.80000000002</v>
      </c>
      <c r="M138" s="8">
        <v>0.05</v>
      </c>
      <c r="N138" s="7">
        <v>121479.16000000002</v>
      </c>
      <c r="O138" s="8">
        <v>0.15</v>
      </c>
      <c r="P138" s="7">
        <v>103257.28600000002</v>
      </c>
      <c r="Q138" s="9">
        <v>0.08</v>
      </c>
      <c r="R138" s="23">
        <v>6.1366623500000002E-2</v>
      </c>
      <c r="S138" s="23">
        <v>0.14136662350000001</v>
      </c>
      <c r="T138" s="3">
        <v>4</v>
      </c>
      <c r="U138" s="3">
        <v>36553</v>
      </c>
      <c r="V138" s="3">
        <v>255871</v>
      </c>
      <c r="W138" s="7">
        <v>986000</v>
      </c>
      <c r="X138" s="24">
        <v>69.11638516994077</v>
      </c>
    </row>
    <row r="139" spans="1:24" ht="30" x14ac:dyDescent="0.25">
      <c r="A139" s="3" t="s">
        <v>1166</v>
      </c>
      <c r="B139" s="4" t="s">
        <v>1167</v>
      </c>
      <c r="C139" s="3" t="s">
        <v>1026</v>
      </c>
      <c r="D139" s="3" t="s">
        <v>1168</v>
      </c>
      <c r="E139" s="3" t="s">
        <v>302</v>
      </c>
      <c r="F139" s="3">
        <v>29798</v>
      </c>
      <c r="G139" s="3" t="s">
        <v>176</v>
      </c>
      <c r="H139" s="3">
        <v>10902</v>
      </c>
      <c r="I139" s="3" t="s">
        <v>184</v>
      </c>
      <c r="J139" s="5" t="s">
        <v>44</v>
      </c>
      <c r="K139" s="6">
        <v>13.310000000000002</v>
      </c>
      <c r="L139" s="7">
        <v>145105.62000000002</v>
      </c>
      <c r="M139" s="8">
        <v>0.05</v>
      </c>
      <c r="N139" s="7">
        <v>137850.33900000004</v>
      </c>
      <c r="O139" s="8">
        <v>0.13500000000000001</v>
      </c>
      <c r="P139" s="7">
        <v>119240.54323500003</v>
      </c>
      <c r="Q139" s="9">
        <v>0.08</v>
      </c>
      <c r="R139" s="23">
        <v>5.9125811725833942E-2</v>
      </c>
      <c r="S139" s="23">
        <v>0.13912581172583394</v>
      </c>
      <c r="T139" s="3">
        <v>4</v>
      </c>
      <c r="U139" s="3">
        <v>0</v>
      </c>
      <c r="V139" s="3">
        <v>0</v>
      </c>
      <c r="W139" s="7">
        <v>857000</v>
      </c>
      <c r="X139" s="24">
        <v>78.615839608208717</v>
      </c>
    </row>
    <row r="140" spans="1:24" ht="30" x14ac:dyDescent="0.25">
      <c r="A140" s="3" t="s">
        <v>1169</v>
      </c>
      <c r="B140" s="4" t="s">
        <v>1170</v>
      </c>
      <c r="C140" s="3" t="s">
        <v>1026</v>
      </c>
      <c r="D140" s="3" t="s">
        <v>1171</v>
      </c>
      <c r="E140" s="3" t="s">
        <v>302</v>
      </c>
      <c r="F140" s="3">
        <v>87339</v>
      </c>
      <c r="G140" s="3" t="s">
        <v>22</v>
      </c>
      <c r="H140" s="3">
        <v>1413</v>
      </c>
      <c r="I140" s="3" t="s">
        <v>61</v>
      </c>
      <c r="J140" s="5" t="s">
        <v>44</v>
      </c>
      <c r="K140" s="6">
        <v>10.692</v>
      </c>
      <c r="L140" s="7">
        <v>15107.796</v>
      </c>
      <c r="M140" s="8">
        <v>0.05</v>
      </c>
      <c r="N140" s="7">
        <v>14352.406199999999</v>
      </c>
      <c r="O140" s="8">
        <v>0.16500000000000001</v>
      </c>
      <c r="P140" s="7">
        <v>11984.259177</v>
      </c>
      <c r="Q140" s="9">
        <v>0.08</v>
      </c>
      <c r="R140" s="23">
        <v>3.5382734640782676E-2</v>
      </c>
      <c r="S140" s="23">
        <v>0.11538273464078268</v>
      </c>
      <c r="T140" s="3">
        <v>4</v>
      </c>
      <c r="U140" s="3">
        <v>81687</v>
      </c>
      <c r="V140" s="3">
        <v>449278.5</v>
      </c>
      <c r="W140" s="7">
        <v>553000</v>
      </c>
      <c r="X140" s="24">
        <v>73.506916146553081</v>
      </c>
    </row>
    <row r="141" spans="1:24" x14ac:dyDescent="0.25">
      <c r="A141" s="3" t="s">
        <v>1172</v>
      </c>
      <c r="B141" s="4" t="s">
        <v>1172</v>
      </c>
      <c r="C141" s="3" t="s">
        <v>5</v>
      </c>
      <c r="D141" s="3" t="s">
        <v>1173</v>
      </c>
      <c r="E141" s="3" t="s">
        <v>637</v>
      </c>
      <c r="F141" s="3">
        <v>216673</v>
      </c>
      <c r="G141" s="3" t="s">
        <v>22</v>
      </c>
      <c r="H141" s="3">
        <v>32680</v>
      </c>
      <c r="I141" s="3" t="s">
        <v>105</v>
      </c>
      <c r="J141" s="5" t="s">
        <v>44</v>
      </c>
      <c r="K141" s="6">
        <v>11</v>
      </c>
      <c r="L141" s="7">
        <v>359480</v>
      </c>
      <c r="M141" s="8">
        <v>0.05</v>
      </c>
      <c r="N141" s="7">
        <v>341506</v>
      </c>
      <c r="O141" s="8">
        <v>0.15</v>
      </c>
      <c r="P141" s="7">
        <v>290280.09999999998</v>
      </c>
      <c r="Q141" s="9">
        <v>0.08</v>
      </c>
      <c r="R141" s="23">
        <v>6.104995033996323E-2</v>
      </c>
      <c r="S141" s="23">
        <v>0.14104995033996323</v>
      </c>
      <c r="T141" s="3">
        <v>4</v>
      </c>
      <c r="U141" s="3">
        <v>85953</v>
      </c>
      <c r="V141" s="3">
        <v>601671</v>
      </c>
      <c r="W141" s="7">
        <v>2660000</v>
      </c>
      <c r="X141" s="24">
        <v>62.974144823100659</v>
      </c>
    </row>
    <row r="142" spans="1:24" x14ac:dyDescent="0.25">
      <c r="A142" s="3" t="s">
        <v>1174</v>
      </c>
      <c r="B142" s="4" t="s">
        <v>1174</v>
      </c>
      <c r="C142" s="3" t="s">
        <v>5</v>
      </c>
      <c r="D142" s="3" t="s">
        <v>1175</v>
      </c>
      <c r="E142" s="3" t="s">
        <v>637</v>
      </c>
      <c r="F142" s="3">
        <v>120557</v>
      </c>
      <c r="G142" s="3" t="s">
        <v>853</v>
      </c>
      <c r="H142" s="3">
        <v>10280</v>
      </c>
      <c r="I142" s="3" t="s">
        <v>199</v>
      </c>
      <c r="J142" s="5" t="s">
        <v>44</v>
      </c>
      <c r="K142" s="6">
        <v>12.1</v>
      </c>
      <c r="L142" s="7">
        <v>124388</v>
      </c>
      <c r="M142" s="8">
        <v>0.05</v>
      </c>
      <c r="N142" s="7">
        <v>118168.6</v>
      </c>
      <c r="O142" s="8">
        <v>0.15</v>
      </c>
      <c r="P142" s="7">
        <v>100443.31</v>
      </c>
      <c r="Q142" s="9">
        <v>0.08</v>
      </c>
      <c r="R142" s="23">
        <v>6.1050007535133656E-2</v>
      </c>
      <c r="S142" s="23">
        <v>0.14105000753513366</v>
      </c>
      <c r="T142" s="3">
        <v>4</v>
      </c>
      <c r="U142" s="3">
        <v>79437</v>
      </c>
      <c r="V142" s="3">
        <v>556059</v>
      </c>
      <c r="W142" s="7">
        <v>1268000</v>
      </c>
      <c r="X142" s="24">
        <v>69.27153121609183</v>
      </c>
    </row>
    <row r="143" spans="1:24" ht="30" x14ac:dyDescent="0.25">
      <c r="A143" s="3" t="s">
        <v>1176</v>
      </c>
      <c r="B143" s="4" t="s">
        <v>1177</v>
      </c>
      <c r="C143" s="3" t="s">
        <v>178</v>
      </c>
      <c r="D143" s="3" t="s">
        <v>1178</v>
      </c>
      <c r="E143" s="3" t="s">
        <v>637</v>
      </c>
      <c r="F143" s="3">
        <v>85821</v>
      </c>
      <c r="G143" s="3" t="s">
        <v>22</v>
      </c>
      <c r="H143" s="3">
        <v>37348</v>
      </c>
      <c r="I143" s="3" t="s">
        <v>193</v>
      </c>
      <c r="J143" s="5" t="s">
        <v>44</v>
      </c>
      <c r="K143" s="6">
        <v>11</v>
      </c>
      <c r="L143" s="7">
        <v>410828</v>
      </c>
      <c r="M143" s="8">
        <v>0.05</v>
      </c>
      <c r="N143" s="7">
        <v>390286.6</v>
      </c>
      <c r="O143" s="8">
        <v>0.15</v>
      </c>
      <c r="P143" s="7">
        <v>331743.61</v>
      </c>
      <c r="Q143" s="9">
        <v>0.08</v>
      </c>
      <c r="R143" s="23">
        <v>6.1049911999999998E-2</v>
      </c>
      <c r="S143" s="23">
        <v>0.141049912</v>
      </c>
      <c r="T143" s="3">
        <v>4</v>
      </c>
      <c r="U143" s="3">
        <v>0</v>
      </c>
      <c r="V143" s="3">
        <v>0</v>
      </c>
      <c r="W143" s="7">
        <v>2352000</v>
      </c>
      <c r="X143" s="24">
        <v>62.974161940632762</v>
      </c>
    </row>
    <row r="144" spans="1:24" x14ac:dyDescent="0.25">
      <c r="A144" s="3" t="s">
        <v>1179</v>
      </c>
      <c r="B144" s="4" t="s">
        <v>1179</v>
      </c>
      <c r="C144" s="3" t="s">
        <v>5</v>
      </c>
      <c r="D144" s="3" t="s">
        <v>1180</v>
      </c>
      <c r="E144" s="3" t="s">
        <v>637</v>
      </c>
      <c r="F144" s="3">
        <v>42851</v>
      </c>
      <c r="G144" s="3" t="s">
        <v>22</v>
      </c>
      <c r="H144" s="3">
        <v>14030</v>
      </c>
      <c r="I144" s="3" t="s">
        <v>203</v>
      </c>
      <c r="J144" s="5" t="s">
        <v>44</v>
      </c>
      <c r="K144" s="6">
        <v>12.1</v>
      </c>
      <c r="L144" s="7">
        <v>169763.00000000003</v>
      </c>
      <c r="M144" s="8">
        <v>0.05</v>
      </c>
      <c r="N144" s="7">
        <v>161274.85000000003</v>
      </c>
      <c r="O144" s="8">
        <v>0.15</v>
      </c>
      <c r="P144" s="7">
        <v>137083.62250000003</v>
      </c>
      <c r="Q144" s="9">
        <v>0.08</v>
      </c>
      <c r="R144" s="23">
        <v>6.1049814317796429E-2</v>
      </c>
      <c r="S144" s="23">
        <v>0.14104981431779642</v>
      </c>
      <c r="T144" s="3">
        <v>4</v>
      </c>
      <c r="U144" s="3">
        <v>0</v>
      </c>
      <c r="V144" s="3">
        <v>0</v>
      </c>
      <c r="W144" s="7">
        <v>972000</v>
      </c>
      <c r="X144" s="24">
        <v>69.27162610782122</v>
      </c>
    </row>
    <row r="145" spans="1:24" x14ac:dyDescent="0.25">
      <c r="A145" s="3" t="s">
        <v>1181</v>
      </c>
      <c r="B145" s="4" t="s">
        <v>1181</v>
      </c>
      <c r="C145" s="3" t="s">
        <v>5</v>
      </c>
      <c r="D145" s="3" t="s">
        <v>1182</v>
      </c>
      <c r="E145" s="3" t="s">
        <v>637</v>
      </c>
      <c r="F145" s="3">
        <v>41901</v>
      </c>
      <c r="G145" s="3" t="s">
        <v>22</v>
      </c>
      <c r="H145" s="3">
        <v>7512</v>
      </c>
      <c r="I145" s="3" t="s">
        <v>193</v>
      </c>
      <c r="J145" s="5" t="s">
        <v>44</v>
      </c>
      <c r="K145" s="6">
        <v>13.2</v>
      </c>
      <c r="L145" s="7">
        <v>99158.399999999994</v>
      </c>
      <c r="M145" s="8">
        <v>0.05</v>
      </c>
      <c r="N145" s="7">
        <v>94200.48</v>
      </c>
      <c r="O145" s="8">
        <v>0.15</v>
      </c>
      <c r="P145" s="7">
        <v>80070.407999999996</v>
      </c>
      <c r="Q145" s="9">
        <v>0.08</v>
      </c>
      <c r="R145" s="23">
        <v>6.1049911999999998E-2</v>
      </c>
      <c r="S145" s="23">
        <v>0.141049912</v>
      </c>
      <c r="T145" s="3">
        <v>4</v>
      </c>
      <c r="U145" s="3">
        <v>11853</v>
      </c>
      <c r="V145" s="3">
        <v>82971</v>
      </c>
      <c r="W145" s="7">
        <v>651000</v>
      </c>
      <c r="X145" s="24">
        <v>75.568994328759317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44"/>
  <sheetViews>
    <sheetView topLeftCell="A25" workbookViewId="0">
      <selection activeCell="D23" sqref="D23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18.140625" bestFit="1" customWidth="1"/>
    <col min="7" max="7" width="9.140625" bestFit="1" customWidth="1"/>
    <col min="8" max="8" width="17.42578125" bestFit="1" customWidth="1"/>
    <col min="9" max="9" width="10" bestFit="1" customWidth="1"/>
    <col min="10" max="10" width="8.85546875" bestFit="1" customWidth="1"/>
    <col min="11" max="11" width="10" bestFit="1" customWidth="1"/>
    <col min="12" max="12" width="11.28515625" bestFit="1" customWidth="1"/>
    <col min="13" max="13" width="10" bestFit="1" customWidth="1"/>
    <col min="14" max="14" width="13.28515625" bestFit="1" customWidth="1"/>
    <col min="15" max="15" width="13.140625" bestFit="1" customWidth="1"/>
    <col min="16" max="16" width="15.7109375" bestFit="1" customWidth="1"/>
    <col min="17" max="17" width="13.140625" bestFit="1" customWidth="1"/>
    <col min="18" max="18" width="20.5703125" bestFit="1" customWidth="1"/>
    <col min="19" max="19" width="21.5703125" bestFit="1" customWidth="1"/>
    <col min="20" max="20" width="15.7109375" bestFit="1" customWidth="1"/>
    <col min="21" max="21" width="17.7109375" bestFit="1" customWidth="1"/>
    <col min="22" max="22" width="17.140625" bestFit="1" customWidth="1"/>
    <col min="23" max="23" width="19.140625" bestFit="1" customWidth="1"/>
    <col min="24" max="24" width="26.285156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10</v>
      </c>
      <c r="C1" s="2" t="s">
        <v>98</v>
      </c>
      <c r="D1" s="2" t="s">
        <v>11</v>
      </c>
      <c r="E1" s="2" t="s">
        <v>99</v>
      </c>
      <c r="F1" s="2" t="s">
        <v>1</v>
      </c>
      <c r="G1" t="s">
        <v>31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1" t="s">
        <v>170</v>
      </c>
      <c r="P1" s="21" t="s">
        <v>171</v>
      </c>
      <c r="Q1" s="2" t="s">
        <v>48</v>
      </c>
      <c r="R1" s="2" t="s">
        <v>40</v>
      </c>
      <c r="S1" s="2" t="s">
        <v>41</v>
      </c>
      <c r="T1" t="s">
        <v>163</v>
      </c>
      <c r="U1" s="2" t="s">
        <v>42</v>
      </c>
      <c r="V1" s="2" t="s">
        <v>43</v>
      </c>
      <c r="W1" t="s">
        <v>160</v>
      </c>
      <c r="X1" t="s">
        <v>161</v>
      </c>
    </row>
    <row r="2" spans="1:24" x14ac:dyDescent="0.25">
      <c r="A2" s="3" t="s">
        <v>1183</v>
      </c>
      <c r="B2" s="3" t="s">
        <v>1183</v>
      </c>
      <c r="C2" s="3" t="s">
        <v>1184</v>
      </c>
      <c r="D2" s="3" t="s">
        <v>100</v>
      </c>
      <c r="E2" s="3">
        <v>1</v>
      </c>
      <c r="F2" s="3" t="s">
        <v>116</v>
      </c>
      <c r="G2">
        <v>1184</v>
      </c>
      <c r="H2" s="6">
        <v>25</v>
      </c>
      <c r="I2" s="7">
        <v>29600</v>
      </c>
      <c r="J2" s="8">
        <v>0.05</v>
      </c>
      <c r="K2" s="7">
        <v>28120</v>
      </c>
      <c r="L2" s="8">
        <v>0.2</v>
      </c>
      <c r="M2" s="7">
        <v>22496</v>
      </c>
      <c r="N2" s="9">
        <v>9.5000000000000001E-2</v>
      </c>
      <c r="O2" s="9">
        <v>8.231632420682225E-2</v>
      </c>
      <c r="P2" s="9">
        <v>0.17731632420682225</v>
      </c>
      <c r="Q2" s="6">
        <v>100</v>
      </c>
      <c r="R2" s="10">
        <v>0</v>
      </c>
      <c r="S2" s="6">
        <v>0</v>
      </c>
      <c r="T2" s="18">
        <v>92174</v>
      </c>
      <c r="U2" s="7">
        <v>127000</v>
      </c>
      <c r="V2" s="7">
        <v>107.15313485654228</v>
      </c>
    </row>
    <row r="3" spans="1:24" x14ac:dyDescent="0.25">
      <c r="A3" s="3" t="s">
        <v>1185</v>
      </c>
      <c r="B3" s="3" t="s">
        <v>1185</v>
      </c>
      <c r="C3" s="3" t="s">
        <v>1184</v>
      </c>
      <c r="D3" s="3" t="s">
        <v>100</v>
      </c>
      <c r="E3" s="3">
        <v>1</v>
      </c>
      <c r="F3" s="3" t="s">
        <v>116</v>
      </c>
      <c r="G3">
        <v>1108</v>
      </c>
      <c r="H3" s="6">
        <v>25</v>
      </c>
      <c r="I3" s="7">
        <v>27700</v>
      </c>
      <c r="J3" s="8">
        <v>0.05</v>
      </c>
      <c r="K3" s="7">
        <v>26315</v>
      </c>
      <c r="L3" s="8">
        <v>0.2</v>
      </c>
      <c r="M3" s="7">
        <v>21052</v>
      </c>
      <c r="N3" s="9">
        <v>9.5000000000000001E-2</v>
      </c>
      <c r="O3" s="9">
        <v>8.231403422578934E-2</v>
      </c>
      <c r="P3" s="9">
        <v>0.17731403422578934</v>
      </c>
      <c r="Q3" s="6">
        <v>100</v>
      </c>
      <c r="R3" s="10">
        <v>0</v>
      </c>
      <c r="S3" s="6">
        <v>0</v>
      </c>
      <c r="T3" s="18">
        <v>86249</v>
      </c>
      <c r="U3" s="7">
        <v>119000</v>
      </c>
      <c r="V3" s="7">
        <v>107.15451872131932</v>
      </c>
    </row>
    <row r="4" spans="1:24" x14ac:dyDescent="0.25">
      <c r="A4" s="3" t="s">
        <v>1186</v>
      </c>
      <c r="B4" s="3" t="s">
        <v>1186</v>
      </c>
      <c r="C4" s="3" t="s">
        <v>1184</v>
      </c>
      <c r="D4" s="3" t="s">
        <v>100</v>
      </c>
      <c r="E4" s="3">
        <v>1</v>
      </c>
      <c r="F4" s="3" t="s">
        <v>116</v>
      </c>
      <c r="G4">
        <v>1108</v>
      </c>
      <c r="H4" s="6">
        <v>25</v>
      </c>
      <c r="I4" s="7">
        <v>27700</v>
      </c>
      <c r="J4" s="8">
        <v>0.05</v>
      </c>
      <c r="K4" s="7">
        <v>26315</v>
      </c>
      <c r="L4" s="8">
        <v>0.2</v>
      </c>
      <c r="M4" s="7">
        <v>21052</v>
      </c>
      <c r="N4" s="9">
        <v>9.5000000000000001E-2</v>
      </c>
      <c r="O4" s="9">
        <v>8.231403422578934E-2</v>
      </c>
      <c r="P4" s="9">
        <v>0.17731403422578934</v>
      </c>
      <c r="Q4" s="6">
        <v>100</v>
      </c>
      <c r="R4" s="10">
        <v>0</v>
      </c>
      <c r="S4" s="6">
        <v>0</v>
      </c>
      <c r="T4" s="18">
        <v>86249</v>
      </c>
      <c r="U4" s="7">
        <v>119000</v>
      </c>
      <c r="V4" s="7">
        <v>107.15451872131932</v>
      </c>
    </row>
    <row r="5" spans="1:24" x14ac:dyDescent="0.25">
      <c r="A5" s="3" t="s">
        <v>1187</v>
      </c>
      <c r="B5" s="3" t="s">
        <v>1187</v>
      </c>
      <c r="C5" s="3" t="s">
        <v>1188</v>
      </c>
      <c r="D5" s="3" t="s">
        <v>100</v>
      </c>
      <c r="E5" s="3">
        <v>1</v>
      </c>
      <c r="F5" s="3" t="s">
        <v>116</v>
      </c>
      <c r="G5">
        <v>4272</v>
      </c>
      <c r="H5" s="6">
        <v>22.5</v>
      </c>
      <c r="I5" s="7">
        <v>96120</v>
      </c>
      <c r="J5" s="8">
        <v>0.05</v>
      </c>
      <c r="K5" s="7">
        <v>91314</v>
      </c>
      <c r="L5" s="8">
        <v>0.2</v>
      </c>
      <c r="M5" s="7">
        <v>73051.199999999997</v>
      </c>
      <c r="N5" s="9">
        <v>9.5000000000000001E-2</v>
      </c>
      <c r="O5" s="9">
        <v>7.2240962336241055E-2</v>
      </c>
      <c r="P5" s="9">
        <v>0.16724096233624106</v>
      </c>
      <c r="Q5" s="6">
        <v>100</v>
      </c>
      <c r="R5" s="10">
        <v>0</v>
      </c>
      <c r="S5" s="6">
        <v>0</v>
      </c>
      <c r="T5" s="18">
        <v>94966</v>
      </c>
      <c r="U5" s="7">
        <v>437000</v>
      </c>
      <c r="V5" s="7">
        <v>102.24767760915016</v>
      </c>
    </row>
    <row r="6" spans="1:24" x14ac:dyDescent="0.25">
      <c r="A6" s="3" t="s">
        <v>1189</v>
      </c>
      <c r="B6" s="3" t="s">
        <v>1189</v>
      </c>
      <c r="C6" s="3" t="s">
        <v>1188</v>
      </c>
      <c r="D6" s="3" t="s">
        <v>100</v>
      </c>
      <c r="E6" s="3">
        <v>1</v>
      </c>
      <c r="F6" s="3" t="s">
        <v>116</v>
      </c>
      <c r="G6">
        <v>2494</v>
      </c>
      <c r="H6" s="6">
        <v>25</v>
      </c>
      <c r="I6" s="7">
        <v>62350</v>
      </c>
      <c r="J6" s="8">
        <v>0.05</v>
      </c>
      <c r="K6" s="7">
        <v>59232.5</v>
      </c>
      <c r="L6" s="8">
        <v>0.2</v>
      </c>
      <c r="M6" s="7">
        <v>47386</v>
      </c>
      <c r="N6" s="9">
        <v>9.5000000000000001E-2</v>
      </c>
      <c r="O6" s="9">
        <v>7.2240211039155844E-2</v>
      </c>
      <c r="P6" s="9">
        <v>0.16724021103915584</v>
      </c>
      <c r="Q6" s="6">
        <v>100</v>
      </c>
      <c r="R6" s="10">
        <v>0</v>
      </c>
      <c r="S6" s="6">
        <v>0</v>
      </c>
      <c r="T6" s="18">
        <v>75973</v>
      </c>
      <c r="U6" s="7">
        <v>283000</v>
      </c>
      <c r="V6" s="7">
        <v>113.60904104307512</v>
      </c>
    </row>
    <row r="7" spans="1:24" x14ac:dyDescent="0.25">
      <c r="A7" s="3" t="s">
        <v>1190</v>
      </c>
      <c r="B7" s="3" t="s">
        <v>1190</v>
      </c>
      <c r="C7" s="3" t="s">
        <v>1188</v>
      </c>
      <c r="D7" s="3" t="s">
        <v>100</v>
      </c>
      <c r="E7" s="3">
        <v>1</v>
      </c>
      <c r="F7" s="3" t="s">
        <v>116</v>
      </c>
      <c r="G7">
        <v>2500</v>
      </c>
      <c r="H7" s="6">
        <v>25</v>
      </c>
      <c r="I7" s="7">
        <v>62500</v>
      </c>
      <c r="J7" s="8">
        <v>0.05</v>
      </c>
      <c r="K7" s="7">
        <v>59375</v>
      </c>
      <c r="L7" s="8">
        <v>0.2</v>
      </c>
      <c r="M7" s="7">
        <v>47500</v>
      </c>
      <c r="N7" s="9">
        <v>9.5000000000000001E-2</v>
      </c>
      <c r="O7" s="9">
        <v>7.2240499999999999E-2</v>
      </c>
      <c r="P7" s="9">
        <v>0.16724049999999999</v>
      </c>
      <c r="Q7" s="6">
        <v>100</v>
      </c>
      <c r="R7" s="10">
        <v>0</v>
      </c>
      <c r="S7" s="6">
        <v>0</v>
      </c>
      <c r="T7" s="18">
        <v>76663</v>
      </c>
      <c r="U7" s="7">
        <v>284000</v>
      </c>
      <c r="V7" s="7">
        <v>113.60884474753423</v>
      </c>
    </row>
    <row r="8" spans="1:24" x14ac:dyDescent="0.25">
      <c r="A8" s="3" t="s">
        <v>1191</v>
      </c>
      <c r="B8" s="3" t="s">
        <v>1191</v>
      </c>
      <c r="C8" s="3" t="s">
        <v>1188</v>
      </c>
      <c r="D8" s="3" t="s">
        <v>100</v>
      </c>
      <c r="E8" s="3">
        <v>1</v>
      </c>
      <c r="F8" s="3" t="s">
        <v>116</v>
      </c>
      <c r="G8">
        <v>1892</v>
      </c>
      <c r="H8" s="6">
        <v>25</v>
      </c>
      <c r="I8" s="7">
        <v>47300</v>
      </c>
      <c r="J8" s="8">
        <v>0.05</v>
      </c>
      <c r="K8" s="7">
        <v>44935</v>
      </c>
      <c r="L8" s="8">
        <v>0.2</v>
      </c>
      <c r="M8" s="7">
        <v>35948</v>
      </c>
      <c r="N8" s="9">
        <v>9.5000000000000001E-2</v>
      </c>
      <c r="O8" s="9">
        <v>7.2241438493017202E-2</v>
      </c>
      <c r="P8" s="9">
        <v>0.1672414384930172</v>
      </c>
      <c r="Q8" s="6">
        <v>100</v>
      </c>
      <c r="R8" s="10">
        <v>0</v>
      </c>
      <c r="S8" s="6">
        <v>0</v>
      </c>
      <c r="T8" s="18">
        <v>59878</v>
      </c>
      <c r="U8" s="7">
        <v>215000</v>
      </c>
      <c r="V8" s="7">
        <v>113.60820721948828</v>
      </c>
    </row>
    <row r="9" spans="1:24" x14ac:dyDescent="0.25">
      <c r="A9" s="3" t="s">
        <v>1192</v>
      </c>
      <c r="B9" s="3" t="s">
        <v>1192</v>
      </c>
      <c r="C9" s="3" t="s">
        <v>1188</v>
      </c>
      <c r="D9" s="3" t="s">
        <v>100</v>
      </c>
      <c r="E9" s="3">
        <v>1</v>
      </c>
      <c r="F9" s="3" t="s">
        <v>116</v>
      </c>
      <c r="G9">
        <v>2081</v>
      </c>
      <c r="H9" s="6">
        <v>25</v>
      </c>
      <c r="I9" s="7">
        <v>52025</v>
      </c>
      <c r="J9" s="8">
        <v>0.05</v>
      </c>
      <c r="K9" s="7">
        <v>49423.75</v>
      </c>
      <c r="L9" s="8">
        <v>0.2</v>
      </c>
      <c r="M9" s="7">
        <v>39539</v>
      </c>
      <c r="N9" s="9">
        <v>9.5000000000000001E-2</v>
      </c>
      <c r="O9" s="9">
        <v>7.2241353230892785E-2</v>
      </c>
      <c r="P9" s="9">
        <v>0.16724135323089279</v>
      </c>
      <c r="Q9" s="6">
        <v>100</v>
      </c>
      <c r="R9" s="10">
        <v>0</v>
      </c>
      <c r="S9" s="6">
        <v>0</v>
      </c>
      <c r="T9" s="18">
        <v>65866</v>
      </c>
      <c r="U9" s="7">
        <v>236000</v>
      </c>
      <c r="V9" s="7">
        <v>113.60826513863871</v>
      </c>
    </row>
    <row r="10" spans="1:24" x14ac:dyDescent="0.25">
      <c r="A10" s="3" t="s">
        <v>1193</v>
      </c>
      <c r="B10" s="3" t="s">
        <v>1193</v>
      </c>
      <c r="C10" s="3" t="s">
        <v>1188</v>
      </c>
      <c r="D10" s="3" t="s">
        <v>100</v>
      </c>
      <c r="E10" s="3">
        <v>1</v>
      </c>
      <c r="F10" s="3" t="s">
        <v>116</v>
      </c>
      <c r="G10">
        <v>283</v>
      </c>
      <c r="H10" s="6">
        <v>30</v>
      </c>
      <c r="I10" s="7">
        <v>8490</v>
      </c>
      <c r="J10" s="8">
        <v>0.05</v>
      </c>
      <c r="K10" s="7">
        <v>8065.5</v>
      </c>
      <c r="L10" s="8">
        <v>0.2</v>
      </c>
      <c r="M10" s="7">
        <v>6452.4</v>
      </c>
      <c r="N10" s="9">
        <v>9.5000000000000001E-2</v>
      </c>
      <c r="O10" s="9">
        <v>7.2245844418140123E-2</v>
      </c>
      <c r="P10" s="9">
        <v>0.16724584441814011</v>
      </c>
      <c r="Q10" s="6">
        <v>100</v>
      </c>
      <c r="R10" s="10">
        <v>0</v>
      </c>
      <c r="S10" s="6">
        <v>0</v>
      </c>
      <c r="T10" s="18">
        <v>8982</v>
      </c>
      <c r="U10" s="7">
        <v>39000</v>
      </c>
      <c r="V10" s="7">
        <v>136.32625718936563</v>
      </c>
    </row>
    <row r="11" spans="1:24" x14ac:dyDescent="0.25">
      <c r="A11" s="3" t="s">
        <v>1194</v>
      </c>
      <c r="B11" s="3" t="s">
        <v>1194</v>
      </c>
      <c r="C11" s="3" t="s">
        <v>1188</v>
      </c>
      <c r="D11" s="3" t="s">
        <v>100</v>
      </c>
      <c r="E11" s="3">
        <v>1</v>
      </c>
      <c r="F11" s="3" t="s">
        <v>116</v>
      </c>
      <c r="G11">
        <v>1324</v>
      </c>
      <c r="H11" s="6">
        <v>25</v>
      </c>
      <c r="I11" s="7">
        <v>33100</v>
      </c>
      <c r="J11" s="8">
        <v>0.05</v>
      </c>
      <c r="K11" s="7">
        <v>31445</v>
      </c>
      <c r="L11" s="8">
        <v>0.2</v>
      </c>
      <c r="M11" s="7">
        <v>25156</v>
      </c>
      <c r="N11" s="9">
        <v>9.5000000000000001E-2</v>
      </c>
      <c r="O11" s="9">
        <v>7.2241170513927172E-2</v>
      </c>
      <c r="P11" s="9">
        <v>0.16724117051392717</v>
      </c>
      <c r="Q11" s="6">
        <v>100</v>
      </c>
      <c r="R11" s="10">
        <v>0</v>
      </c>
      <c r="S11" s="6">
        <v>0</v>
      </c>
      <c r="T11" s="18">
        <v>41915</v>
      </c>
      <c r="U11" s="7">
        <v>150000</v>
      </c>
      <c r="V11" s="7">
        <v>113.60838925973528</v>
      </c>
    </row>
    <row r="12" spans="1:24" x14ac:dyDescent="0.25">
      <c r="A12" s="3" t="s">
        <v>1195</v>
      </c>
      <c r="B12" s="3" t="s">
        <v>1195</v>
      </c>
      <c r="C12" s="3" t="s">
        <v>1188</v>
      </c>
      <c r="D12" s="3" t="s">
        <v>100</v>
      </c>
      <c r="E12" s="3">
        <v>1</v>
      </c>
      <c r="F12" s="3" t="s">
        <v>116</v>
      </c>
      <c r="G12">
        <v>1892</v>
      </c>
      <c r="H12" s="6">
        <v>25</v>
      </c>
      <c r="I12" s="7">
        <v>47300</v>
      </c>
      <c r="J12" s="8">
        <v>0.05</v>
      </c>
      <c r="K12" s="7">
        <v>44935</v>
      </c>
      <c r="L12" s="8">
        <v>0.2</v>
      </c>
      <c r="M12" s="7">
        <v>35948</v>
      </c>
      <c r="N12" s="9">
        <v>9.5000000000000001E-2</v>
      </c>
      <c r="O12" s="9">
        <v>7.2241438468633484E-2</v>
      </c>
      <c r="P12" s="9">
        <v>0.16724143846863349</v>
      </c>
      <c r="Q12" s="6">
        <v>100</v>
      </c>
      <c r="R12" s="10">
        <v>0</v>
      </c>
      <c r="S12" s="6">
        <v>0</v>
      </c>
      <c r="T12" s="18">
        <v>59878</v>
      </c>
      <c r="U12" s="7">
        <v>215000</v>
      </c>
      <c r="V12" s="7">
        <v>113.60820723605228</v>
      </c>
    </row>
    <row r="13" spans="1:24" x14ac:dyDescent="0.25">
      <c r="A13" s="3" t="s">
        <v>1196</v>
      </c>
      <c r="B13" s="3" t="s">
        <v>1196</v>
      </c>
      <c r="C13" s="3" t="s">
        <v>1197</v>
      </c>
      <c r="D13" s="3" t="s">
        <v>100</v>
      </c>
      <c r="E13" s="3">
        <v>1</v>
      </c>
      <c r="F13" s="3" t="s">
        <v>116</v>
      </c>
      <c r="G13">
        <v>2046</v>
      </c>
      <c r="H13" s="6">
        <v>25</v>
      </c>
      <c r="I13" s="7">
        <v>51150</v>
      </c>
      <c r="J13" s="8">
        <v>0.05</v>
      </c>
      <c r="K13" s="7">
        <v>48592.5</v>
      </c>
      <c r="L13" s="8">
        <v>0.2</v>
      </c>
      <c r="M13" s="7">
        <v>38874</v>
      </c>
      <c r="N13" s="9">
        <v>9.5000000000000001E-2</v>
      </c>
      <c r="O13" s="9">
        <v>6.1366256266458016E-2</v>
      </c>
      <c r="P13" s="9">
        <v>0.156366256266458</v>
      </c>
      <c r="Q13" s="6">
        <v>100</v>
      </c>
      <c r="R13" s="10">
        <v>0</v>
      </c>
      <c r="S13" s="6">
        <v>0</v>
      </c>
      <c r="T13" s="18">
        <v>115260</v>
      </c>
      <c r="U13" s="7">
        <v>249000</v>
      </c>
      <c r="V13" s="7">
        <v>121.50959199037672</v>
      </c>
    </row>
    <row r="14" spans="1:24" x14ac:dyDescent="0.25">
      <c r="A14" s="3" t="s">
        <v>1198</v>
      </c>
      <c r="B14" s="3" t="s">
        <v>1198</v>
      </c>
      <c r="C14" s="3" t="s">
        <v>1197</v>
      </c>
      <c r="D14" s="3" t="s">
        <v>100</v>
      </c>
      <c r="E14" s="3">
        <v>1</v>
      </c>
      <c r="F14" s="3" t="s">
        <v>116</v>
      </c>
      <c r="G14">
        <v>750</v>
      </c>
      <c r="H14" s="6">
        <v>27.500000000000004</v>
      </c>
      <c r="I14" s="7">
        <v>20625.000000000004</v>
      </c>
      <c r="J14" s="8">
        <v>0.05</v>
      </c>
      <c r="K14" s="7">
        <v>19593.750000000004</v>
      </c>
      <c r="L14" s="8">
        <v>0.2</v>
      </c>
      <c r="M14" s="7">
        <v>15675.000000000004</v>
      </c>
      <c r="N14" s="9">
        <v>9.5000000000000001E-2</v>
      </c>
      <c r="O14" s="9">
        <v>6.136832441110307E-2</v>
      </c>
      <c r="P14" s="9">
        <v>0.15636832441110307</v>
      </c>
      <c r="Q14" s="6">
        <v>100</v>
      </c>
      <c r="R14" s="10">
        <v>31722</v>
      </c>
      <c r="S14" s="6">
        <v>380664</v>
      </c>
      <c r="T14" s="18">
        <v>42262</v>
      </c>
      <c r="U14" s="7">
        <v>481000</v>
      </c>
      <c r="V14" s="7">
        <v>133.6587833802738</v>
      </c>
    </row>
    <row r="15" spans="1:24" x14ac:dyDescent="0.25">
      <c r="A15" s="3" t="s">
        <v>1199</v>
      </c>
      <c r="B15" s="3" t="s">
        <v>1199</v>
      </c>
      <c r="C15" s="3" t="s">
        <v>1197</v>
      </c>
      <c r="D15" s="3" t="s">
        <v>100</v>
      </c>
      <c r="E15" s="3">
        <v>1</v>
      </c>
      <c r="F15" s="3" t="s">
        <v>116</v>
      </c>
      <c r="G15">
        <v>841</v>
      </c>
      <c r="H15" s="6">
        <v>27.500000000000004</v>
      </c>
      <c r="I15" s="7">
        <v>23127.500000000004</v>
      </c>
      <c r="J15" s="8">
        <v>0.05</v>
      </c>
      <c r="K15" s="7">
        <v>21971.125000000004</v>
      </c>
      <c r="L15" s="8">
        <v>0.2</v>
      </c>
      <c r="M15" s="7">
        <v>17576.900000000001</v>
      </c>
      <c r="N15" s="9">
        <v>9.5000000000000001E-2</v>
      </c>
      <c r="O15" s="9">
        <v>6.1366499999999997E-2</v>
      </c>
      <c r="P15" s="9">
        <v>0.15636649999999999</v>
      </c>
      <c r="Q15" s="6">
        <v>100</v>
      </c>
      <c r="R15" s="10">
        <v>22622</v>
      </c>
      <c r="S15" s="6">
        <v>271464</v>
      </c>
      <c r="T15" s="18">
        <v>47385</v>
      </c>
      <c r="U15" s="7">
        <v>384000</v>
      </c>
      <c r="V15" s="7">
        <v>133.66034284837227</v>
      </c>
    </row>
    <row r="16" spans="1:24" x14ac:dyDescent="0.25">
      <c r="A16" s="3" t="s">
        <v>1200</v>
      </c>
      <c r="B16" s="3" t="s">
        <v>1200</v>
      </c>
      <c r="C16" s="3" t="s">
        <v>1197</v>
      </c>
      <c r="D16" s="3" t="s">
        <v>100</v>
      </c>
      <c r="E16" s="3">
        <v>1</v>
      </c>
      <c r="F16" s="3" t="s">
        <v>116</v>
      </c>
      <c r="G16">
        <v>750</v>
      </c>
      <c r="H16" s="6">
        <v>27.500000000000004</v>
      </c>
      <c r="I16" s="7">
        <v>20625.000000000004</v>
      </c>
      <c r="J16" s="8">
        <v>0.05</v>
      </c>
      <c r="K16" s="7">
        <v>19593.750000000004</v>
      </c>
      <c r="L16" s="8">
        <v>0.2</v>
      </c>
      <c r="M16" s="7">
        <v>15675.000000000004</v>
      </c>
      <c r="N16" s="9">
        <v>9.5000000000000001E-2</v>
      </c>
      <c r="O16" s="9">
        <v>6.136832441110307E-2</v>
      </c>
      <c r="P16" s="9">
        <v>0.15636832441110307</v>
      </c>
      <c r="Q16" s="6">
        <v>100</v>
      </c>
      <c r="R16" s="10">
        <v>31722</v>
      </c>
      <c r="S16" s="6">
        <v>380664</v>
      </c>
      <c r="T16" s="18">
        <v>42262</v>
      </c>
      <c r="U16" s="7">
        <v>481000</v>
      </c>
      <c r="V16" s="7">
        <v>133.6587833802738</v>
      </c>
    </row>
    <row r="17" spans="1:22" x14ac:dyDescent="0.25">
      <c r="A17" s="3" t="s">
        <v>1201</v>
      </c>
      <c r="B17" s="3" t="s">
        <v>1201</v>
      </c>
      <c r="C17" s="3" t="s">
        <v>1197</v>
      </c>
      <c r="D17" s="3" t="s">
        <v>100</v>
      </c>
      <c r="E17" s="3">
        <v>1</v>
      </c>
      <c r="F17" s="3" t="s">
        <v>116</v>
      </c>
      <c r="G17">
        <v>2046</v>
      </c>
      <c r="H17" s="6">
        <v>25</v>
      </c>
      <c r="I17" s="7">
        <v>51150</v>
      </c>
      <c r="J17" s="8">
        <v>0.05</v>
      </c>
      <c r="K17" s="7">
        <v>48592.5</v>
      </c>
      <c r="L17" s="8">
        <v>0.2</v>
      </c>
      <c r="M17" s="7">
        <v>38874</v>
      </c>
      <c r="N17" s="9">
        <v>9.5000000000000001E-2</v>
      </c>
      <c r="O17" s="9">
        <v>6.1366256266458016E-2</v>
      </c>
      <c r="P17" s="9">
        <v>0.156366256266458</v>
      </c>
      <c r="Q17" s="6">
        <v>100</v>
      </c>
      <c r="R17" s="10">
        <v>0</v>
      </c>
      <c r="S17" s="6">
        <v>0</v>
      </c>
      <c r="T17" s="18">
        <v>115260</v>
      </c>
      <c r="U17" s="7">
        <v>249000</v>
      </c>
      <c r="V17" s="7">
        <v>121.50959199037672</v>
      </c>
    </row>
    <row r="18" spans="1:22" x14ac:dyDescent="0.25">
      <c r="A18" s="3" t="s">
        <v>1202</v>
      </c>
      <c r="B18" s="3" t="s">
        <v>1202</v>
      </c>
      <c r="C18" s="3" t="s">
        <v>1197</v>
      </c>
      <c r="D18" s="3" t="s">
        <v>100</v>
      </c>
      <c r="E18" s="3">
        <v>1</v>
      </c>
      <c r="F18" s="3" t="s">
        <v>116</v>
      </c>
      <c r="G18">
        <v>1023</v>
      </c>
      <c r="H18" s="6">
        <v>25</v>
      </c>
      <c r="I18" s="7">
        <v>25575</v>
      </c>
      <c r="J18" s="8">
        <v>0.05</v>
      </c>
      <c r="K18" s="7">
        <v>24296.25</v>
      </c>
      <c r="L18" s="8">
        <v>0.2</v>
      </c>
      <c r="M18" s="7">
        <v>19437</v>
      </c>
      <c r="N18" s="9">
        <v>9.5000000000000001E-2</v>
      </c>
      <c r="O18" s="9">
        <v>6.1368449876080318E-2</v>
      </c>
      <c r="P18" s="9">
        <v>0.15636844987608031</v>
      </c>
      <c r="Q18" s="6">
        <v>100</v>
      </c>
      <c r="R18" s="10">
        <v>4422</v>
      </c>
      <c r="S18" s="6">
        <v>53064</v>
      </c>
      <c r="T18" s="18">
        <v>57630</v>
      </c>
      <c r="U18" s="7">
        <v>177000</v>
      </c>
      <c r="V18" s="7">
        <v>121.50788739708824</v>
      </c>
    </row>
    <row r="19" spans="1:22" x14ac:dyDescent="0.25">
      <c r="A19" s="3" t="s">
        <v>1203</v>
      </c>
      <c r="B19" s="3" t="s">
        <v>1203</v>
      </c>
      <c r="C19" s="3" t="s">
        <v>1197</v>
      </c>
      <c r="D19" s="3" t="s">
        <v>100</v>
      </c>
      <c r="E19" s="3">
        <v>1</v>
      </c>
      <c r="F19" s="3" t="s">
        <v>116</v>
      </c>
      <c r="G19">
        <v>1023</v>
      </c>
      <c r="H19" s="6">
        <v>25</v>
      </c>
      <c r="I19" s="7">
        <v>25575</v>
      </c>
      <c r="J19" s="8">
        <v>0.05</v>
      </c>
      <c r="K19" s="7">
        <v>24296.25</v>
      </c>
      <c r="L19" s="8">
        <v>0.2</v>
      </c>
      <c r="M19" s="7">
        <v>19437</v>
      </c>
      <c r="N19" s="9">
        <v>9.5000000000000001E-2</v>
      </c>
      <c r="O19" s="9">
        <v>6.1368449876080318E-2</v>
      </c>
      <c r="P19" s="9">
        <v>0.15636844987608031</v>
      </c>
      <c r="Q19" s="6">
        <v>100</v>
      </c>
      <c r="R19" s="10">
        <v>4422</v>
      </c>
      <c r="S19" s="6">
        <v>53064</v>
      </c>
      <c r="T19" s="18">
        <v>57630</v>
      </c>
      <c r="U19" s="7">
        <v>177000</v>
      </c>
      <c r="V19" s="7">
        <v>121.50788739708824</v>
      </c>
    </row>
    <row r="20" spans="1:22" x14ac:dyDescent="0.25">
      <c r="A20" s="3" t="s">
        <v>1204</v>
      </c>
      <c r="B20" s="3" t="s">
        <v>1204</v>
      </c>
      <c r="C20" s="3" t="s">
        <v>1197</v>
      </c>
      <c r="D20" s="3" t="s">
        <v>100</v>
      </c>
      <c r="E20" s="3">
        <v>1</v>
      </c>
      <c r="F20" s="3" t="s">
        <v>116</v>
      </c>
      <c r="G20">
        <v>750</v>
      </c>
      <c r="H20" s="6">
        <v>27.500000000000004</v>
      </c>
      <c r="I20" s="7">
        <v>20625.000000000004</v>
      </c>
      <c r="J20" s="8">
        <v>0.05</v>
      </c>
      <c r="K20" s="7">
        <v>19593.750000000004</v>
      </c>
      <c r="L20" s="8">
        <v>0.2</v>
      </c>
      <c r="M20" s="7">
        <v>15675.000000000004</v>
      </c>
      <c r="N20" s="9">
        <v>9.5000000000000001E-2</v>
      </c>
      <c r="O20" s="9">
        <v>6.136832441110307E-2</v>
      </c>
      <c r="P20" s="9">
        <v>0.15636832441110307</v>
      </c>
      <c r="Q20" s="6">
        <v>100</v>
      </c>
      <c r="R20" s="10">
        <v>31722</v>
      </c>
      <c r="S20" s="6">
        <v>380664</v>
      </c>
      <c r="T20" s="18">
        <v>42262</v>
      </c>
      <c r="U20" s="7">
        <v>481000</v>
      </c>
      <c r="V20" s="7">
        <v>133.6587833802738</v>
      </c>
    </row>
    <row r="21" spans="1:22" x14ac:dyDescent="0.25">
      <c r="A21" s="3" t="s">
        <v>1205</v>
      </c>
      <c r="B21" s="3" t="s">
        <v>1205</v>
      </c>
      <c r="C21" s="3" t="s">
        <v>1197</v>
      </c>
      <c r="D21" s="3" t="s">
        <v>100</v>
      </c>
      <c r="E21" s="3">
        <v>1</v>
      </c>
      <c r="F21" s="3" t="s">
        <v>116</v>
      </c>
      <c r="G21">
        <v>2001</v>
      </c>
      <c r="H21" s="6">
        <v>25</v>
      </c>
      <c r="I21" s="7">
        <v>50025</v>
      </c>
      <c r="J21" s="8">
        <v>0.05</v>
      </c>
      <c r="K21" s="7">
        <v>47523.75</v>
      </c>
      <c r="L21" s="8">
        <v>0.2</v>
      </c>
      <c r="M21" s="7">
        <v>38019</v>
      </c>
      <c r="N21" s="9">
        <v>9.5000000000000001E-2</v>
      </c>
      <c r="O21" s="9">
        <v>6.1367247724531192E-2</v>
      </c>
      <c r="P21" s="9">
        <v>0.1563672477245312</v>
      </c>
      <c r="Q21" s="6">
        <v>100</v>
      </c>
      <c r="R21" s="10">
        <v>0</v>
      </c>
      <c r="S21" s="6">
        <v>0</v>
      </c>
      <c r="T21" s="18">
        <v>112698</v>
      </c>
      <c r="U21" s="7">
        <v>243000</v>
      </c>
      <c r="V21" s="7">
        <v>121.508821549842</v>
      </c>
    </row>
    <row r="22" spans="1:22" x14ac:dyDescent="0.25">
      <c r="A22" s="3" t="s">
        <v>1206</v>
      </c>
      <c r="B22" s="3" t="s">
        <v>1206</v>
      </c>
      <c r="C22" s="3" t="s">
        <v>1197</v>
      </c>
      <c r="D22" s="3" t="s">
        <v>100</v>
      </c>
      <c r="E22" s="3">
        <v>1</v>
      </c>
      <c r="F22" s="3" t="s">
        <v>116</v>
      </c>
      <c r="G22">
        <v>1137</v>
      </c>
      <c r="H22" s="6">
        <v>25</v>
      </c>
      <c r="I22" s="7">
        <v>28425</v>
      </c>
      <c r="J22" s="8">
        <v>0.05</v>
      </c>
      <c r="K22" s="7">
        <v>27003.75</v>
      </c>
      <c r="L22" s="8">
        <v>0.2</v>
      </c>
      <c r="M22" s="7">
        <v>21603</v>
      </c>
      <c r="N22" s="9">
        <v>9.5000000000000001E-2</v>
      </c>
      <c r="O22" s="9">
        <v>6.1365622696536046E-2</v>
      </c>
      <c r="P22" s="9">
        <v>0.15636562269653603</v>
      </c>
      <c r="Q22" s="6">
        <v>100</v>
      </c>
      <c r="R22" s="10">
        <v>0</v>
      </c>
      <c r="S22" s="6">
        <v>0</v>
      </c>
      <c r="T22" s="18">
        <v>64033</v>
      </c>
      <c r="U22" s="7">
        <v>138000</v>
      </c>
      <c r="V22" s="7">
        <v>121.51008432891884</v>
      </c>
    </row>
    <row r="23" spans="1:22" x14ac:dyDescent="0.25">
      <c r="A23" s="3" t="s">
        <v>1207</v>
      </c>
      <c r="B23" s="3" t="s">
        <v>1207</v>
      </c>
      <c r="C23" s="3" t="s">
        <v>1197</v>
      </c>
      <c r="D23" s="3" t="s">
        <v>100</v>
      </c>
      <c r="E23" s="3">
        <v>1</v>
      </c>
      <c r="F23" s="3" t="s">
        <v>116</v>
      </c>
      <c r="G23">
        <v>2758</v>
      </c>
      <c r="H23" s="6">
        <v>25</v>
      </c>
      <c r="I23" s="7">
        <v>68950</v>
      </c>
      <c r="J23" s="8">
        <v>0.05</v>
      </c>
      <c r="K23" s="7">
        <v>65502.5</v>
      </c>
      <c r="L23" s="8">
        <v>0.2</v>
      </c>
      <c r="M23" s="7">
        <v>52402</v>
      </c>
      <c r="N23" s="9">
        <v>9.5000000000000001E-2</v>
      </c>
      <c r="O23" s="9">
        <v>6.1366499999999997E-2</v>
      </c>
      <c r="P23" s="9">
        <v>0.15636649999999999</v>
      </c>
      <c r="Q23" s="6">
        <v>100</v>
      </c>
      <c r="R23" s="10">
        <v>0</v>
      </c>
      <c r="S23" s="6">
        <v>0</v>
      </c>
      <c r="T23" s="18">
        <v>155360</v>
      </c>
      <c r="U23" s="7">
        <v>335000</v>
      </c>
      <c r="V23" s="7">
        <v>121.50940258942934</v>
      </c>
    </row>
    <row r="24" spans="1:22" x14ac:dyDescent="0.25">
      <c r="A24" s="3" t="s">
        <v>1208</v>
      </c>
      <c r="B24" s="3" t="s">
        <v>1208</v>
      </c>
      <c r="C24" s="3" t="s">
        <v>1197</v>
      </c>
      <c r="D24" s="3" t="s">
        <v>100</v>
      </c>
      <c r="E24" s="3">
        <v>1</v>
      </c>
      <c r="F24" s="3" t="s">
        <v>116</v>
      </c>
      <c r="G24">
        <v>2813</v>
      </c>
      <c r="H24" s="6">
        <v>25</v>
      </c>
      <c r="I24" s="7">
        <v>70325</v>
      </c>
      <c r="J24" s="8">
        <v>0.05</v>
      </c>
      <c r="K24" s="7">
        <v>66808.75</v>
      </c>
      <c r="L24" s="8">
        <v>0.2</v>
      </c>
      <c r="M24" s="7">
        <v>53447</v>
      </c>
      <c r="N24" s="9">
        <v>9.5000000000000001E-2</v>
      </c>
      <c r="O24" s="9">
        <v>6.1367209185147514E-2</v>
      </c>
      <c r="P24" s="9">
        <v>0.15636720918514752</v>
      </c>
      <c r="Q24" s="6">
        <v>100</v>
      </c>
      <c r="R24" s="10">
        <v>0</v>
      </c>
      <c r="S24" s="6">
        <v>0</v>
      </c>
      <c r="T24" s="18">
        <v>158430</v>
      </c>
      <c r="U24" s="7">
        <v>342000</v>
      </c>
      <c r="V24" s="7">
        <v>121.50885149777751</v>
      </c>
    </row>
    <row r="25" spans="1:22" x14ac:dyDescent="0.25">
      <c r="A25" s="3" t="s">
        <v>1209</v>
      </c>
      <c r="B25" s="3" t="s">
        <v>1209</v>
      </c>
      <c r="C25" s="3" t="s">
        <v>1197</v>
      </c>
      <c r="D25" s="3" t="s">
        <v>100</v>
      </c>
      <c r="E25" s="3">
        <v>1</v>
      </c>
      <c r="F25" s="3" t="s">
        <v>116</v>
      </c>
      <c r="G25">
        <v>825</v>
      </c>
      <c r="H25" s="6">
        <v>27.500000000000004</v>
      </c>
      <c r="I25" s="7">
        <v>22687.500000000004</v>
      </c>
      <c r="J25" s="8">
        <v>0.05</v>
      </c>
      <c r="K25" s="7">
        <v>21553.125000000004</v>
      </c>
      <c r="L25" s="8">
        <v>0.2</v>
      </c>
      <c r="M25" s="7">
        <v>17242.500000000004</v>
      </c>
      <c r="N25" s="9">
        <v>9.5000000000000001E-2</v>
      </c>
      <c r="O25" s="9">
        <v>6.1367605324303395E-2</v>
      </c>
      <c r="P25" s="9">
        <v>0.15636760532430338</v>
      </c>
      <c r="Q25" s="6">
        <v>100</v>
      </c>
      <c r="R25" s="10">
        <v>24222</v>
      </c>
      <c r="S25" s="6">
        <v>290664</v>
      </c>
      <c r="T25" s="18">
        <v>46488</v>
      </c>
      <c r="U25" s="7">
        <v>401000</v>
      </c>
      <c r="V25" s="7">
        <v>133.65939803614572</v>
      </c>
    </row>
    <row r="26" spans="1:22" x14ac:dyDescent="0.25">
      <c r="A26" s="3" t="s">
        <v>1210</v>
      </c>
      <c r="B26" s="3" t="s">
        <v>1210</v>
      </c>
      <c r="C26" s="3" t="s">
        <v>1197</v>
      </c>
      <c r="D26" s="3" t="s">
        <v>100</v>
      </c>
      <c r="E26" s="3">
        <v>1</v>
      </c>
      <c r="F26" s="3" t="s">
        <v>116</v>
      </c>
      <c r="G26">
        <v>1162</v>
      </c>
      <c r="H26" s="6">
        <v>25</v>
      </c>
      <c r="I26" s="7">
        <v>29050</v>
      </c>
      <c r="J26" s="8">
        <v>0.05</v>
      </c>
      <c r="K26" s="7">
        <v>27597.5</v>
      </c>
      <c r="L26" s="8">
        <v>0.2</v>
      </c>
      <c r="M26" s="7">
        <v>22078</v>
      </c>
      <c r="N26" s="9">
        <v>9.5000000000000001E-2</v>
      </c>
      <c r="O26" s="9">
        <v>6.1366054673043006E-2</v>
      </c>
      <c r="P26" s="9">
        <v>0.15636605467304299</v>
      </c>
      <c r="Q26" s="6">
        <v>100</v>
      </c>
      <c r="R26" s="10">
        <v>0</v>
      </c>
      <c r="S26" s="6">
        <v>0</v>
      </c>
      <c r="T26" s="18">
        <v>35556</v>
      </c>
      <c r="U26" s="7">
        <v>141000</v>
      </c>
      <c r="V26" s="7">
        <v>121.50974864543626</v>
      </c>
    </row>
    <row r="27" spans="1:22" x14ac:dyDescent="0.25">
      <c r="A27" s="3" t="s">
        <v>1211</v>
      </c>
      <c r="B27" s="3" t="s">
        <v>1211</v>
      </c>
      <c r="C27" s="3" t="s">
        <v>1197</v>
      </c>
      <c r="D27" s="3" t="s">
        <v>100</v>
      </c>
      <c r="E27" s="3">
        <v>1</v>
      </c>
      <c r="F27" s="3" t="s">
        <v>116</v>
      </c>
      <c r="G27">
        <v>701</v>
      </c>
      <c r="H27" s="6">
        <v>27.500000000000004</v>
      </c>
      <c r="I27" s="7">
        <v>19277.500000000004</v>
      </c>
      <c r="J27" s="8">
        <v>0.05</v>
      </c>
      <c r="K27" s="7">
        <v>18313.625000000004</v>
      </c>
      <c r="L27" s="8">
        <v>0.2</v>
      </c>
      <c r="M27" s="7">
        <v>14650.900000000003</v>
      </c>
      <c r="N27" s="9">
        <v>9.5000000000000001E-2</v>
      </c>
      <c r="O27" s="9">
        <v>6.1367238190326107E-2</v>
      </c>
      <c r="P27" s="9">
        <v>0.15636723819032611</v>
      </c>
      <c r="Q27" s="6">
        <v>100</v>
      </c>
      <c r="R27" s="10">
        <v>37422</v>
      </c>
      <c r="S27" s="6">
        <v>224532</v>
      </c>
      <c r="T27" s="18">
        <v>21202</v>
      </c>
      <c r="U27" s="7">
        <v>318000</v>
      </c>
      <c r="V27" s="7">
        <v>133.65971185448112</v>
      </c>
    </row>
    <row r="28" spans="1:22" x14ac:dyDescent="0.25">
      <c r="A28" s="3" t="s">
        <v>1212</v>
      </c>
      <c r="B28" s="3" t="s">
        <v>1212</v>
      </c>
      <c r="C28" s="3" t="s">
        <v>1197</v>
      </c>
      <c r="D28" s="3" t="s">
        <v>100</v>
      </c>
      <c r="E28" s="3">
        <v>1</v>
      </c>
      <c r="F28" s="3" t="s">
        <v>116</v>
      </c>
      <c r="G28">
        <v>1200</v>
      </c>
      <c r="H28" s="6">
        <v>25</v>
      </c>
      <c r="I28" s="7">
        <v>30000</v>
      </c>
      <c r="J28" s="8">
        <v>0.05</v>
      </c>
      <c r="K28" s="7">
        <v>28500</v>
      </c>
      <c r="L28" s="8">
        <v>0.2</v>
      </c>
      <c r="M28" s="7">
        <v>22800</v>
      </c>
      <c r="N28" s="9">
        <v>9.5000000000000001E-2</v>
      </c>
      <c r="O28" s="9">
        <v>6.8335211546850155E-2</v>
      </c>
      <c r="P28" s="9">
        <v>0.16333521154685016</v>
      </c>
      <c r="Q28" s="6">
        <v>100</v>
      </c>
      <c r="R28" s="10">
        <v>0</v>
      </c>
      <c r="S28" s="6">
        <v>0</v>
      </c>
      <c r="T28" s="18">
        <v>65787</v>
      </c>
      <c r="U28" s="7">
        <v>140000</v>
      </c>
      <c r="V28" s="7">
        <v>116.3251929578586</v>
      </c>
    </row>
    <row r="29" spans="1:22" x14ac:dyDescent="0.25">
      <c r="A29" s="3" t="s">
        <v>1213</v>
      </c>
      <c r="B29" s="3" t="s">
        <v>1213</v>
      </c>
      <c r="C29" s="3" t="s">
        <v>1197</v>
      </c>
      <c r="D29" s="3" t="s">
        <v>100</v>
      </c>
      <c r="E29" s="3">
        <v>1</v>
      </c>
      <c r="F29" s="3" t="s">
        <v>116</v>
      </c>
      <c r="G29">
        <v>1200</v>
      </c>
      <c r="H29" s="6">
        <v>25</v>
      </c>
      <c r="I29" s="7">
        <v>30000</v>
      </c>
      <c r="J29" s="8">
        <v>0.05</v>
      </c>
      <c r="K29" s="7">
        <v>28500</v>
      </c>
      <c r="L29" s="8">
        <v>0.2</v>
      </c>
      <c r="M29" s="7">
        <v>22800</v>
      </c>
      <c r="N29" s="9">
        <v>9.5000000000000001E-2</v>
      </c>
      <c r="O29" s="9">
        <v>6.83356924116095E-2</v>
      </c>
      <c r="P29" s="9">
        <v>0.1633356924116095</v>
      </c>
      <c r="Q29" s="6">
        <v>100</v>
      </c>
      <c r="R29" s="10">
        <v>0</v>
      </c>
      <c r="S29" s="6">
        <v>0</v>
      </c>
      <c r="T29" s="18">
        <v>65779</v>
      </c>
      <c r="U29" s="7">
        <v>140000</v>
      </c>
      <c r="V29" s="7">
        <v>116.32485049329934</v>
      </c>
    </row>
    <row r="30" spans="1:22" x14ac:dyDescent="0.25">
      <c r="A30" s="3" t="s">
        <v>1214</v>
      </c>
      <c r="B30" s="3" t="s">
        <v>1214</v>
      </c>
      <c r="C30" s="3" t="s">
        <v>1197</v>
      </c>
      <c r="D30" s="3" t="s">
        <v>100</v>
      </c>
      <c r="E30" s="3">
        <v>1</v>
      </c>
      <c r="F30" s="3" t="s">
        <v>116</v>
      </c>
      <c r="G30">
        <v>1200</v>
      </c>
      <c r="H30" s="6">
        <v>25</v>
      </c>
      <c r="I30" s="7">
        <v>30000</v>
      </c>
      <c r="J30" s="8">
        <v>0.05</v>
      </c>
      <c r="K30" s="7">
        <v>28500</v>
      </c>
      <c r="L30" s="8">
        <v>0.2</v>
      </c>
      <c r="M30" s="7">
        <v>22800</v>
      </c>
      <c r="N30" s="9">
        <v>9.5000000000000001E-2</v>
      </c>
      <c r="O30" s="9">
        <v>6.83356924116095E-2</v>
      </c>
      <c r="P30" s="9">
        <v>0.1633356924116095</v>
      </c>
      <c r="Q30" s="6">
        <v>100</v>
      </c>
      <c r="R30" s="10">
        <v>0</v>
      </c>
      <c r="S30" s="6">
        <v>0</v>
      </c>
      <c r="T30" s="18">
        <v>65779</v>
      </c>
      <c r="U30" s="7">
        <v>140000</v>
      </c>
      <c r="V30" s="7">
        <v>116.32485049329934</v>
      </c>
    </row>
    <row r="31" spans="1:22" x14ac:dyDescent="0.25">
      <c r="A31" s="3" t="s">
        <v>1215</v>
      </c>
      <c r="B31" s="3" t="s">
        <v>1215</v>
      </c>
      <c r="C31" s="3" t="s">
        <v>1197</v>
      </c>
      <c r="D31" s="3" t="s">
        <v>100</v>
      </c>
      <c r="E31" s="3">
        <v>1</v>
      </c>
      <c r="F31" s="3" t="s">
        <v>116</v>
      </c>
      <c r="G31">
        <v>2475</v>
      </c>
      <c r="H31" s="6">
        <v>25</v>
      </c>
      <c r="I31" s="7">
        <v>61875</v>
      </c>
      <c r="J31" s="8">
        <v>0.05</v>
      </c>
      <c r="K31" s="7">
        <v>58781.25</v>
      </c>
      <c r="L31" s="8">
        <v>0.2</v>
      </c>
      <c r="M31" s="7">
        <v>47025</v>
      </c>
      <c r="N31" s="9">
        <v>9.5000000000000001E-2</v>
      </c>
      <c r="O31" s="9">
        <v>6.8334486566110103E-2</v>
      </c>
      <c r="P31" s="9">
        <v>0.1633344865661101</v>
      </c>
      <c r="Q31" s="6">
        <v>100</v>
      </c>
      <c r="R31" s="10">
        <v>0</v>
      </c>
      <c r="S31" s="6">
        <v>0</v>
      </c>
      <c r="T31" s="18">
        <v>131567</v>
      </c>
      <c r="U31" s="7">
        <v>288000</v>
      </c>
      <c r="V31" s="7">
        <v>116.32570928191392</v>
      </c>
    </row>
    <row r="32" spans="1:22" x14ac:dyDescent="0.25">
      <c r="A32" s="3" t="s">
        <v>1216</v>
      </c>
      <c r="B32" s="3" t="s">
        <v>1216</v>
      </c>
      <c r="C32" s="3" t="s">
        <v>1197</v>
      </c>
      <c r="D32" s="3" t="s">
        <v>100</v>
      </c>
      <c r="E32" s="3">
        <v>1</v>
      </c>
      <c r="F32" s="3" t="s">
        <v>116</v>
      </c>
      <c r="G32">
        <v>1200</v>
      </c>
      <c r="H32" s="6">
        <v>25</v>
      </c>
      <c r="I32" s="7">
        <v>30000</v>
      </c>
      <c r="J32" s="8">
        <v>0.05</v>
      </c>
      <c r="K32" s="7">
        <v>28500</v>
      </c>
      <c r="L32" s="8">
        <v>0.2</v>
      </c>
      <c r="M32" s="7">
        <v>22800</v>
      </c>
      <c r="N32" s="9">
        <v>9.5000000000000001E-2</v>
      </c>
      <c r="O32" s="9">
        <v>6.83356924116095E-2</v>
      </c>
      <c r="P32" s="9">
        <v>0.1633356924116095</v>
      </c>
      <c r="Q32" s="6">
        <v>100</v>
      </c>
      <c r="R32" s="10">
        <v>0</v>
      </c>
      <c r="S32" s="6">
        <v>0</v>
      </c>
      <c r="T32" s="18">
        <v>65779</v>
      </c>
      <c r="U32" s="7">
        <v>140000</v>
      </c>
      <c r="V32" s="7">
        <v>116.32485049329934</v>
      </c>
    </row>
    <row r="33" spans="1:22" x14ac:dyDescent="0.25">
      <c r="A33" s="3" t="s">
        <v>1217</v>
      </c>
      <c r="B33" s="3" t="s">
        <v>1217</v>
      </c>
      <c r="C33" s="3" t="s">
        <v>1197</v>
      </c>
      <c r="D33" s="3" t="s">
        <v>100</v>
      </c>
      <c r="E33" s="3">
        <v>1</v>
      </c>
      <c r="F33" s="3" t="s">
        <v>116</v>
      </c>
      <c r="G33">
        <v>8518</v>
      </c>
      <c r="H33" s="6">
        <v>22.5</v>
      </c>
      <c r="I33" s="7">
        <v>191655</v>
      </c>
      <c r="J33" s="8">
        <v>0.05</v>
      </c>
      <c r="K33" s="7">
        <v>182072.25</v>
      </c>
      <c r="L33" s="8">
        <v>0.2</v>
      </c>
      <c r="M33" s="7">
        <v>145657.79999999999</v>
      </c>
      <c r="N33" s="9">
        <v>9.5000000000000001E-2</v>
      </c>
      <c r="O33" s="9">
        <v>6.8334169939908873E-2</v>
      </c>
      <c r="P33" s="9">
        <v>0.16333416993990887</v>
      </c>
      <c r="Q33" s="6">
        <v>100</v>
      </c>
      <c r="R33" s="10">
        <v>0</v>
      </c>
      <c r="S33" s="6">
        <v>0</v>
      </c>
      <c r="T33" s="18">
        <v>394692</v>
      </c>
      <c r="U33" s="7">
        <v>892000</v>
      </c>
      <c r="V33" s="7">
        <v>104.69334130323826</v>
      </c>
    </row>
    <row r="34" spans="1:22" x14ac:dyDescent="0.25">
      <c r="A34" s="3" t="s">
        <v>1218</v>
      </c>
      <c r="B34" s="3" t="s">
        <v>1218</v>
      </c>
      <c r="C34" s="3" t="s">
        <v>1197</v>
      </c>
      <c r="D34" s="3" t="s">
        <v>100</v>
      </c>
      <c r="E34" s="3">
        <v>1</v>
      </c>
      <c r="F34" s="3" t="s">
        <v>116</v>
      </c>
      <c r="G34">
        <v>1390</v>
      </c>
      <c r="H34" s="6">
        <v>25</v>
      </c>
      <c r="I34" s="7">
        <v>34750</v>
      </c>
      <c r="J34" s="8">
        <v>0.05</v>
      </c>
      <c r="K34" s="7">
        <v>33012.5</v>
      </c>
      <c r="L34" s="8">
        <v>0.2</v>
      </c>
      <c r="M34" s="7">
        <v>26410</v>
      </c>
      <c r="N34" s="9">
        <v>9.5000000000000001E-2</v>
      </c>
      <c r="O34" s="9">
        <v>6.8334249999999999E-2</v>
      </c>
      <c r="P34" s="9">
        <v>0.16333424999999999</v>
      </c>
      <c r="Q34" s="6">
        <v>100</v>
      </c>
      <c r="R34" s="10">
        <v>0</v>
      </c>
      <c r="S34" s="6">
        <v>0</v>
      </c>
      <c r="T34" s="18">
        <v>77227</v>
      </c>
      <c r="U34" s="7">
        <v>162000</v>
      </c>
      <c r="V34" s="7">
        <v>116.32587776293092</v>
      </c>
    </row>
    <row r="35" spans="1:22" x14ac:dyDescent="0.25">
      <c r="A35" s="3" t="s">
        <v>1219</v>
      </c>
      <c r="B35" s="3" t="s">
        <v>1219</v>
      </c>
      <c r="C35" s="3" t="s">
        <v>1197</v>
      </c>
      <c r="D35" s="3" t="s">
        <v>100</v>
      </c>
      <c r="E35" s="3">
        <v>1</v>
      </c>
      <c r="F35" s="3" t="s">
        <v>116</v>
      </c>
      <c r="G35">
        <v>1390</v>
      </c>
      <c r="H35" s="6">
        <v>25</v>
      </c>
      <c r="I35" s="7">
        <v>34750</v>
      </c>
      <c r="J35" s="8">
        <v>0.05</v>
      </c>
      <c r="K35" s="7">
        <v>33012.5</v>
      </c>
      <c r="L35" s="8">
        <v>0.2</v>
      </c>
      <c r="M35" s="7">
        <v>26410</v>
      </c>
      <c r="N35" s="9">
        <v>9.5000000000000001E-2</v>
      </c>
      <c r="O35" s="9">
        <v>6.8335823156553829E-2</v>
      </c>
      <c r="P35" s="9">
        <v>0.16333582315655382</v>
      </c>
      <c r="Q35" s="6">
        <v>100</v>
      </c>
      <c r="R35" s="10">
        <v>0</v>
      </c>
      <c r="S35" s="6">
        <v>0</v>
      </c>
      <c r="T35" s="18">
        <v>77227</v>
      </c>
      <c r="U35" s="7">
        <v>162000</v>
      </c>
      <c r="V35" s="7">
        <v>116.32475737908956</v>
      </c>
    </row>
    <row r="36" spans="1:22" x14ac:dyDescent="0.25">
      <c r="A36" s="3" t="s">
        <v>1220</v>
      </c>
      <c r="B36" s="3" t="s">
        <v>1220</v>
      </c>
      <c r="C36" s="3" t="s">
        <v>1197</v>
      </c>
      <c r="D36" s="3" t="s">
        <v>100</v>
      </c>
      <c r="E36" s="3">
        <v>1</v>
      </c>
      <c r="F36" s="3" t="s">
        <v>116</v>
      </c>
      <c r="G36">
        <v>1390</v>
      </c>
      <c r="H36" s="6">
        <v>25</v>
      </c>
      <c r="I36" s="7">
        <v>34750</v>
      </c>
      <c r="J36" s="8">
        <v>0.05</v>
      </c>
      <c r="K36" s="7">
        <v>33012.5</v>
      </c>
      <c r="L36" s="8">
        <v>0.2</v>
      </c>
      <c r="M36" s="7">
        <v>26410</v>
      </c>
      <c r="N36" s="9">
        <v>9.5000000000000001E-2</v>
      </c>
      <c r="O36" s="9">
        <v>6.8335823156553829E-2</v>
      </c>
      <c r="P36" s="9">
        <v>0.16333582315655382</v>
      </c>
      <c r="Q36" s="6">
        <v>100</v>
      </c>
      <c r="R36" s="10">
        <v>0</v>
      </c>
      <c r="S36" s="6">
        <v>0</v>
      </c>
      <c r="T36" s="18">
        <v>77227</v>
      </c>
      <c r="U36" s="7">
        <v>162000</v>
      </c>
      <c r="V36" s="7">
        <v>116.32475737908956</v>
      </c>
    </row>
    <row r="37" spans="1:22" x14ac:dyDescent="0.25">
      <c r="A37" s="3" t="s">
        <v>1221</v>
      </c>
      <c r="B37" s="3" t="s">
        <v>1221</v>
      </c>
      <c r="C37" s="3" t="s">
        <v>1197</v>
      </c>
      <c r="D37" s="3" t="s">
        <v>100</v>
      </c>
      <c r="E37" s="3">
        <v>1</v>
      </c>
      <c r="F37" s="3" t="s">
        <v>116</v>
      </c>
      <c r="G37">
        <v>2259</v>
      </c>
      <c r="H37" s="6">
        <v>25</v>
      </c>
      <c r="I37" s="7">
        <v>56475</v>
      </c>
      <c r="J37" s="8">
        <v>0.05</v>
      </c>
      <c r="K37" s="7">
        <v>53651.25</v>
      </c>
      <c r="L37" s="8">
        <v>0.2</v>
      </c>
      <c r="M37" s="7">
        <v>42921</v>
      </c>
      <c r="N37" s="9">
        <v>9.5000000000000001E-2</v>
      </c>
      <c r="O37" s="9">
        <v>6.8335011285441075E-2</v>
      </c>
      <c r="P37" s="9">
        <v>0.16333501128544109</v>
      </c>
      <c r="Q37" s="6">
        <v>100</v>
      </c>
      <c r="R37" s="10">
        <v>0</v>
      </c>
      <c r="S37" s="6">
        <v>0</v>
      </c>
      <c r="T37" s="18">
        <v>125494</v>
      </c>
      <c r="U37" s="7">
        <v>263000</v>
      </c>
      <c r="V37" s="7">
        <v>116.32533558157942</v>
      </c>
    </row>
    <row r="38" spans="1:22" x14ac:dyDescent="0.25">
      <c r="A38" s="3" t="s">
        <v>1222</v>
      </c>
      <c r="B38" s="3" t="s">
        <v>1222</v>
      </c>
      <c r="C38" s="3" t="s">
        <v>1197</v>
      </c>
      <c r="D38" s="3" t="s">
        <v>100</v>
      </c>
      <c r="E38" s="3">
        <v>1</v>
      </c>
      <c r="F38" s="3" t="s">
        <v>116</v>
      </c>
      <c r="G38">
        <v>2259</v>
      </c>
      <c r="H38" s="6">
        <v>25</v>
      </c>
      <c r="I38" s="7">
        <v>56475</v>
      </c>
      <c r="J38" s="8">
        <v>0.05</v>
      </c>
      <c r="K38" s="7">
        <v>53651.25</v>
      </c>
      <c r="L38" s="8">
        <v>0.2</v>
      </c>
      <c r="M38" s="7">
        <v>42921</v>
      </c>
      <c r="N38" s="9">
        <v>9.5000000000000001E-2</v>
      </c>
      <c r="O38" s="9">
        <v>6.8335011285441075E-2</v>
      </c>
      <c r="P38" s="9">
        <v>0.16333501128544109</v>
      </c>
      <c r="Q38" s="6">
        <v>100</v>
      </c>
      <c r="R38" s="10">
        <v>0</v>
      </c>
      <c r="S38" s="6">
        <v>0</v>
      </c>
      <c r="T38" s="18">
        <v>125494</v>
      </c>
      <c r="U38" s="7">
        <v>263000</v>
      </c>
      <c r="V38" s="7">
        <v>116.32533558157942</v>
      </c>
    </row>
    <row r="39" spans="1:22" x14ac:dyDescent="0.25">
      <c r="A39" s="3" t="s">
        <v>1223</v>
      </c>
      <c r="B39" s="3" t="s">
        <v>1223</v>
      </c>
      <c r="C39" s="3" t="s">
        <v>1197</v>
      </c>
      <c r="D39" s="3" t="s">
        <v>100</v>
      </c>
      <c r="E39" s="3">
        <v>1</v>
      </c>
      <c r="F39" s="3" t="s">
        <v>116</v>
      </c>
      <c r="G39">
        <v>2259</v>
      </c>
      <c r="H39" s="6">
        <v>25</v>
      </c>
      <c r="I39" s="7">
        <v>56475</v>
      </c>
      <c r="J39" s="8">
        <v>0.05</v>
      </c>
      <c r="K39" s="7">
        <v>53651.25</v>
      </c>
      <c r="L39" s="8">
        <v>0.2</v>
      </c>
      <c r="M39" s="7">
        <v>42921</v>
      </c>
      <c r="N39" s="9">
        <v>9.5000000000000001E-2</v>
      </c>
      <c r="O39" s="9">
        <v>6.8335011285441075E-2</v>
      </c>
      <c r="P39" s="9">
        <v>0.16333501128544109</v>
      </c>
      <c r="Q39" s="6">
        <v>100</v>
      </c>
      <c r="R39" s="10">
        <v>0</v>
      </c>
      <c r="S39" s="6">
        <v>0</v>
      </c>
      <c r="T39" s="18">
        <v>125494</v>
      </c>
      <c r="U39" s="7">
        <v>263000</v>
      </c>
      <c r="V39" s="7">
        <v>116.32533558157942</v>
      </c>
    </row>
    <row r="40" spans="1:22" x14ac:dyDescent="0.25">
      <c r="A40" s="3" t="s">
        <v>1224</v>
      </c>
      <c r="B40" s="3" t="s">
        <v>1224</v>
      </c>
      <c r="C40" s="3" t="s">
        <v>1197</v>
      </c>
      <c r="D40" s="3" t="s">
        <v>100</v>
      </c>
      <c r="E40" s="3">
        <v>1</v>
      </c>
      <c r="F40" s="3" t="s">
        <v>116</v>
      </c>
      <c r="G40">
        <v>2259</v>
      </c>
      <c r="H40" s="6">
        <v>25</v>
      </c>
      <c r="I40" s="7">
        <v>56475</v>
      </c>
      <c r="J40" s="8">
        <v>0.05</v>
      </c>
      <c r="K40" s="7">
        <v>53651.25</v>
      </c>
      <c r="L40" s="8">
        <v>0.2</v>
      </c>
      <c r="M40" s="7">
        <v>42921</v>
      </c>
      <c r="N40" s="9">
        <v>9.5000000000000001E-2</v>
      </c>
      <c r="O40" s="9">
        <v>6.8335011285441075E-2</v>
      </c>
      <c r="P40" s="9">
        <v>0.16333501128544109</v>
      </c>
      <c r="Q40" s="6">
        <v>100</v>
      </c>
      <c r="R40" s="10">
        <v>0</v>
      </c>
      <c r="S40" s="6">
        <v>0</v>
      </c>
      <c r="T40" s="18">
        <v>125494</v>
      </c>
      <c r="U40" s="7">
        <v>263000</v>
      </c>
      <c r="V40" s="7">
        <v>116.32533558157942</v>
      </c>
    </row>
    <row r="41" spans="1:22" x14ac:dyDescent="0.25">
      <c r="A41" s="3" t="s">
        <v>1225</v>
      </c>
      <c r="B41" s="3" t="s">
        <v>1225</v>
      </c>
      <c r="C41" s="3" t="s">
        <v>1197</v>
      </c>
      <c r="D41" s="3" t="s">
        <v>100</v>
      </c>
      <c r="E41" s="3">
        <v>1</v>
      </c>
      <c r="F41" s="3" t="s">
        <v>116</v>
      </c>
      <c r="G41">
        <v>1390</v>
      </c>
      <c r="H41" s="6">
        <v>25</v>
      </c>
      <c r="I41" s="7">
        <v>34750</v>
      </c>
      <c r="J41" s="8">
        <v>0.05</v>
      </c>
      <c r="K41" s="7">
        <v>33012.5</v>
      </c>
      <c r="L41" s="8">
        <v>0.2</v>
      </c>
      <c r="M41" s="7">
        <v>26410</v>
      </c>
      <c r="N41" s="9">
        <v>9.5000000000000001E-2</v>
      </c>
      <c r="O41" s="9">
        <v>6.8334249999999999E-2</v>
      </c>
      <c r="P41" s="9">
        <v>0.16333424999999999</v>
      </c>
      <c r="Q41" s="6">
        <v>100</v>
      </c>
      <c r="R41" s="10">
        <v>0</v>
      </c>
      <c r="S41" s="6">
        <v>0</v>
      </c>
      <c r="T41" s="18">
        <v>77227</v>
      </c>
      <c r="U41" s="7">
        <v>162000</v>
      </c>
      <c r="V41" s="7">
        <v>116.32587776293092</v>
      </c>
    </row>
    <row r="42" spans="1:22" x14ac:dyDescent="0.25">
      <c r="A42" s="3" t="s">
        <v>1226</v>
      </c>
      <c r="B42" s="3" t="s">
        <v>1226</v>
      </c>
      <c r="C42" s="3" t="s">
        <v>1197</v>
      </c>
      <c r="D42" s="3" t="s">
        <v>100</v>
      </c>
      <c r="E42" s="3">
        <v>1</v>
      </c>
      <c r="F42" s="3" t="s">
        <v>116</v>
      </c>
      <c r="G42">
        <v>2780</v>
      </c>
      <c r="H42" s="6">
        <v>25</v>
      </c>
      <c r="I42" s="7">
        <v>69500</v>
      </c>
      <c r="J42" s="8">
        <v>0.05</v>
      </c>
      <c r="K42" s="7">
        <v>66025</v>
      </c>
      <c r="L42" s="8">
        <v>0.2</v>
      </c>
      <c r="M42" s="7">
        <v>52820</v>
      </c>
      <c r="N42" s="9">
        <v>9.5000000000000001E-2</v>
      </c>
      <c r="O42" s="9">
        <v>6.8334868579308358E-2</v>
      </c>
      <c r="P42" s="9">
        <v>0.16333486857930837</v>
      </c>
      <c r="Q42" s="6">
        <v>100</v>
      </c>
      <c r="R42" s="10">
        <v>0</v>
      </c>
      <c r="S42" s="6">
        <v>0</v>
      </c>
      <c r="T42" s="18">
        <v>154454</v>
      </c>
      <c r="U42" s="7">
        <v>323000</v>
      </c>
      <c r="V42" s="7">
        <v>116.32543721535136</v>
      </c>
    </row>
    <row r="43" spans="1:22" x14ac:dyDescent="0.25">
      <c r="A43" s="3" t="s">
        <v>1227</v>
      </c>
      <c r="B43" s="3" t="s">
        <v>1227</v>
      </c>
      <c r="C43" s="3" t="s">
        <v>1228</v>
      </c>
      <c r="D43" s="3" t="s">
        <v>100</v>
      </c>
      <c r="E43" s="3">
        <v>1</v>
      </c>
      <c r="F43" s="3" t="s">
        <v>116</v>
      </c>
      <c r="G43">
        <v>4600</v>
      </c>
      <c r="H43" s="6">
        <v>22.5</v>
      </c>
      <c r="I43" s="7">
        <v>103500</v>
      </c>
      <c r="J43" s="8">
        <v>0.05</v>
      </c>
      <c r="K43" s="7">
        <v>98325</v>
      </c>
      <c r="L43" s="8">
        <v>0.2</v>
      </c>
      <c r="M43" s="7">
        <v>78660</v>
      </c>
      <c r="N43" s="9">
        <v>9.5000000000000001E-2</v>
      </c>
      <c r="O43" s="9">
        <v>6.8334546500830914E-2</v>
      </c>
      <c r="P43" s="9">
        <v>0.1633345465008309</v>
      </c>
      <c r="Q43" s="6">
        <v>100</v>
      </c>
      <c r="R43" s="10">
        <v>0</v>
      </c>
      <c r="S43" s="6">
        <v>0</v>
      </c>
      <c r="T43" s="18">
        <v>133380</v>
      </c>
      <c r="U43" s="7">
        <v>482000</v>
      </c>
      <c r="V43" s="7">
        <v>104.69309993714654</v>
      </c>
    </row>
    <row r="44" spans="1:22" x14ac:dyDescent="0.25">
      <c r="A44" s="3" t="s">
        <v>1229</v>
      </c>
      <c r="B44" s="3" t="s">
        <v>1229</v>
      </c>
      <c r="C44" s="3" t="s">
        <v>1228</v>
      </c>
      <c r="D44" s="3" t="s">
        <v>100</v>
      </c>
      <c r="E44" s="3">
        <v>1</v>
      </c>
      <c r="F44" s="3" t="s">
        <v>116</v>
      </c>
      <c r="G44">
        <v>1620</v>
      </c>
      <c r="H44" s="6">
        <v>25</v>
      </c>
      <c r="I44" s="7">
        <v>40500</v>
      </c>
      <c r="J44" s="8">
        <v>0.05</v>
      </c>
      <c r="K44" s="7">
        <v>38475</v>
      </c>
      <c r="L44" s="8">
        <v>0.2</v>
      </c>
      <c r="M44" s="7">
        <v>30780</v>
      </c>
      <c r="N44" s="9">
        <v>9.5000000000000001E-2</v>
      </c>
      <c r="O44" s="9">
        <v>6.8334628862264157E-2</v>
      </c>
      <c r="P44" s="9">
        <v>0.16333462886226416</v>
      </c>
      <c r="Q44" s="6">
        <v>100</v>
      </c>
      <c r="R44" s="10">
        <v>0</v>
      </c>
      <c r="S44" s="6">
        <v>0</v>
      </c>
      <c r="T44" s="18">
        <v>44460</v>
      </c>
      <c r="U44" s="7">
        <v>188000</v>
      </c>
      <c r="V44" s="7">
        <v>116.32560793965013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C E O A A B Q S w M E F A A C A A g A U H T B X E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U H T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0 w V x 6 l y i f G w s A A G Q 9 A A A T A B w A R m 9 y b X V s Y X M v U 2 V j d G l v b j E u b S C i G A A o o B Q A A A A A A A A A A A A A A A A A A A A A A A A A A A D t G 2 t v 2 z j y e 4 H + B 0 L d A j b g c + o 2 2 + 1 2 0 Q P 8 S u K t Y x u 2 m 2 I v G x i M R C d q Z d G Q 5 D S 5 I P / 9 h q Q e f M l x n K S P 6 + Z D b A 6 p 4 Q w 5 7 5 F j 4 i Y + D d F E f D b + e P r k 6 Z P 4 H E f E Q 8 0 g G N B w T O L Z q D f o k w s S o H c o I M n T J w j + J n Q V u Q Q g 3 U u X B P W P N P p 8 S u n n y p 4 f k H q b h g k J k 7 j i 7 L / 9 2 8 T T I Q n 2 g 7 h + G c S X T r W G w l U Q 1 F A S r U i 1 J r C L B 2 B 9 P J v i 0 4 D t I z a 8 P u 4 l Z P H O K R Y 4 t f d + 6 L 1 z + D r n 5 O a 4 g x N 8 k u J 5 5 r T P c X g G 3 E y v l s Q B N H x Z f R r h M J 7 T a N G m w W o R s s m 4 o m 9 a u 7 5 2 3 p M r A D h A H S x B C b l M b m r o 2 r H B 2 v 3 m Z G J A m 5 4 X k T g 2 4 M O P g 4 Y B n N I v Y X z u L 2 G i F y a v d + u M M D 4 z a B 1 0 z O X 4 E n X 8 O I l 8 N z E f a Q 8 P j 5 p 9 E z 5 s / W W F d z 5 2 + 9 a J 5 m j c b w 4 6 1 o l W v 7 N v n Z g O p z a S x o P u G P X 5 H O c F h 1 d 8 5 j 8 0 9 M M z g 8 P B c N p V j + m m + v S J H 1 p v 1 y q 8 / D p H J I K L / H r i u x / R 1 Z J 4 r S s h P i U y r K 2 y C 3 L B r R X p G p 4 j n 0 Z / E R w d 4 e C x T k D Z 4 7 s 7 j z Z d w C M p r V u z z n V y p u B a w 6 m y r o R P Z c 1 t X F o Q a j w u f m 3 8 t h 1 3 j T h B I x z H K F 5 G B H v x O S F J / P f L F y 9 f I 7 j Q F e a u 4 Z B 6 J B D Q W Q 7 l w B l s v O 4 s p o 0 3 s w M c 0 g s S 2 U + C H W 2 v s 9 5 + g / 3 k b I a e z z b G A R I m u 7 D l s E K A K s a G N e S 0 A u 9 s s g c m h G D 3 H P l z d D w Y N 0 / g 4 R c o O S c h O t 5 v w R A 4 J G K m m u 8 8 J i F e 8 L 0 Z 8 r j Y U E y k 4 M o a E p k D A c 1 B z E 4 P l 9 1 L V H m O 6 B x 1 9 3 t V 1 P Q + r e K E e E C Z 8 x y u a l l 3 u M X r v 2 2 h M T t j 9 C 9 0 i K P P h F n 2 A u q A A Z Q o X A C v H h o C J 5 F J 5 4 Q E 4 N Y L O n W G a p J 7 c 4 Q r R U 4 7 A I E g / G v h u n R P 4 / R x 6 N W n N A F e + e E 6 k 9 W p y 5 5 8 y Q a 9 8 I L E y Q L k j B P N 7 T p g + 4 T G D P T L j n h k t N 9 j H 0 c 7 b f b R F a P 0 K O D b Y M g B b b x k S E h G R Z 9 i f m b s k / G C l + r 5 M F Q g 9 y D U j E b U B M H W Y U y K B T 7 O Q A Z j E H H i x Y o 9 n 1 3 n 4 R H a S f n k y j H C U e I D P F 9 m Q o F V H N P Q K S R Q u T c a e S S y y x a f k i / N d s e P d n W 5 u v x z i c U l q j G H e X u q Q Q 4 9 u q W 3 u a 8 9 F n s / t k X e 0 C 6 a x l i z h s 8 q w b x a W M T v 2 B C m w T c P z 0 E m z n y h 2 I r i g B v 5 m R W k T D o a 5 W 6 z z L J d Z 2 e Z G U 4 F + z L A L j z U j S I a K b L H J z i Y k 2 a 5 Z 5 Z I y C m d 0 3 W y Z C 6 W h t l t p 0 N J D l K I J g Y p V J G G F G Z I Q 7 a j E I N 0 l M m G G H W V u U J S M u q G 8 r Q s N 1 1 N b 2 S c N l k x p / K b z h n V J S e d 0 A U o B R t y l M L t 4 l Q 6 K f n O r n O j G 1 9 V A G T T u 4 / j S c L N o W Y Y v 4 0 1 L s h Z m x q V E T 2 b s A 3 N J K l s f Z Z I 8 M d M q z 2 K 6 I J C v I k O g B c i q 0 4 6 k 8 I r t x B U Q 8 f p A 5 A b T V w c 4 C h + x x g 6 2 V Z L D c p K t b T x o l x r T T V N K y y F L u Y h k a T H a b U l B 0 V 4 P v d d s B i r M J G x 0 y g E I 9 W n M j C v W Z R Y D j 3 y W m s + e F g G P O k 7 c 3 j f D x X W + P i t d g J 8 Z Q t D I q N b B D Y x P B p b 4 X D 6 E b 9 j f a I 3 2 O t / Q H v Y T W h k m 1 O 1 N J + S I 8 s 1 l r G 3 W E Y D M M 4 S q E N i N / K X G i 1 Z B U g e y 4 h S X 5 H N j u V R G 0 c f c X w u W y h K v e F y h 9 l k x a A 1 V w m d k O j C d 0 k L X 8 m n y p y Q K V u s 5 t E K 5 H v q z u e s h n p B E J u T U Q d J u / N B f j g / c h n Y v S Q L z v t z W Y R d V x 5 O 4 C o I m v j / J f Z 7 K Z u i r j B W x k y e s 5 p T h 8 T z c c j q C 8 s 6 d 1 + o w r a o 2 s k B R 2 e l R Y N T V 4 M w A n S Q u D Q N u r c z 1 i A w q n P y S q i 7 q / O S 4 0 2 Q 2 E 9 E U d p 7 u T C 2 5 s M y g F g O C P a I I g p p A S 3 V m 8 M j x f e L 8 q Z t f Q n T O r 6 m j K 8 / l J V j T A K f z F U u f q 2 3 m 5 P u Y K h D N U v D Y Y J D n S G Y 2 r U i 2 b U g 2 S 1 H 8 s q K 5 J U F y a s S J B M M D q e j W j w O g z N y t T O F g E A L W T r U X f H c d 7 B a n B J Z M f j p Q 8 7 C c B m B F j 9 / b g G M K b 4 3 r 1 P r 9 G i O j I k 0 r 2 3 q C 0 G y f F D X K 9 m M D o 6 a / V 4 H j b v N y V D 2 l s x M T m S s w 8 P D 7 m C q g H h U / O a 1 C f r N B L 0 x Q b 8 b o N 8 z / y x F 7 B B X J T x Z H t M v c j Y g c j I G r J g B Q 1 q t q x x n L p o V 7 L L v 1 a 3 z P o 0 W a 9 q 3 p n I i u Q H F p R l + L / V J u q G 5 b 9 n B x q s c / x 5 A F B X E 3 0 X s K 0 h Z E / Z a a S 0 J e a 1 r H y r c X U P I J q H u X c r T 1 l D 3 m x e o Q Q U 4 H R 9 C P 4 n B D P J x q Q a X K r B W U R H c 2 P X 3 Q d T 3 E a v X U m g q x X n K + c B 4 T C 7 E C P 4 P / L P z B D E o R G y r J Q 7 d K 5 S t G Y l o U G w H A G 4 i W 7 1 p p 8 k e v E v 5 Z 0 3 Z B s j Y x s L U p O r 0 3 W x N L / R W 7 E D x t p 2 1 + 1 o Y i Y A 1 Z u b R q 5 x F a V M r W n E n / B P 2 f o o G g q Q 7 P 0 o v 4 X E L o + L C O q t l 4 E N C R q T b Y s f r h 2 5 S X h V F + X 3 Z N V X C K q v p 4 S p I / D l e + M G W v f / 7 q q l E w P f c l 7 i n 8 k r X f I f 3 j W x a K V V 8 R w T 4 D x N 8 J t K G e y i / Q t N X 0 P x J s v J 8 y l E 0 W m O u I e L j l f j Y F R + H 9 B T k 7 Y A u y A g k i 5 N B F 4 u N j Q e / B f S Q R m O N + j P v / z V i + M E q i o F F d i j f R S C f 0 r P u V b 2 C 4 g 3 j + T V P P F R U f y t R m 8 T 2 m w S + l o h + 0 9 R 1 w + B d j 3 q t x q p F P C W I 5 + M f I V z o d U Y H z 1 T r o f A g g m g S r s j O K f F 2 w j z Q 7 s Z J P V N + / v 0 I u z z u F g X T y 6 X 4 8 l D 6 3 x I G / 7 H V f 7 I k 7 r e L q b P d / 5 / f 6 d r 8 z Z s 1 W b O q D K I t Z d G K r A M l a Y f a S D L a T U V L K X / n Q F M n u W m l d Z I M T T N 6 S m o z S e 0 i m e 0 j o 2 9 k N o y s n S J b i y g E f w 5 e f B Y T F w 4 U R 1 e z C F R v F q Z 5 d s m 0 B 4 z P 5 s m a U C O 1 h W n f h 5 s O v o A E 9 M t + B M q d x f u s W e E L v k F T P 8 M p T 5 b Y F Q A 5 4 9 e 6 U H n 7 K e 8 7 a Q 0 h u R N k t I C k 3 o / W 9 F G 6 P V m b R 2 v f W P o 2 t o a N N T 5 K T Z m S X 8 k d G a k V I / d g N s v J b n m L x 5 j O d q j r s 2 V x t b r m l + q d L X k v d M H 1 p + 0 U G D A j n r F k z 7 I f 8 3 W a k t b S F t U a r Y t k b x / J f S O 1 Y W R 7 R r S I 0 t 5 Q 0 R T S u k F K G 8 j W / 9 E a P 0 r H x 9 b q 0 X o 8 S n P H 1 t V R 2 j l q H 0 d t 4 F g 6 N / a W j a 1 X o z R p l O 6 M 2 p Y x + j F m I y b v w O S t l / K 3 p N a 9 J K U 7 r J / 1 p e J / C k u 3 F J Z a N E n o Q k t W x G Q f x 8 m g v L j U s E a p M j 4 l R l 0 t F u C h r S G q 2 B R 0 5 R R i i 8 p 1 + u u E W v p W b K 3 8 b a e a v S N U k w v N N b m c V V u T K t f y O F o 6 p v T n I t r 5 c G h F 0 K + + q 3 L D X 0 N K 7 a p 6 f T z s 7 I P k 1 u E s K s f y L M S a 4 s d K I b c + X P u e M f 0 E / 7 8 k c J E k T x H T C 6 J f e H h W m V W V n 0 t J l H c v k w i 8 P S v g k M s E N e e Q D 6 I O W O q F D 9 9 K i 0 x M O x W m O U O y T g k y A G e d 4 8 x R V m Y g e 2 + d q v q 7 q y 1 f 7 7 q F + v J T f i H v O a F R Y m b i A L R 1 j z U 2 h 8 y C 1 p u x S y B 4 C s + 0 N w p l z G o q F v g J N 1 z F 1 f 1 o M v + e L B O t 4 A z 0 I 5 f L B 4 t 4 G U d F Z b m G M M u 7 Q B p L 9 E N 6 k N 9 b l l i o o q x q A J C D Y u 4 0 C k J s t Z R s 6 6 x 1 y A c n 6 N + o A Q g i b p N U 0 s Y p T M i 6 v g V 3 2 Y y 6 K v L D 9 I k / q R / a e Z H w a z P s G Z b M 1 n s h J G 6 b C a R + 7 M o P S U 1 p 3 N b 1 y i Q 8 1 L s M i g 7 e t X q R 5 a Z r q h f t V R S B a 8 6 L G N X r Y 3 b Q 7 4 q 8 9 u T m O C 1 q Z A W D b K p R 1 B p e 3 B T 1 t Y L G f K F O F A R m W 5 L U 6 5 Q Q N O M 4 V X I A p l E D k D / + B 1 B L A Q I t A B Q A A g A I A F B 0 w V x L Q M D j p A A A A P Y A A A A S A A A A A A A A A A A A A A A A A A A A A A B D b 2 5 m a W c v U G F j a 2 F n Z S 5 4 b W x Q S w E C L Q A U A A I A C A B Q d M F c D 8 r p q 6 Q A A A D p A A A A E w A A A A A A A A A A A A A A A A D w A A A A W 0 N v b n R l b n R f V H l w Z X N d L n h t b F B L A Q I t A B Q A A g A I A F B 0 w V x 6 l y i f G w s A A G Q 9 A A A T A A A A A A A A A A A A A A A A A O E B A A B G b 3 J t d W x h c y 9 T Z W N 0 a W 9 u M S 5 t U E s F B g A A A A A D A A M A w g A A A E k N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5 V + g A A A A A A A D P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G Y W x z Z S I g L z 4 8 R W 5 0 c n k g V H l w Z T 0 i U X V l c n l H c m 9 1 c H M i I F Z h b H V l P S J z Q X d B Q U F B Q U F B Q U F E Z 1 F I Z H J 4 U 0 t S c E M r M i 9 O O H U x Q W J C a z F 2 W k d W c 2 N 3 Q U F B U U F B Q U F B Q U F B Q S 9 X U T J l M T l r M V F w c V B F Z U x q M H I w Q k R s S m x a b V Z 5 W l c 1 a l p V W n B i R 1 Z 6 Q U F B Q U F B Q U F B Q U F B Q U p Y U E 1 h d k c 0 e k 5 H b H I 3 S m 5 H Y 1 E 4 e T R L V U d G e V l X M W x k R 1 Z 5 Y 3 d B Q U F n Q U F B Q T 0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m R h N T k 4 Z i 0 1 M W I z L T Q y N G M t O W Y z O S 0 4 Z G R j M G Q 0 N 2 E 5 Y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R 2 F z U 3 R h d G l v b l 9 W Y W x 1 Y X R p b 2 5 N b 2 R l b C I g L z 4 8 R W 5 0 c n k g V H l w Z T 0 i R m l s b E V y c m 9 y Q 2 9 1 b n Q i I F Z h b H V l P S J s M C I g L z 4 8 R W 5 0 c n k g V H l w Z T 0 i R m l s b E x h c 3 R V c G R h d G V k I i B W Y W x 1 Z T 0 i Z D I w M j Y t M D Y t M D F U M T k 6 M z I 6 M z c u O D Q 0 M T I 2 M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T 0 i I C 8 + P E V u d H J 5 I F R 5 c G U 9 I k Z p b G x D b 3 V u d C I g V m F s d W U 9 I m w x N y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d C Q S Z x d W 9 0 O y w m c X V v d D t N Y X J r Z X Q g V m F s d W U m c X V v d D s s J n F 1 b 3 Q 7 M j A y N i B Q Y X J 0 a W F s I F Z h b H V l J n F 1 b 3 Q 7 L C Z x d W 9 0 O z I w M j Y g U G F y d G l h b C B W Y W x 1 Z S B S Z W F z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2 I F B h c n R p Y W w g V m F s d W U s O X 0 m c X V v d D s s J n F 1 b 3 Q 7 U 2 V j d G l v b j E v R 2 F z U 3 R h d G l v b l 9 W Y W x 1 Y X R p b 2 5 N b 2 R l b C 9 B d X R v U m V t b 3 Z l Z E N v b H V t b n M x L n s y M D I 2 I F B h c n R p Y W w g V m F s d W U g U m V h c 2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i B Q Y X J 0 a W F s I F Z h b H V l L D l 9 J n F 1 b 3 Q 7 L C Z x d W 9 0 O 1 N l Y 3 R p b 2 4 x L 0 d h c 1 N 0 Y X R p b 2 5 f V m F s d W F 0 a W 9 u T W 9 k Z W w v Q X V 0 b 1 J l b W 9 2 Z W R D b 2 x 1 b W 5 z M S 5 7 M j A y N i B Q Y X J 0 a W F s I F Z h b H V l I F J l Y X N v b i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g 2 N W V h Z T Q t Y 2 E 3 M y 0 0 Y W Z i L W I 2 O W M t N D k 2 N D F i Y W E y M D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h v d G V s c 1 9 W Y W x 1 Y X R p b 2 5 N b 2 R l b C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M V Q x O T o z M j o z N y 4 5 N D c 0 M z k 5 W i I g L z 4 8 R W 5 0 c n k g V H l w Z T 0 i R m l s b E N v d W 5 0 I i B W Y W x 1 Z T 0 i b D U i I C 8 + P E V u d H J 5 I F R 5 c G U 9 I k Z p b G x D b 2 x 1 b W 5 U e X B l c y I g V m F s d W U 9 I n N B Q U F B Q U F B Q U F B Q U F B Q U F B Q U F B Q U F B Q U F B Q U F B Q U F B P S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l t c H J O Y W 1 l J n F 1 b 3 Q 7 L C Z x d W 9 0 O 1 l l Y X J C b H Q m c X V v d D s s J n F 1 b 3 Q 7 V W 5 p d H M g L y B L Z X l z J n F 1 b 3 Q 7 L C Z x d W 9 0 O 1 J l d i A v I E t l e S A v I E 5 p Z 2 h 0 I C Z x d W 9 0 O y w m c X V v d D t P Y 2 N 1 c G F u Y 3 k g J n F 1 b 3 Q 7 L C Z x d W 9 0 O 1 J l d i B Q Y X I m c X V v d D s s J n F 1 b 3 Q 7 V G 9 0 Y W w g U m V 2 J n F 1 b 3 Q 7 L C Z x d W 9 0 O 0 V C S V R E Q S A v I E 5 P S S Z x d W 9 0 O y w m c X V v d D t D Y X A g U m F 0 Z S Z x d W 9 0 O y w m c X V v d D t U Y X g g T G 9 h Z C Z x d W 9 0 O y w m c X V v d D t M b 2 F k Z W Q g Q 2 F w J n F 1 b 3 Q 7 L C Z x d W 9 0 O 0 1 h c m t l d C B W Y W x 1 Z S Z x d W 9 0 O y w m c X V v d D t G a W 5 h b C B N V i A v I E t l e S Z x d W 9 0 O y w m c X V v d D s y M D I 2 I F B h c n R p Y W w g V m F s d W U m c X V v d D s s J n F 1 b 3 Q 7 M j A y N i B Q Y X J 0 a W F s I F Z h b H V l I F J l Y X N v b i Z x d W 9 0 O y w m c X V v d D t C b G R n U 0 Y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N s Y X N z Z X M s M n 0 m c X V v d D s s J n F 1 b 3 Q 7 U 2 V j d G l v b j E v S G 9 0 Z W x z X 1 Z h b H V h d G l v b k 1 v Z G V s L 0 F 1 d G 9 S Z W 1 v d m V k Q 2 9 s d W 1 u c z E u e 0 F k Z H J l c 3 M s M 3 0 m c X V v d D s s J n F 1 b 3 Q 7 U 2 V j d G l v b j E v S G 9 0 Z W x z X 1 Z h b H V h d G l v b k 1 v Z G V s L 0 F 1 d G 9 S Z W 1 v d m V k Q 2 9 s d W 1 u c z E u e 1 R h e C B E a X N 0 c m l j d C w 0 f S Z x d W 9 0 O y w m c X V v d D t T Z W N 0 a W 9 u M S 9 I b 3 R l b H N f V m F s d W F 0 a W 9 u T W 9 k Z W w v Q X V 0 b 1 J l b W 9 2 Z W R D b 2 x 1 b W 5 z M S 5 7 T G F u Z C 5 U b 3 R h b C B T R i w 1 f S Z x d W 9 0 O y w m c X V v d D t T Z W N 0 a W 9 u M S 9 I b 3 R l b H N f V m F s d W F 0 a W 9 u T W 9 k Z W w v Q X V 0 b 1 J l b W 9 2 Z W R D b 2 x 1 b W 5 z M S 5 7 U 3 V i Y 2 x h c 3 M y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W W V h c k J s d C w 4 f S Z x d W 9 0 O y w m c X V v d D t T Z W N 0 a W 9 u M S 9 I b 3 R l b H N f V m F s d W F 0 a W 9 u T W 9 k Z W w v Q X V 0 b 1 J l b W 9 2 Z W R D b 2 x 1 b W 5 z M S 5 7 V W 5 p d H M g L y B L Z X l z L D l 9 J n F 1 b 3 Q 7 L C Z x d W 9 0 O 1 N l Y 3 R p b 2 4 x L 0 h v d G V s c 1 9 W Y W x 1 Y X R p b 2 5 N b 2 R l b C 9 B d X R v U m V t b 3 Z l Z E N v b H V t b n M x L n t S Z X Y g L y B L Z X k g L y B O a W d o d C A s M T B 9 J n F 1 b 3 Q 7 L C Z x d W 9 0 O 1 N l Y 3 R p b 2 4 x L 0 h v d G V s c 1 9 W Y W x 1 Y X R p b 2 5 N b 2 R l b C 9 B d X R v U m V t b 3 Z l Z E N v b H V t b n M x L n t P Y 2 N 1 c G F u Y 3 k g L D E x f S Z x d W 9 0 O y w m c X V v d D t T Z W N 0 a W 9 u M S 9 I b 3 R l b H N f V m F s d W F 0 a W 9 u T W 9 k Z W w v Q X V 0 b 1 J l b W 9 2 Z W R D b 2 x 1 b W 5 z M S 5 7 U m V 2 I F B h c i w x M n 0 m c X V v d D s s J n F 1 b 3 Q 7 U 2 V j d G l v b j E v S G 9 0 Z W x z X 1 Z h b H V h d G l v b k 1 v Z G V s L 0 F 1 d G 9 S Z W 1 v d m V k Q 2 9 s d W 1 u c z E u e 1 R v d G F s I F J l d i w x M 3 0 m c X V v d D s s J n F 1 b 3 Q 7 U 2 V j d G l v b j E v S G 9 0 Z W x z X 1 Z h b H V h d G l v b k 1 v Z G V s L 0 F 1 d G 9 S Z W 1 v d m V k Q 2 9 s d W 1 u c z E u e 0 V C S V R E Q S A v I E 5 P S S w x N H 0 m c X V v d D s s J n F 1 b 3 Q 7 U 2 V j d G l v b j E v S G 9 0 Z W x z X 1 Z h b H V h d G l v b k 1 v Z G V s L 0 F 1 d G 9 S Z W 1 v d m V k Q 2 9 s d W 1 u c z E u e 0 N h c C B S Y X R l L D E 1 f S Z x d W 9 0 O y w m c X V v d D t T Z W N 0 a W 9 u M S 9 I b 3 R l b H N f V m F s d W F 0 a W 9 u T W 9 k Z W w v Q X V 0 b 1 J l b W 9 2 Z W R D b 2 x 1 b W 5 z M S 5 7 V G F 4 I E x v Y W Q s M T Z 9 J n F 1 b 3 Q 7 L C Z x d W 9 0 O 1 N l Y 3 R p b 2 4 x L 0 h v d G V s c 1 9 W Y W x 1 Y X R p b 2 5 N b 2 R l b C 9 B d X R v U m V t b 3 Z l Z E N v b H V t b n M x L n t M b 2 F k Z W Q g Q 2 F w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R m l u Y W w g T V Y g L y B L Z X k s M T l 9 J n F 1 b 3 Q 7 L C Z x d W 9 0 O 1 N l Y 3 R p b 2 4 x L 0 h v d G V s c 1 9 W Y W x 1 Y X R p b 2 5 N b 2 R l b C 9 B d X R v U m V t b 3 Z l Z E N v b H V t b n M x L n s y M D I 2 I F B h c n R p Y W w g V m F s d W U s M j B 9 J n F 1 b 3 Q 7 L C Z x d W 9 0 O 1 N l Y 3 R p b 2 4 x L 0 h v d G V s c 1 9 W Y W x 1 Y X R p b 2 5 N b 2 R l b C 9 B d X R v U m V t b 3 Z l Z E N v b H V t b n M x L n s y M D I 2 I F B h c n R p Y W w g V m F s d W U g U m V h c 2 9 u L D I x f S Z x d W 9 0 O y w m c X V v d D t T Z W N 0 a W 9 u M S 9 I b 3 R l b H N f V m F s d W F 0 a W 9 u T W 9 k Z W w v Q X V 0 b 1 J l b W 9 2 Z W R D b 2 x 1 b W 5 z M S 5 7 Q m x k Z 1 N G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V G F y Z 2 V 0 I i B W Y W x 1 Z T 0 i c 0 5 1 c n N p b m d I b 2 1 l X 1 Z h b H V h d G l v b k 1 v Z G V s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2 L T A x V D E 5 O j M y O j M 3 L j k z M j g 5 O T l a I i A v P j x F b n R y e S B U e X B l P S J G a W x s Q 2 9 1 b n Q i I F Z h b H V l P S J s N C I g L z 4 8 R W 5 0 c n k g V H l w Z T 0 i R m l s b E N v b H V t b l R 5 c G V z I i B W Y W x 1 Z T 0 i c 0 F B Q U F B Q U F B Q U F B Q U F B Q U F B Q U F B Q U F B Q U F B Q U F B Q T 0 9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S U R Q S C M m c X V v d D s s J n F 1 b 3 Q 7 Q m x k Z 1 N G J n F 1 b 3 Q 7 L C Z x d W 9 0 O 1 V u a X R z I C 8 g Q m V k c y Z x d W 9 0 O y w m c X V v d D t S Z X Z l b n V l L 2 J l Z C 9 u a W d o d C A m c X V v d D s s J n F 1 b 3 Q 7 R X N 0 L i B Q R 0 k m c X V v d D s s J n F 1 b 3 Q 7 R X N 0 L i B W Y W N h b m N 5 I C U m c X V v d D s s J n F 1 b 3 Q 7 R X h w I C U m c X V v d D s s J n F 1 b 3 Q 7 T k 9 J J n F 1 b 3 Q 7 L C Z x d W 9 0 O 0 N h c C B S Y X R l J n F 1 b 3 Q 7 L C Z x d W 9 0 O 1 R h e C B M b 2 F k J n F 1 b 3 Q 7 L C Z x d W 9 0 O 0 x v Y W R l Z C B D Y X A m c X V v d D s s J n F 1 b 3 Q 7 T W F y a 2 V 0 I F Z h b H V l J n F 1 b 3 Q 7 L C Z x d W 9 0 O 0 Z p b m F s I E 1 W I C 8 g Q m V k J n F 1 b 3 Q 7 L C Z x d W 9 0 O z I w M j Y g U G F y d G l h b C B W Y W x 1 Z S Z x d W 9 0 O y w m c X V v d D s y M D I 2 I F B h c n R p Y W w g V m F s d W U g U m V h c 2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2 x h c 3 N l c y w y f S Z x d W 9 0 O y w m c X V v d D t T Z W N 0 a W 9 u M S 9 O d X J z a W 5 n S G 9 t Z V 9 W Y W x 1 Y X R p b 2 5 N b 2 R l b C 9 B d X R v U m V t b 3 Z l Z E N v b H V t b n M x L n t B Z G R y Z X N z L D N 9 J n F 1 b 3 Q 7 L C Z x d W 9 0 O 1 N l Y 3 R p b 2 4 x L 0 5 1 c n N p b m d I b 2 1 l X 1 Z h b H V h d G l v b k 1 v Z G V s L 0 F 1 d G 9 S Z W 1 v d m V k Q 2 9 s d W 1 u c z E u e 1 R h e C B E a X N 0 c m l j d C w 0 f S Z x d W 9 0 O y w m c X V v d D t T Z W N 0 a W 9 u M S 9 O d X J z a W 5 n S G 9 t Z V 9 W Y W x 1 Y X R p b 2 5 N b 2 R l b C 9 B d X R v U m V t b 3 Z l Z E N v b H V t b n M x L n t M Y W 5 k L l R v d G F s I F N G L D V 9 J n F 1 b 3 Q 7 L C Z x d W 9 0 O 1 N l Y 3 R p b 2 4 x L 0 5 1 c n N p b m d I b 2 1 l X 1 Z h b H V h d G l v b k 1 v Z G V s L 0 F 1 d G 9 S Z W 1 v d m V k Q 2 9 s d W 1 u c z E u e 1 N 1 Y m N s Y X N z M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V G F 4 I E x v Y W Q s M T Z 9 J n F 1 b 3 Q 7 L C Z x d W 9 0 O 1 N l Y 3 R p b 2 4 x L 0 5 1 c n N p b m d I b 2 1 l X 1 Z h b H V h d G l v b k 1 v Z G V s L 0 F 1 d G 9 S Z W 1 v d m V k Q 2 9 s d W 1 u c z E u e 0 x v Y W R l Z C B D Y X A s M T d 9 J n F 1 b 3 Q 7 L C Z x d W 9 0 O 1 N l Y 3 R p b 2 4 x L 0 5 1 c n N p b m d I b 2 1 l X 1 Z h b H V h d G l v b k 1 v Z G V s L 0 F 1 d G 9 S Z W 1 v d m V k Q 2 9 s d W 1 u c z E u e 0 1 h c m t l d C B W Y W x 1 Z S w x O H 0 m c X V v d D s s J n F 1 b 3 Q 7 U 2 V j d G l v b j E v T n V y c 2 l u Z 0 h v b W V f V m F s d W F 0 a W 9 u T W 9 k Z W w v Q X V 0 b 1 J l b W 9 2 Z W R D b 2 x 1 b W 5 z M S 5 7 R m l u Y W w g T V Y g L y B C Z W Q s M T l 9 J n F 1 b 3 Q 7 L C Z x d W 9 0 O 1 N l Y 3 R p b 2 4 x L 0 5 1 c n N p b m d I b 2 1 l X 1 Z h b H V h d G l v b k 1 v Z G V s L 0 F 1 d G 9 S Z W 1 v d m V k Q 2 9 s d W 1 u c z E u e z I w M j Y g U G F y d G l h b C B W Y W x 1 Z S w y M H 0 m c X V v d D s s J n F 1 b 3 Q 7 U 2 V j d G l v b j E v T n V y c 2 l u Z 0 h v b W V f V m F s d W F 0 a W 9 u T W 9 k Z W w v Q X V 0 b 1 J l b W 9 2 Z W R D b 2 x 1 b W 5 z M S 5 7 M j A y N i B Q Y X J 0 a W F s I F Z h b H V l I F J l Y X N v b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V h Y z J k N i 1 l Z j Q 5 L T R l N j c t O D E y O C 1 l Z W N i M z E x O D g w N D U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t b T U x N y I g L z 4 8 R W 5 0 c n k g V H l w Z T 0 i R m l s b E V y c m 9 y Q 2 9 1 b n Q i I F Z h b H V l P S J s M C I g L z 4 8 R W 5 0 c n k g V H l w Z T 0 i R m l s b E x h c 3 R V c G R h d G V k I i B W Y W x 1 Z T 0 i Z D I w M j Y t M D Y t M D F U M T k 6 M z I 6 M z k u M T U y N D M 2 N 1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F B Q U F B Q U F B P S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D b 3 V u d C I g V m F s d W U 9 I m w x N T M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m R v c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M V Q x O T o z M j o z O S 4 x M z Y 5 M j A x W i I g L z 4 8 R W 5 0 c n k g V H l w Z T 0 i R m l s b E N v d W 5 0 I i B W Y W x 1 Z T 0 i b D Q z I i A v P j x F b n R y e S B U e X B l P S J G a W x s Q 2 9 s d W 1 u V H l w Z X M i I F Z h b H V l P S J z Q U F B Q U F B Q U F B Q U F B Q U F B Q U F B Q U F B Q U F B Q U F B Q U F B Q U E i I C 8 + P E V u d H J 5 I F R 5 c G U 9 I k Z p b G x D b 2 x 1 b W 5 O Y W 1 l c y I g V m F s d W U 9 I n N b J n F 1 b 3 Q 7 S 2 V 5 U E l O J n F 1 b 3 Q 7 L C Z x d W 9 0 O 1 B J T n M m c X V v d D s s J n F 1 b 3 Q 7 T k J I R C Z x d W 9 0 O y w m c X V v d D t D b G F z c 2 V z J n F 1 b 3 Q 7 L C Z x d W 9 0 O 1 R v d 2 4 g U m V n a W 9 u J n F 1 b 3 Q 7 L C Z x d W 9 0 O 1 N 1 Y m N s Y X N z M i Z x d W 9 0 O y w m c X V v d D t C b G R n U 0 Y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1 R h e C B M b 2 F k J n F 1 b 3 Q 7 L C Z x d W 9 0 O 0 x v Y W R l Z C B D Y X A m c X V v d D s s J n F 1 b 3 Q 7 T D p C I F J h d G l v J n F 1 b 3 Q 7 L C Z x d W 9 0 O 0 V 4 Y 2 V z c y B M Y W 5 k I E F y Z W E m c X V v d D s s J n F 1 b 3 Q 7 R X h j Z X N z I E x h b m Q g V m F s d W U m c X V v d D s s J n F 1 b 3 Q 7 V G 9 0 Y W w g T G F u Z C B W Y W w m c X V v d D s s J n F 1 b 3 Q 7 T W F y a 2 V 0 I F Z h b H V l J n F 1 b 3 Q 7 L C Z x d W 9 0 O 0 Z p b m F s I E 1 W I C 8 g U 0 Y m c X V v d D s s J n F 1 b 3 Q 7 M j A y N i B Q Y X J 0 a W F s I F Z h b H V l J n F 1 b 3 Q 7 L C Z x d W 9 0 O z I w M j Y g U G F y d G l h b C B W Y W x 1 Z S B S Z W F z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k b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I b 3 R l b H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D N i Y z l m M S 0 x Y 2 J m L T Q 5 O T E t O G U x Y S 0 1 M 2 Q 0 Z j B h N G U 1 M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S W 5 k d X N 0 c m l h b H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Y t M D F U M T k 6 M z I 6 M z k u M T I y O D c 2 N V o i I C 8 + P E V u d H J 5 I F R 5 c G U 9 I k Z p b G x D b 3 V u d C I g V m F s d W U 9 I m w x N D Q i I C 8 + P E V u d H J 5 I F R 5 c G U 9 I k Z p b G x D b 2 x 1 b W 5 U e X B l c y I g V m F s d W U 9 I n N B Q U F B Q U F B Q U F B Q U F B Q U F B Q U F B Q U F B Q U F B Q U F B Q U F B Q U F B Q T 0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W W V h c k J s d C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N s Y X N z Z X M s M n 0 m c X V v d D s s J n F 1 b 3 Q 7 U 2 V j d G l v b j E v S W 5 k d X N 0 c m l h b H M v Q X V 0 b 1 J l b W 9 2 Z W R D b 2 x 1 b W 5 z M S 5 7 Q W R k c m V z c y w z f S Z x d W 9 0 O y w m c X V v d D t T Z W N 0 a W 9 u M S 9 J b m R 1 c 3 R y a W F s c y 9 B d X R v U m V t b 3 Z l Z E N v b H V t b n M x L n t U Y X g g R G l z d H J p Y 3 Q s N H 0 m c X V v d D s s J n F 1 b 3 Q 7 U 2 V j d G l v b j E v S W 5 k d X N 0 c m l h b H M v Q X V 0 b 1 J l b W 9 2 Z W R D b 2 x 1 b W 5 z M S 5 7 T G F u Z C 5 U b 3 R h b C B T R i w 1 f S Z x d W 9 0 O y w m c X V v d D t T Z W N 0 a W 9 u M S 9 J b m R 1 c 3 R y a W F s c y 9 B d X R v U m V t b 3 Z l Z E N v b H V t b n M x L n t T d W J j b G F z c z I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U Y X g g T G 9 h Z C w x N 3 0 m c X V v d D s s J n F 1 b 3 Q 7 U 2 V j d G l v b j E v S W 5 k d X N 0 c m l h b H M v Q X V 0 b 1 J l b W 9 2 Z W R D b 2 x 1 b W 5 z M S 5 7 T G 9 h Z G V k I E N h c C w x O H 0 m c X V v d D s s J n F 1 b 3 Q 7 U 2 V j d G l v b j E v S W 5 k d X N 0 c m l h b H M v Q X V 0 b 1 J l b W 9 2 Z W R D b 2 x 1 b W 5 z M S 5 7 T D p C I F J h d G l v L D E 5 f S Z x d W 9 0 O y w m c X V v d D t T Z W N 0 a W 9 u M S 9 J b m R 1 c 3 R y a W F s c y 9 B d X R v U m V t b 3 Z l Z E N v b H V t b n M x L n t F e G N l c 3 M g T G F u Z C B B c m V h L D I w f S Z x d W 9 0 O y w m c X V v d D t T Z W N 0 a W 9 u M S 9 J b m R 1 c 3 R y a W F s c y 9 B d X R v U m V t b 3 Z l Z E N v b H V t b n M x L n t F e G N l c 3 M g T G F u Z C B W Y W x 1 Z S w y M X 0 m c X V v d D s s J n F 1 b 3 Q 7 U 2 V j d G l v b j E v S W 5 k d X N 0 c m l h b H M v Q X V 0 b 1 J l b W 9 2 Z W R D b 2 x 1 b W 5 z M S 5 7 T W F y a 2 V 0 I F Z h b H V l L D I y f S Z x d W 9 0 O y w m c X V v d D t T Z W N 0 a W 9 u M S 9 J b m R 1 c 3 R y a W F s c y 9 B d X R v U m V t b 3 Z l Z E N v b H V t b n M x L n t G a W 5 h b C B N V i A v I F N G L D I z f S Z x d W 9 0 O y w m c X V v d D t T Z W N 0 a W 9 u M S 9 J b m R 1 c 3 R y a W F s c y 9 B d X R v U m V t b 3 Z l Z E N v b H V t b n M x L n s y M D I 2 I F B h c n R p Y W w g V m F s d W U s M j R 9 J n F 1 b 3 Q 7 L C Z x d W 9 0 O 1 N l Y 3 R p b 2 4 x L 0 l u Z H V z d H J p Y W x z L 0 F 1 d G 9 S Z W 1 v d m V k Q 2 9 s d W 1 u c z E u e z I w M j Y g U G F y d G l h b C B W Y W x 1 Z S B S Z W F z b 2 4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D b G F z c 2 V z L D J 9 J n F 1 b 3 Q 7 L C Z x d W 9 0 O 1 N l Y 3 R p b 2 4 x L 0 l u Z H V z d H J p Y W x z L 0 F 1 d G 9 S Z W 1 v d m V k Q 2 9 s d W 1 u c z E u e 0 F k Z H J l c 3 M s M 3 0 m c X V v d D s s J n F 1 b 3 Q 7 U 2 V j d G l v b j E v S W 5 k d X N 0 c m l h b H M v Q X V 0 b 1 J l b W 9 2 Z W R D b 2 x 1 b W 5 z M S 5 7 V G F 4 I E R p c 3 R y a W N 0 L D R 9 J n F 1 b 3 Q 7 L C Z x d W 9 0 O 1 N l Y 3 R p b 2 4 x L 0 l u Z H V z d H J p Y W x z L 0 F 1 d G 9 S Z W 1 v d m V k Q 2 9 s d W 1 u c z E u e 0 x h b m Q u V G 9 0 Y W w g U 0 Y s N X 0 m c X V v d D s s J n F 1 b 3 Q 7 U 2 V j d G l v b j E v S W 5 k d X N 0 c m l h b H M v Q X V 0 b 1 J l b W 9 2 Z W R D b 2 x 1 b W 5 z M S 5 7 U 3 V i Y 2 x h c 3 M y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V G F 4 I E x v Y W Q s M T d 9 J n F 1 b 3 Q 7 L C Z x d W 9 0 O 1 N l Y 3 R p b 2 4 x L 0 l u Z H V z d H J p Y W x z L 0 F 1 d G 9 S Z W 1 v d m V k Q 2 9 s d W 1 u c z E u e 0 x v Y W R l Z C B D Y X A s M T h 9 J n F 1 b 3 Q 7 L C Z x d W 9 0 O 1 N l Y 3 R p b 2 4 x L 0 l u Z H V z d H J p Y W x z L 0 F 1 d G 9 S Z W 1 v d m V k Q 2 9 s d W 1 u c z E u e 0 w 6 Q i B S Y X R p b y w x O X 0 m c X V v d D s s J n F 1 b 3 Q 7 U 2 V j d G l v b j E v S W 5 k d X N 0 c m l h b H M v Q X V 0 b 1 J l b W 9 2 Z W R D b 2 x 1 b W 5 z M S 5 7 R X h j Z X N z I E x h b m Q g Q X J l Y S w y M H 0 m c X V v d D s s J n F 1 b 3 Q 7 U 2 V j d G l v b j E v S W 5 k d X N 0 c m l h b H M v Q X V 0 b 1 J l b W 9 2 Z W R D b 2 x 1 b W 5 z M S 5 7 R X h j Z X N z I E x h b m Q g V m F s d W U s M j F 9 J n F 1 b 3 Q 7 L C Z x d W 9 0 O 1 N l Y 3 R p b 2 4 x L 0 l u Z H V z d H J p Y W x z L 0 F 1 d G 9 S Z W 1 v d m V k Q 2 9 s d W 1 u c z E u e 0 1 h c m t l d C B W Y W x 1 Z S w y M n 0 m c X V v d D s s J n F 1 b 3 Q 7 U 2 V j d G l v b j E v S W 5 k d X N 0 c m l h b H M v Q X V 0 b 1 J l b W 9 2 Z W R D b 2 x 1 b W 5 z M S 5 7 R m l u Y W w g T V Y g L y B T R i w y M 3 0 m c X V v d D s s J n F 1 b 3 Q 7 U 2 V j d G l v b j E v S W 5 k d X N 0 c m l h b H M v Q X V 0 b 1 J l b W 9 2 Z W R D b 2 x 1 b W 5 z M S 5 7 M j A y N i B Q Y X J 0 a W F s I F Z h b H V l L D I 0 f S Z x d W 9 0 O y w m c X V v d D t T Z W N 0 a W 9 u M S 9 J b m R 1 c 3 R y a W F s c y 9 B d X R v U m V t b 3 Z l Z E N v b H V t b n M x L n s y M D I 2 I F B h c n R p Y W w g V m F s d W U g U m V h c 2 9 u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k d X N 0 c m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c 1 M 2 E x Z j Q t O G E 5 Y i 0 0 Z T k z L T g 5 O T k t O T U 1 M z Q 5 M 2 R i O D k 4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1 1 b H R p Z m F t a W x 5 I i A v P j x F b n R y e S B U e X B l P S J G a W x s R X J y b 3 J D b 3 V u d C I g V m F s d W U 9 I m w x I i A v P j x F b n R y e S B U e X B l P S J G a W x s R X J y b 3 J D b 2 R l I i B W Y W x 1 Z T 0 i c 1 V u a 2 5 v d 2 4 i I C 8 + P E V u d H J 5 I F R 5 c G U 9 I k Z p b G x M Y X N 0 V X B k Y X R l Z C I g V m F s d W U 9 I m Q y M D I 2 L T A 2 L T A x V D E 5 O j M y O j M 5 L j A 5 N z g y N D N a I i A v P j x F b n R y e S B U e X B l P S J G a W x s Q 2 9 1 b n Q i I F Z h b H V l P S J s N z M i I C 8 + P E V u d H J 5 I F R 5 c G U 9 I k Z p b G x D b 2 x 1 b W 5 U e X B l c y I g V m F s d W U 9 I n N B Q U F B Q U F B Q U F B Q U F B Q U F B Q U F B Q U F B Q U F B Q U F F Q U F B Q U F B Q U F B Q U E 9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V b m l 0 J n F 1 b 3 Q 7 L C Z x d W 9 0 O z I w M j Y g U G F y d G l h b C B W Y W x 1 Z S Z x d W 9 0 O y w m c X V v d D s y M D I 2 I F B h c n R p Y W w g V m F s d W U g U m V h c 2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2 x h c 3 N l c y w y f S Z x d W 9 0 O y w m c X V v d D t T Z W N 0 a W 9 u M S 9 N d W x 0 a W Z h b W l s e S 9 B d X R v U m V t b 3 Z l Z E N v b H V t b n M x L n t B Z G R y Z X N z L D N 9 J n F 1 b 3 Q 7 L C Z x d W 9 0 O 1 N l Y 3 R p b 2 4 x L 0 1 1 b H R p Z m F t a W x 5 L 0 F 1 d G 9 S Z W 1 v d m V k Q 2 9 s d W 1 u c z E u e 1 R h e C B E a X N 0 c m l j d C w 0 f S Z x d W 9 0 O y w m c X V v d D t T Z W N 0 a W 9 u M S 9 N d W x 0 a W Z h b W l s e S 9 B d X R v U m V t b 3 Z l Z E N v b H V t b n M x L n t M Y W 5 k L l R v d G F s I F N G L D V 9 J n F 1 b 3 Q 7 L C Z x d W 9 0 O 1 N l Y 3 R p b 2 4 x L 0 1 1 b H R p Z m F t a W x 5 L 0 F 1 d G 9 S Z W 1 v d m V k Q 2 9 s d W 1 u c z E u e 1 N 1 Y m N s Y X N z M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V G F 4 I E x v Y W Q s M j N 9 J n F 1 b 3 Q 7 L C Z x d W 9 0 O 1 N l Y 3 R p b 2 4 x L 0 1 1 b H R p Z m F t a W x 5 L 0 F 1 d G 9 S Z W 1 v d m V k Q 2 9 s d W 1 u c z E u e 0 x v Y W R l Z C B D Y X A s M j R 9 J n F 1 b 3 Q 7 L C Z x d W 9 0 O 1 N l Y 3 R p b 2 4 x L 0 1 1 b H R p Z m F t a W x 5 L 0 F 1 d G 9 S Z W 1 v d m V k Q 2 9 s d W 1 u c z E u e 0 1 h c m t l d C B W Y W x 1 Z S w y N X 0 m c X V v d D s s J n F 1 b 3 Q 7 U 2 V j d G l v b j E v T X V s d G l m Y W 1 p b H k v Q X V 0 b 1 J l b W 9 2 Z W R D b 2 x 1 b W 5 z M S 5 7 R m l u Y W w g T V Y g L y B V b m l 0 L D I 2 f S Z x d W 9 0 O y w m c X V v d D t T Z W N 0 a W 9 u M S 9 N d W x 0 a W Z h b W l s e S 9 B d X R v U m V t b 3 Z l Z E N v b H V t b n M x L n s y M D I 2 I F B h c n R p Y W w g V m F s d W U s M j d 9 J n F 1 b 3 Q 7 L C Z x d W 9 0 O 1 N l Y 3 R p b 2 4 x L 0 1 1 b H R p Z m F t a W x 5 L 0 F 1 d G 9 S Z W 1 v d m V k Q 2 9 s d W 1 u c z E u e z I w M j Y g U G F y d G l h b C B W Y W x 1 Z S B S Z W F z b 2 4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D b G F z c 2 V z L D J 9 J n F 1 b 3 Q 7 L C Z x d W 9 0 O 1 N l Y 3 R p b 2 4 x L 0 1 1 b H R p Z m F t a W x 5 L 0 F 1 d G 9 S Z W 1 v d m V k Q 2 9 s d W 1 u c z E u e 0 F k Z H J l c 3 M s M 3 0 m c X V v d D s s J n F 1 b 3 Q 7 U 2 V j d G l v b j E v T X V s d G l m Y W 1 p b H k v Q X V 0 b 1 J l b W 9 2 Z W R D b 2 x 1 b W 5 z M S 5 7 V G F 4 I E R p c 3 R y a W N 0 L D R 9 J n F 1 b 3 Q 7 L C Z x d W 9 0 O 1 N l Y 3 R p b 2 4 x L 0 1 1 b H R p Z m F t a W x 5 L 0 F 1 d G 9 S Z W 1 v d m V k Q 2 9 s d W 1 u c z E u e 0 x h b m Q u V G 9 0 Y W w g U 0 Y s N X 0 m c X V v d D s s J n F 1 b 3 Q 7 U 2 V j d G l v b j E v T X V s d G l m Y W 1 p b H k v Q X V 0 b 1 J l b W 9 2 Z W R D b 2 x 1 b W 5 z M S 5 7 U 3 V i Y 2 x h c 3 M y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U Y X g g T G 9 h Z C w y M 3 0 m c X V v d D s s J n F 1 b 3 Q 7 U 2 V j d G l v b j E v T X V s d G l m Y W 1 p b H k v Q X V 0 b 1 J l b W 9 2 Z W R D b 2 x 1 b W 5 z M S 5 7 T G 9 h Z G V k I E N h c C w y N H 0 m c X V v d D s s J n F 1 b 3 Q 7 U 2 V j d G l v b j E v T X V s d G l m Y W 1 p b H k v Q X V 0 b 1 J l b W 9 2 Z W R D b 2 x 1 b W 5 z M S 5 7 T W F y a 2 V 0 I F Z h b H V l L D I 1 f S Z x d W 9 0 O y w m c X V v d D t T Z W N 0 a W 9 u M S 9 N d W x 0 a W Z h b W l s e S 9 B d X R v U m V t b 3 Z l Z E N v b H V t b n M x L n t G a W 5 h b C B N V i A v I F V u a X Q s M j Z 9 J n F 1 b 3 Q 7 L C Z x d W 9 0 O 1 N l Y 3 R p b 2 4 x L 0 1 1 b H R p Z m F t a W x 5 L 0 F 1 d G 9 S Z W 1 v d m V k Q 2 9 s d W 1 u c z E u e z I w M j Y g U G F y d G l h b C B W Y W x 1 Z S w y N 3 0 m c X V v d D s s J n F 1 b 3 Q 7 U 2 V j d G l v b j E v T X V s d G l m Y W 1 p b H k v Q X V 0 b 1 J l b W 9 2 Z W R D b 2 x 1 b W 5 z M S 5 7 M j A y N i B Q Y X J 0 a W F s I F Z h b H V l I F J l Y X N v b i w y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X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Y 2 U x M W Z l L T J j O W E t N D c x M i 0 4 N W I w L T h k M T E 0 Y z I 4 M z I 1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T c G V j a W F s c y I g L z 4 8 R W 5 0 c n k g V H l w Z T 0 i R m l s b E V y c m 9 y Q 2 9 1 b n Q i I F Z h b H V l P S J s M C I g L z 4 8 R W 5 0 c n k g V H l w Z T 0 i R m l s b E x h c 3 R V c G R h d G V k I i B W Y W x 1 Z T 0 i Z D I w M j Y t M D Y t M D F U M T k 6 M z I 6 M z k u M D U y N z k 1 O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F B Q U F B Q U F B P S I g L z 4 8 R W 5 0 c n k g V H l w Z T 0 i R m l s b E N v d W 5 0 I i B W Y W x 1 Z T 0 i b D E x M y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2 x h c 3 N l c y w y f S Z x d W 9 0 O y w m c X V v d D t T Z W N 0 a W 9 u M S 9 T c G V j a W F s c y 9 B d X R v U m V t b 3 Z l Z E N v b H V t b n M x L n t B Z G R y Z X N z L D N 9 J n F 1 b 3 Q 7 L C Z x d W 9 0 O 1 N l Y 3 R p b 2 4 x L 1 N w Z W N p Y W x z L 0 F 1 d G 9 S Z W 1 v d m V k Q 2 9 s d W 1 u c z E u e 1 R h e C B E a X N 0 c m l j d C w 0 f S Z x d W 9 0 O y w m c X V v d D t T Z W N 0 a W 9 u M S 9 T c G V j a W F s c y 9 B d X R v U m V t b 3 Z l Z E N v b H V t b n M x L n t M Y W 5 k L l R v d G F s I F N G L D V 9 J n F 1 b 3 Q 7 L C Z x d W 9 0 O 1 N l Y 3 R p b 2 4 x L 1 N w Z W N p Y W x z L 0 F 1 d G 9 S Z W 1 v d m V k Q 2 9 s d W 1 u c z E u e 1 N 1 Y m N s Y X N z M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1 R h e C B M b 2 F k L D E 3 f S Z x d W 9 0 O y w m c X V v d D t T Z W N 0 a W 9 u M S 9 T c G V j a W F s c y 9 B d X R v U m V t b 3 Z l Z E N v b H V t b n M x L n t M b 2 F k Z W Q g Q 2 F w L D E 4 f S Z x d W 9 0 O y w m c X V v d D t T Z W N 0 a W 9 u M S 9 T c G V j a W F s c y 9 B d X R v U m V t b 3 Z l Z E N v b H V t b n M x L n t M O k I g U m F 0 a W 8 s M T l 9 J n F 1 b 3 Q 7 L C Z x d W 9 0 O 1 N l Y 3 R p b 2 4 x L 1 N w Z W N p Y W x z L 0 F 1 d G 9 S Z W 1 v d m V k Q 2 9 s d W 1 u c z E u e 0 V 4 Y 2 V z c y B M Y W 5 k I E F y Z W E s M j B 9 J n F 1 b 3 Q 7 L C Z x d W 9 0 O 1 N l Y 3 R p b 2 4 x L 1 N w Z W N p Y W x z L 0 F 1 d G 9 S Z W 1 v d m V k Q 2 9 s d W 1 u c z E u e 0 V 4 Y 2 V z c y B M Y W 5 k I F Z h b H V l L D I x f S Z x d W 9 0 O y w m c X V v d D t T Z W N 0 a W 9 u M S 9 T c G V j a W F s c y 9 B d X R v U m V t b 3 Z l Z E N v b H V t b n M x L n t N Y X J r Z X Q g V m F s d W U s M j J 9 J n F 1 b 3 Q 7 L C Z x d W 9 0 O 1 N l Y 3 R p b 2 4 x L 1 N w Z W N p Y W x z L 0 F 1 d G 9 S Z W 1 v d m V k Q 2 9 s d W 1 u c z E u e 0 Z p b m F s I E 1 W I C 8 g U 0 Y s M j N 9 J n F 1 b 3 Q 7 L C Z x d W 9 0 O 1 N l Y 3 R p b 2 4 x L 1 N w Z W N p Y W x z L 0 F 1 d G 9 S Z W 1 v d m V k Q 2 9 s d W 1 u c z E u e z I w M j Y g U G F y d G l h b C B W Y W x 1 Z S w y N H 0 m c X V v d D s s J n F 1 b 3 Q 7 U 2 V j d G l v b j E v U 3 B l Y 2 l h b H M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N s Y X N z Z X M s M n 0 m c X V v d D s s J n F 1 b 3 Q 7 U 2 V j d G l v b j E v U 3 B l Y 2 l h b H M v Q X V 0 b 1 J l b W 9 2 Z W R D b 2 x 1 b W 5 z M S 5 7 Q W R k c m V z c y w z f S Z x d W 9 0 O y w m c X V v d D t T Z W N 0 a W 9 u M S 9 T c G V j a W F s c y 9 B d X R v U m V t b 3 Z l Z E N v b H V t b n M x L n t U Y X g g R G l z d H J p Y 3 Q s N H 0 m c X V v d D s s J n F 1 b 3 Q 7 U 2 V j d G l v b j E v U 3 B l Y 2 l h b H M v Q X V 0 b 1 J l b W 9 2 Z W R D b 2 x 1 b W 5 z M S 5 7 T G F u Z C 5 U b 3 R h b C B T R i w 1 f S Z x d W 9 0 O y w m c X V v d D t T Z W N 0 a W 9 u M S 9 T c G V j a W F s c y 9 B d X R v U m V t b 3 Z l Z E N v b H V t b n M x L n t T d W J j b G F z c z I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U Y X g g T G 9 h Z C w x N 3 0 m c X V v d D s s J n F 1 b 3 Q 7 U 2 V j d G l v b j E v U 3 B l Y 2 l h b H M v Q X V 0 b 1 J l b W 9 2 Z W R D b 2 x 1 b W 5 z M S 5 7 T G 9 h Z G V k I E N h c C w x O H 0 m c X V v d D s s J n F 1 b 3 Q 7 U 2 V j d G l v b j E v U 3 B l Y 2 l h b H M v Q X V 0 b 1 J l b W 9 2 Z W R D b 2 x 1 b W 5 z M S 5 7 T D p C I F J h d G l v L D E 5 f S Z x d W 9 0 O y w m c X V v d D t T Z W N 0 a W 9 u M S 9 T c G V j a W F s c y 9 B d X R v U m V t b 3 Z l Z E N v b H V t b n M x L n t F e G N l c 3 M g T G F u Z C B B c m V h L D I w f S Z x d W 9 0 O y w m c X V v d D t T Z W N 0 a W 9 u M S 9 T c G V j a W F s c y 9 B d X R v U m V t b 3 Z l Z E N v b H V t b n M x L n t F e G N l c 3 M g T G F u Z C B W Y W x 1 Z S w y M X 0 m c X V v d D s s J n F 1 b 3 Q 7 U 2 V j d G l v b j E v U 3 B l Y 2 l h b H M v Q X V 0 b 1 J l b W 9 2 Z W R D b 2 x 1 b W 5 z M S 5 7 T W F y a 2 V 0 I F Z h b H V l L D I y f S Z x d W 9 0 O y w m c X V v d D t T Z W N 0 a W 9 u M S 9 T c G V j a W F s c y 9 B d X R v U m V t b 3 Z l Z E N v b H V t b n M x L n t G a W 5 h b C B N V i A v I F N G L D I z f S Z x d W 9 0 O y w m c X V v d D t T Z W N 0 a W 9 u M S 9 T c G V j a W F s c y 9 B d X R v U m V t b 3 Z l Z E N v b H V t b n M x L n s y M D I 2 I F B h c n R p Y W w g V m F s d W U s M j R 9 J n F 1 b 3 Q 7 L C Z x d W 9 0 O 1 N l Y 3 R p b 2 4 x L 1 N w Z W N p Y W x z L 0 F 1 d G 9 S Z W 1 v d m V k Q 2 9 s d W 1 u c z E u e z I w M j Y g U G F y d G l h b C B W Y W x 1 Z S B S Z W F z b 2 4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c G V j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1 N G J m M G M t N z R l N S 0 0 M T B m L W F j N G U t Z T g x M D A 3 N 2 U z M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Y t M D F U M T k 6 M z I 6 M z U u N D M y N j U 4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x s T m 9 u U m V z X 1 B J T k x l d m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O b 2 5 S Z X N Q S U 5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D k y N W Q 3 L T c 3 M j k t N D B l Z C 0 4 M G V j L T A z Y T Q 2 O W Y x M T Z k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x I i A v P j x F b n R y e S B U e X B l P S J R d W V y e U d y b 3 V w S U Q i I F Z h b H V l P S J z O W U w Z D U 5 M 2 Y t Z D l k N y 0 0 M j M 1 L T l h O G Y t M T F l M m U z Z D J i Z D A x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2 L T A x V D E 5 O j M y O j M 1 L j Q z O T c w M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y 9 D b 2 1 E Y X R E Z X R h a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U 2 Y z k 5 Y i 0 1 M T l j L T Q w M D k t Y W F j N i 0 5 Z j M 3 M 2 E 2 N T B m O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Y t M D F U M T k 6 M z I 6 M z U u N D M 2 N j g 0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Z X J L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x Z W M z Y W F j L T U 0 Y W U t N D N m M y 0 4 Y j B m L T A 1 M W I 4 N W E 1 Y z E 4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U X V l c n l H c m 9 1 c E l E I i B W Y W x 1 Z T 0 i c z l l M G Q 1 O T N m L W Q 5 Z D c t N D I z N S 0 5 Y T h m L T E x Z T J l M 2 Q y Y m Q w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M V Q x O T o z M j o z N S 4 0 M z g 3 M D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2 O W I 0 Y W I t O T l h Y S 0 0 M z Q 1 L T k 0 N j I t M G F k Z m R l O T k 5 Y j V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d W 1 t Y X J 5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2 L T A x V D E 5 O j M y O j Q w L j I 0 N j Y 1 M T V a I i A v P j x F b n R y e S B U e X B l P S J G a W x s Q 2 9 s d W 1 u V H l w Z X M i I F Z h b H V l P S J z Q m d V R C I g L z 4 8 R W 5 0 c n k g V H l w Z T 0 i R m l s b E V y c m 9 y Q 2 9 k Z S I g V m F s d W U 9 I n N V b m t u b 3 d u I i A v P j x F b n R y e S B U e X B l P S J G a W x s Q 2 9 s d W 1 u T m F t Z X M i I F Z h b H V l P S J z W y Z x d W 9 0 O 1 N 1 Y m N s Y X N z M i Z x d W 9 0 O y w m c X V v d D t U b 3 R h b C B N Y X J r Z X Q g V m F s d W U m c X V v d D s s J n F 1 b 3 Q 7 I y B v Z i B Q c m 9 w Z X J 0 a W V z J n F 1 b 3 Q 7 X S I g L z 4 8 R W 5 0 c n k g V H l w Z T 0 i R m l s b E N v d W 5 0 I i B W Y W x 1 Z T 0 i b D Q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1 t Y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V 4 d H J h Y 3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g x M G Q 0 N z U t N D h i N S 0 0 O D g y L T l i Z D U t N D Y y Y W E x N m U 3 M W Y 4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w M V Q x O T o z M j o 0 M C 4 y N z U y M D g w W i I g L z 4 8 R W 5 0 c n k g V H l w Z T 0 i R m l s b E N v b H V t b l R 5 c G V z I i B W Y W x 1 Z T 0 i c 0 F B Q U F B Q U F B Q U E 9 P S I g L z 4 8 R W 5 0 c n k g V H l w Z T 0 i R m l s b E N v d W 5 0 I i B W Y W x 1 Z T 0 i b D A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W F y a 2 V 0 I F Z h b H V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c G x p d E N s Y X N z U H J v c G V y d G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L Z X B 0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k Y T F h O T Z h L T A 4 Z T k t N D l h Z C 1 i O T d k L T M w N T J k N D F i Y j E 1 Z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R v d 2 5 z a G l w J n F 1 b 3 Q 7 X S I g L z 4 8 R W 5 0 c n k g V H l w Z T 0 i R m l s b E N v b H V t b l R 5 c G V z I i B W Y W x 1 Z T 0 i c 0 J n P T 0 i I C 8 + P E V u d H J 5 I F R 5 c G U 9 I k Z p b G x M Y X N 0 V X B k Y X R l Z C I g V m F s d W U 9 I m Q y M D I 2 L T A 2 L T A x V D E 5 O j M y O j M 1 L j Q 0 M j Y 5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F 1 Z X J 5 R 3 J v d X B J R C I g V m F s d W U 9 I n N h Y j M x Y 2 Y 5 N S 1 l M 2 M 2 L T Q 2 M z M t O T Z i Z S 1 j O T l j N j c x M G Y z M m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d 2 5 z a G l w L 0 F 1 d G 9 S Z W 1 v d m V k Q 2 9 s d W 1 u c z E u e 1 R v d 2 5 z a G l w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v d 2 5 z a G l w L 0 F 1 d G 9 S Z W 1 v d m V k Q 2 9 s d W 1 u c z E u e 1 R v d 2 5 z a G l w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b 3 d u c 2 h p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C 9 U b 3 d u c 2 h p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T B i N T Y 2 O C 1 m Z j Y x L T Q w M z M t O T d l M y 0 y N T M y M D Y 5 N W R i M D k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R d W V y e U d y b 3 V w S U Q i I F Z h b H V l P S J z Y W I z M W N m O T U t Z T N j N i 0 0 N j M z L T k 2 Y m U t Y z k 5 Y z Y 3 M T B m M z J l I i A v P j x F b n R y e S B U e X B l P S J G a W x s R X J y b 3 J D b 2 R l I i B W Y W x 1 Z T 0 i c 1 V u a 2 5 v d 2 4 i I C 8 + P E V u d H J 5 I F R 5 c G U 9 I k Z p b G x M Y X N 0 V X B k Y X R l Z C I g V m F s d W U 9 I m Q y M D I 2 L T A 2 L T A x V D E 5 O j M y O j M 1 L j Q 2 M j c 4 N T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v d 2 5 J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v V G 9 3 b l 9 J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B 7 Z 4 m z d n U m N G l c 9 0 C 4 9 a w A A A A A C A A A A A A A Q Z g A A A A E A A C A A A A A 4 j 7 r y 8 4 r X J m i N V + P 0 H j i 9 e A J 7 U 4 p X 0 T 0 + K 0 x J O Z Q 3 F w A A A A A O g A A A A A I A A C A A A A C r K s B Y U / q 9 h 7 f S A H y 2 Z 7 8 V h R N y w U J J T H X y a O n B r 9 f U V 1 A A A A A 3 T 1 U J A g E Q 8 c H g x u O Q b D T 8 O 8 m S t i 7 f A o W w N 9 a j 7 m 9 D G P f 8 7 k m K g q O T 0 M e X R L 9 w L r M J m x a 6 v z J Z v s r d z X R I R 6 T 8 L L 3 u 0 L k K l U m b e J T n Q / i 0 z 0 A A A A B H h q S B K m U C 8 R J c Y k d Q e 7 I b G G M Y G i 7 g d D x Y G x Z n A D 2 d j l P H 7 w t m l w 0 Y g p N a p f a 3 M T e 6 0 f g j A k S q 8 L J t A p P Q T j U X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TownIDs</vt:lpstr>
      <vt:lpstr>Township</vt:lpstr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2026-06-01T19:35:06Z</dcterms:modified>
</cp:coreProperties>
</file>