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1.xml" ContentType="application/vnd.openxmlformats-officedocument.spreadsheetml.queryTable+xml"/>
  <Override PartName="/xl/tables/table5.xml" ContentType="application/vnd.openxmlformats-officedocument.spreadsheetml.table+xml"/>
  <Override PartName="/xl/queryTables/queryTable2.xml" ContentType="application/vnd.openxmlformats-officedocument.spreadsheetml.queryTable+xml"/>
  <Override PartName="/xl/tables/table6.xml" ContentType="application/vnd.openxmlformats-officedocument.spreadsheetml.table+xml"/>
  <Override PartName="/xl/queryTables/queryTable3.xml" ContentType="application/vnd.openxmlformats-officedocument.spreadsheetml.queryTable+xml"/>
  <Override PartName="/xl/tables/table7.xml" ContentType="application/vnd.openxmlformats-officedocument.spreadsheetml.table+xml"/>
  <Override PartName="/xl/queryTables/queryTable4.xml" ContentType="application/vnd.openxmlformats-officedocument.spreadsheetml.queryTable+xml"/>
  <Override PartName="/xl/tables/table8.xml" ContentType="application/vnd.openxmlformats-officedocument.spreadsheetml.table+xml"/>
  <Override PartName="/xl/queryTables/queryTable5.xml" ContentType="application/vnd.openxmlformats-officedocument.spreadsheetml.queryTable+xml"/>
  <Override PartName="/xl/tables/table9.xml" ContentType="application/vnd.openxmlformats-officedocument.spreadsheetml.table+xml"/>
  <Override PartName="/xl/queryTables/queryTable6.xml" ContentType="application/vnd.openxmlformats-officedocument.spreadsheetml.queryTable+xml"/>
  <Override PartName="/xl/tables/table10.xml" ContentType="application/vnd.openxmlformats-officedocument.spreadsheetml.table+xml"/>
  <Override PartName="/xl/queryTables/queryTable7.xml" ContentType="application/vnd.openxmlformats-officedocument.spreadsheetml.queryTable+xml"/>
  <Override PartName="/xl/tables/table11.xml" ContentType="application/vnd.openxmlformats-officedocument.spreadsheetml.table+xml"/>
  <Override PartName="/xl/queryTables/queryTable8.xml" ContentType="application/vnd.openxmlformats-officedocument.spreadsheetml.queryTable+xml"/>
  <Override PartName="/xl/tables/table12.xml" ContentType="application/vnd.openxmlformats-officedocument.spreadsheetml.table+xml"/>
  <Override PartName="/xl/queryTables/queryTable9.xml" ContentType="application/vnd.openxmlformats-officedocument.spreadsheetml.queryTable+xml"/>
  <Override PartName="/xl/tables/table13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fileserver\ocommon\2026 IC &amp; Comms Shared Folder\T32\"/>
    </mc:Choice>
  </mc:AlternateContent>
  <xr:revisionPtr revIDLastSave="0" documentId="13_ncr:1_{4A653AE8-9395-4DBE-ACB7-8E960AB043D3}" xr6:coauthVersionLast="47" xr6:coauthVersionMax="47" xr10:uidLastSave="{00000000-0000-0000-0000-000000000000}"/>
  <bookViews>
    <workbookView xWindow="-120" yWindow="-120" windowWidth="29040" windowHeight="17520" tabRatio="769" firstSheet="1" activeTab="1" xr2:uid="{FB2F6C32-97CF-4B9B-A955-0F407A61E43D}"/>
  </bookViews>
  <sheets>
    <sheet name="TownIDs" sheetId="36" state="hidden" r:id="rId1"/>
    <sheet name="Township" sheetId="35" r:id="rId2"/>
    <sheet name="GasStations" sheetId="26" r:id="rId3"/>
    <sheet name="NursingHomes" sheetId="30" r:id="rId4"/>
    <sheet name="Hotels" sheetId="27" r:id="rId5"/>
    <sheet name="Specials" sheetId="31" r:id="rId6"/>
    <sheet name="Multifamily" sheetId="29" r:id="rId7"/>
    <sheet name="Industrials" sheetId="28" r:id="rId8"/>
    <sheet name="Condos" sheetId="33" r:id="rId9"/>
    <sheet name="Comm517" sheetId="25" r:id="rId10"/>
    <sheet name="Summary" sheetId="32" r:id="rId11"/>
    <sheet name="SplitClassProperties" sheetId="34" r:id="rId12"/>
  </sheets>
  <definedNames>
    <definedName name="ExternalData_2" localSheetId="9" hidden="1">'Comm517'!$A$1:$Z$150</definedName>
    <definedName name="ExternalData_3" localSheetId="8" hidden="1">'Condos'!$A$1:$X$9</definedName>
    <definedName name="ExternalData_3" localSheetId="2" hidden="1">GasStations!$A$1:$K$17</definedName>
    <definedName name="ExternalData_3" localSheetId="4" hidden="1">Hotels!$A$1:$W$8</definedName>
    <definedName name="ExternalData_4" localSheetId="7" hidden="1">Industrials!$A$1:$Z$38</definedName>
    <definedName name="ExternalData_5" localSheetId="6" hidden="1">Multifamily!$A$1:$AC$45</definedName>
    <definedName name="ExternalData_6" localSheetId="3" hidden="1">NursingHomes!$A$1:$V$3</definedName>
    <definedName name="ExternalData_7" localSheetId="5" hidden="1">Specials!$A$1:$Z$124</definedName>
    <definedName name="ExternalData_8" localSheetId="10" hidden="1">Summary!$A$1:$C$56</definedName>
    <definedName name="ExternalData_9" localSheetId="11" hidden="1">SplitClassProperties!$A$1:$G$2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35" l="1"/>
  <c r="C18" i="36"/>
  <c r="C17" i="36"/>
  <c r="C16" i="36"/>
  <c r="C15" i="36"/>
  <c r="C14" i="36"/>
  <c r="C13" i="36"/>
  <c r="C12" i="36"/>
  <c r="C11" i="36"/>
  <c r="C10" i="36"/>
  <c r="C9" i="36"/>
  <c r="C8" i="36"/>
  <c r="C7" i="36"/>
  <c r="C6" i="36"/>
  <c r="C5" i="36"/>
  <c r="C4" i="36"/>
  <c r="C3" i="36"/>
  <c r="C2" i="36"/>
  <c r="C57" i="32" l="1"/>
  <c r="B57" i="3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6555A05-6331-4A32-A731-B2DEB9722EFD}" keepAlive="1" name="Query - AllNonRes_PINLevel" description="Connection to the 'AllNonRes_PINLevel' query in the workbook." type="5" refreshedVersion="0" background="1">
    <dbPr connection="Provider=Microsoft.Mashup.OleDb.1;Data Source=$Workbook$;Location=AllNonRes_PINLevel;Extended Properties=&quot;&quot;" command="SELECT * FROM [AllNonRes_PINLevel]"/>
  </connection>
  <connection id="2" xr16:uid="{87AAC354-821E-4B34-9787-DAD55001F604}" keepAlive="1" name="Query - AllNonResPINs_PerKey" description="Connection to the 'AllNonResPINs_PerKey' query in the workbook." type="5" refreshedVersion="0" background="1">
    <dbPr connection="Provider=Microsoft.Mashup.OleDb.1;Data Source=$Workbook$;Location=AllNonResPINs_PerKey;Extended Properties=&quot;&quot;" command="SELECT * FROM [AllNonResPINs_PerKey]"/>
  </connection>
  <connection id="3" xr16:uid="{F293B65D-AEEA-4707-8695-FD46ACA0467B}" keepAlive="1" name="Query - AllNonResPINs_PriorYearVals_PerKey" description="Connection to the 'AllNonResPINs_PriorYearVals_PerKey' query in the workbook." type="5" refreshedVersion="0" background="1">
    <dbPr connection="Provider=Microsoft.Mashup.OleDb.1;Data Source=$Workbook$;Location=AllNonResPINs_PriorYearVals_PerKey;Extended Properties=&quot;&quot;" command="SELECT * FROM [AllNonResPINs_PriorYearVals_PerKey]"/>
  </connection>
  <connection id="4" xr16:uid="{1C206D1B-0D8A-47AB-8E45-294C93FDA984}" keepAlive="1" name="Query - ComDatDetails" description="Connection to the 'ComDatDetails' query in the workbook." type="5" refreshedVersion="0" background="1">
    <dbPr connection="Provider=Microsoft.Mashup.OleDb.1;Data Source=$Workbook$;Location=ComDatDetails;Extended Properties=&quot;&quot;" command="SELECT * FROM [ComDatDetails]"/>
  </connection>
  <connection id="5" xr16:uid="{BFA8308A-A93A-43BB-A59E-95F49109B29E}" keepAlive="1" name="Query - Comm517" description="Connection to the 'Comm517' query in the workbook." type="5" refreshedVersion="8" background="1" saveData="1">
    <dbPr connection="Provider=Microsoft.Mashup.OleDb.1;Data Source=$Workbook$;Location=Comm517;Extended Properties=&quot;&quot;" command="SELECT * FROM [Comm517]"/>
  </connection>
  <connection id="6" xr16:uid="{A805969B-1E94-4EB9-A0B7-42C6FC0442FF}" keepAlive="1" name="Query - Condos" description="Connection to the 'Condos' query in the workbook." type="5" refreshedVersion="8" background="1" saveData="1">
    <dbPr connection="Provider=Microsoft.Mashup.OleDb.1;Data Source=$Workbook$;Location=Condos;Extended Properties=&quot;&quot;" command="SELECT * FROM [Condos]"/>
  </connection>
  <connection id="7" xr16:uid="{35EEAC30-D33B-439B-98C4-F428D09A7470}" keepAlive="1" name="Query - GasStation_ValuationModel" description="Connection to the 'GasStation_ValuationModel' query in the workbook." type="5" refreshedVersion="8" background="1" saveData="1">
    <dbPr connection="Provider=Microsoft.Mashup.OleDb.1;Data Source=$Workbook$;Location=GasStation_ValuationModel;Extended Properties=&quot;&quot;" command="SELECT * FROM [GasStation_ValuationModel]"/>
  </connection>
  <connection id="8" xr16:uid="{77B25436-8529-44CD-92CF-2D87C025550D}" keepAlive="1" name="Query - Hotels_ValuationModel" description="Connection to the 'Hotels_ValuationModel' query in the workbook." type="5" refreshedVersion="8" background="1" saveData="1">
    <dbPr connection="Provider=Microsoft.Mashup.OleDb.1;Data Source=$Workbook$;Location=Hotels_ValuationModel;Extended Properties=&quot;&quot;" command="SELECT * FROM [Hotels_ValuationModel]"/>
  </connection>
  <connection id="9" xr16:uid="{440C3618-6928-4312-82E4-7E87B650EC5E}" keepAlive="1" name="Query - Industrials" description="Connection to the 'Industrials' query in the workbook." type="5" refreshedVersion="8" background="1" saveData="1">
    <dbPr connection="Provider=Microsoft.Mashup.OleDb.1;Data Source=$Workbook$;Location=Industrials;Extended Properties=&quot;&quot;" command="SELECT * FROM [Industrials]"/>
  </connection>
  <connection id="10" xr16:uid="{CB03B27B-BEAB-46DF-A5D6-CD3FF32B3FAA}" keepAlive="1" name="Query - Multifamily" description="Connection to the 'Multifamily' query in the workbook." type="5" refreshedVersion="8" background="1" saveData="1">
    <dbPr connection="Provider=Microsoft.Mashup.OleDb.1;Data Source=$Workbook$;Location=Multifamily;Extended Properties=&quot;&quot;" command="SELECT * FROM [Multifamily]"/>
  </connection>
  <connection id="11" xr16:uid="{D458E211-3CFC-4DDD-83F7-23E341C49347}" keepAlive="1" name="Query - NursingHome_ValuationModel" description="Connection to the 'NursingHome_ValuationModel' query in the workbook." type="5" refreshedVersion="8" background="1" saveData="1">
    <dbPr connection="Provider=Microsoft.Mashup.OleDb.1;Data Source=$Workbook$;Location=NursingHome_ValuationModel;Extended Properties=&quot;&quot;" command="SELECT * FROM [NursingHome_ValuationModel]"/>
  </connection>
  <connection id="12" xr16:uid="{F68ED69B-6728-4964-BB06-893EBE244321}" keepAlive="1" name="Query - Specials" description="Connection to the 'Specials' query in the workbook." type="5" refreshedVersion="8" background="1" saveData="1">
    <dbPr connection="Provider=Microsoft.Mashup.OleDb.1;Data Source=$Workbook$;Location=Specials;Extended Properties=&quot;&quot;" command="SELECT * FROM [Specials]"/>
  </connection>
  <connection id="13" xr16:uid="{13B7F77F-594C-4F1F-9851-358176A823ED}" keepAlive="1" name="Query - SplitClassProperties" description="Connection to the 'SplitClassProperties' query in the workbook." type="5" refreshedVersion="8" background="1" saveData="1">
    <dbPr connection="Provider=Microsoft.Mashup.OleDb.1;Data Source=$Workbook$;Location=SplitClassProperties;Extended Properties=&quot;&quot;" command="SELECT * FROM [SplitClassProperties]"/>
  </connection>
  <connection id="14" xr16:uid="{5918D182-A425-4AF0-82B5-AEEB1B091302}" keepAlive="1" name="Query - Summary" description="Connection to the 'Summary' query in the workbook." type="5" refreshedVersion="8" background="1" saveData="1">
    <dbPr connection="Provider=Microsoft.Mashup.OleDb.1;Data Source=$Workbook$;Location=Summary;Extended Properties=&quot;&quot;" command="SELECT * FROM [Summary]"/>
  </connection>
  <connection id="15" xr16:uid="{A0964A4A-DB5A-4455-A03B-88EFA24815F0}" keepAlive="1" name="Query - TownID" description="Connection to the 'TownID' query in the workbook." type="5" refreshedVersion="0" background="1">
    <dbPr connection="Provider=Microsoft.Mashup.OleDb.1;Data Source=$Workbook$;Location=TownID;Extended Properties=&quot;&quot;" command="SELECT * FROM [TownID]"/>
  </connection>
  <connection id="16" xr16:uid="{EB4D1EB8-204E-4FB9-B131-815B42DBC458}" keepAlive="1" name="Query - Township" description="Connection to the 'Township' query in the workbook." type="5" refreshedVersion="0" background="1">
    <dbPr connection="Provider=Microsoft.Mashup.OleDb.1;Data Source=$Workbook$;Location=Township;Extended Properties=&quot;&quot;" command="SELECT * FROM [Township]"/>
  </connection>
</connections>
</file>

<file path=xl/sharedStrings.xml><?xml version="1.0" encoding="utf-8"?>
<sst xmlns="http://schemas.openxmlformats.org/spreadsheetml/2006/main" count="3187" uniqueCount="1329">
  <si>
    <t>KeyPIN</t>
  </si>
  <si>
    <t>Subclass2</t>
  </si>
  <si>
    <t>5-17</t>
  </si>
  <si>
    <t>5-92</t>
  </si>
  <si>
    <t>5-97</t>
  </si>
  <si>
    <t>5-93</t>
  </si>
  <si>
    <t>5-17 5-17</t>
  </si>
  <si>
    <t>5-90 5-17</t>
  </si>
  <si>
    <t>5-22</t>
  </si>
  <si>
    <t>5-28</t>
  </si>
  <si>
    <t>PINs</t>
  </si>
  <si>
    <t>Classes</t>
  </si>
  <si>
    <t>77:RETAIL-MULTI TENANT</t>
  </si>
  <si>
    <t>76:RETAIL-SINGLE TENANT</t>
  </si>
  <si>
    <t>56:OFFICE-MULTITENANT</t>
  </si>
  <si>
    <t>54:OFFICE-MEDICAL OFFICE BUILDINGS/SPACES</t>
  </si>
  <si>
    <t>86:RETAIL-RESTAURANTS</t>
  </si>
  <si>
    <t>57:OFFICE-SINGLETENANT</t>
  </si>
  <si>
    <t>75:RETAIL-STRIP CENTER</t>
  </si>
  <si>
    <t>89:RETAIL-FAST FOOD (FRANCHISE)</t>
  </si>
  <si>
    <t>88:RETAIL-FAST FOOD</t>
  </si>
  <si>
    <t>84:RETAIL-SHOPPING CENTERS</t>
  </si>
  <si>
    <t>17:INDUSTRIAL-STORAGE WAREHOUSES</t>
  </si>
  <si>
    <t>34:MULTIFAMILY-LOW RISE (3 FLOORS OR LESS)</t>
  </si>
  <si>
    <t>68:RETAIL-BANKS, SMALL FORMAT</t>
  </si>
  <si>
    <t>58:RETAIL-AUTOMOTIVE SERVICE GARAGE</t>
  </si>
  <si>
    <t>92:RETAIL-GROCERY STORES</t>
  </si>
  <si>
    <t>5-17 5-90</t>
  </si>
  <si>
    <t>Address</t>
  </si>
  <si>
    <t>Tax District</t>
  </si>
  <si>
    <t>Land.Total SF</t>
  </si>
  <si>
    <t>BldgSF</t>
  </si>
  <si>
    <t>Investment Rating</t>
  </si>
  <si>
    <t>Adj Rent $/SF</t>
  </si>
  <si>
    <t>PGI</t>
  </si>
  <si>
    <t>V/C</t>
  </si>
  <si>
    <t>EGI</t>
  </si>
  <si>
    <t>% Exp.</t>
  </si>
  <si>
    <t>NOI</t>
  </si>
  <si>
    <t>Cap Rate</t>
  </si>
  <si>
    <t>Excess Land Area</t>
  </si>
  <si>
    <t>Excess Land Value</t>
  </si>
  <si>
    <t>Market Value</t>
  </si>
  <si>
    <t>Final MV / SF</t>
  </si>
  <si>
    <t>C</t>
  </si>
  <si>
    <t>B</t>
  </si>
  <si>
    <t>GBA</t>
  </si>
  <si>
    <t>L:B Ratio</t>
  </si>
  <si>
    <t>ImprName</t>
  </si>
  <si>
    <t>YearBlt</t>
  </si>
  <si>
    <t>Units / Keys</t>
  </si>
  <si>
    <t xml:space="preserve">Rev / Key / Night </t>
  </si>
  <si>
    <t xml:space="preserve">Occupancy </t>
  </si>
  <si>
    <t>Rev Par</t>
  </si>
  <si>
    <t>Total Rev</t>
  </si>
  <si>
    <t>EBITDA / NOI</t>
  </si>
  <si>
    <t>Final MV / Key</t>
  </si>
  <si>
    <t>1970</t>
  </si>
  <si>
    <t>1964</t>
  </si>
  <si>
    <t>1966</t>
  </si>
  <si>
    <t>Studios</t>
  </si>
  <si>
    <t>1BR</t>
  </si>
  <si>
    <t>2BR</t>
  </si>
  <si>
    <t>3BR</t>
  </si>
  <si>
    <t>4BR</t>
  </si>
  <si>
    <t>MobileHomePads</t>
  </si>
  <si>
    <t>CommSF</t>
  </si>
  <si>
    <t>Adjusted PGI</t>
  </si>
  <si>
    <t>Final MV / Unit</t>
  </si>
  <si>
    <t>1969</t>
  </si>
  <si>
    <t>IDPH#</t>
  </si>
  <si>
    <t>Units / Beds</t>
  </si>
  <si>
    <t xml:space="preserve">Revenue/bed/night </t>
  </si>
  <si>
    <t>Est. PGI</t>
  </si>
  <si>
    <t>Est. Vacancy %</t>
  </si>
  <si>
    <t>Exp %</t>
  </si>
  <si>
    <t>Final MV / Bed</t>
  </si>
  <si>
    <t>D</t>
  </si>
  <si>
    <t>Total Market Value</t>
  </si>
  <si>
    <t># of Properties</t>
  </si>
  <si>
    <t>RETAIL-FAST FOOD (FRANCHISE)</t>
  </si>
  <si>
    <t>RETAIL-SINGLE TENANT</t>
  </si>
  <si>
    <t>OFFICE-SINGLETENANT</t>
  </si>
  <si>
    <t>RETAIL-MULTI TENANT</t>
  </si>
  <si>
    <t>RETAIL-STRIP CENTER</t>
  </si>
  <si>
    <t>OFFICE-MULTITENANT</t>
  </si>
  <si>
    <t>RETAIL-RESTAURANTS</t>
  </si>
  <si>
    <t>OFFICE-MEDICAL OFFICE BUILDINGS/SPACES</t>
  </si>
  <si>
    <t>RETAIL-FAST FOOD</t>
  </si>
  <si>
    <t>INDUSTRIAL-STORAGE WAREHOUSES</t>
  </si>
  <si>
    <t>MULTIFAMILY-LOW RISE (3 FLOORS OR LESS)</t>
  </si>
  <si>
    <t>RETAIL-BANKS, SMALL FORMAT</t>
  </si>
  <si>
    <t>RETAIL-AUTOMOTIVE SERVICE GARAGE</t>
  </si>
  <si>
    <t>RETAIL-GROCERY STORES</t>
  </si>
  <si>
    <t>RETAIL-SHOPPING CENTERS</t>
  </si>
  <si>
    <t>NBHD</t>
  </si>
  <si>
    <t>Town Region</t>
  </si>
  <si>
    <t>5-99</t>
  </si>
  <si>
    <t>5-23</t>
  </si>
  <si>
    <t>80:RETAIL-GAS STATION W/ CONVENIENCE STORE</t>
  </si>
  <si>
    <t>RETAIL-GAS STATION W/ CONVENIENCE STORE</t>
  </si>
  <si>
    <t>3-14</t>
  </si>
  <si>
    <t>3-15 3-15</t>
  </si>
  <si>
    <t>3-14 3-14</t>
  </si>
  <si>
    <t>RETAIL-RESTAURANTS (FRANCHISE)</t>
  </si>
  <si>
    <t>SPECIAL-DAY CARE FACILITY  ALL TYPES</t>
  </si>
  <si>
    <t>69:RETAIL-BARS/TAVERNS</t>
  </si>
  <si>
    <t>RETAIL-BARS/TAVERNS</t>
  </si>
  <si>
    <t>Totals</t>
  </si>
  <si>
    <t>2008</t>
  </si>
  <si>
    <t>1967</t>
  </si>
  <si>
    <t>1961</t>
  </si>
  <si>
    <t>1959</t>
  </si>
  <si>
    <t>1958</t>
  </si>
  <si>
    <t>1953</t>
  </si>
  <si>
    <t>RETAIL-CONDOS</t>
  </si>
  <si>
    <t>Township</t>
  </si>
  <si>
    <t>T33</t>
  </si>
  <si>
    <t>Town_ID</t>
  </si>
  <si>
    <t>TownName</t>
  </si>
  <si>
    <t>TownID</t>
  </si>
  <si>
    <t>T11</t>
  </si>
  <si>
    <t>Berwyn</t>
  </si>
  <si>
    <t>T12</t>
  </si>
  <si>
    <t>Bloom</t>
  </si>
  <si>
    <t>T13</t>
  </si>
  <si>
    <t>Bremen</t>
  </si>
  <si>
    <t>T14</t>
  </si>
  <si>
    <t>Calumet</t>
  </si>
  <si>
    <t>T15</t>
  </si>
  <si>
    <t>Cicero</t>
  </si>
  <si>
    <t>T19</t>
  </si>
  <si>
    <t>Lemont</t>
  </si>
  <si>
    <t>T21</t>
  </si>
  <si>
    <t>Lyons</t>
  </si>
  <si>
    <t>T27</t>
  </si>
  <si>
    <t>OakPark</t>
  </si>
  <si>
    <t>T28</t>
  </si>
  <si>
    <t>Orland</t>
  </si>
  <si>
    <t>T30</t>
  </si>
  <si>
    <t>Palos</t>
  </si>
  <si>
    <t>T31</t>
  </si>
  <si>
    <t>Proviso</t>
  </si>
  <si>
    <t>T32</t>
  </si>
  <si>
    <t>Rich</t>
  </si>
  <si>
    <t>RiverForest</t>
  </si>
  <si>
    <t>T34</t>
  </si>
  <si>
    <t>Riverside</t>
  </si>
  <si>
    <t>T36</t>
  </si>
  <si>
    <t>Stickney</t>
  </si>
  <si>
    <t>T37</t>
  </si>
  <si>
    <t>Thornton</t>
  </si>
  <si>
    <t>T39</t>
  </si>
  <si>
    <t>Worth</t>
  </si>
  <si>
    <t>2026 Partial Value</t>
  </si>
  <si>
    <t>2026 Partial Value Reason</t>
  </si>
  <si>
    <t>5-90 5-17 5-17</t>
  </si>
  <si>
    <t>Total Land Val</t>
  </si>
  <si>
    <t>3-15</t>
  </si>
  <si>
    <t>42:MULTIFAMILY-MIXED USE, LOW RISE, 3 FL =&lt;</t>
  </si>
  <si>
    <t>1965</t>
  </si>
  <si>
    <t>MULTIFAMILY-MIXED USE, LOW RISE, 3 FL =&lt;</t>
  </si>
  <si>
    <t>1927</t>
  </si>
  <si>
    <t>Tax Load</t>
  </si>
  <si>
    <t>Loaded Cap</t>
  </si>
  <si>
    <t>1950</t>
  </si>
  <si>
    <t>78:RETAIL-DRUG STORES/PHARMACIES</t>
  </si>
  <si>
    <t>73:RETAIL-CONVENIENCE STORE</t>
  </si>
  <si>
    <t>5-17 5-17 5-17</t>
  </si>
  <si>
    <t>22:INDUSTRIAL-UTILITY, NON-ENERGY PRODUCTIO</t>
  </si>
  <si>
    <t>1971</t>
  </si>
  <si>
    <t>5-93 5-93</t>
  </si>
  <si>
    <t>1995</t>
  </si>
  <si>
    <t>1957</t>
  </si>
  <si>
    <t>1962</t>
  </si>
  <si>
    <t>1955</t>
  </si>
  <si>
    <t>67:RETAIL-BANKS</t>
  </si>
  <si>
    <t>1925</t>
  </si>
  <si>
    <t>1978</t>
  </si>
  <si>
    <t>5-92 5-90</t>
  </si>
  <si>
    <t>1981</t>
  </si>
  <si>
    <t>1968</t>
  </si>
  <si>
    <t>2009</t>
  </si>
  <si>
    <t>1974</t>
  </si>
  <si>
    <t>5-22 5-22</t>
  </si>
  <si>
    <t>1985</t>
  </si>
  <si>
    <t>1977</t>
  </si>
  <si>
    <t>3-97</t>
  </si>
  <si>
    <t>50:MULTIFAMILY-SAP, 35% TIER</t>
  </si>
  <si>
    <t>AHSAP</t>
  </si>
  <si>
    <t>48:MULTIFAMILY-AFFORDABLE HOUSING</t>
  </si>
  <si>
    <t>1963</t>
  </si>
  <si>
    <t>1931</t>
  </si>
  <si>
    <t>1973</t>
  </si>
  <si>
    <t>INDUSTRIAL-UTILITY, NON-ENERGY PRODUCTIO</t>
  </si>
  <si>
    <t>MULTIFAMILY-AFFORDABLE HOUSING</t>
  </si>
  <si>
    <t>MULTIFAMILY-MIDRISE (4 TO 12 FLOORS)</t>
  </si>
  <si>
    <t>MULTIFAMILY-SAP, 15% TIER</t>
  </si>
  <si>
    <t>MULTIFAMILY-SAP, 35% TIER</t>
  </si>
  <si>
    <t>RETAIL-AUTOMOTIVE AUTO DEALERSHIP</t>
  </si>
  <si>
    <t>RETAIL-BANKS</t>
  </si>
  <si>
    <t>RETAIL-CONVENIENCE STORE</t>
  </si>
  <si>
    <t>RETAIL-DRUG STORES/PHARMACIES</t>
  </si>
  <si>
    <t>SPECIAL-ASSM./MEET/RELIGIOUS FACILITY</t>
  </si>
  <si>
    <t>SPECIAL-CBD OFFICE</t>
  </si>
  <si>
    <t>SPECIAL-NURSING HOME</t>
  </si>
  <si>
    <t>64:RETAIL-AUTOMOTIVE CAR WASH (AUTOMATIC)</t>
  </si>
  <si>
    <t>2013</t>
  </si>
  <si>
    <t>2002</t>
  </si>
  <si>
    <t>1982</t>
  </si>
  <si>
    <t>62:RETAIL-AUTOMOTIVE USED CAR SALES</t>
  </si>
  <si>
    <t>16:INDUSTRIAL-LIGHT MANUFACTURING</t>
  </si>
  <si>
    <t>5-80 5-93 5-93</t>
  </si>
  <si>
    <t>1975</t>
  </si>
  <si>
    <t>INDUSTRIAL-LIGHT MANUFACTURING</t>
  </si>
  <si>
    <t>RETAIL-AUTOMOTIVE CAR WASH (AUTOMATIC)</t>
  </si>
  <si>
    <t>RETAIL-AUTOMOTIVE USED CAR SALES</t>
  </si>
  <si>
    <t>SPECIAL-SELF STORAGE</t>
  </si>
  <si>
    <t>1989</t>
  </si>
  <si>
    <t>29:INDUSTRIAL-OUTDOOR STORAGE</t>
  </si>
  <si>
    <t>2001</t>
  </si>
  <si>
    <t>1979</t>
  </si>
  <si>
    <t>6-63</t>
  </si>
  <si>
    <t>5-93 5-80</t>
  </si>
  <si>
    <t>1988</t>
  </si>
  <si>
    <t>24:INDUSTRIAL-MULTITENANT</t>
  </si>
  <si>
    <t>1991</t>
  </si>
  <si>
    <t>2004</t>
  </si>
  <si>
    <t>1987</t>
  </si>
  <si>
    <t>1998</t>
  </si>
  <si>
    <t>2005</t>
  </si>
  <si>
    <t>2003</t>
  </si>
  <si>
    <t>70:RETAIL-BIG BOX RETAIL</t>
  </si>
  <si>
    <t>8-17 8-17</t>
  </si>
  <si>
    <t>8-17</t>
  </si>
  <si>
    <t>8-23</t>
  </si>
  <si>
    <t>79:RETAIL-GAS STATION SERVICE BAYS</t>
  </si>
  <si>
    <t>1972</t>
  </si>
  <si>
    <t>3-15 3-15 3-15</t>
  </si>
  <si>
    <t>3-91</t>
  </si>
  <si>
    <t>43:MULTIFAMILY-MOBILE HOMES</t>
  </si>
  <si>
    <t>1922</t>
  </si>
  <si>
    <t>1993</t>
  </si>
  <si>
    <t>5-91</t>
  </si>
  <si>
    <t>8-30</t>
  </si>
  <si>
    <t>5-97 5-97 5-97 5-97</t>
  </si>
  <si>
    <t>5-23 5-23</t>
  </si>
  <si>
    <t>5-97 5-97</t>
  </si>
  <si>
    <t>103:SPECIAL-NURSING HOME</t>
  </si>
  <si>
    <t>5-29</t>
  </si>
  <si>
    <t>7:HOTELS-LIMITED SERVICE ECONOMY</t>
  </si>
  <si>
    <t>8-29</t>
  </si>
  <si>
    <t>6:HOTELS-LIMITED SERVICE MIDSCALE</t>
  </si>
  <si>
    <t>1996</t>
  </si>
  <si>
    <t>5:HOTELS-LIMITED SERVICE UPPER MIDSCALE</t>
  </si>
  <si>
    <t>HOLIDAY INN EXPRESS</t>
  </si>
  <si>
    <t>2007</t>
  </si>
  <si>
    <t>1980</t>
  </si>
  <si>
    <t>1997</t>
  </si>
  <si>
    <t>QUALITY INN</t>
  </si>
  <si>
    <t>4:HOTELS-FULL SERVICE UPSCALE</t>
  </si>
  <si>
    <t>2024</t>
  </si>
  <si>
    <t>112:SPECIAL-SELF STORAGE</t>
  </si>
  <si>
    <t>94:SPECIAL-ASSM./MEET/RELIGIOUS FACILITY</t>
  </si>
  <si>
    <t>5-33</t>
  </si>
  <si>
    <t>5-97 5-90</t>
  </si>
  <si>
    <t>97:SPECIAL-DAY CARE FACILITY  ALL TYPES</t>
  </si>
  <si>
    <t>8-22</t>
  </si>
  <si>
    <t>2016</t>
  </si>
  <si>
    <t>1986</t>
  </si>
  <si>
    <t>5-90 5-22 5-22</t>
  </si>
  <si>
    <t>8-97</t>
  </si>
  <si>
    <t>1984</t>
  </si>
  <si>
    <t>1949</t>
  </si>
  <si>
    <t>2010</t>
  </si>
  <si>
    <t>2023</t>
  </si>
  <si>
    <t>5-90 5-22 5-22 5-90</t>
  </si>
  <si>
    <t>5-90 5-22</t>
  </si>
  <si>
    <t>5-90 5-97 5-97</t>
  </si>
  <si>
    <t>5-31 5-31</t>
  </si>
  <si>
    <t>1976</t>
  </si>
  <si>
    <t>114:SPECIAL-CBD OFFICE</t>
  </si>
  <si>
    <t>5-90 5-92</t>
  </si>
  <si>
    <t>109:SPECIAL-SPORT FACILITIES/FITNESS CENTERS</t>
  </si>
  <si>
    <t>61:RETAIL-AUTOMOTIVE AUTO DEALERSHIP</t>
  </si>
  <si>
    <t>1992</t>
  </si>
  <si>
    <t>5-30</t>
  </si>
  <si>
    <t>5-97 5-97 5-90</t>
  </si>
  <si>
    <t>1983</t>
  </si>
  <si>
    <t>8-22 8-90</t>
  </si>
  <si>
    <t>5-92 5-92 5-92 5-92</t>
  </si>
  <si>
    <t>8-92</t>
  </si>
  <si>
    <t>A</t>
  </si>
  <si>
    <t>5-22 5-22 5-90 5-90</t>
  </si>
  <si>
    <t>4-97</t>
  </si>
  <si>
    <t>5-31</t>
  </si>
  <si>
    <t>3-18</t>
  </si>
  <si>
    <t>39:MULTIFAMILY-ASSISTED LIVING</t>
  </si>
  <si>
    <t>49:MULTIFAMILY-SAP, 15% TIER</t>
  </si>
  <si>
    <t>33:MULTIFAMILY-MIDRISE (4 TO 12 FLOORS)</t>
  </si>
  <si>
    <t>9-14</t>
  </si>
  <si>
    <t>2022</t>
  </si>
  <si>
    <t>30:MULTIFAMILY-TOWN HOUSE, ROW HOUSE</t>
  </si>
  <si>
    <t>3-96 3-96</t>
  </si>
  <si>
    <t>9-15 9-15 9-15</t>
  </si>
  <si>
    <t>23:INDUSTRIAL-WASTE/RECYCLING</t>
  </si>
  <si>
    <t>8-93</t>
  </si>
  <si>
    <t>1994</t>
  </si>
  <si>
    <t>8-83</t>
  </si>
  <si>
    <t>1999</t>
  </si>
  <si>
    <t>13:INDUSTRIAL-DIST WAREHOUSE, MULTI STORY</t>
  </si>
  <si>
    <t>2021</t>
  </si>
  <si>
    <t>27:INDUSTRIAL-TRUCKING/LOGISTICS</t>
  </si>
  <si>
    <t>6-63 6-63</t>
  </si>
  <si>
    <t>12:INDUSTRIAL-DIST WAREHOUSE, SINGLE STORY</t>
  </si>
  <si>
    <t>8-93 5-80</t>
  </si>
  <si>
    <t>6-63B</t>
  </si>
  <si>
    <t>72:RETAIL-CONDOS</t>
  </si>
  <si>
    <t>8-17A</t>
  </si>
  <si>
    <t>5-90 5-90 5-90 5-17 5-90</t>
  </si>
  <si>
    <t>87:RETAIL-RESTAURANTS (FRANCHISE)</t>
  </si>
  <si>
    <t>8-17B</t>
  </si>
  <si>
    <t>c</t>
  </si>
  <si>
    <t>31-01-100-017-0000</t>
  </si>
  <si>
    <t>3115 W 183RD HOMEWOOD</t>
  </si>
  <si>
    <t>32200</t>
  </si>
  <si>
    <t>31-03-200-011-0000</t>
  </si>
  <si>
    <t>31-03-200-011-0000 31-03-200-050-0000</t>
  </si>
  <si>
    <t>4015 W 183RD COUNTRY CLUB HILLS</t>
  </si>
  <si>
    <t>32043</t>
  </si>
  <si>
    <t>31-04-202-011-0000</t>
  </si>
  <si>
    <t>18300  CICERO COUNTRY CLUB HILLS</t>
  </si>
  <si>
    <t>31-10-402-007-0000</t>
  </si>
  <si>
    <t>19880  CRAWFORD OLYMPIA FIELDS</t>
  </si>
  <si>
    <t>32184</t>
  </si>
  <si>
    <t>31-11-302-029-0000</t>
  </si>
  <si>
    <t>3950  VOLLMER FLOSSMOOR</t>
  </si>
  <si>
    <t>32012</t>
  </si>
  <si>
    <t>31-11-302-041-0000</t>
  </si>
  <si>
    <t>31-11-302-041-0000 31-11-302-042-0000</t>
  </si>
  <si>
    <t>3740  VOLLMER FLOSSMOOR</t>
  </si>
  <si>
    <t>5-23 5-90</t>
  </si>
  <si>
    <t>31-15-100-004-0000</t>
  </si>
  <si>
    <t>4755  VOLLMER MATTESON</t>
  </si>
  <si>
    <t>32041</t>
  </si>
  <si>
    <t>31-22-106-022-0000</t>
  </si>
  <si>
    <t>4750 W LINCOLN MATTESON</t>
  </si>
  <si>
    <t>32015</t>
  </si>
  <si>
    <t>31-22-401-013-0000</t>
  </si>
  <si>
    <t>31-22-401-013-0000 31-22-401-014-0000</t>
  </si>
  <si>
    <t>21102  GOVERNORS MATTESON</t>
  </si>
  <si>
    <t>31-23-102-027-0000</t>
  </si>
  <si>
    <t>3602  LINCOLN OLYMPIA FIELDS</t>
  </si>
  <si>
    <t>32009</t>
  </si>
  <si>
    <t>31-23-107-054-0000</t>
  </si>
  <si>
    <t>3780  LINCOLN OLYMPIA FIELDS</t>
  </si>
  <si>
    <t>31-24-207-032-0000</t>
  </si>
  <si>
    <t>2401  LINCOLN OLYMPIA FIELDS</t>
  </si>
  <si>
    <t>32175</t>
  </si>
  <si>
    <t>31-26-312-012-0000</t>
  </si>
  <si>
    <t>3600  SAUK RICHTON PARK</t>
  </si>
  <si>
    <t>32133</t>
  </si>
  <si>
    <t>31-33-101-041-0000</t>
  </si>
  <si>
    <t>31-33-101-041-0000 31-33-200-032-0000</t>
  </si>
  <si>
    <t>5151  SAUK RICHTON PARK</t>
  </si>
  <si>
    <t>32182</t>
  </si>
  <si>
    <t>31-34-100-014-0000</t>
  </si>
  <si>
    <t>4769  SAUK RICHTON PARK</t>
  </si>
  <si>
    <t>32016</t>
  </si>
  <si>
    <t>31-35-206-034-0000</t>
  </si>
  <si>
    <t>385  SAUK RICHTON PARK</t>
  </si>
  <si>
    <t>32021</t>
  </si>
  <si>
    <t>31-22-114-024-0000</t>
  </si>
  <si>
    <t>31-22-114-023-0000 31-22-114-024-0000 31-22-114-025-0000 31-22-114-026-0000</t>
  </si>
  <si>
    <t>5-90 5-97 5-90 5-97</t>
  </si>
  <si>
    <t>4450  LINCOLN MATTESON</t>
  </si>
  <si>
    <t>0051359</t>
  </si>
  <si>
    <t>31-34-100-012-0000</t>
  </si>
  <si>
    <t>22660  CICERO RICHTON PARK</t>
  </si>
  <si>
    <t>0055491</t>
  </si>
  <si>
    <t>31-06-100-027-0000</t>
  </si>
  <si>
    <t>18501  HARLEM TINLEY PARK</t>
  </si>
  <si>
    <t>32013</t>
  </si>
  <si>
    <t>EVEN HOTELS</t>
  </si>
  <si>
    <t>31-21-202-033-0000</t>
  </si>
  <si>
    <t>20920  MATTESON MATTESON</t>
  </si>
  <si>
    <t>32036</t>
  </si>
  <si>
    <t>HAMPTON INN &amp; SUITES</t>
  </si>
  <si>
    <t>31-21-202-035-0000</t>
  </si>
  <si>
    <t>5200  CORPORATE LAKES MATTESON</t>
  </si>
  <si>
    <t>31-21-203-001-0000</t>
  </si>
  <si>
    <t>5200  LAKE SUPERIOR MATTESON</t>
  </si>
  <si>
    <t>31-21-400-026-0000</t>
  </si>
  <si>
    <t>31-21-400-026-0000 31-21-400-027-0000</t>
  </si>
  <si>
    <t>8-29 8-29</t>
  </si>
  <si>
    <t>400  LINCOLN MATTESON</t>
  </si>
  <si>
    <t>32208</t>
  </si>
  <si>
    <t>DELTA HOTEL BY MARRIOTT &amp; FAIRFIELD</t>
  </si>
  <si>
    <t>31-21-402-016-0000</t>
  </si>
  <si>
    <t>5210  SOUTHWICK MATTESON</t>
  </si>
  <si>
    <t>32029</t>
  </si>
  <si>
    <t>SPARK BY HILTON</t>
  </si>
  <si>
    <t>31-26-106-002-0000</t>
  </si>
  <si>
    <t>31-26-106-002-0000 31-26-106-005-0000 31-26-106-006-0000 31-26-106-007-0000 31-26-106-008-0000 31-26-106-009-0000 31-26-106-029-0000</t>
  </si>
  <si>
    <t>5-29 5-29 5-29 5-29 5-29 5-90 5-29</t>
  </si>
  <si>
    <t>21609  GOVERNORS MATTESON</t>
  </si>
  <si>
    <t>PRESIDENTIAL INN &amp; SUITE HOTEL</t>
  </si>
  <si>
    <t>31-16-403-023-1001</t>
  </si>
  <si>
    <t>32-220</t>
  </si>
  <si>
    <t>31-16-403-023-1002</t>
  </si>
  <si>
    <t>31-26-102-006-1001</t>
  </si>
  <si>
    <t>32-130</t>
  </si>
  <si>
    <t>31-26-102-006-1002</t>
  </si>
  <si>
    <t>31-26-102-006-1003</t>
  </si>
  <si>
    <t>31-26-102-006-1005</t>
  </si>
  <si>
    <t>31-26-102-006-1006</t>
  </si>
  <si>
    <t>31-26-102-006-1007</t>
  </si>
  <si>
    <t>31-01-100-016-0000</t>
  </si>
  <si>
    <t>3153 W 183RD HOMEWOOD</t>
  </si>
  <si>
    <t>31-01-225-004-0000</t>
  </si>
  <si>
    <t>18320  GOVERNORS HOMEWOOD</t>
  </si>
  <si>
    <t>32011</t>
  </si>
  <si>
    <t>31-01-411-040-0000</t>
  </si>
  <si>
    <t>2743  FLOSSMOOR FLOSSMOOR</t>
  </si>
  <si>
    <t>31-01-418-032-0000</t>
  </si>
  <si>
    <t>31-01-418-019-0000 31-01-418-020-0000 31-01-418-021-0000 31-01-418-022-0000 31-01-418-032-0000 31-01-418-034-0000</t>
  </si>
  <si>
    <t>5-90 5-90 5-90 5-90 5-22 5-90</t>
  </si>
  <si>
    <t>2733  FLOSSMOOR FLOSSMOOR</t>
  </si>
  <si>
    <t>31-01-418-033-0000</t>
  </si>
  <si>
    <t>2713  FLOSSMOOR FLOSSMOOR</t>
  </si>
  <si>
    <t>32211</t>
  </si>
  <si>
    <t>31-02-201-009-0000</t>
  </si>
  <si>
    <t>18300  KEDZIE HOMEWOOD</t>
  </si>
  <si>
    <t>31-02-201-012-0000</t>
  </si>
  <si>
    <t>18350  KEDZIE HOMEWOOD</t>
  </si>
  <si>
    <t>31-02-201-024-0000</t>
  </si>
  <si>
    <t>18340  KEDZIE HOMEWOOD</t>
  </si>
  <si>
    <t>31-02-201-039-0000</t>
  </si>
  <si>
    <t>31-02-201-026-0000 31-02-201-039-0000 31-02-201-041-0000 31-02-201-046-0000</t>
  </si>
  <si>
    <t>3233  183RD HOMEWOOD</t>
  </si>
  <si>
    <t>31-02-201-050-0000</t>
  </si>
  <si>
    <t>3349  183RD HOMEWOOD</t>
  </si>
  <si>
    <t>31-02-201-058-0000</t>
  </si>
  <si>
    <t>3355 W 183RD HOMEWOOD</t>
  </si>
  <si>
    <t>31-03-200-024-0000</t>
  </si>
  <si>
    <t>4101  183RD COUNTRY CLUB HILLS</t>
  </si>
  <si>
    <t>31-03-200-030-0000</t>
  </si>
  <si>
    <t>18400  CRAWFORD COUNTRY CLUB HILLS</t>
  </si>
  <si>
    <t>31-03-200-032-0000</t>
  </si>
  <si>
    <t>4191 W 183RD COUNTRY CLUB HILLS</t>
  </si>
  <si>
    <t>31-03-200-039-0000</t>
  </si>
  <si>
    <t>4111 W 183RD COUNTRY CLUB HILLS</t>
  </si>
  <si>
    <t>31-03-200-051-0000</t>
  </si>
  <si>
    <t>4045 W 183RD COUNTRY CLUB HILLS</t>
  </si>
  <si>
    <t>31-04-202-006-0000</t>
  </si>
  <si>
    <t>31-04-202-006-0000 31-04-202-007-0000</t>
  </si>
  <si>
    <t>18660  CICERO COUNTRY CLUB HILLS</t>
  </si>
  <si>
    <t>31-04-202-010-0000</t>
  </si>
  <si>
    <t>18400  CICERO COUNTRY CLUB HILLS</t>
  </si>
  <si>
    <t>31-06-100-031-0000</t>
  </si>
  <si>
    <t>18320  CONVENTION CENTER TINLEY PARK</t>
  </si>
  <si>
    <t>31-06-101-008-0000</t>
  </si>
  <si>
    <t>18600  OAK PARK TINLEY PARK</t>
  </si>
  <si>
    <t>31-06-301-008-0000</t>
  </si>
  <si>
    <t>31-06-301-008-0000 31-06-303-004-0000</t>
  </si>
  <si>
    <t>18800  OAK PARK TINLEY PARK</t>
  </si>
  <si>
    <t>31-06-400-002-0000</t>
  </si>
  <si>
    <t>6775  PROSPERI TINLEY PARK</t>
  </si>
  <si>
    <t>31-06-405-001-0000</t>
  </si>
  <si>
    <t>31-06-405-001-0000 31-06-406-001-0000 31-07-200-002-0000 31-07-201-002-0000</t>
  </si>
  <si>
    <t>5-27 5-27 5-90 5-90</t>
  </si>
  <si>
    <t>19100  RIDGELAND TINLEY PARK</t>
  </si>
  <si>
    <t>108:SPECIAL-SPORTS/ENT, PERFORMANCE VENUES</t>
  </si>
  <si>
    <t>31-07-101-002-0000</t>
  </si>
  <si>
    <t>19111 S OAK PARK TINLEY PARK</t>
  </si>
  <si>
    <t>32083</t>
  </si>
  <si>
    <t>31-10-200-026-0000</t>
  </si>
  <si>
    <t>31-10-200-026-0000 31-10-200-027-0000</t>
  </si>
  <si>
    <t>4-92 4-92</t>
  </si>
  <si>
    <t>4051  FLOSSMOOR COUNTRY CLUB HILLS</t>
  </si>
  <si>
    <t>32072</t>
  </si>
  <si>
    <t>31-11-207-038-0000</t>
  </si>
  <si>
    <t>19150  KEDZIE FLOSSMOOR</t>
  </si>
  <si>
    <t>32055</t>
  </si>
  <si>
    <t>31-11-405-069-0000</t>
  </si>
  <si>
    <t>19810  GOVERNORS  FLOSSMOOR</t>
  </si>
  <si>
    <t>32026</t>
  </si>
  <si>
    <t>31-11-401-022-0000</t>
  </si>
  <si>
    <t>19550  GOVERNORS FLOSSMOOR</t>
  </si>
  <si>
    <t>31-11-402-015-0000</t>
  </si>
  <si>
    <t>19814  KEDZIE FLOSSMOOR</t>
  </si>
  <si>
    <t>31-11-402-021-0000</t>
  </si>
  <si>
    <t>31-11-402-021-0000 31-11-402-022-0000 31-11-402-023-0000</t>
  </si>
  <si>
    <t>5-31 5-17 5-31</t>
  </si>
  <si>
    <t>3303  VOLLMER FLOSSMOOR</t>
  </si>
  <si>
    <t>31-12-202-022-0000</t>
  </si>
  <si>
    <t>31-12-202-022-0000 31-12-202-023-0000 31-12-202-024-0000</t>
  </si>
  <si>
    <t>5-28 5-28 5-90</t>
  </si>
  <si>
    <t>2602  FLOSSMOOR FLOSSMOOR</t>
  </si>
  <si>
    <t>31-12-202-061-0000</t>
  </si>
  <si>
    <t>31-12-202-061-0000 31-12-202-062-0000</t>
  </si>
  <si>
    <t>2630  FLOSSMOOR FLOSSMOOR</t>
  </si>
  <si>
    <t>31-14-100-002-0000</t>
  </si>
  <si>
    <t>31-14-100-002-0000 31-14-100-004-0000</t>
  </si>
  <si>
    <t>20201  CRAWFORD OLYMPIA FIELDS</t>
  </si>
  <si>
    <t>Assess EtoA as of 5/1/2026</t>
  </si>
  <si>
    <t>31-14-200-006-0000</t>
  </si>
  <si>
    <t>20280  GOVERNORS OLYMPIA FIELDS</t>
  </si>
  <si>
    <t>32205</t>
  </si>
  <si>
    <t>31-14-200-009-0000</t>
  </si>
  <si>
    <t>20180  GOVERNORS OLYMPIA FIELDS</t>
  </si>
  <si>
    <t>32204</t>
  </si>
  <si>
    <t>31-14-200-010-0000</t>
  </si>
  <si>
    <t>20200  GOVERNORS OLYMPIA FIELDS</t>
  </si>
  <si>
    <t>31-14-200-018-0000</t>
  </si>
  <si>
    <t>20060  GOVERNORS OLYMPIA FIELDS</t>
  </si>
  <si>
    <t>31-14-200-023-0000</t>
  </si>
  <si>
    <t>19950  GOVERNORS OLYMPIA FIELDS</t>
  </si>
  <si>
    <t>31-14-200-025-0000</t>
  </si>
  <si>
    <t>20000  GOVERNORS OLYMPIA FIELDS</t>
  </si>
  <si>
    <t>31-14-200-027-0000</t>
  </si>
  <si>
    <t>19900  GOVERNORS OLYMPIA FIELDS</t>
  </si>
  <si>
    <t>31-14-201-005-0000</t>
  </si>
  <si>
    <t>3408  VOLLMER OLYMPIA FIELDS</t>
  </si>
  <si>
    <t>31-14-300-005-0000</t>
  </si>
  <si>
    <t>20303  CRAWFORD OLYMPIA FIELDS</t>
  </si>
  <si>
    <t>31-17-201-011-0000</t>
  </si>
  <si>
    <t>18  CENTRAL MATTESON</t>
  </si>
  <si>
    <t>31-18-202-001-0000</t>
  </si>
  <si>
    <t>31-18-202-001-0000 31-18-202-007-0000 31-19-201-009-0000 31-19-201-010-0000</t>
  </si>
  <si>
    <t>6-63 5-80 5-90 5-90</t>
  </si>
  <si>
    <t>20401 S COX MATTESON</t>
  </si>
  <si>
    <t>32203</t>
  </si>
  <si>
    <t>31-21-201-012-0000</t>
  </si>
  <si>
    <t>20804  CICERO MATTESON</t>
  </si>
  <si>
    <t>31-21-201-013-0000</t>
  </si>
  <si>
    <t>20704  CICERO MATTESON</t>
  </si>
  <si>
    <t>31-21-201-016-0000</t>
  </si>
  <si>
    <t>20728 S CICERO MATTESON</t>
  </si>
  <si>
    <t>31-21-202-032-0000</t>
  </si>
  <si>
    <t>31-21-202-031-0000 31-21-202-032-0000</t>
  </si>
  <si>
    <t>8-28 5-31</t>
  </si>
  <si>
    <t>4840 W 211TH MATTESON</t>
  </si>
  <si>
    <t>31-21-302-001-0000</t>
  </si>
  <si>
    <t>5540 W AUTO COURT MATTESON</t>
  </si>
  <si>
    <t>2014</t>
  </si>
  <si>
    <t>31-21-302-002-0000</t>
  </si>
  <si>
    <t>5525  MILLER CIRCLE MATTESON</t>
  </si>
  <si>
    <t>31-21-302-003-0000</t>
  </si>
  <si>
    <t>5513  MILLER CIRCLE MATTESON</t>
  </si>
  <si>
    <t>31-21-302-004-0000</t>
  </si>
  <si>
    <t>5501  MILLER CIRCLE MATTESON</t>
  </si>
  <si>
    <t>32171</t>
  </si>
  <si>
    <t>31-21-303-011-0000</t>
  </si>
  <si>
    <t>5343  MILLER CIRCLE MATTESON</t>
  </si>
  <si>
    <t>31-21-303-012-0000</t>
  </si>
  <si>
    <t>31-21-303-012-0000 31-21-303-013-0000</t>
  </si>
  <si>
    <t>5337  MILLER CIRCLE MATTESON</t>
  </si>
  <si>
    <t>31-21-303-014-0000</t>
  </si>
  <si>
    <t>21315  CENTRAL MATTESON</t>
  </si>
  <si>
    <t>31-21-303-015-0000</t>
  </si>
  <si>
    <t>5350 W AUTO COURT MATTESON</t>
  </si>
  <si>
    <t>31-21-303-016-0000</t>
  </si>
  <si>
    <t>5505 W AUTO COURT MATTESON</t>
  </si>
  <si>
    <t>31-21-305-002-0000</t>
  </si>
  <si>
    <t>5355  MILLER CIRCLE MATTESON</t>
  </si>
  <si>
    <t>31-21-400-024-0000</t>
  </si>
  <si>
    <t>31-21-400-022-0000 31-21-400-024-0000</t>
  </si>
  <si>
    <t>4807  TOWN CENTER MATTESON</t>
  </si>
  <si>
    <t>31-21-400-028-0000</t>
  </si>
  <si>
    <t>31-21-402-022-0000</t>
  </si>
  <si>
    <t>4800  SOUTHWICK MATTESON</t>
  </si>
  <si>
    <t>31-21-403-024-0000</t>
  </si>
  <si>
    <t>4801  SOUTHWICK MATTESON</t>
  </si>
  <si>
    <t>31-22-100-025-0000</t>
  </si>
  <si>
    <t>20713  CICERO MATTESON</t>
  </si>
  <si>
    <t>31-22-100-026-0000</t>
  </si>
  <si>
    <t>20739  CICERO MATTESON</t>
  </si>
  <si>
    <t>31-22-102-002-0000</t>
  </si>
  <si>
    <t>31-22-102-002-0000 31-22-102-003-0000 31-22-102-004-0000 31-22-102-005-0000</t>
  </si>
  <si>
    <t>20821  CICERO MATTESON</t>
  </si>
  <si>
    <t>31-22-107-006-0000</t>
  </si>
  <si>
    <t>31-22-107-005-0000 31-22-107-006-0000</t>
  </si>
  <si>
    <t>4646  LINCOLN MATTESON</t>
  </si>
  <si>
    <t>31-22-108-011-0000</t>
  </si>
  <si>
    <t>31-22-108-011-0000 31-22-114-017-0000 31-22-114-027-0000 31-22-114-030-0000</t>
  </si>
  <si>
    <t>4540  LINCOLN MATTESON</t>
  </si>
  <si>
    <t>31-22-114-032-0000</t>
  </si>
  <si>
    <t>4440  LINCOLN MATTESON</t>
  </si>
  <si>
    <t>31-22-200-010-0000</t>
  </si>
  <si>
    <t>31-22-200-010-0000 31-22-200-013-0000</t>
  </si>
  <si>
    <t>5-28 5-90</t>
  </si>
  <si>
    <t>4350  LINCOLN MATTESON</t>
  </si>
  <si>
    <t>32207</t>
  </si>
  <si>
    <t>31-22-200-011-0000</t>
  </si>
  <si>
    <t>1031  KOSTNER MATTESON</t>
  </si>
  <si>
    <t>31-22-200-018-0000</t>
  </si>
  <si>
    <t>4340  LINCOLN MATTESON</t>
  </si>
  <si>
    <t>31-22-201-007-0000</t>
  </si>
  <si>
    <t>21012  CRAWFORD MATTESON</t>
  </si>
  <si>
    <t>32158</t>
  </si>
  <si>
    <t>31-22-201-014-0000</t>
  </si>
  <si>
    <t>31-22-200-016-0000 31-22-201-014-0000</t>
  </si>
  <si>
    <t>5-31 5-30</t>
  </si>
  <si>
    <t>4020 W 211TH MATTESON</t>
  </si>
  <si>
    <t>31-22-300-034-0000</t>
  </si>
  <si>
    <t>4647  LINCOLN MATTESON</t>
  </si>
  <si>
    <t>31-22-300-040-0000</t>
  </si>
  <si>
    <t>4701  LINCOLN MALL MATTESON</t>
  </si>
  <si>
    <t>31-22-300-058-0000</t>
  </si>
  <si>
    <t>4749  LINCOLN MATTESON</t>
  </si>
  <si>
    <t>31-22-300-059-0000</t>
  </si>
  <si>
    <t>4747  LINCOLN MALL MATTESON</t>
  </si>
  <si>
    <t>31-22-300-062-0000</t>
  </si>
  <si>
    <t>31-22-300-062-0000 31-22-300-063-0000</t>
  </si>
  <si>
    <t>4545  LINCOLN MATTESON</t>
  </si>
  <si>
    <t>31-22-300-073-0000</t>
  </si>
  <si>
    <t>4411 W 211TH MATTESON</t>
  </si>
  <si>
    <t>31-22-301-008-0000</t>
  </si>
  <si>
    <t>4451  LINCOLN MALL MATTESON</t>
  </si>
  <si>
    <t>31-22-301-010-0000</t>
  </si>
  <si>
    <t>4431  LINCOLN MALL MATTESON</t>
  </si>
  <si>
    <t>31-22-400-026-0000</t>
  </si>
  <si>
    <t>4343  LINCOLN MATTESON</t>
  </si>
  <si>
    <t>32172</t>
  </si>
  <si>
    <t>31-22-401-027-0000</t>
  </si>
  <si>
    <t>31-22-401-027-0000 31-22-401-028-0000</t>
  </si>
  <si>
    <t>4055 W LINCOLN MATTESON</t>
  </si>
  <si>
    <t>31-22-401-030-0000</t>
  </si>
  <si>
    <t>31-22-401-029-0000 31-22-401-030-0000</t>
  </si>
  <si>
    <t>8-90 8-30</t>
  </si>
  <si>
    <t>4233 W LINCOLN MATTESON</t>
  </si>
  <si>
    <t>31-23-102-026-0000</t>
  </si>
  <si>
    <t>3612  LINCOLN OLYMPIA FIELDS</t>
  </si>
  <si>
    <t>31-23-105-015-0000</t>
  </si>
  <si>
    <t>20930  CRAWFORD OLYMPIA FIELDS</t>
  </si>
  <si>
    <t>31-23-200-025-0000</t>
  </si>
  <si>
    <t>21000  OLYMPIAN  OLYMPIA FIELDS</t>
  </si>
  <si>
    <t>31-23-300-026-0000</t>
  </si>
  <si>
    <t>31-23-300-025-0000 31-23-300-026-0000</t>
  </si>
  <si>
    <t>21141  GOVERNORS MATTESON</t>
  </si>
  <si>
    <t>31-23-305-018-0000</t>
  </si>
  <si>
    <t>3603  213TH MATTESON</t>
  </si>
  <si>
    <t>31-23-400-008-0000</t>
  </si>
  <si>
    <t>31-23-400-001-0000 31-23-400-008-0000 31-23-400-009-0000</t>
  </si>
  <si>
    <t>3535  LINCOLN MATTESON</t>
  </si>
  <si>
    <t>31-23-401-009-0000</t>
  </si>
  <si>
    <t>31-23-401-001-0000 31-23-401-002-0000 31-23-401-009-0000 31-23-401-010-0000</t>
  </si>
  <si>
    <t>5-90 5-90 5-97 5-97</t>
  </si>
  <si>
    <t>3501  LINCOLN MATTESON</t>
  </si>
  <si>
    <t>31-24-207-022-0000</t>
  </si>
  <si>
    <t>31-24-207-021-0000 31-24-207-022-0000 31-24-207-023-0000 31-24-207-024-0000</t>
  </si>
  <si>
    <t>5-90 5-28 5-28 5-90</t>
  </si>
  <si>
    <t>20900  WESTERN OLYMPIA FIELDS</t>
  </si>
  <si>
    <t>31-24-207-034-0000</t>
  </si>
  <si>
    <t>31-24-207-009-0000 31-24-207-034-0000 31-24-207-043-0000</t>
  </si>
  <si>
    <t>5-90 5-92 5-90</t>
  </si>
  <si>
    <t>2555  LINCOLN OLYMPIA FIELDS</t>
  </si>
  <si>
    <t>31-24-402-014-0000</t>
  </si>
  <si>
    <t>2440  LINCOLN OLYMPIA FIELDS</t>
  </si>
  <si>
    <t>31-24-404-022-0000</t>
  </si>
  <si>
    <t>31-24-404-001-0000 31-24-404-002-0000 31-24-404-003-0000 31-24-404-022-0000 31-24-404-023-0000 31-24-404-024-0000 31-24-404-025-0000 31-24-404-026-0000</t>
  </si>
  <si>
    <t>5-90 5-90 5-90 5-28 5-90 5-90 5-90 5-90</t>
  </si>
  <si>
    <t>21110  WESTERN OLYMPIA FIELDS</t>
  </si>
  <si>
    <t>32174</t>
  </si>
  <si>
    <t>31-24-442-004-0000</t>
  </si>
  <si>
    <t>301  ILLINOIS PARK FOREST</t>
  </si>
  <si>
    <t>32018</t>
  </si>
  <si>
    <t>31-24-442-008-0000</t>
  </si>
  <si>
    <t>31-24-322-028-0000 31-24-442-008-0000 31-24-442-014-0000</t>
  </si>
  <si>
    <t>303  ILLINOIS PARK FOREST</t>
  </si>
  <si>
    <t>31-25-202-012-0000</t>
  </si>
  <si>
    <t>10  NORWOOD PARK FOREST</t>
  </si>
  <si>
    <t>31-25-207-016-0000</t>
  </si>
  <si>
    <t>31-25-207-016-0000 31-25-207-035-0000 31-25-207-036-0000 31-25-207-037-0000 31-25-207-038-0000 31-25-207-039-0000 31-25-207-040-0000 31-25-207-041-0000 31-25-207-042-0000 31-25-207-043-0000 31-25-207-044-0000 31-25-207-045-0000 31-25-207-046-0000</t>
  </si>
  <si>
    <t>5-97 5-22 5-90 5-90 5-90 5-97 5-90 5-97 5-90 5-22 5-90 5-22 5-90</t>
  </si>
  <si>
    <t>2210  WESTERN PARK FOREST</t>
  </si>
  <si>
    <t>31-25-207-031-0000</t>
  </si>
  <si>
    <t>31-25-207-031-0000 31-25-207-032-0000 31-25-207-033-0000 31-25-207-034-0000</t>
  </si>
  <si>
    <t>20  NORTH PARK FOREST</t>
  </si>
  <si>
    <t>31-25-208-008-0000</t>
  </si>
  <si>
    <t>31-25-208-008-0000 31-25-208-009-0000</t>
  </si>
  <si>
    <t>59  NORTH PARK FOREST</t>
  </si>
  <si>
    <t>31-25-403-004-0000</t>
  </si>
  <si>
    <t>2  MAIN PARK FOREST</t>
  </si>
  <si>
    <t>32121</t>
  </si>
  <si>
    <t>31-26-100-025-0000</t>
  </si>
  <si>
    <t>3920  216TH MATTESON</t>
  </si>
  <si>
    <t>31-26-103-016-0000</t>
  </si>
  <si>
    <t>3746  216TH MATTESON</t>
  </si>
  <si>
    <t>31-26-109-002-0000</t>
  </si>
  <si>
    <t>31-26-109-001-0000 31-26-109-002-0000 31-26-109-003-0000</t>
  </si>
  <si>
    <t>3627  216TH MATTESON</t>
  </si>
  <si>
    <t>31-26-300-052-0000</t>
  </si>
  <si>
    <t>22023  GOVERNORS RICHTON PARK</t>
  </si>
  <si>
    <t>32165</t>
  </si>
  <si>
    <t>31-27-401-022-0000</t>
  </si>
  <si>
    <t>31-27-401-020-0000 31-27-401-022-0000</t>
  </si>
  <si>
    <t>5-17 5-31</t>
  </si>
  <si>
    <t>22204  GOVERNORS RICHTON PARK</t>
  </si>
  <si>
    <t>32192</t>
  </si>
  <si>
    <t>31-28-200-012-0000</t>
  </si>
  <si>
    <t>21800 S CICERO MATTESON</t>
  </si>
  <si>
    <t>32022</t>
  </si>
  <si>
    <t>31-28-201-004-0000</t>
  </si>
  <si>
    <t>21610  CICERO MATTESON</t>
  </si>
  <si>
    <t>31-29-200-008-0000</t>
  </si>
  <si>
    <t>21800  CENTRAL  MATTESON</t>
  </si>
  <si>
    <t>31-32-200-019-0000</t>
  </si>
  <si>
    <t>5601  CENTRAL RICHTON PARK</t>
  </si>
  <si>
    <t>32004</t>
  </si>
  <si>
    <t>31-33-200-012-0000</t>
  </si>
  <si>
    <t>22323  THOMAS RICHTON PARK</t>
  </si>
  <si>
    <t>32071</t>
  </si>
  <si>
    <t>31-33-401-007-0000</t>
  </si>
  <si>
    <t>23060  CICERO RICHTON PARK</t>
  </si>
  <si>
    <t>31-34-100-009-0000</t>
  </si>
  <si>
    <t>4511  SAUK RICHTON PARK</t>
  </si>
  <si>
    <t>31-34-206-012-0000</t>
  </si>
  <si>
    <t>31-34-206-010-0000 31-34-206-011-0000 31-34-206-012-0000 31-34-206-013-0000</t>
  </si>
  <si>
    <t>5-90 5-90 5-31 5-31</t>
  </si>
  <si>
    <t>22352  GOVERNORS RICHTON PARK</t>
  </si>
  <si>
    <t>32164</t>
  </si>
  <si>
    <t>31-34-405-018-0000</t>
  </si>
  <si>
    <t>31-34-405-018-0000 31-34-405-019-0000 31-34-405-022-0000 31-34-405-023-0000</t>
  </si>
  <si>
    <t>4343  GOVERNORS RICHTON PARK</t>
  </si>
  <si>
    <t>32066</t>
  </si>
  <si>
    <t>31-35-103-002-0000</t>
  </si>
  <si>
    <t>3677  SAUK RICHTON PARK</t>
  </si>
  <si>
    <t>31-35-202-014-0000</t>
  </si>
  <si>
    <t>31-35-202-014-0000 31-35-202-017-0000</t>
  </si>
  <si>
    <t>381  BLACKHAWK PARK FOREST</t>
  </si>
  <si>
    <t>31-36-101-015-0000</t>
  </si>
  <si>
    <t>60 S ORCHARD PARK FOREST</t>
  </si>
  <si>
    <t>31-36-101-017-0000</t>
  </si>
  <si>
    <t>84 S ORCHARD PARK FOREST</t>
  </si>
  <si>
    <t>31-36-101-021-0000</t>
  </si>
  <si>
    <t>31-36-101-020-0000 31-36-101-021-0000</t>
  </si>
  <si>
    <t>8-90B 5-31</t>
  </si>
  <si>
    <t>110 S ORCHARD PARK FOREST</t>
  </si>
  <si>
    <t>31-36-200-014-0000</t>
  </si>
  <si>
    <t>99  INDIANWOOD PARK FOREST</t>
  </si>
  <si>
    <t>31-36-205-002-0000</t>
  </si>
  <si>
    <t>348  MAIN PARK FOREST</t>
  </si>
  <si>
    <t>31-02-100-020-0000</t>
  </si>
  <si>
    <t>3701  183RD HAZEL CREST</t>
  </si>
  <si>
    <t>32062</t>
  </si>
  <si>
    <t>31-34-200-020-0000</t>
  </si>
  <si>
    <t>31-34-200-020-0000 31-34-200-021-0000 31-34-200-022-0000 31-34-200-023-0000</t>
  </si>
  <si>
    <t>9-91 9-15 9-90 9-15</t>
  </si>
  <si>
    <t>22400  BUTTERFIELD RICHTON PARK</t>
  </si>
  <si>
    <t>32161</t>
  </si>
  <si>
    <t>31-34-200-028-0000</t>
  </si>
  <si>
    <t>9-91</t>
  </si>
  <si>
    <t>22501  BUTTERFIELD RICHTON PARK</t>
  </si>
  <si>
    <t>31-34-200-026-0000</t>
  </si>
  <si>
    <t>4201  SAUK TRAIL RICHTON PARK</t>
  </si>
  <si>
    <t>31-35-100-002-0000</t>
  </si>
  <si>
    <t>31-35-100-002-0000 31-35-100-036-0000 31-35-100-037-0000</t>
  </si>
  <si>
    <t>22300  RICHTON SQUARE RICHTON PARK</t>
  </si>
  <si>
    <t>31-22-207-023-0000</t>
  </si>
  <si>
    <t>4117  LINDENWOOD MATTESON</t>
  </si>
  <si>
    <t>31-25-202-020-0000</t>
  </si>
  <si>
    <t>31-25-202-020-0000 31-25-202-021-0000 31-25-202-022-0000 31-25-202-023-0000 31-25-202-024-0000</t>
  </si>
  <si>
    <t>3-97 3-90 3-97 3-90 3-90</t>
  </si>
  <si>
    <t>69  WESTWOOD PARK FOREST</t>
  </si>
  <si>
    <t>31-36-200-046-0000</t>
  </si>
  <si>
    <t>31-36-200-046-0000 31-36-200-047-0000</t>
  </si>
  <si>
    <t>3324  WESTERN PARK FOREST</t>
  </si>
  <si>
    <t>31-11-402-025-0000</t>
  </si>
  <si>
    <t>19715  GOVERNORS FLOSSMOOR</t>
  </si>
  <si>
    <t>31-36-207-002-0000</t>
  </si>
  <si>
    <t>31-36-207-002-0000 31-36-207-005-0000</t>
  </si>
  <si>
    <t>3-97 3-97</t>
  </si>
  <si>
    <t>151  MAIN PARK FOREST</t>
  </si>
  <si>
    <t>36:MULTIFAMILY-SENIOR HOUSING</t>
  </si>
  <si>
    <t>31-22-205-062-0000</t>
  </si>
  <si>
    <t>4206  LINDENWOOD MATTESON</t>
  </si>
  <si>
    <t>31-23-324-025-0000</t>
  </si>
  <si>
    <t>3715 W 214TH MATTESON</t>
  </si>
  <si>
    <t>31-23-324-019-0000</t>
  </si>
  <si>
    <t>3611  214TH MATTESON</t>
  </si>
  <si>
    <t>31-34-201-032-0000</t>
  </si>
  <si>
    <t>31-34-201-032-0000 31-34-201-033-0000</t>
  </si>
  <si>
    <t>3-97 3-90</t>
  </si>
  <si>
    <t>4045  SAUK RICHTON PARK</t>
  </si>
  <si>
    <t>31-22-205-060-0000</t>
  </si>
  <si>
    <t>4242  LINDENWOOD MATTESON</t>
  </si>
  <si>
    <t>31-23-324-020-0000</t>
  </si>
  <si>
    <t>3635  214TH MATTESON</t>
  </si>
  <si>
    <t>31-26-301-006-0000</t>
  </si>
  <si>
    <t>31-26-301-005-0000 31-26-301-006-0000 31-26-301-007-0000 31-26-301-008-0000 31-26-301-009-0000 31-26-301-010-0000 31-26-301-011-0000 31-26-301-012-0000 31-26-301-013-0000 31-26-301-017-0000</t>
  </si>
  <si>
    <t>3-90 3-91 3-91 3-91 3-91 3-91 3-90 3-91 3-91 3-90</t>
  </si>
  <si>
    <t>3905  TOWER RICHTON PARK</t>
  </si>
  <si>
    <t>31-25-401-007-0000</t>
  </si>
  <si>
    <t>3-96</t>
  </si>
  <si>
    <t>11  FIR PARK FOREST</t>
  </si>
  <si>
    <t>31-35-100-042-0000</t>
  </si>
  <si>
    <t>950  RICHTON SQUARE RICHTON PARK</t>
  </si>
  <si>
    <t>31-30-200-006-0000</t>
  </si>
  <si>
    <t>21700 S TIMBER RIDGE MATTESON</t>
  </si>
  <si>
    <t>32078</t>
  </si>
  <si>
    <t>31-34-302-002-0000</t>
  </si>
  <si>
    <t>4795  HICKORY CENTER RICHTON PARK</t>
  </si>
  <si>
    <t>32135</t>
  </si>
  <si>
    <t>31-22-205-068-0000</t>
  </si>
  <si>
    <t>4040  LINDENWOOD MATTESON</t>
  </si>
  <si>
    <t>31-22-207-012-0000</t>
  </si>
  <si>
    <t>31-22-207-012-0000 31-22-207-026-0000</t>
  </si>
  <si>
    <t>4047  LINDENWOOD MATTESON</t>
  </si>
  <si>
    <t>31-22-205-058-0000</t>
  </si>
  <si>
    <t>4316  LINDENWOOD MATTESON</t>
  </si>
  <si>
    <t>31-22-205-059-0000</t>
  </si>
  <si>
    <t>4300  LINDENWOOD MATTESON</t>
  </si>
  <si>
    <t>31-22-205-061-0000</t>
  </si>
  <si>
    <t>4222  LINDENWOOD MATTESON</t>
  </si>
  <si>
    <t>31-22-206-011-0000</t>
  </si>
  <si>
    <t>31-22-206-011-0000 31-22-206-012-0000</t>
  </si>
  <si>
    <t>4221  LINDENWOOD MATTESON</t>
  </si>
  <si>
    <t>31-22-206-014-0000</t>
  </si>
  <si>
    <t>4301  LINDENWOOD MATTESON</t>
  </si>
  <si>
    <t>31-01-420-044-0000</t>
  </si>
  <si>
    <t>2643  FLOSSMOOR FLOSSMOOR</t>
  </si>
  <si>
    <t>31-01-420-033-0000</t>
  </si>
  <si>
    <t>31-01-420-033-0000 31-01-420-037-0000</t>
  </si>
  <si>
    <t>3-18 3-18</t>
  </si>
  <si>
    <t>1056  STERLING FLOSSMOOR</t>
  </si>
  <si>
    <t>31-22-205-065-0000</t>
  </si>
  <si>
    <t>31-22-205-065-0000 31-22-205-066-0000 31-22-205-067-0000</t>
  </si>
  <si>
    <t>4124  LINDENWOOD MATTESON</t>
  </si>
  <si>
    <t>31-22-207-013-0000</t>
  </si>
  <si>
    <t>4035  LINDENWOOD MATTESON</t>
  </si>
  <si>
    <t>31-22-205-057-0000</t>
  </si>
  <si>
    <t>4328  LINDENWOOD MATTESON</t>
  </si>
  <si>
    <t>31-22-207-019-0000</t>
  </si>
  <si>
    <t>4205  LINDENWOOD MATTESON</t>
  </si>
  <si>
    <t>31-01-420-034-0000</t>
  </si>
  <si>
    <t>1030  STERLING FLOSSMOOR</t>
  </si>
  <si>
    <t>31-12-202-063-0000</t>
  </si>
  <si>
    <t>2612  FLOSSMOOR FLOSSMOOR</t>
  </si>
  <si>
    <t>31-22-205-064-0000</t>
  </si>
  <si>
    <t>4140  LINDENWOOD MATTESON</t>
  </si>
  <si>
    <t>31-29-100-006-0000</t>
  </si>
  <si>
    <t>159  MAPLE BROOK MATTESON</t>
  </si>
  <si>
    <t>31-01-200-009-0000</t>
  </si>
  <si>
    <t>31-01-200-009-0000 31-01-200-011-0000 31-01-200-012-0000 31-01-200-013-0000 31-01-200-014-0000 31-01-200-015-0000 31-01-200-016-0000 31-01-200-017-0000 31-01-200-018-0000 31-01-200-019-0000 31-01-200-020-0000</t>
  </si>
  <si>
    <t>3-14 3-96 3-96 3-96 3-96 3-96 3-96 3-96 3-96 3-96 3-96</t>
  </si>
  <si>
    <t>2720  CHAYES HOMEWOOD</t>
  </si>
  <si>
    <t>31-35-100-040-0000</t>
  </si>
  <si>
    <t>950  CEDAR RIDGE RICHTON PARK</t>
  </si>
  <si>
    <t>31-16-211-138-0000</t>
  </si>
  <si>
    <t>31-16-211-138-0000 31-16-211-139-0000 31-16-211-140-0000 31-16-211-141-0000 31-16-211-142-0000 31-16-211-143-0000 31-16-211-144-0000 31-16-211-145-0000 31-16-211-146-0000 31-16-211-147-0000 31-16-211-148-0000 31-16-211-149-0000 31-16-211-150-0000 31-16-211-151-0000 31-16-211-152-0000 31-16-211-153-0000 31-16-211-154-0000 31-16-211-155-0000 31-16-211-156-0000 31-16-214-001-0000 31-16-214-002-0000 31-16-214-003-0000 31-16-214-004-0000 31-16-214-005-0000 31-16-214-006-0000 31-16-214-007-0000 31-16-214-008-0000</t>
  </si>
  <si>
    <t>3-96 3-96 3-96 3-96 3-96 3-96 3-96 3-96 3-96 3-96 3-96 3-96 3-96 3-96 3-96 3-96 3-96 3-96 3-96 3-96 3-96 3-96 3-96 3-96 3-96 3-96 3-96</t>
  </si>
  <si>
    <t>5160  PEARSON MATTESON</t>
  </si>
  <si>
    <t>32180</t>
  </si>
  <si>
    <t>2018</t>
  </si>
  <si>
    <t>31-20-302-036-0000</t>
  </si>
  <si>
    <t>31-20-302-036-0000 31-20-302-038-0000 31-20-302-039-0000</t>
  </si>
  <si>
    <t>3-97 3-97 3-90</t>
  </si>
  <si>
    <t>6301 W LINCOLN MATTESON</t>
  </si>
  <si>
    <t>31-07-408-030-0000</t>
  </si>
  <si>
    <t>31-07-408-030-0000 31-07-408-031-0000</t>
  </si>
  <si>
    <t>26  OLYMPUS TINLEY PARK</t>
  </si>
  <si>
    <t>31-14-103-001-0000</t>
  </si>
  <si>
    <t>3633  BREAKERS OLYMPIA FIELDS</t>
  </si>
  <si>
    <t>32113</t>
  </si>
  <si>
    <t>31-01-100-018-0000</t>
  </si>
  <si>
    <t>31-01-100-018-0000 31-01-100-019-0000 31-01-100-020-0000</t>
  </si>
  <si>
    <t>8-17 5-90 5-90</t>
  </si>
  <si>
    <t>3055  183RD HOMEWOOD</t>
  </si>
  <si>
    <t>32212</t>
  </si>
  <si>
    <t>31-01-115-001-0000</t>
  </si>
  <si>
    <t>3003  183RD HOMEWOOD</t>
  </si>
  <si>
    <t>31-01-205-002-0000</t>
  </si>
  <si>
    <t>2421  183RD HOMEWOOD</t>
  </si>
  <si>
    <t>31-01-205-030-0000</t>
  </si>
  <si>
    <t>2401 W 183RD HOMEWOOD</t>
  </si>
  <si>
    <t>31-01-225-005-0000</t>
  </si>
  <si>
    <t>18314  GOVERNORS HOMEWOOD</t>
  </si>
  <si>
    <t>31-01-225-006-0000</t>
  </si>
  <si>
    <t>18300  GOVERNORS HOMEWOOD</t>
  </si>
  <si>
    <t>31-01-411-041-0000</t>
  </si>
  <si>
    <t>2747  FLOSSMOOR FLOSSMOOR</t>
  </si>
  <si>
    <t>31-01-418-027-0000</t>
  </si>
  <si>
    <t>31-01-418-027-0000 31-01-418-028-0000</t>
  </si>
  <si>
    <t>2711  FLOSSMOOR FLOSSMOOR</t>
  </si>
  <si>
    <t>31-01-420-035-0000</t>
  </si>
  <si>
    <t>1034  STERLING FLOSSMOOR</t>
  </si>
  <si>
    <t>31-01-420-047-0000</t>
  </si>
  <si>
    <t>2635  FLOSSMOOR FLOSSMOOR</t>
  </si>
  <si>
    <t>31-01-423-003-0000</t>
  </si>
  <si>
    <t>1035  STERLING FLOSSMOOR</t>
  </si>
  <si>
    <t>31-02-110-001-0000</t>
  </si>
  <si>
    <t>18301 S PULASKI HAZEL CREST</t>
  </si>
  <si>
    <t>31-02-110-003-0000</t>
  </si>
  <si>
    <t>3921  183RD HAZEL CREST</t>
  </si>
  <si>
    <t>31-02-110-076-0000</t>
  </si>
  <si>
    <t>18325 S PULASKI HAZEL CREST</t>
  </si>
  <si>
    <t>31-02-201-022-0000</t>
  </si>
  <si>
    <t>3325  183RD HOMEWOOD</t>
  </si>
  <si>
    <t>31-02-201-025-0000</t>
  </si>
  <si>
    <t>18320  KEDZIE HOMEWOOD</t>
  </si>
  <si>
    <t>31-02-201-059-0000</t>
  </si>
  <si>
    <t>3323 W 183RD HOMEWOOD</t>
  </si>
  <si>
    <t>31-02-410-007-0000</t>
  </si>
  <si>
    <t>19050 S KEDZIE FLOSSMOOR</t>
  </si>
  <si>
    <t>31-03-200-042-0000</t>
  </si>
  <si>
    <t>4021 W 183RD COUNTRY CLUB HILLS</t>
  </si>
  <si>
    <t>31-03-200-047-0000</t>
  </si>
  <si>
    <t>4069  183RD COUNTRY CLUB HILLS</t>
  </si>
  <si>
    <t>31-03-200-049-0000</t>
  </si>
  <si>
    <t>4025 W 183RD COUNTRY CLUB HILLS</t>
  </si>
  <si>
    <t>31-03-400-016-0000</t>
  </si>
  <si>
    <t>19020  CRAWFORD COUNTRY CLUB HILLS</t>
  </si>
  <si>
    <t>31-06-100-005-0000</t>
  </si>
  <si>
    <t>31-06-100-005-0000 31-06-100-010-0000</t>
  </si>
  <si>
    <t>7161  183RD TINLEY PARK</t>
  </si>
  <si>
    <t>31-06-100-028-0000</t>
  </si>
  <si>
    <t>31-06-100-028-0000 31-06-100-030-0000</t>
  </si>
  <si>
    <t>8-17 5-17</t>
  </si>
  <si>
    <t>7101  183RD TINLEY PARK</t>
  </si>
  <si>
    <t>31-06-103-010-0000</t>
  </si>
  <si>
    <t>18301  OAK PARK TINLEY PARK</t>
  </si>
  <si>
    <t>31-10-200-028-0000</t>
  </si>
  <si>
    <t>19100  CRAWFORD COUNTRY CLUB HILLS</t>
  </si>
  <si>
    <t>31-11-102-025-0000</t>
  </si>
  <si>
    <t>31-11-102-025-0000 31-11-102-026-0000</t>
  </si>
  <si>
    <t>19105  CRAWFORD FLOSSMOOR</t>
  </si>
  <si>
    <t>31-11-302-033-0000</t>
  </si>
  <si>
    <t>3800  VOLLMER FLOSSMOOR</t>
  </si>
  <si>
    <t>31-11-302-034-0000</t>
  </si>
  <si>
    <t>3750  VOLLMER FLOSSMOOR</t>
  </si>
  <si>
    <t>31-11-302-043-0000</t>
  </si>
  <si>
    <t>19803 S CRAWFORD FLOSSMOOR</t>
  </si>
  <si>
    <t>31-11-302-044-0000</t>
  </si>
  <si>
    <t>19805 S CRAWFORD FLOSSMOOR</t>
  </si>
  <si>
    <t>31-11-303-036-0000</t>
  </si>
  <si>
    <t>3608  VOLLMER FLOSSMOOR</t>
  </si>
  <si>
    <t>31-11-401-017-0000</t>
  </si>
  <si>
    <t>31-11-401-007-0000 31-11-401-017-0000 31-11-401-018-0000</t>
  </si>
  <si>
    <t>19624  GOVERNORS FLOSSMOOR</t>
  </si>
  <si>
    <t>31-11-402-008-0000</t>
  </si>
  <si>
    <t>19801  GOVERNORS FLOSSMOOR</t>
  </si>
  <si>
    <t>31-11-402-009-0000</t>
  </si>
  <si>
    <t>19815  GOVERNORS FLOSSMOOR</t>
  </si>
  <si>
    <t>31-11-403-001-0000</t>
  </si>
  <si>
    <t>19509  GOVERNORS FLOSSMOOR</t>
  </si>
  <si>
    <t>31-11-403-021-0000</t>
  </si>
  <si>
    <t>19581  GOVERNORS FLOSSMOOR</t>
  </si>
  <si>
    <t>31-11-403-022-0000</t>
  </si>
  <si>
    <t>19615  GOVERNORS FLOSSMOOR</t>
  </si>
  <si>
    <t>31-11-404-016-0000</t>
  </si>
  <si>
    <t>19750  GOVERNORS FLOSSMOOR</t>
  </si>
  <si>
    <t>31-11-404-017-0000</t>
  </si>
  <si>
    <t>31-11-404-017-0000 31-11-404-018-0000 31-11-404-019-0000</t>
  </si>
  <si>
    <t>19730  GOVERNORS FLOSSMOOR</t>
  </si>
  <si>
    <t>31-13-101-003-0000</t>
  </si>
  <si>
    <t>3033  203RD OLYMPIA FIELDS</t>
  </si>
  <si>
    <t>31-14-100-005-0000</t>
  </si>
  <si>
    <t>20121  CRAWFORD OLYMPIA FIELDS</t>
  </si>
  <si>
    <t>31-14-201-030-0000</t>
  </si>
  <si>
    <t>3228  VOLLMER OLYMPIA FIELDS</t>
  </si>
  <si>
    <t>31-14-201-031-0000</t>
  </si>
  <si>
    <t>3200  VOLLMER OLYMPIA FIELDS</t>
  </si>
  <si>
    <t>31-14-201-033-0000</t>
  </si>
  <si>
    <t>3302  VOLLMER OLYMPIA FIELDS</t>
  </si>
  <si>
    <t>31-14-201-034-0000</t>
  </si>
  <si>
    <t>3322  VOLLMER OLYMPIA FIELDS</t>
  </si>
  <si>
    <t>31-15-203-012-0000</t>
  </si>
  <si>
    <t>31-15-203-004-0000 31-15-203-005-0000 31-15-203-006-0000 31-15-203-012-0000 31-15-203-013-0000</t>
  </si>
  <si>
    <t>4001  VOLLMER OLYMPIA FIELDS</t>
  </si>
  <si>
    <t>32186</t>
  </si>
  <si>
    <t>31-15-403-017-0000</t>
  </si>
  <si>
    <t>20402  CRAWFORD MATTESON</t>
  </si>
  <si>
    <t>32189</t>
  </si>
  <si>
    <t>31-17-201-005-0000</t>
  </si>
  <si>
    <t>5601  VOLLMER MATTESON</t>
  </si>
  <si>
    <t>31-19-102-003-0000</t>
  </si>
  <si>
    <t>7114  LINCOLN MATTESON</t>
  </si>
  <si>
    <t>32198</t>
  </si>
  <si>
    <t>31-20-201-049-0000</t>
  </si>
  <si>
    <t>5640  211TH MATTESON</t>
  </si>
  <si>
    <t>31-20-300-001-0000</t>
  </si>
  <si>
    <t>6363 W LINCOLN MATTESON</t>
  </si>
  <si>
    <t>31-21-201-009-0000</t>
  </si>
  <si>
    <t>20900  CICERO MATTESON</t>
  </si>
  <si>
    <t>31-21-201-011-0000</t>
  </si>
  <si>
    <t>20808  CICERO MATTESON</t>
  </si>
  <si>
    <t>31-21-201-015-0000</t>
  </si>
  <si>
    <t>20716 S CICERO MATTESON</t>
  </si>
  <si>
    <t>31-21-202-010-0000</t>
  </si>
  <si>
    <t>31-21-202-010-0000 31-21-202-036-0000</t>
  </si>
  <si>
    <t>8-17 5-90</t>
  </si>
  <si>
    <t>5000  211TH MATTESON</t>
  </si>
  <si>
    <t>31-21-202-013-0000</t>
  </si>
  <si>
    <t>31-21-202-013-0000 31-21-202-014-0000</t>
  </si>
  <si>
    <t>8-17A 8-17A</t>
  </si>
  <si>
    <t>4800  211TH MATTESON</t>
  </si>
  <si>
    <t>31-21-202-019-0000</t>
  </si>
  <si>
    <t>5220  LINCOLN MATTESON</t>
  </si>
  <si>
    <t>31-21-202-023-0000</t>
  </si>
  <si>
    <t>1020  CORPORATE LAKE MATTESON</t>
  </si>
  <si>
    <t>31-21-304-008-0000</t>
  </si>
  <si>
    <t>5539  MILLER CIRCLE MATTESON</t>
  </si>
  <si>
    <t>31-21-400-008-0000</t>
  </si>
  <si>
    <t>4801  LINCOLN MATTESON</t>
  </si>
  <si>
    <t>31-21-400-013-0000</t>
  </si>
  <si>
    <t>31-21-400-013-0000 31-21-400-023-0000</t>
  </si>
  <si>
    <t>5001 W 211TH MATTESON</t>
  </si>
  <si>
    <t>31-21-400-016-0000</t>
  </si>
  <si>
    <t>300  LINCOLN MATTESON</t>
  </si>
  <si>
    <t>31-21-400-025-0000</t>
  </si>
  <si>
    <t>402  TOWNE CENTER MATTESON</t>
  </si>
  <si>
    <t>31-21-401-015-0000</t>
  </si>
  <si>
    <t>21420  CICERO MATTESON</t>
  </si>
  <si>
    <t>31-22-104-013-0000</t>
  </si>
  <si>
    <t>31-22-104-005-0000 31-22-104-006-0000 31-22-104-007-0000 31-22-104-013-0000 31-22-104-014-0000 31-22-104-015-0000 31-22-104-016-0000 31-22-106-002-0000 31-22-106-005-0000 31-22-106-006-0000 31-22-106-007-0000 31-22-106-008-0000</t>
  </si>
  <si>
    <t>20934  HOMELAND MATTESON</t>
  </si>
  <si>
    <t>31-22-106-023-0000</t>
  </si>
  <si>
    <t>21049 S CICERO MATTESON</t>
  </si>
  <si>
    <t>31-22-106-024-0000</t>
  </si>
  <si>
    <t>31-22-106-024-0000 31-22-106-025-0000 31-22-106-026-0000 31-22-106-027-0000 31-22-106-028-0000 31-22-106-029-0000 31-22-106-030-0000 31-22-106-031-0000 31-22-106-032-0000 31-22-106-033-0000 31-22-106-034-0000 31-22-106-035-0000 31-22-106-036-0000 31-22-106-037-0000 31-22-106-038-0000 31-22-106-039-0000</t>
  </si>
  <si>
    <t>5-17 5-17 5-17 5-17 5-17 5-17 5-17 5-17 5-17 5-17 5-17 5-17 5-17 5-17 5-90 5-90</t>
  </si>
  <si>
    <t>4744  LINCOLN MATTESON</t>
  </si>
  <si>
    <t>31-22-107-007-0000</t>
  </si>
  <si>
    <t>31-22-107-007-0000 31-22-107-008-0000</t>
  </si>
  <si>
    <t>4628 W 211TH MATTESON</t>
  </si>
  <si>
    <t>31-22-114-020-0000</t>
  </si>
  <si>
    <t>4420  LINCOLN MATTESON</t>
  </si>
  <si>
    <t>31-22-201-012-0000</t>
  </si>
  <si>
    <t>31-22-201-011-0000 31-22-201-012-0000</t>
  </si>
  <si>
    <t>4010  LINCOLN MATTESON</t>
  </si>
  <si>
    <t>32202</t>
  </si>
  <si>
    <t>31-22-300-019-0000</t>
  </si>
  <si>
    <t>4431  LINCOLN MATTESON</t>
  </si>
  <si>
    <t>31-22-300-039-0000</t>
  </si>
  <si>
    <t>4707  LINCOLN MALL MATTESON</t>
  </si>
  <si>
    <t>31-22-300-042-0000</t>
  </si>
  <si>
    <t>4721  LINCOLN MALL MATTESON</t>
  </si>
  <si>
    <t>31-22-300-043-0000</t>
  </si>
  <si>
    <t>4727  LINCOLN MALL MATTESON</t>
  </si>
  <si>
    <t>31-22-300-048-0000</t>
  </si>
  <si>
    <t>4559  LINCOLN MATTESON</t>
  </si>
  <si>
    <t>31-22-300-056-0000</t>
  </si>
  <si>
    <t>4601  LINCOLN MALL MATTESON</t>
  </si>
  <si>
    <t>31-22-300-057-0000</t>
  </si>
  <si>
    <t>4605  LINCOLN MATTESON</t>
  </si>
  <si>
    <t>31-22-301-003-0000</t>
  </si>
  <si>
    <t>31-22-301-002-0000 31-22-301-003-0000</t>
  </si>
  <si>
    <t>4647  LINCOLN MALL MATTESON</t>
  </si>
  <si>
    <t>31-22-301-011-0000</t>
  </si>
  <si>
    <t>21447 S CICERO MATTESON</t>
  </si>
  <si>
    <t>31-22-400-002-0000</t>
  </si>
  <si>
    <t>31-22-400-002-0000 31-22-400-031-0000</t>
  </si>
  <si>
    <t>4349  LINCOLN MATTESON</t>
  </si>
  <si>
    <t>31-22-400-008-0000</t>
  </si>
  <si>
    <t>21104  KILDARE MATTESON</t>
  </si>
  <si>
    <t>31-22-401-018-0000</t>
  </si>
  <si>
    <t>4011  LINCOLN MATTESON</t>
  </si>
  <si>
    <t>31-22-401-023-0000</t>
  </si>
  <si>
    <t>4059 W LINCOLN MATTESON</t>
  </si>
  <si>
    <t>31-22-402-021-0000</t>
  </si>
  <si>
    <t>4239  LINCOLN MATTESON</t>
  </si>
  <si>
    <t>32156</t>
  </si>
  <si>
    <t>31-22-402-029-0000</t>
  </si>
  <si>
    <t>31-22-402-029-0000 31-22-402-030-0000</t>
  </si>
  <si>
    <t>5-17 8-17</t>
  </si>
  <si>
    <t>4249  LINCOLN MATTESON</t>
  </si>
  <si>
    <t>31-23-105-014-0000</t>
  </si>
  <si>
    <t>20950  GOVERNORS MATTESON</t>
  </si>
  <si>
    <t>31-23-107-055-0000</t>
  </si>
  <si>
    <t>21031  GOVERNORS OLYMPIA FIELDS</t>
  </si>
  <si>
    <t>31-23-107-056-0000</t>
  </si>
  <si>
    <t>3770  LINCOLN OLYMPIA FIELDS</t>
  </si>
  <si>
    <t>31-23-200-019-0000</t>
  </si>
  <si>
    <t>31-23-200-019-0000 31-23-200-020-0000</t>
  </si>
  <si>
    <t>21040  OLYMPIAN OLYMPIA FIELDS</t>
  </si>
  <si>
    <t>31-23-300-014-0000</t>
  </si>
  <si>
    <t>31-23-300-014-0000 31-23-300-021-0000</t>
  </si>
  <si>
    <t>3915  LINCOLN MATTESON</t>
  </si>
  <si>
    <t>31-23-300-018-0000</t>
  </si>
  <si>
    <t>31-23-300-018-0000 31-23-300-019-0000</t>
  </si>
  <si>
    <t>3909  LINCOLN MATTESON</t>
  </si>
  <si>
    <t>31-23-324-018-0000</t>
  </si>
  <si>
    <t>21450  MAIN MATTESON</t>
  </si>
  <si>
    <t>31-24-207-031-0000</t>
  </si>
  <si>
    <t>2441  LINCOLN OLYMPIA FIELDS</t>
  </si>
  <si>
    <t>31-24-207-044-0000</t>
  </si>
  <si>
    <t>21000  WESTERN OLYMPIA FIELDS</t>
  </si>
  <si>
    <t>31-24-208-020-0000</t>
  </si>
  <si>
    <t>31-24-208-019-0000 31-24-208-020-0000 31-24-208-035-0000</t>
  </si>
  <si>
    <t>2609  LINCOLN OLYMPIA FIELDS</t>
  </si>
  <si>
    <t>31-24-401-014-0000</t>
  </si>
  <si>
    <t>2520  LINCOLN OLYMPIA FIELDS</t>
  </si>
  <si>
    <t>31-24-403-019-0000</t>
  </si>
  <si>
    <t>2400  LINCOLN OLYMPIA FIELDS</t>
  </si>
  <si>
    <t>31-24-404-031-0000</t>
  </si>
  <si>
    <t>21100  WESTERN OLYMPIA FIELDS</t>
  </si>
  <si>
    <t>31-24-442-006-0000</t>
  </si>
  <si>
    <t>31-25-202-031-0000</t>
  </si>
  <si>
    <t>2560  WESTERN PARK FOREST</t>
  </si>
  <si>
    <t>31-25-202-032-0000</t>
  </si>
  <si>
    <t>2562  WESTERN PARK FOREST</t>
  </si>
  <si>
    <t>31-25-208-006-0000</t>
  </si>
  <si>
    <t>31-25-208-006-0000 31-25-208-007-0000</t>
  </si>
  <si>
    <t>47  NORTH PARK FOREST</t>
  </si>
  <si>
    <t>31-25-209-023-0000</t>
  </si>
  <si>
    <t>2348  WESTERN PARK FOREST</t>
  </si>
  <si>
    <t>31-25-403-006-0000</t>
  </si>
  <si>
    <t>10  MAIN PARK FOREST</t>
  </si>
  <si>
    <t>31-26-105-019-0000</t>
  </si>
  <si>
    <t>3610  216TH MATTESON</t>
  </si>
  <si>
    <t>31-26-202-015-0000</t>
  </si>
  <si>
    <t>31-26-202-011-0000 31-26-202-015-0000 31-26-202-017-0000</t>
  </si>
  <si>
    <t>21625  OAK MATTESON</t>
  </si>
  <si>
    <t>31-26-300-040-0000</t>
  </si>
  <si>
    <t>22137  GOVERNORS RICHTON PARK</t>
  </si>
  <si>
    <t>31-26-300-043-0000</t>
  </si>
  <si>
    <t>31-26-300-043-0000 31-26-300-044-0000</t>
  </si>
  <si>
    <t>22119  GOVERNORS RICHTON PARK</t>
  </si>
  <si>
    <t>31-26-300-051-0000</t>
  </si>
  <si>
    <t>31-26-300-050-0000 31-26-300-051-0000</t>
  </si>
  <si>
    <t>5-90 8-17</t>
  </si>
  <si>
    <t>22149  GOVERNORS RICHTON PARK</t>
  </si>
  <si>
    <t>31-26-303-036-0000</t>
  </si>
  <si>
    <t>3740  SAUK RICHTON PARK</t>
  </si>
  <si>
    <t>31-26-303-047-0000</t>
  </si>
  <si>
    <t>3744  SAUK RICHTON PARK</t>
  </si>
  <si>
    <t>31-26-311-012-0000</t>
  </si>
  <si>
    <t>31-26-311-003-0000 31-26-311-004-0000 31-26-311-005-0000 31-26-311-006-0000 31-26-311-012-0000</t>
  </si>
  <si>
    <t>5-17 5-17 5-17 5-17 7-17</t>
  </si>
  <si>
    <t>3720  SAUK RICHTON PARK</t>
  </si>
  <si>
    <t>31-26-312-008-0000</t>
  </si>
  <si>
    <t>31-26-312-007-0000 31-26-312-008-0000 31-26-312-009-0000</t>
  </si>
  <si>
    <t>3650  SAUK RICHTON PARK</t>
  </si>
  <si>
    <t>31-27-401-018-0000</t>
  </si>
  <si>
    <t>22230  GOVERNORS RICHTON PARK</t>
  </si>
  <si>
    <t>31-27-401-021-0000</t>
  </si>
  <si>
    <t>22198  GOVERNORS RICHTON PARK</t>
  </si>
  <si>
    <t>31-27-401-023-0000</t>
  </si>
  <si>
    <t>22222  GOVERNORS RICHTON PARK</t>
  </si>
  <si>
    <t>31-27-402-008-0000</t>
  </si>
  <si>
    <t>22048  GOVERNORS RICHTON PARK</t>
  </si>
  <si>
    <t>32166</t>
  </si>
  <si>
    <t>31-28-200-017-0000</t>
  </si>
  <si>
    <t>21620  CICERO MATTESON</t>
  </si>
  <si>
    <t>31-33-100-008-0000</t>
  </si>
  <si>
    <t>22401  CENTRAL RICHTON PARK</t>
  </si>
  <si>
    <t>32131</t>
  </si>
  <si>
    <t>31-33-200-019-0000</t>
  </si>
  <si>
    <t>4801  SAUK RICHTON PARK</t>
  </si>
  <si>
    <t>31-33-200-027-0000</t>
  </si>
  <si>
    <t>4855  SAUK RICHTON PARK</t>
  </si>
  <si>
    <t>31-33-200-035-0000</t>
  </si>
  <si>
    <t>5111  SAUK TRAIL RICHTON PARK</t>
  </si>
  <si>
    <t>31-33-200-036-0000</t>
  </si>
  <si>
    <t>5075  SAUK TRAIL RICHTON PARK</t>
  </si>
  <si>
    <t>31-33-200-040-0000</t>
  </si>
  <si>
    <t>5089  SAUK RICHTON PARK</t>
  </si>
  <si>
    <t>31-33-203-060-0000</t>
  </si>
  <si>
    <t>4889  SAUK RICHTON PARK</t>
  </si>
  <si>
    <t>31-33-203-061-0000</t>
  </si>
  <si>
    <t>4871  SAUK RICHTON PARK</t>
  </si>
  <si>
    <t>31-34-100-015-0000</t>
  </si>
  <si>
    <t>4721  SAUK RICHTON PARK</t>
  </si>
  <si>
    <t>31-34-200-003-0000</t>
  </si>
  <si>
    <t>4343  SAUK TRAIL RICHTON PARK</t>
  </si>
  <si>
    <t>31-34-201-031-0000</t>
  </si>
  <si>
    <t>4125  SAUK TRAIL RICHTON PARK</t>
  </si>
  <si>
    <t>31-35-100-007-0000</t>
  </si>
  <si>
    <t>3911  SAUK RICHTON PARK</t>
  </si>
  <si>
    <t>31-35-100-009-0000</t>
  </si>
  <si>
    <t>31-35-100-009-0000 31-35-100-010-0000</t>
  </si>
  <si>
    <t>3935  SAUK RICHTON PARK</t>
  </si>
  <si>
    <t>31-35-100-031-0000</t>
  </si>
  <si>
    <t>3941  SAUK RICHTON PARK</t>
  </si>
  <si>
    <t>31-35-101-026-0000</t>
  </si>
  <si>
    <t>3767  SAUK RICHTON PARK</t>
  </si>
  <si>
    <t>31-35-102-001-0000</t>
  </si>
  <si>
    <t>3721  SAUK RICHTON PARK</t>
  </si>
  <si>
    <t>31-35-102-003-0000</t>
  </si>
  <si>
    <t>31-35-102-004-0000</t>
  </si>
  <si>
    <t>3719  SAUK RICHTON PARK</t>
  </si>
  <si>
    <t>31-35-102-008-0000</t>
  </si>
  <si>
    <t>31-35-102-008-0000 31-35-102-009-0000</t>
  </si>
  <si>
    <t>3707  SAUK RICHTON PARK</t>
  </si>
  <si>
    <t>31-35-103-027-0000</t>
  </si>
  <si>
    <t>3633  SAUK RICHTON PARK</t>
  </si>
  <si>
    <t>31-35-104-031-0000</t>
  </si>
  <si>
    <t>3625  SAUK RICHTON PARK</t>
  </si>
  <si>
    <t>31-35-202-013-0000</t>
  </si>
  <si>
    <t>401  SAUK PARK FOREST</t>
  </si>
  <si>
    <t>31-35-202-015-0000</t>
  </si>
  <si>
    <t>425  SAUK PARK FOREST</t>
  </si>
  <si>
    <t>31-35-202-016-0000</t>
  </si>
  <si>
    <t>31-35-202-016-0000 31-35-202-021-0000</t>
  </si>
  <si>
    <t>22255  CENTRAL PARK PARK FOREST</t>
  </si>
  <si>
    <t>31-35-202-020-0000</t>
  </si>
  <si>
    <t>413  SAUK PARK FOREST</t>
  </si>
  <si>
    <t>31-35-206-035-0000</t>
  </si>
  <si>
    <t>375  SAUK PARK FOREST</t>
  </si>
  <si>
    <t>31-36-101-018-0000</t>
  </si>
  <si>
    <t>90 S ORCHARD PARK FOREST</t>
  </si>
  <si>
    <t>31-36-101-019-0000</t>
  </si>
  <si>
    <t>94 S ORCHARD PARK FOREST</t>
  </si>
  <si>
    <t>31-36-200-036-0000</t>
  </si>
  <si>
    <t>15 S ORCHARD PARK FOREST</t>
  </si>
  <si>
    <t>31-36-207-003-0000</t>
  </si>
  <si>
    <t>1  MAIN PARK FOREST</t>
  </si>
  <si>
    <t>b</t>
  </si>
  <si>
    <t>31-04-201-002-0000</t>
  </si>
  <si>
    <t>4929  183RD TINLEY PARK</t>
  </si>
  <si>
    <t>32120</t>
  </si>
  <si>
    <t>31-04-210-012-0000</t>
  </si>
  <si>
    <t>18401  CICERO COUNTRY CLUB HILLS</t>
  </si>
  <si>
    <t>31-06-400-004-0000</t>
  </si>
  <si>
    <t>18801  OAK PARK TINLEY PARK</t>
  </si>
  <si>
    <t>31-06-400-005-0000</t>
  </si>
  <si>
    <t>31-06-400-005-0000 31-06-400-006-0000</t>
  </si>
  <si>
    <t>18604  RIDGELAND TINLEY PARK</t>
  </si>
  <si>
    <t>31-12-302-002-0000</t>
  </si>
  <si>
    <t>2837  VOLLMER FLOSSMOOR</t>
  </si>
  <si>
    <t>31-15-100-002-0000</t>
  </si>
  <si>
    <t>4601  VOLLMER MATTESON</t>
  </si>
  <si>
    <t>32185</t>
  </si>
  <si>
    <t>31-18-102-003-0000</t>
  </si>
  <si>
    <t>6457  VOLLMER MATTESON</t>
  </si>
  <si>
    <t>32129</t>
  </si>
  <si>
    <t>31-19-102-005-0000</t>
  </si>
  <si>
    <t>20710  COX MATTESON</t>
  </si>
  <si>
    <t>31-21-304-010-0000</t>
  </si>
  <si>
    <t>5545  MILLER CIRCLE MATTESON</t>
  </si>
  <si>
    <t>31-21-401-016-0000</t>
  </si>
  <si>
    <t>31-21-401-016-0000 31-21-401-017-0000</t>
  </si>
  <si>
    <t>21430  CICERO MATTESON</t>
  </si>
  <si>
    <t>31-25-200-009-0000</t>
  </si>
  <si>
    <t>31-25-200-009-0000 31-25-200-011-0000</t>
  </si>
  <si>
    <t>80  NORTH PARK FOREST</t>
  </si>
  <si>
    <t>31-25-201-005-0000</t>
  </si>
  <si>
    <t>2250  WESTERN PARK FOREST</t>
  </si>
  <si>
    <t>31-25-207-018-0000</t>
  </si>
  <si>
    <t>31-25-207-018-0000 31-25-207-019-0000 31-25-207-020-0000 31-25-207-021-0000 31-25-207-022-0000 31-25-207-047-0000</t>
  </si>
  <si>
    <t>8-93 5-80 8-80 5-80 8-80 8-93</t>
  </si>
  <si>
    <t>70  NORTH PARK FOREST</t>
  </si>
  <si>
    <t>31-25-207-027-0000</t>
  </si>
  <si>
    <t>31-25-207-027-0000 31-25-207-028-0000 31-25-207-029-0000 31-25-207-030-0000</t>
  </si>
  <si>
    <t>5-93 5-90 5-93 5-93</t>
  </si>
  <si>
    <t>30  NORTH PARK FOREST</t>
  </si>
  <si>
    <t>31-25-208-016-0000</t>
  </si>
  <si>
    <t>56 W SOUTH PARK FOREST</t>
  </si>
  <si>
    <t>31-25-208-020-0000</t>
  </si>
  <si>
    <t>31-25-208-019-0000 31-25-208-020-0000 31-25-208-021-0000 31-25-208-022-0000</t>
  </si>
  <si>
    <t>8-80 8-93 8-93 5-80</t>
  </si>
  <si>
    <t>30  SOUTH PARK FOREST</t>
  </si>
  <si>
    <t>31-25-209-006-0000</t>
  </si>
  <si>
    <t>31-25-209-006-0000 31-25-209-007-0000 31-25-209-008-0000 31-25-209-009-0000</t>
  </si>
  <si>
    <t>5-93 5-93 5-90 5-90</t>
  </si>
  <si>
    <t>49  SOUTH PARK FOREST</t>
  </si>
  <si>
    <t>31-25-209-011-0000</t>
  </si>
  <si>
    <t>31-25-209-011-0000 31-25-209-012-0000</t>
  </si>
  <si>
    <t>31-25-209-016-0000</t>
  </si>
  <si>
    <t>31-25-201-008-0000 31-25-209-014-0000 31-25-209-015-0000 31-25-209-016-0000 31-25-209-017-0000 31-25-209-018-0000 31-25-209-019-0000</t>
  </si>
  <si>
    <t>5-80 5-80 5-93 8-93 8-93 5-80 5-80</t>
  </si>
  <si>
    <t>25  SOUTH PARK FOREST</t>
  </si>
  <si>
    <t>31-25-400-030-0000</t>
  </si>
  <si>
    <t>49 N ORCHARD PARK FOREST</t>
  </si>
  <si>
    <t>31-26-117-011-0000</t>
  </si>
  <si>
    <t>3820  RICHTON MATTESON</t>
  </si>
  <si>
    <t>31-26-119-018-0000</t>
  </si>
  <si>
    <t>21740  MAIN MATTESON</t>
  </si>
  <si>
    <t>31-26-119-019-0000</t>
  </si>
  <si>
    <t>21750  MAIN MATTESON</t>
  </si>
  <si>
    <t>31-26-202-014-0000</t>
  </si>
  <si>
    <t>21622  OAK MATTESON</t>
  </si>
  <si>
    <t>31-26-203-008-0000</t>
  </si>
  <si>
    <t>31-26-203-002-0000 31-26-203-008-0000 31-26-203-013-0000</t>
  </si>
  <si>
    <t>5-80 5-93 5-80</t>
  </si>
  <si>
    <t>21715  MAIN MATTESON</t>
  </si>
  <si>
    <t>31-28-100-009-0000</t>
  </si>
  <si>
    <t>21901  CENTRAL MATTESON</t>
  </si>
  <si>
    <t>31-28-100-016-0000</t>
  </si>
  <si>
    <t>31-28-100-014-0000 31-28-100-015-0000 31-28-100-016-0000 31-28-100-017-0000</t>
  </si>
  <si>
    <t>5-80 8-80 8-87 5-80</t>
  </si>
  <si>
    <t>21701  CENTRAL MATTESON</t>
  </si>
  <si>
    <t>31-28-100-022-0000</t>
  </si>
  <si>
    <t>31-28-100-021-0000 31-28-100-022-0000 31-28-100-023-0000 31-28-100-024-0000</t>
  </si>
  <si>
    <t>8-80 8-93 8-80 8-81</t>
  </si>
  <si>
    <t>31-28-200-019-0000</t>
  </si>
  <si>
    <t>31-28-200-014-0000 31-28-200-018-0000 31-28-200-019-0000</t>
  </si>
  <si>
    <t>8-80 8-80 8-93</t>
  </si>
  <si>
    <t>21800  CICERO MATTESON</t>
  </si>
  <si>
    <t>31-28-201-005-0000</t>
  </si>
  <si>
    <t>21500  GATEWAY MATTESON</t>
  </si>
  <si>
    <t>31-29-200-005-0000</t>
  </si>
  <si>
    <t>31-29-200-005-0000 31-29-200-006-0000</t>
  </si>
  <si>
    <t>21900  CENTRAL MATTESON</t>
  </si>
  <si>
    <t>31-30-100-011-0000</t>
  </si>
  <si>
    <t>21555  HARLEM FRANKFORT</t>
  </si>
  <si>
    <t>31-30-100-017-0000</t>
  </si>
  <si>
    <t>31-30-100-016-0000 31-30-100-017-0000 31-30-100-018-0000</t>
  </si>
  <si>
    <t>21701  HARLEM FRANKFORT</t>
  </si>
  <si>
    <t>31-32-200-008-0000</t>
  </si>
  <si>
    <t>22501  BOHLMAN RICHTON PARK</t>
  </si>
  <si>
    <t>32086</t>
  </si>
  <si>
    <t>31-32-300-005-0000</t>
  </si>
  <si>
    <t>22901  RIDGELAND MATTESON</t>
  </si>
  <si>
    <t>31-32-400-004-0000</t>
  </si>
  <si>
    <t>5900  STEGER MONEE</t>
  </si>
  <si>
    <t>31-36-101-005-0000</t>
  </si>
  <si>
    <t>31-36-101-005-0000 31-36-101-008-0000</t>
  </si>
  <si>
    <t>20 S ORCHARD PARK FOREST</t>
  </si>
  <si>
    <t>HOTELS-FULL SERVICE UPSCALE</t>
  </si>
  <si>
    <t>HOTELS-LIMITED SERVICE ECONOMY</t>
  </si>
  <si>
    <t>HOTELS-LIMITED SERVICE MIDSCALE</t>
  </si>
  <si>
    <t>HOTELS-LIMITED SERVICE UPPER MIDSCALE</t>
  </si>
  <si>
    <t>INDUSTRIAL-DIST WAREHOUSE, MULTI STORY</t>
  </si>
  <si>
    <t>INDUSTRIAL-DIST WAREHOUSE, SINGLE STORY</t>
  </si>
  <si>
    <t>INDUSTRIAL-MULTITENANT</t>
  </si>
  <si>
    <t>INDUSTRIAL-OUTDOOR STORAGE</t>
  </si>
  <si>
    <t>INDUSTRIAL-TRUCKING/LOGISTICS</t>
  </si>
  <si>
    <t>INDUSTRIAL-WASTE/RECYCLING</t>
  </si>
  <si>
    <t>MULTIFAMILY-ASSISTED LIVING</t>
  </si>
  <si>
    <t>MULTIFAMILY-MOBILE HOMES</t>
  </si>
  <si>
    <t>MULTIFAMILY-SENIOR HOUSING</t>
  </si>
  <si>
    <t>MULTIFAMILY-TOWN HOUSE, ROW HOUSE</t>
  </si>
  <si>
    <t>RETAIL-BIG BOX RETAIL</t>
  </si>
  <si>
    <t>RETAIL-GAS STATION SERVICE BAYS</t>
  </si>
  <si>
    <t>SPECIAL-SPORT FACILITIES/FITNESS CENTERS</t>
  </si>
  <si>
    <t>SPECIAL-SPORTS/ENT, PERFORMANCE VENUES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</si>
</sst>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44" fontId="0" fillId="0" borderId="0" xfId="1" applyFont="1" applyAlignment="1">
      <alignment vertical="top"/>
    </xf>
    <xf numFmtId="164" fontId="0" fillId="0" borderId="0" xfId="1" applyNumberFormat="1" applyFont="1" applyAlignment="1">
      <alignment vertical="top"/>
    </xf>
    <xf numFmtId="9" fontId="0" fillId="0" borderId="0" xfId="2" applyFont="1" applyAlignment="1">
      <alignment vertical="top"/>
    </xf>
    <xf numFmtId="10" fontId="0" fillId="0" borderId="0" xfId="2" applyNumberFormat="1" applyFont="1" applyAlignment="1">
      <alignment vertical="top"/>
    </xf>
    <xf numFmtId="165" fontId="0" fillId="0" borderId="0" xfId="3" applyNumberFormat="1" applyFont="1" applyAlignment="1">
      <alignment vertical="top"/>
    </xf>
    <xf numFmtId="164" fontId="1" fillId="0" borderId="0" xfId="1" applyNumberFormat="1" applyFont="1"/>
    <xf numFmtId="0" fontId="0" fillId="0" borderId="0" xfId="0" applyAlignment="1">
      <alignment wrapText="1"/>
    </xf>
    <xf numFmtId="0" fontId="3" fillId="2" borderId="0" xfId="0" applyFont="1" applyFill="1"/>
    <xf numFmtId="164" fontId="3" fillId="2" borderId="0" xfId="0" applyNumberFormat="1" applyFont="1" applyFill="1"/>
    <xf numFmtId="165" fontId="3" fillId="2" borderId="0" xfId="3" applyNumberFormat="1" applyFont="1" applyFill="1"/>
    <xf numFmtId="43" fontId="0" fillId="0" borderId="0" xfId="3" applyFont="1" applyAlignment="1">
      <alignment vertical="top"/>
    </xf>
    <xf numFmtId="0" fontId="0" fillId="0" borderId="0" xfId="2" applyNumberFormat="1" applyFont="1" applyAlignment="1">
      <alignment vertical="top"/>
    </xf>
    <xf numFmtId="44" fontId="0" fillId="0" borderId="0" xfId="1" applyFont="1"/>
    <xf numFmtId="10" fontId="0" fillId="0" borderId="0" xfId="2" applyNumberFormat="1" applyFont="1"/>
    <xf numFmtId="0" fontId="0" fillId="0" borderId="0" xfId="0" applyAlignment="1">
      <alignment horizontal="center"/>
    </xf>
    <xf numFmtId="9" fontId="0" fillId="0" borderId="0" xfId="2" applyFont="1" applyAlignment="1">
      <alignment horizontal="center" vertical="top"/>
    </xf>
    <xf numFmtId="10" fontId="0" fillId="0" borderId="0" xfId="2" applyNumberFormat="1" applyFont="1" applyAlignment="1">
      <alignment horizontal="center" vertical="top"/>
    </xf>
    <xf numFmtId="10" fontId="0" fillId="0" borderId="0" xfId="2" applyNumberFormat="1" applyFont="1" applyAlignment="1"/>
    <xf numFmtId="0" fontId="0" fillId="0" borderId="0" xfId="0" applyNumberFormat="1"/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1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numFmt numFmtId="0" formatCode="General"/>
    </dxf>
    <dxf>
      <numFmt numFmtId="34" formatCode="_(&quot;$&quot;* #,##0.00_);_(&quot;$&quot;* \(#,##0.0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4" formatCode="0.00%"/>
      <alignment horizontal="general" vertical="bottom" textRotation="0" wrapText="0" indent="0" justifyLastLine="0" shrinkToFit="0" readingOrder="0"/>
    </dxf>
    <dxf>
      <numFmt numFmtId="14" formatCode="0.00%"/>
      <alignment horizontal="general" vertical="bottom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3" formatCode="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top" textRotation="0" wrapText="0" indent="0" justifyLastLine="0" shrinkToFit="0" readingOrder="0"/>
    </dxf>
    <dxf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alignment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7" xr16:uid="{504C9BA2-24D0-43E5-BEBE-CAD6873EF2FB}" autoFormatId="16" applyNumberFormats="0" applyBorderFormats="0" applyFontFormats="0" applyPatternFormats="0" applyAlignmentFormats="0" applyWidthHeightFormats="0">
  <queryTableRefresh nextId="14">
    <queryTableFields count="11">
      <queryTableField id="1" name="KeyPIN" tableColumnId="1"/>
      <queryTableField id="2" name="PINs" tableColumnId="2"/>
      <queryTableField id="3" name="Address" tableColumnId="3"/>
      <queryTableField id="4" name="Tax District" tableColumnId="4"/>
      <queryTableField id="5" name="Classes" tableColumnId="5"/>
      <queryTableField id="6" name="Subclass2" tableColumnId="6"/>
      <queryTableField id="7" name="Land.Total SF" tableColumnId="7"/>
      <queryTableField id="8" name="GBA" tableColumnId="8"/>
      <queryTableField id="9" name="Market Value" tableColumnId="9"/>
      <queryTableField id="12" name="2026 Partial Value" tableColumnId="10"/>
      <queryTableField id="13" name="2026 Partial Value Reason" tableColumnId="1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" connectionId="11" xr16:uid="{1E66FBAC-39E0-44BB-8832-9FEFA3A52EE7}" autoFormatId="16" applyNumberFormats="0" applyBorderFormats="0" applyFontFormats="0" applyPatternFormats="0" applyAlignmentFormats="0" applyWidthHeightFormats="0">
  <queryTableRefresh nextId="30">
    <queryTableFields count="22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IDPH#" tableColumnId="8"/>
      <queryTableField id="9" name="BldgSF" tableColumnId="9"/>
      <queryTableField id="10" name="Units / Beds" tableColumnId="10"/>
      <queryTableField id="11" name="Revenue/bed/night " tableColumnId="11"/>
      <queryTableField id="12" name="Est. PGI" tableColumnId="12"/>
      <queryTableField id="13" name="Est. Vacancy %" tableColumnId="13"/>
      <queryTableField id="14" name="Exp %" tableColumnId="14"/>
      <queryTableField id="15" name="NOI" tableColumnId="15"/>
      <queryTableField id="16" name="Cap Rate" tableColumnId="16"/>
      <queryTableField id="23" name="Tax Load" tableColumnId="21"/>
      <queryTableField id="24" name="Loaded Cap" tableColumnId="22"/>
      <queryTableField id="18" name="Market Value" tableColumnId="18"/>
      <queryTableField id="17" name="Final MV / Bed" tableColumnId="17"/>
      <queryTableField id="21" name="2026 Partial Value" tableColumnId="19"/>
      <queryTableField id="22" name="2026 Partial Value Reason" tableColumnId="2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8" xr16:uid="{BB82219D-D18E-4ABE-B039-149A8461663D}" autoFormatId="16" applyNumberFormats="0" applyBorderFormats="0" applyFontFormats="0" applyPatternFormats="0" applyAlignmentFormats="0" applyWidthHeightFormats="0">
  <queryTableRefresh nextId="42">
    <queryTableFields count="23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ImprName" tableColumnId="8"/>
      <queryTableField id="10" name="YearBlt" tableColumnId="10"/>
      <queryTableField id="11" name="Units / Keys" tableColumnId="11"/>
      <queryTableField id="12" name="Rev / Key / Night " tableColumnId="12"/>
      <queryTableField id="13" name="Occupancy " tableColumnId="13"/>
      <queryTableField id="14" name="Rev Par" tableColumnId="14"/>
      <queryTableField id="15" name="Total Rev" tableColumnId="15"/>
      <queryTableField id="16" name="EBITDA / NOI" tableColumnId="16"/>
      <queryTableField id="17" name="Cap Rate" tableColumnId="17"/>
      <queryTableField id="24" name="Tax Load" tableColumnId="22"/>
      <queryTableField id="25" name="Loaded Cap" tableColumnId="23"/>
      <queryTableField id="19" name="Market Value" tableColumnId="19"/>
      <queryTableField id="18" name="Final MV / Key" tableColumnId="18"/>
      <queryTableField id="22" name="2026 Partial Value" tableColumnId="20"/>
      <queryTableField id="23" name="2026 Partial Value Reason" tableColumnId="21"/>
      <queryTableField id="9" name="BldgSF" tableColumnId="9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" connectionId="12" xr16:uid="{54F18698-9E02-4B04-81A1-176A31B61397}" autoFormatId="16" applyNumberFormats="0" applyBorderFormats="0" applyFontFormats="0" applyPatternFormats="0" applyAlignmentFormats="0" applyWidthHeightFormats="0">
  <queryTableRefresh nextId="33">
    <queryTableFields count="26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YearBlt" tableColumnId="9"/>
      <queryTableField id="10" name="Investment Rating" tableColumnId="10"/>
      <queryTableField id="11" name="Adj Rent $/SF" tableColumnId="11"/>
      <queryTableField id="12" name="PGI" tableColumnId="12"/>
      <queryTableField id="13" name="V/C" tableColumnId="13"/>
      <queryTableField id="14" name="EGI" tableColumnId="14"/>
      <queryTableField id="15" name="% Exp." tableColumnId="15"/>
      <queryTableField id="16" name="NOI" tableColumnId="16"/>
      <queryTableField id="17" name="Cap Rate" tableColumnId="17"/>
      <queryTableField id="25" name="Tax Load" tableColumnId="23"/>
      <queryTableField id="26" name="Loaded Cap" tableColumnId="24"/>
      <queryTableField id="18" name="L:B Ratio" tableColumnId="18"/>
      <queryTableField id="19" name="Excess Land Area" tableColumnId="19"/>
      <queryTableField id="20" name="Excess Land Value" tableColumnId="20"/>
      <queryTableField id="21" name="Market Value" tableColumnId="21"/>
      <queryTableField id="22" name="Final MV / SF" tableColumnId="22"/>
      <queryTableField id="27" name="2026 Partial Value" tableColumnId="25"/>
      <queryTableField id="28" name="2026 Partial Value Reason" tableColumnId="26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10" xr16:uid="{8EE21FCE-0A39-47EC-AD5E-7A833D37A09F}" autoFormatId="16" applyNumberFormats="0" applyBorderFormats="0" applyFontFormats="0" applyPatternFormats="0" applyAlignmentFormats="0" applyWidthHeightFormats="0">
  <queryTableRefresh nextId="37">
    <queryTableFields count="29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Studios" tableColumnId="9"/>
      <queryTableField id="10" name="1BR" tableColumnId="10"/>
      <queryTableField id="11" name="2BR" tableColumnId="11"/>
      <queryTableField id="12" name="3BR" tableColumnId="12"/>
      <queryTableField id="13" name="4BR" tableColumnId="13"/>
      <queryTableField id="14" name="MobileHomePads" tableColumnId="14"/>
      <queryTableField id="15" name="CommSF" tableColumnId="15"/>
      <queryTableField id="16" name="YearBlt" tableColumnId="16"/>
      <queryTableField id="17" name="Investment Rating" tableColumnId="17"/>
      <queryTableField id="18" name="Adjusted PGI" tableColumnId="18"/>
      <queryTableField id="19" name="V/C" tableColumnId="19"/>
      <queryTableField id="20" name="EGI" tableColumnId="20"/>
      <queryTableField id="21" name="% Exp." tableColumnId="21"/>
      <queryTableField id="22" name="NOI" tableColumnId="22"/>
      <queryTableField id="23" name="Cap Rate" tableColumnId="23"/>
      <queryTableField id="30" name="Tax Load" tableColumnId="28"/>
      <queryTableField id="31" name="Loaded Cap" tableColumnId="29"/>
      <queryTableField id="25" name="Market Value" tableColumnId="25"/>
      <queryTableField id="24" name="Final MV / Unit" tableColumnId="24"/>
      <queryTableField id="28" name="2026 Partial Value" tableColumnId="26"/>
      <queryTableField id="29" name="2026 Partial Value Reason" tableColumnId="27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9" xr16:uid="{577A968D-CB0E-45B7-A7A7-AB2021CDAE9C}" autoFormatId="16" applyNumberFormats="0" applyBorderFormats="0" applyFontFormats="0" applyPatternFormats="0" applyAlignmentFormats="0" applyWidthHeightFormats="0">
  <queryTableRefresh nextId="33">
    <queryTableFields count="26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YearBlt" tableColumnId="9"/>
      <queryTableField id="10" name="Investment Rating" tableColumnId="10"/>
      <queryTableField id="11" name="Adj Rent $/SF" tableColumnId="11"/>
      <queryTableField id="12" name="PGI" tableColumnId="12"/>
      <queryTableField id="13" name="V/C" tableColumnId="13"/>
      <queryTableField id="14" name="EGI" tableColumnId="14"/>
      <queryTableField id="15" name="% Exp." tableColumnId="15"/>
      <queryTableField id="16" name="NOI" tableColumnId="16"/>
      <queryTableField id="17" name="Cap Rate" tableColumnId="17"/>
      <queryTableField id="27" name="Tax Load" tableColumnId="25"/>
      <queryTableField id="28" name="Loaded Cap" tableColumnId="26"/>
      <queryTableField id="18" name="L:B Ratio" tableColumnId="18"/>
      <queryTableField id="19" name="Excess Land Area" tableColumnId="19"/>
      <queryTableField id="20" name="Excess Land Value" tableColumnId="20"/>
      <queryTableField id="21" name="Market Value" tableColumnId="21"/>
      <queryTableField id="22" name="Final MV / SF" tableColumnId="22"/>
      <queryTableField id="25" name="2026 Partial Value" tableColumnId="23"/>
      <queryTableField id="26" name="2026 Partial Value Reason" tableColumnId="24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6" xr16:uid="{42B71A27-8266-4F9F-9F8C-D5C02941016A}" autoFormatId="16" applyNumberFormats="0" applyBorderFormats="0" applyFontFormats="0" applyPatternFormats="0" applyAlignmentFormats="0" applyWidthHeightFormats="0">
  <queryTableRefresh nextId="50">
    <queryTableFields count="24">
      <queryTableField id="1" name="KeyPIN" tableColumnId="1"/>
      <queryTableField id="2" name="PINs" tableColumnId="2"/>
      <queryTableField id="3" name="NBHD" tableColumnId="3"/>
      <queryTableField id="4" name="Classes" tableColumnId="4"/>
      <queryTableField id="5" name="Town Region" tableColumnId="5"/>
      <queryTableField id="6" name="Subclass2" tableColumnId="6"/>
      <queryTableField id="44" name="BldgSF" tableColumnId="11"/>
      <queryTableField id="18" name="Adj Rent $/SF" tableColumnId="17"/>
      <queryTableField id="19" name="PGI" tableColumnId="18"/>
      <queryTableField id="20" name="V/C" tableColumnId="19"/>
      <queryTableField id="21" name="EGI" tableColumnId="20"/>
      <queryTableField id="22" name="% Exp." tableColumnId="21"/>
      <queryTableField id="23" name="NOI" tableColumnId="22"/>
      <queryTableField id="24" name="Cap Rate" tableColumnId="23"/>
      <queryTableField id="45" name="Tax Load" tableColumnId="12"/>
      <queryTableField id="46" name="Loaded Cap" tableColumnId="13"/>
      <queryTableField id="32" name="L:B Ratio" tableColumnId="24"/>
      <queryTableField id="33" name="Excess Land Area" tableColumnId="25"/>
      <queryTableField id="34" name="Excess Land Value" tableColumnId="26"/>
      <queryTableField id="40" name="Total Land Val" tableColumnId="7"/>
      <queryTableField id="8" name="Market Value" tableColumnId="8"/>
      <queryTableField id="16" name="Final MV / SF" tableColumnId="16"/>
      <queryTableField id="41" name="2026 Partial Value" tableColumnId="9"/>
      <queryTableField id="42" name="2026 Partial Value Reason" tableColumnId="10"/>
    </queryTableFields>
    <queryTableDeletedFields count="2">
      <deletedField name="Model"/>
      <deletedField name="Model"/>
    </queryTableDeleted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5" xr16:uid="{831428F6-A3A4-4A9F-8562-0318D161CB2E}" autoFormatId="16" applyNumberFormats="0" applyBorderFormats="0" applyFontFormats="0" applyPatternFormats="0" applyAlignmentFormats="0" applyWidthHeightFormats="0">
  <queryTableRefresh nextId="52">
    <queryTableFields count="26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Investment Rating" tableColumnId="9"/>
      <queryTableField id="10" name="Adj Rent $/SF" tableColumnId="10"/>
      <queryTableField id="11" name="PGI" tableColumnId="11"/>
      <queryTableField id="12" name="V/C" tableColumnId="12"/>
      <queryTableField id="13" name="EGI" tableColumnId="13"/>
      <queryTableField id="14" name="% Exp." tableColumnId="14"/>
      <queryTableField id="15" name="NOI" tableColumnId="15"/>
      <queryTableField id="16" name="Cap Rate" tableColumnId="16"/>
      <queryTableField id="46" name="Tax Load" tableColumnId="25"/>
      <queryTableField id="47" name="Loaded Cap" tableColumnId="26"/>
      <queryTableField id="23" name="L:B Ratio" tableColumnId="23"/>
      <queryTableField id="17" name="Excess Land Area" tableColumnId="17"/>
      <queryTableField id="18" name="Excess Land Value" tableColumnId="18"/>
      <queryTableField id="27" name="Total Land Val" tableColumnId="24"/>
      <queryTableField id="19" name="Market Value" tableColumnId="19"/>
      <queryTableField id="20" name="Final MV / SF" tableColumnId="20"/>
      <queryTableField id="25" name="2026 Partial Value" tableColumnId="21"/>
      <queryTableField id="26" name="2026 Partial Value Reason" tableColumnId="22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" connectionId="14" xr16:uid="{2D75E50C-BC7C-436E-BA10-C504BDD2DFDC}" autoFormatId="16" applyNumberFormats="0" applyBorderFormats="0" applyFontFormats="0" applyPatternFormats="0" applyAlignmentFormats="0" applyWidthHeightFormats="0">
  <queryTableRefresh nextId="6">
    <queryTableFields count="3">
      <queryTableField id="1" name="Subclass2" tableColumnId="1"/>
      <queryTableField id="2" name="Total Market Value" tableColumnId="2"/>
      <queryTableField id="3" name="# of Properties" tableColumnId="3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" connectionId="13" xr16:uid="{FD6917E5-60AA-4FD6-942D-E38EC536077D}" autoFormatId="16" applyNumberFormats="0" applyBorderFormats="0" applyFontFormats="0" applyPatternFormats="0" applyAlignmentFormats="0" applyWidthHeightFormats="0">
  <queryTableRefresh nextId="13">
    <queryTableFields count="7">
      <queryTableField id="1" name="KeyPIN" tableColumnId="1"/>
      <queryTableField id="2" name="PINs" tableColumnId="2"/>
      <queryTableField id="3" name="Address" tableColumnId="3"/>
      <queryTableField id="9" name="Tax District" tableColumnId="9"/>
      <queryTableField id="10" name="Classes" tableColumnId="10"/>
      <queryTableField id="4" name="Subclass2" tableColumnId="4"/>
      <queryTableField id="5" name="Market Value" tableColumnId="5"/>
    </queryTableFields>
  </queryTableRefresh>
</queryTable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8320903-4CB4-413C-B125-014D5156C059}" name="TownIDs" displayName="TownIDs" ref="A1:C18" totalsRowShown="0">
  <autoFilter ref="A1:C18" xr:uid="{48320903-4CB4-413C-B125-014D5156C059}"/>
  <tableColumns count="3">
    <tableColumn id="1" xr3:uid="{A0AC7438-252A-49DD-846E-DCF04F0C50C3}" name="Township"/>
    <tableColumn id="9" xr3:uid="{25A8D17C-BECC-4446-B950-CCBFB2388DA6}" name="TownName"/>
    <tableColumn id="2" xr3:uid="{CA6D866E-B5BA-4BC9-BFEA-47C9FD8117E2}" name="TownID" dataDxfId="192">
      <calculatedColumnFormula>TownIDs[[#This Row],[Township]]&amp;"_"&amp;TownIDs[[#This Row],[TownName]]</calculatedColumnFormula>
    </tableColumn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7B741B1-1812-4ABE-8BCD-C2BE083FC25C}" name="Township" displayName="Township" ref="A1:A2" totalsRowShown="0">
  <autoFilter ref="A1:A2" xr:uid="{E7B741B1-1812-4ABE-8BCD-C2BE083FC25C}"/>
  <tableColumns count="1">
    <tableColumn id="1" xr3:uid="{98A919CB-09A8-44A2-8949-92B4F8368032}" name="Township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97F510-9B73-4ED9-840B-A50BFED5F094}" name="TownID" displayName="TownID" ref="C1:C2" totalsRowShown="0">
  <autoFilter ref="C1:C2" xr:uid="{FE97F510-9B73-4ED9-840B-A50BFED5F094}"/>
  <tableColumns count="1">
    <tableColumn id="1" xr3:uid="{2996710C-5BA5-4C98-AEEB-51042CFB2FD0}" name="Town_ID">
      <calculatedColumnFormula>VLOOKUP(Township[[#This Row],[Township]],TownIDs[],3,FALSE)</calculatedColumnFormula>
    </tableColumn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15AD70C-7866-4A51-AF55-B92C39CD0A3B}" name="GasStation_ValuationModel" displayName="GasStation_ValuationModel" ref="A1:K17" tableType="queryTable" totalsRowShown="0" headerRowDxfId="191" dataDxfId="190">
  <autoFilter ref="A1:K17" xr:uid="{215AD70C-7866-4A51-AF55-B92C39CD0A3B}"/>
  <tableColumns count="11">
    <tableColumn id="1" xr3:uid="{AE68273F-C3B1-47FF-B65C-3EBFC27E8D37}" uniqueName="1" name="KeyPIN" queryTableFieldId="1" dataDxfId="175"/>
    <tableColumn id="2" xr3:uid="{A5C28D53-CC22-482A-ABED-0479CE8E80DA}" uniqueName="2" name="PINs" queryTableFieldId="2" dataDxfId="174"/>
    <tableColumn id="3" xr3:uid="{D43613FC-8AE1-44C4-8E49-6B74A6F7E275}" uniqueName="3" name="Address" queryTableFieldId="3" dataDxfId="173"/>
    <tableColumn id="4" xr3:uid="{2A6B297E-26DD-4761-9D37-70545A4D6427}" uniqueName="4" name="Tax District" queryTableFieldId="4" dataDxfId="172"/>
    <tableColumn id="5" xr3:uid="{556A279D-80D0-4C55-B04C-941155C605FD}" uniqueName="5" name="Classes" queryTableFieldId="5" dataDxfId="171"/>
    <tableColumn id="6" xr3:uid="{6AB32A4B-7A09-4868-8D54-E7C09FA1EC99}" uniqueName="6" name="Subclass2" queryTableFieldId="6" dataDxfId="170"/>
    <tableColumn id="7" xr3:uid="{53B8EE48-DEC8-4A54-AA73-838815F62037}" uniqueName="7" name="Land.Total SF" queryTableFieldId="7" dataDxfId="169" dataCellStyle="Comma"/>
    <tableColumn id="8" xr3:uid="{AF02D371-BDB7-4C7D-A5AE-999E8770E624}" uniqueName="8" name="GBA" queryTableFieldId="8" dataDxfId="168" dataCellStyle="Comma"/>
    <tableColumn id="9" xr3:uid="{DF348F9B-7528-4A9B-AD57-06809198348C}" uniqueName="9" name="Market Value" queryTableFieldId="9" dataDxfId="167" dataCellStyle="Currency"/>
    <tableColumn id="10" xr3:uid="{9D090001-340D-4119-8050-B7EBE6C3AAB4}" uniqueName="10" name="2026 Partial Value" queryTableFieldId="12"/>
    <tableColumn id="11" xr3:uid="{70943EF7-E9D9-4781-9C84-8DEEB9FA5842}" uniqueName="11" name="2026 Partial Value Reason" queryTableFieldId="13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8423042-AD60-4CE0-86BC-D9E6D405D911}" name="NursingHome_ValuationModel" displayName="NursingHome_ValuationModel" ref="A1:V3" tableType="queryTable" totalsRowShown="0" headerRowDxfId="189" dataDxfId="188">
  <autoFilter ref="A1:V3" xr:uid="{78423042-AD60-4CE0-86BC-D9E6D405D911}"/>
  <tableColumns count="22">
    <tableColumn id="1" xr3:uid="{91331A6A-4013-414D-8D76-74567B326C95}" uniqueName="1" name="KeyPIN" queryTableFieldId="1" dataDxfId="99"/>
    <tableColumn id="2" xr3:uid="{A677454B-06DA-4CA9-8C64-DD5126BD1520}" uniqueName="2" name="PINs" queryTableFieldId="2" dataDxfId="98"/>
    <tableColumn id="5" xr3:uid="{8EFE4F86-5491-44AB-A0B8-54295263A236}" uniqueName="5" name="Classes" queryTableFieldId="5" dataDxfId="97"/>
    <tableColumn id="3" xr3:uid="{0CE62789-D0F2-48CF-B12C-96C246A6D79E}" uniqueName="3" name="Address" queryTableFieldId="3" dataDxfId="96"/>
    <tableColumn id="4" xr3:uid="{E6905FB4-6238-4B53-81D9-7D40BE376E32}" uniqueName="4" name="Tax District" queryTableFieldId="4" dataDxfId="95"/>
    <tableColumn id="7" xr3:uid="{2E6DEAD8-3C4F-426E-861F-292CDE72F77F}" uniqueName="7" name="Land.Total SF" queryTableFieldId="7" dataDxfId="94" dataCellStyle="Comma"/>
    <tableColumn id="6" xr3:uid="{FD4FA832-CDB0-4CA5-BBF3-37FFF0248E77}" uniqueName="6" name="Subclass2" queryTableFieldId="6" dataDxfId="93"/>
    <tableColumn id="8" xr3:uid="{081F3F95-E955-4280-B598-7A64D3DFAD6F}" uniqueName="8" name="IDPH#" queryTableFieldId="8" dataDxfId="92"/>
    <tableColumn id="9" xr3:uid="{C0BD2DDD-C02B-47FC-92B4-E31CEF6FDF01}" uniqueName="9" name="BldgSF" queryTableFieldId="9" dataDxfId="91" dataCellStyle="Comma"/>
    <tableColumn id="10" xr3:uid="{EE1F8296-8324-4851-8CB8-9715BE860E37}" uniqueName="10" name="Units / Beds" queryTableFieldId="10" dataDxfId="90"/>
    <tableColumn id="11" xr3:uid="{258F581F-429B-4F80-A6ED-D5857968E9F1}" uniqueName="11" name="Revenue/bed/night " queryTableFieldId="11" dataDxfId="89" dataCellStyle="Currency"/>
    <tableColumn id="12" xr3:uid="{B092349D-4E83-4286-B099-BCCE4318780E}" uniqueName="12" name="Est. PGI" queryTableFieldId="12" dataDxfId="88" dataCellStyle="Currency"/>
    <tableColumn id="13" xr3:uid="{B5E6B59A-2277-4CBA-8AA7-980F158C2491}" uniqueName="13" name="Est. Vacancy %" queryTableFieldId="13" dataDxfId="87" dataCellStyle="Percent"/>
    <tableColumn id="14" xr3:uid="{5FC490B7-D97E-4F17-9571-5561D2D44322}" uniqueName="14" name="Exp %" queryTableFieldId="14" dataDxfId="86" dataCellStyle="Percent"/>
    <tableColumn id="15" xr3:uid="{35B9F546-CE3F-47A2-954B-C78085B14A07}" uniqueName="15" name="NOI" queryTableFieldId="15" dataDxfId="85" dataCellStyle="Currency"/>
    <tableColumn id="16" xr3:uid="{9A479472-6370-45EB-B3D0-480480D0AAE3}" uniqueName="16" name="Cap Rate" queryTableFieldId="16" dataDxfId="84" dataCellStyle="Percent"/>
    <tableColumn id="21" xr3:uid="{833CC4C2-C4EC-44E2-9A47-7E64FEC57A6A}" uniqueName="21" name="Tax Load" queryTableFieldId="23" dataDxfId="83" dataCellStyle="Percent"/>
    <tableColumn id="22" xr3:uid="{EEA358E9-2A91-4465-A2C7-CEF0027F5D13}" uniqueName="22" name="Loaded Cap" queryTableFieldId="24" dataDxfId="82" dataCellStyle="Percent"/>
    <tableColumn id="18" xr3:uid="{67C09A02-D1D7-4047-8637-9EDB68F2DCF8}" uniqueName="18" name="Market Value" queryTableFieldId="18" dataDxfId="81" dataCellStyle="Currency"/>
    <tableColumn id="17" xr3:uid="{A129415E-F143-43F9-92B0-84F75994D15A}" uniqueName="17" name="Final MV / Bed" queryTableFieldId="17" dataDxfId="80" dataCellStyle="Currency"/>
    <tableColumn id="19" xr3:uid="{167B420E-957E-4DB4-9B00-1CE5CFE97F04}" uniqueName="19" name="2026 Partial Value" queryTableFieldId="21"/>
    <tableColumn id="20" xr3:uid="{303A3102-C450-4BB7-A272-59B097E24AE3}" uniqueName="20" name="2026 Partial Value Reason" queryTableFieldId="22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87A7FB9-BC92-4CEE-AE99-7E98F95A5451}" name="Hotels_ValuationModel" displayName="Hotels_ValuationModel" ref="A1:W8" tableType="queryTable" totalsRowShown="0" headerRowDxfId="187" dataDxfId="186">
  <autoFilter ref="A1:W8" xr:uid="{787A7FB9-BC92-4CEE-AE99-7E98F95A5451}"/>
  <tableColumns count="23">
    <tableColumn id="1" xr3:uid="{2EDC464A-7939-4D9D-938F-B99856030F7A}" uniqueName="1" name="KeyPIN" queryTableFieldId="1" dataDxfId="120"/>
    <tableColumn id="2" xr3:uid="{8F3A70F8-85E7-44B4-86ED-8FA5BA12C349}" uniqueName="2" name="PINs" queryTableFieldId="2" dataDxfId="119"/>
    <tableColumn id="5" xr3:uid="{B49F8687-DE32-4096-B6AA-A3AE86BD41C1}" uniqueName="5" name="Classes" queryTableFieldId="5" dataDxfId="118"/>
    <tableColumn id="3" xr3:uid="{CF49EAAF-61D3-486F-9C97-21738CA31487}" uniqueName="3" name="Address" queryTableFieldId="3" dataDxfId="117"/>
    <tableColumn id="4" xr3:uid="{A57A80FE-2F88-49E3-A577-05835130E7A2}" uniqueName="4" name="Tax District" queryTableFieldId="4" dataDxfId="116"/>
    <tableColumn id="7" xr3:uid="{E7AD3A41-EB53-41C6-9549-1B82FF9191ED}" uniqueName="7" name="Land.Total SF" queryTableFieldId="7" dataDxfId="115" dataCellStyle="Comma"/>
    <tableColumn id="6" xr3:uid="{91BBA469-9533-4299-8286-1A90FB56B473}" uniqueName="6" name="Subclass2" queryTableFieldId="6" dataDxfId="114"/>
    <tableColumn id="8" xr3:uid="{555BA47D-567E-4819-B511-9A835F42D92B}" uniqueName="8" name="ImprName" queryTableFieldId="8" dataDxfId="113"/>
    <tableColumn id="10" xr3:uid="{2ECD4AC7-9462-453B-B3CD-8024AFFF1EB5}" uniqueName="10" name="YearBlt" queryTableFieldId="10" dataDxfId="112"/>
    <tableColumn id="11" xr3:uid="{FFB6268D-C148-4178-B2F3-1CCF3263A74D}" uniqueName="11" name="Units / Keys" queryTableFieldId="11" dataDxfId="111"/>
    <tableColumn id="12" xr3:uid="{CE45969C-7CF8-4A65-A7C7-2C80BD564F8D}" uniqueName="12" name="Rev / Key / Night " queryTableFieldId="12" dataDxfId="110" dataCellStyle="Currency"/>
    <tableColumn id="13" xr3:uid="{1A254502-C655-40D2-BEA8-818D5BAB5504}" uniqueName="13" name="Occupancy " queryTableFieldId="13" dataDxfId="109" dataCellStyle="Percent"/>
    <tableColumn id="14" xr3:uid="{E8C9A801-E488-4840-82C7-78C3A9D03C42}" uniqueName="14" name="Rev Par" queryTableFieldId="14" dataDxfId="108" dataCellStyle="Currency"/>
    <tableColumn id="15" xr3:uid="{BF09D3E9-B34A-44E4-AF6B-01FB374D5594}" uniqueName="15" name="Total Rev" queryTableFieldId="15" dataDxfId="107" dataCellStyle="Currency"/>
    <tableColumn id="16" xr3:uid="{3D8FE140-2EAC-4349-94A7-F927A1A14763}" uniqueName="16" name="EBITDA / NOI" queryTableFieldId="16" dataDxfId="106" dataCellStyle="Currency"/>
    <tableColumn id="17" xr3:uid="{4AD424CD-635C-4FAE-9BB5-ED9D81E44FCD}" uniqueName="17" name="Cap Rate" queryTableFieldId="17" dataDxfId="105" dataCellStyle="Percent"/>
    <tableColumn id="22" xr3:uid="{BB45312A-C420-432C-B73C-BD594F9E17A4}" uniqueName="22" name="Tax Load" queryTableFieldId="24" dataDxfId="104" dataCellStyle="Percent"/>
    <tableColumn id="23" xr3:uid="{D26A470F-01FD-4CAB-8A75-F60C930854D6}" uniqueName="23" name="Loaded Cap" queryTableFieldId="25" dataDxfId="103" dataCellStyle="Percent"/>
    <tableColumn id="19" xr3:uid="{B4711554-E1D5-4146-B8CF-9EA0620F27A0}" uniqueName="19" name="Market Value" queryTableFieldId="19" dataDxfId="102" dataCellStyle="Currency"/>
    <tableColumn id="18" xr3:uid="{9DAD77D2-AEDB-4EB6-AA2A-D5E78EA65F27}" uniqueName="18" name="Final MV / Key" queryTableFieldId="18" dataDxfId="101" dataCellStyle="Currency"/>
    <tableColumn id="20" xr3:uid="{7FF35059-8761-4A27-8D7E-11492451EB28}" uniqueName="20" name="2026 Partial Value" queryTableFieldId="22"/>
    <tableColumn id="21" xr3:uid="{7834445D-24A9-4E72-A65C-502249A372A6}" uniqueName="21" name="2026 Partial Value Reason" queryTableFieldId="23"/>
    <tableColumn id="9" xr3:uid="{D50F0787-D2B4-4435-AFBB-B1F9DE638A44}" uniqueName="9" name="BldgSF" queryTableFieldId="9" dataDxfId="100" dataCellStyle="Comma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097398F-A971-4E9D-91EA-A70D6C083A13}" name="Specials" displayName="Specials" ref="A1:Z124" tableType="queryTable" totalsRowShown="0" headerRowDxfId="185" dataDxfId="184">
  <autoFilter ref="A1:Z124" xr:uid="{F097398F-A971-4E9D-91EA-A70D6C083A13}"/>
  <tableColumns count="26">
    <tableColumn id="1" xr3:uid="{0C18AA46-5241-4AD5-A0A0-3E5CE9E8DF13}" uniqueName="1" name="KeyPIN" queryTableFieldId="1" dataDxfId="79"/>
    <tableColumn id="2" xr3:uid="{B78BE96C-0B05-48AE-8347-4645DAD1343D}" uniqueName="2" name="PINs" queryTableFieldId="2" dataDxfId="78"/>
    <tableColumn id="5" xr3:uid="{BA02097F-4CAE-458D-9D02-85CFDFE4D545}" uniqueName="5" name="Classes" queryTableFieldId="5" dataDxfId="77"/>
    <tableColumn id="3" xr3:uid="{EBB6AEE1-6791-4883-A1B0-47AFDDF061A9}" uniqueName="3" name="Address" queryTableFieldId="3" dataDxfId="76"/>
    <tableColumn id="4" xr3:uid="{43F4AA69-8173-400E-B7B1-52ABBD53DB76}" uniqueName="4" name="Tax District" queryTableFieldId="4" dataDxfId="75"/>
    <tableColumn id="7" xr3:uid="{E804D94D-50DC-49AF-BAD3-8C9C32F898FA}" uniqueName="7" name="Land.Total SF" queryTableFieldId="7" dataDxfId="74"/>
    <tableColumn id="6" xr3:uid="{CEA81EC6-1ADB-44DB-92DA-805A3FA6B16D}" uniqueName="6" name="Subclass2" queryTableFieldId="6" dataDxfId="73"/>
    <tableColumn id="8" xr3:uid="{9FDB61BB-5468-403F-B880-A0517BD8BAE9}" uniqueName="8" name="BldgSF" queryTableFieldId="8" dataDxfId="72"/>
    <tableColumn id="9" xr3:uid="{10CDEF99-B7DF-4DCD-BB1C-F3F1AC32B2F2}" uniqueName="9" name="YearBlt" queryTableFieldId="9" dataDxfId="71"/>
    <tableColumn id="10" xr3:uid="{3C0AE8BB-A8B0-4A08-A5EB-41BC34E7418A}" uniqueName="10" name="Investment Rating" queryTableFieldId="10" dataDxfId="70"/>
    <tableColumn id="11" xr3:uid="{5512D576-EA62-450D-9A16-3B0F59333E0D}" uniqueName="11" name="Adj Rent $/SF" queryTableFieldId="11" dataDxfId="69" dataCellStyle="Currency"/>
    <tableColumn id="12" xr3:uid="{317FADF5-1C08-409A-A4C3-87BC8837A1BA}" uniqueName="12" name="PGI" queryTableFieldId="12" dataDxfId="68" dataCellStyle="Currency"/>
    <tableColumn id="13" xr3:uid="{7257072B-07F3-4ACE-ACDA-F9E88FC821B7}" uniqueName="13" name="V/C" queryTableFieldId="13" dataDxfId="67" dataCellStyle="Percent"/>
    <tableColumn id="14" xr3:uid="{BE58FF9B-43FA-4E8C-88A4-9DC97C28444D}" uniqueName="14" name="EGI" queryTableFieldId="14" dataDxfId="66" dataCellStyle="Currency"/>
    <tableColumn id="15" xr3:uid="{48EB7BC6-A258-4392-92FD-72ECAF13C5C8}" uniqueName="15" name="% Exp." queryTableFieldId="15" dataDxfId="65" dataCellStyle="Percent"/>
    <tableColumn id="16" xr3:uid="{25D1057F-BB85-44CC-AA17-4E5ED4BD1C0E}" uniqueName="16" name="NOI" queryTableFieldId="16" dataDxfId="64" dataCellStyle="Currency"/>
    <tableColumn id="17" xr3:uid="{0B15A316-3DCB-4CA8-8D96-3F174C2E3255}" uniqueName="17" name="Cap Rate" queryTableFieldId="17" dataDxfId="63" dataCellStyle="Percent"/>
    <tableColumn id="23" xr3:uid="{95D771AB-E9A0-4577-A7B0-32B07AF3AB46}" uniqueName="23" name="Tax Load" queryTableFieldId="25" dataDxfId="62" dataCellStyle="Percent"/>
    <tableColumn id="24" xr3:uid="{9016A946-9217-4DB3-8411-74D6960FC542}" uniqueName="24" name="Loaded Cap" queryTableFieldId="26" dataDxfId="61" dataCellStyle="Percent"/>
    <tableColumn id="18" xr3:uid="{65815713-02A5-478B-9E8A-D77BF53F31C3}" uniqueName="18" name="L:B Ratio" queryTableFieldId="18" dataDxfId="60"/>
    <tableColumn id="19" xr3:uid="{7BDDE8E0-20CB-4588-BD26-EDE3F769F597}" uniqueName="19" name="Excess Land Area" queryTableFieldId="19" dataDxfId="59"/>
    <tableColumn id="20" xr3:uid="{72E84475-1356-484C-A636-2B15AEDFB887}" uniqueName="20" name="Excess Land Value" queryTableFieldId="20" dataDxfId="58"/>
    <tableColumn id="21" xr3:uid="{6ABBE6BF-FBD1-4587-9EEF-F1DDD40FBDD6}" uniqueName="21" name="Market Value" queryTableFieldId="21" dataDxfId="57" dataCellStyle="Currency"/>
    <tableColumn id="22" xr3:uid="{4EB9AF8A-43DF-4414-A51E-71DE479FFE5D}" uniqueName="22" name="Final MV / SF" queryTableFieldId="22" dataDxfId="56" dataCellStyle="Currency"/>
    <tableColumn id="25" xr3:uid="{9D78081B-039F-4B97-8AD9-623F8BED6201}" uniqueName="25" name="2026 Partial Value" queryTableFieldId="27"/>
    <tableColumn id="26" xr3:uid="{4742AAEF-2CC7-412E-A8A9-86C7763FB205}" uniqueName="26" name="2026 Partial Value Reason" queryTableFieldId="28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B2EFF98-EC86-4158-8272-20DA7E1D60DD}" name="Multifamily" displayName="Multifamily" ref="A1:AC45" tableType="queryTable" totalsRowShown="0" headerRowDxfId="183" dataDxfId="182">
  <autoFilter ref="A1:AC45" xr:uid="{9B2EFF98-EC86-4158-8272-20DA7E1D60DD}"/>
  <tableColumns count="29">
    <tableColumn id="1" xr3:uid="{7C60C362-E7D9-4F34-9B3D-DA53B1372160}" uniqueName="1" name="KeyPIN" queryTableFieldId="1" dataDxfId="55"/>
    <tableColumn id="2" xr3:uid="{D2293A11-1234-44A3-83A6-5EDF0397DD09}" uniqueName="2" name="PINs" queryTableFieldId="2" dataDxfId="54"/>
    <tableColumn id="5" xr3:uid="{54E2EA26-086B-4727-9988-399F73ACEF03}" uniqueName="5" name="Classes" queryTableFieldId="5" dataDxfId="53"/>
    <tableColumn id="3" xr3:uid="{9D131CBB-21E0-4C25-B97E-83FD4265EDCA}" uniqueName="3" name="Address" queryTableFieldId="3" dataDxfId="52"/>
    <tableColumn id="4" xr3:uid="{95F3114E-62E4-4FFB-92CB-535A8FEF6BEB}" uniqueName="4" name="Tax District" queryTableFieldId="4" dataDxfId="51"/>
    <tableColumn id="7" xr3:uid="{97124941-F044-4CE4-BA91-BDC5B7B33365}" uniqueName="7" name="Land.Total SF" queryTableFieldId="7" dataDxfId="50"/>
    <tableColumn id="6" xr3:uid="{CAECA12F-95C3-4B1D-8FD4-80809413F039}" uniqueName="6" name="Subclass2" queryTableFieldId="6" dataDxfId="49"/>
    <tableColumn id="8" xr3:uid="{BC031DA9-4C3A-4196-912B-B1AFC904981C}" uniqueName="8" name="BldgSF" queryTableFieldId="8" dataDxfId="48"/>
    <tableColumn id="9" xr3:uid="{5369EA49-6BA4-44AA-A85B-8AFBE01370B3}" uniqueName="9" name="Studios" queryTableFieldId="9" dataDxfId="47"/>
    <tableColumn id="10" xr3:uid="{2D6E7865-9FDA-4244-9FA8-302F7FD3100E}" uniqueName="10" name="1BR" queryTableFieldId="10" dataDxfId="46"/>
    <tableColumn id="11" xr3:uid="{35C7F3D8-E4C4-46B1-B631-F5CC2CE26935}" uniqueName="11" name="2BR" queryTableFieldId="11" dataDxfId="45"/>
    <tableColumn id="12" xr3:uid="{70C270D8-E329-41C9-8610-756337194D1E}" uniqueName="12" name="3BR" queryTableFieldId="12" dataDxfId="44"/>
    <tableColumn id="13" xr3:uid="{D854A32B-35FB-4022-8210-3491A86724CD}" uniqueName="13" name="4BR" queryTableFieldId="13" dataDxfId="43"/>
    <tableColumn id="14" xr3:uid="{5AB64758-10AA-4462-94CB-A13EEA327676}" uniqueName="14" name="MobileHomePads" queryTableFieldId="14" dataDxfId="42"/>
    <tableColumn id="15" xr3:uid="{F75B8C28-90AF-421F-B538-F755B745052E}" uniqueName="15" name="CommSF" queryTableFieldId="15" dataDxfId="41"/>
    <tableColumn id="16" xr3:uid="{DA82CA34-0E34-4D16-AEF1-805A8C998127}" uniqueName="16" name="YearBlt" queryTableFieldId="16" dataDxfId="40"/>
    <tableColumn id="17" xr3:uid="{7909001C-842F-4302-946B-79AB12502AAB}" uniqueName="17" name="Investment Rating" queryTableFieldId="17" dataDxfId="39"/>
    <tableColumn id="18" xr3:uid="{7BDDE970-79D1-4DF3-AC9C-E7F50EADDB96}" uniqueName="18" name="Adjusted PGI" queryTableFieldId="18" dataDxfId="38" dataCellStyle="Currency"/>
    <tableColumn id="19" xr3:uid="{D09BFC34-C4BE-493E-944D-68AD48CB1877}" uniqueName="19" name="V/C" queryTableFieldId="19" dataDxfId="37" dataCellStyle="Percent"/>
    <tableColumn id="20" xr3:uid="{72554946-0318-4361-8A35-585D87A0B764}" uniqueName="20" name="EGI" queryTableFieldId="20" dataDxfId="36" dataCellStyle="Currency"/>
    <tableColumn id="21" xr3:uid="{2A0ED62F-72B2-4758-8505-0045288C5C8D}" uniqueName="21" name="% Exp." queryTableFieldId="21" dataDxfId="35" dataCellStyle="Percent"/>
    <tableColumn id="22" xr3:uid="{7286398A-03BE-4C64-8FFF-9BE48D978F02}" uniqueName="22" name="NOI" queryTableFieldId="22" dataDxfId="34" dataCellStyle="Currency"/>
    <tableColumn id="23" xr3:uid="{20462864-DEA9-4195-B193-FBFDE5D28AC5}" uniqueName="23" name="Cap Rate" queryTableFieldId="23" dataDxfId="33" dataCellStyle="Percent"/>
    <tableColumn id="28" xr3:uid="{626880C8-B668-419F-8ED5-B703CD1749A2}" uniqueName="28" name="Tax Load" queryTableFieldId="30" dataDxfId="32" dataCellStyle="Percent"/>
    <tableColumn id="29" xr3:uid="{B0E50CBA-A7E6-4A8D-A1F5-A69D20602A81}" uniqueName="29" name="Loaded Cap" queryTableFieldId="31" dataDxfId="31" dataCellStyle="Percent"/>
    <tableColumn id="25" xr3:uid="{64E42569-2C6B-4702-BCB3-06A6DB93BB45}" uniqueName="25" name="Market Value" queryTableFieldId="25" dataDxfId="30" dataCellStyle="Currency"/>
    <tableColumn id="24" xr3:uid="{A6CC00AC-56A1-41C8-A82B-F355DEC6AB85}" uniqueName="24" name="Final MV / Unit" queryTableFieldId="24" dataDxfId="29" dataCellStyle="Currency"/>
    <tableColumn id="26" xr3:uid="{6D06B787-ACCC-45A3-83A6-91414405D3ED}" uniqueName="26" name="2026 Partial Value" queryTableFieldId="28" dataDxfId="28" dataCellStyle="Currency"/>
    <tableColumn id="27" xr3:uid="{C110C2AA-15A1-4241-AEA7-45049E219909}" uniqueName="27" name="2026 Partial Value Reason" queryTableFieldId="29" dataDxfId="27" dataCellStyle="Currency"/>
  </tableColumns>
  <tableStyleInfo name="TableStyleLight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5539B22-AE3B-4BCB-8499-271EAFFBDA7A}" name="Industrials" displayName="Industrials" ref="A1:Z38" tableType="queryTable" totalsRowShown="0" headerRowDxfId="181" dataDxfId="180">
  <autoFilter ref="A1:Z38" xr:uid="{75539B22-AE3B-4BCB-8499-271EAFFBDA7A}"/>
  <tableColumns count="26">
    <tableColumn id="1" xr3:uid="{B5DFE1C5-AC11-44F7-926C-25F21A08924B}" uniqueName="1" name="KeyPIN" queryTableFieldId="1" dataDxfId="26"/>
    <tableColumn id="2" xr3:uid="{5EDECC08-D2BB-48CF-BDBE-9F712B6D253D}" uniqueName="2" name="PINs" queryTableFieldId="2" dataDxfId="25"/>
    <tableColumn id="5" xr3:uid="{1266C22B-8D10-4804-9FD2-A3E13D232C13}" uniqueName="5" name="Classes" queryTableFieldId="5" dataDxfId="24"/>
    <tableColumn id="3" xr3:uid="{A22EE2C5-D1E9-412B-A273-A7C4CF46CE6E}" uniqueName="3" name="Address" queryTableFieldId="3" dataDxfId="23"/>
    <tableColumn id="4" xr3:uid="{90B0AD7E-4D82-4BA9-B26E-1915E6FF46BC}" uniqueName="4" name="Tax District" queryTableFieldId="4" dataDxfId="22"/>
    <tableColumn id="7" xr3:uid="{903F7486-6B7D-417E-B541-ABB13BD029F7}" uniqueName="7" name="Land.Total SF" queryTableFieldId="7" dataDxfId="21"/>
    <tableColumn id="6" xr3:uid="{D993BE4E-E8A0-4D13-A9AE-7DB8CFA9C28E}" uniqueName="6" name="Subclass2" queryTableFieldId="6" dataDxfId="20"/>
    <tableColumn id="8" xr3:uid="{EB3551E1-20DB-4A5F-80E6-F08B3B06B17F}" uniqueName="8" name="BldgSF" queryTableFieldId="8" dataDxfId="19"/>
    <tableColumn id="9" xr3:uid="{AD9E5220-C364-4FB0-9E94-2F330B955A67}" uniqueName="9" name="YearBlt" queryTableFieldId="9" dataDxfId="18"/>
    <tableColumn id="10" xr3:uid="{CB63296E-A48B-41AE-87A3-473FB956CCD7}" uniqueName="10" name="Investment Rating" queryTableFieldId="10" dataDxfId="17"/>
    <tableColumn id="11" xr3:uid="{9C9741D5-6605-480F-B742-E6FD3D99C314}" uniqueName="11" name="Adj Rent $/SF" queryTableFieldId="11" dataDxfId="16" dataCellStyle="Currency"/>
    <tableColumn id="12" xr3:uid="{8922C825-96C9-4046-8C12-E4B33411488C}" uniqueName="12" name="PGI" queryTableFieldId="12" dataDxfId="15" dataCellStyle="Currency"/>
    <tableColumn id="13" xr3:uid="{B4F99994-349A-435C-A04B-A0F6B214897B}" uniqueName="13" name="V/C" queryTableFieldId="13" dataDxfId="14" dataCellStyle="Percent"/>
    <tableColumn id="14" xr3:uid="{FC1D4D36-3D99-4DDA-9C7D-AD93176E654F}" uniqueName="14" name="EGI" queryTableFieldId="14" dataDxfId="13" dataCellStyle="Currency"/>
    <tableColumn id="15" xr3:uid="{E5570960-1359-4B47-8CBC-24DAD667C359}" uniqueName="15" name="% Exp." queryTableFieldId="15" dataDxfId="12" dataCellStyle="Percent"/>
    <tableColumn id="16" xr3:uid="{4A68CE70-81E6-4161-9BF6-E6A467D89C1C}" uniqueName="16" name="NOI" queryTableFieldId="16" dataDxfId="11" dataCellStyle="Currency"/>
    <tableColumn id="17" xr3:uid="{4A1D9B7E-E13F-4C4D-A53D-16EA554DFFE4}" uniqueName="17" name="Cap Rate" queryTableFieldId="17" dataDxfId="10" dataCellStyle="Percent"/>
    <tableColumn id="25" xr3:uid="{98E2A0A0-3E7A-468E-8DDD-E9E1E49F4C6F}" uniqueName="25" name="Tax Load" queryTableFieldId="27" dataDxfId="9" dataCellStyle="Percent"/>
    <tableColumn id="26" xr3:uid="{ED10247D-1C73-4725-813A-FDABADECF228}" uniqueName="26" name="Loaded Cap" queryTableFieldId="28" dataDxfId="8" dataCellStyle="Percent"/>
    <tableColumn id="18" xr3:uid="{D7EFD490-2B10-4D45-862B-978FB4827049}" uniqueName="18" name="L:B Ratio" queryTableFieldId="18" dataDxfId="7"/>
    <tableColumn id="19" xr3:uid="{AEF50D79-A2C2-4872-9487-E76613DE1BEB}" uniqueName="19" name="Excess Land Area" queryTableFieldId="19" dataDxfId="6"/>
    <tableColumn id="20" xr3:uid="{14374C41-10FA-4A26-B922-304E219CEBF4}" uniqueName="20" name="Excess Land Value" queryTableFieldId="20" dataDxfId="5"/>
    <tableColumn id="21" xr3:uid="{82FAD0CA-6982-4644-A604-1A24017D3CD8}" uniqueName="21" name="Market Value" queryTableFieldId="21" dataDxfId="4" dataCellStyle="Currency"/>
    <tableColumn id="22" xr3:uid="{2A22B97C-DB48-4A5A-A69E-2BC23AAD5F9F}" uniqueName="22" name="Final MV / SF" queryTableFieldId="22" dataDxfId="3" dataCellStyle="Currency"/>
    <tableColumn id="23" xr3:uid="{C6303242-9270-4CA1-AA73-E31EB36E8360}" uniqueName="23" name="2026 Partial Value" queryTableFieldId="25"/>
    <tableColumn id="24" xr3:uid="{C1168A5C-6365-4774-A2CF-DA4FEE11C527}" uniqueName="24" name="2026 Partial Value Reason" queryTableFieldId="26"/>
  </tableColumns>
  <tableStyleInfo name="TableStyleLight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E7EAA5-49B4-4B69-8C9E-3A016817F9BE}" name="Condos" displayName="Condos" ref="A1:X9" tableType="queryTable" totalsRowShown="0" headerRowDxfId="179" dataDxfId="178">
  <autoFilter ref="A1:X9" xr:uid="{6FE7EAA5-49B4-4B69-8C9E-3A016817F9BE}"/>
  <tableColumns count="24">
    <tableColumn id="1" xr3:uid="{71131CF3-CFEC-4511-885E-13444B31AEBD}" uniqueName="1" name="KeyPIN" queryTableFieldId="1" dataDxfId="166"/>
    <tableColumn id="2" xr3:uid="{564619BC-25D0-421C-9DF1-D7322826749C}" uniqueName="2" name="PINs" queryTableFieldId="2" dataDxfId="165"/>
    <tableColumn id="3" xr3:uid="{723F6CD0-DF33-4229-93B9-36D8D0DFC751}" uniqueName="3" name="NBHD" queryTableFieldId="3" dataDxfId="164"/>
    <tableColumn id="4" xr3:uid="{FFDBF598-E99E-454D-8317-8AA1066D95C4}" uniqueName="4" name="Classes" queryTableFieldId="4" dataDxfId="163"/>
    <tableColumn id="5" xr3:uid="{09259AC4-B4DC-465E-AD24-65E000BB3DB3}" uniqueName="5" name="Town Region" queryTableFieldId="5" dataDxfId="162"/>
    <tableColumn id="6" xr3:uid="{6DDC17B8-1E40-4E17-B629-CE292C15AE94}" uniqueName="6" name="Subclass2" queryTableFieldId="6" dataDxfId="161"/>
    <tableColumn id="11" xr3:uid="{C9617941-C697-4E9D-9D13-7946A2FB837B}" uniqueName="11" name="BldgSF" queryTableFieldId="44"/>
    <tableColumn id="17" xr3:uid="{7C2FCCB6-9347-4536-86A4-467A3C4E8D1E}" uniqueName="17" name="Adj Rent $/SF" queryTableFieldId="18" dataDxfId="160" dataCellStyle="Currency"/>
    <tableColumn id="18" xr3:uid="{4BF0D7D1-0BA0-4181-AA5D-749EA29ADD5A}" uniqueName="18" name="PGI" queryTableFieldId="19" dataDxfId="159" dataCellStyle="Currency"/>
    <tableColumn id="19" xr3:uid="{44D1E241-30B5-47A7-960C-3680E3D6239A}" uniqueName="19" name="V/C" queryTableFieldId="20" dataDxfId="158" dataCellStyle="Percent"/>
    <tableColumn id="20" xr3:uid="{6C23E46F-EA39-4B86-A613-DC4948401262}" uniqueName="20" name="EGI" queryTableFieldId="21" dataDxfId="157" dataCellStyle="Currency"/>
    <tableColumn id="21" xr3:uid="{7E5830A9-6678-4591-89F4-FD004732725B}" uniqueName="21" name="% Exp." queryTableFieldId="22" dataDxfId="156" dataCellStyle="Percent"/>
    <tableColumn id="22" xr3:uid="{84936A29-B726-493E-B9D2-444A5A592916}" uniqueName="22" name="NOI" queryTableFieldId="23" dataDxfId="155" dataCellStyle="Currency"/>
    <tableColumn id="23" xr3:uid="{8768DD63-2BC2-4142-9683-D513D11EB5EC}" uniqueName="23" name="Cap Rate" queryTableFieldId="24" dataDxfId="154" dataCellStyle="Percent"/>
    <tableColumn id="12" xr3:uid="{33EE51DD-22BB-4B5D-AF27-4AD0DA00F964}" uniqueName="12" name="Tax Load" queryTableFieldId="45" dataDxfId="153" dataCellStyle="Percent"/>
    <tableColumn id="13" xr3:uid="{0E00B1FD-4B0D-40F8-83DF-93BB3E25E9FD}" uniqueName="13" name="Loaded Cap" queryTableFieldId="46" dataDxfId="152" dataCellStyle="Percent"/>
    <tableColumn id="24" xr3:uid="{D28C8B4B-B8A0-42B1-A017-A313A49F5226}" uniqueName="24" name="L:B Ratio" queryTableFieldId="32" dataDxfId="151" dataCellStyle="Currency"/>
    <tableColumn id="25" xr3:uid="{E0069B5C-BF5D-4C14-800A-B3808DDA5E5C}" uniqueName="25" name="Excess Land Area" queryTableFieldId="33" dataDxfId="150" dataCellStyle="Comma"/>
    <tableColumn id="26" xr3:uid="{CD288ECC-5AFD-4B60-94E8-50D656C1855B}" uniqueName="26" name="Excess Land Value" queryTableFieldId="34" dataDxfId="149" dataCellStyle="Currency"/>
    <tableColumn id="7" xr3:uid="{A3C5FC63-15DE-4993-9ABC-E931D68959DA}" uniqueName="7" name="Total Land Val" queryTableFieldId="40" dataDxfId="148" dataCellStyle="Currency"/>
    <tableColumn id="8" xr3:uid="{03393B18-2791-4449-811E-A6C715B49AFD}" uniqueName="8" name="Market Value" queryTableFieldId="8" dataDxfId="147" dataCellStyle="Currency"/>
    <tableColumn id="16" xr3:uid="{74FF6038-682A-4767-8CA3-926B3F042844}" uniqueName="16" name="Final MV / SF" queryTableFieldId="16" dataDxfId="146" dataCellStyle="Currency"/>
    <tableColumn id="9" xr3:uid="{4D7ECDD4-32BD-47F3-B6B1-DDB5A775DBAC}" uniqueName="9" name="2026 Partial Value" queryTableFieldId="41"/>
    <tableColumn id="10" xr3:uid="{B102766A-E022-44F5-990D-EE9BD076AF4C}" uniqueName="10" name="2026 Partial Value Reason" queryTableFieldId="42"/>
  </tableColumns>
  <tableStyleInfo name="TableStyleLight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F615FA1-1775-442F-83D6-D07FC536D19F}" name="Comm517" displayName="Comm517" ref="A1:Z150" tableType="queryTable" totalsRowShown="0" headerRowDxfId="177" dataDxfId="176">
  <autoFilter ref="A1:Z150" xr:uid="{DF615FA1-1775-442F-83D6-D07FC536D19F}"/>
  <tableColumns count="26">
    <tableColumn id="1" xr3:uid="{C99E4F18-BD32-46B0-912A-8F79FB1A7B19}" uniqueName="1" name="KeyPIN" queryTableFieldId="1" dataDxfId="145"/>
    <tableColumn id="2" xr3:uid="{996CF0E8-FC91-4805-B9CE-A7575F4F0951}" uniqueName="2" name="PINs" queryTableFieldId="2" dataDxfId="144"/>
    <tableColumn id="5" xr3:uid="{A14F40BE-5C1D-4DF8-9664-7EAF958D0038}" uniqueName="5" name="Classes" queryTableFieldId="5" dataDxfId="143"/>
    <tableColumn id="3" xr3:uid="{D40FF7A6-58BF-4D76-AD88-619687EDA6C3}" uniqueName="3" name="Address" queryTableFieldId="3" dataDxfId="142"/>
    <tableColumn id="4" xr3:uid="{DFA7C90D-8BF4-4FA1-8100-3F6E35C94F63}" uniqueName="4" name="Tax District" queryTableFieldId="4" dataDxfId="141"/>
    <tableColumn id="7" xr3:uid="{C3C85BE2-7432-4E0B-B040-6CA3CF1ECDE6}" uniqueName="7" name="Land.Total SF" queryTableFieldId="7" dataDxfId="140"/>
    <tableColumn id="6" xr3:uid="{0BA47580-E01F-40A2-98EB-54F59E6A4B89}" uniqueName="6" name="Subclass2" queryTableFieldId="6" dataDxfId="139"/>
    <tableColumn id="8" xr3:uid="{3917ED07-6823-4530-8977-4230E6A5ABF4}" uniqueName="8" name="BldgSF" queryTableFieldId="8" dataDxfId="138"/>
    <tableColumn id="9" xr3:uid="{5AA22AAA-C9DE-4E06-9DD2-BF3D87B4B759}" uniqueName="9" name="Investment Rating" queryTableFieldId="9" dataDxfId="137"/>
    <tableColumn id="10" xr3:uid="{314A2F40-6FCD-4020-B342-148536744C00}" uniqueName="10" name="Adj Rent $/SF" queryTableFieldId="10" dataDxfId="136" dataCellStyle="Currency"/>
    <tableColumn id="11" xr3:uid="{205052FA-548A-4423-9820-808F79B942F1}" uniqueName="11" name="PGI" queryTableFieldId="11" dataDxfId="135" dataCellStyle="Currency"/>
    <tableColumn id="12" xr3:uid="{B406378D-7B55-4E6D-BED2-7B5F3658D981}" uniqueName="12" name="V/C" queryTableFieldId="12" dataDxfId="134" dataCellStyle="Percent"/>
    <tableColumn id="13" xr3:uid="{338469A7-6D89-433E-8405-168A03C9DDCF}" uniqueName="13" name="EGI" queryTableFieldId="13" dataDxfId="133" dataCellStyle="Currency"/>
    <tableColumn id="14" xr3:uid="{D735BF2E-FF98-49D0-B5A4-D12AF2053FA8}" uniqueName="14" name="% Exp." queryTableFieldId="14" dataDxfId="132" dataCellStyle="Percent"/>
    <tableColumn id="15" xr3:uid="{66324BA8-6479-4B4E-92FF-CC363D852DE2}" uniqueName="15" name="NOI" queryTableFieldId="15" dataDxfId="131" dataCellStyle="Currency"/>
    <tableColumn id="16" xr3:uid="{77B780E4-371A-46EC-94B6-12BDD7C67B3F}" uniqueName="16" name="Cap Rate" queryTableFieldId="16" dataDxfId="130" dataCellStyle="Percent"/>
    <tableColumn id="25" xr3:uid="{2D5F1395-7CC2-4CF6-83AA-AFD06BE9C7E9}" uniqueName="25" name="Tax Load" queryTableFieldId="46" dataDxfId="129" dataCellStyle="Percent"/>
    <tableColumn id="26" xr3:uid="{ECDB60A3-77A8-4DE1-8CC9-D84A108707F0}" uniqueName="26" name="Loaded Cap" queryTableFieldId="47" dataDxfId="128" dataCellStyle="Percent"/>
    <tableColumn id="23" xr3:uid="{F5032985-7F32-4B99-A9EB-AFD6CF6C1D4F}" uniqueName="23" name="L:B Ratio" queryTableFieldId="23" dataDxfId="127" dataCellStyle="Comma"/>
    <tableColumn id="17" xr3:uid="{5737352D-4167-4DCA-A9C5-C7E5BCB4891B}" uniqueName="17" name="Excess Land Area" queryTableFieldId="17" dataDxfId="126" dataCellStyle="Comma"/>
    <tableColumn id="18" xr3:uid="{F3E28DCD-067C-4ED9-BAA2-7669ADBDC4B9}" uniqueName="18" name="Excess Land Value" queryTableFieldId="18" dataDxfId="125" dataCellStyle="Currency"/>
    <tableColumn id="24" xr3:uid="{7E1E28AC-ECA6-48D6-8F45-41FE74BAD460}" uniqueName="24" name="Total Land Val" queryTableFieldId="27" dataDxfId="124" dataCellStyle="Currency"/>
    <tableColumn id="19" xr3:uid="{F2BC22DE-D88F-4C13-9394-75EEE4FB770A}" uniqueName="19" name="Market Value" queryTableFieldId="19" dataDxfId="123" dataCellStyle="Currency"/>
    <tableColumn id="20" xr3:uid="{0AF998BE-CDC9-435D-9824-3739D35E9EB2}" uniqueName="20" name="Final MV / SF" queryTableFieldId="20" dataDxfId="122" dataCellStyle="Currency"/>
    <tableColumn id="21" xr3:uid="{73E3DFFB-6C12-4CB3-8ACD-EB0BB81D8637}" uniqueName="21" name="2026 Partial Value" queryTableFieldId="25" dataDxfId="121" dataCellStyle="Currency"/>
    <tableColumn id="22" xr3:uid="{065513A2-8AED-4F9A-A223-7239E5E015C1}" uniqueName="22" name="2026 Partial Value Reason" queryTableFieldId="26"/>
  </tableColumns>
  <tableStyleInfo name="TableStyleLight1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A7D2825-0FCE-4DAA-BEE9-755198C8EB65}" name="Summary" displayName="Summary" ref="A1:C56" tableType="queryTable" totalsRowShown="0">
  <autoFilter ref="A1:C56" xr:uid="{4A7D2825-0FCE-4DAA-BEE9-755198C8EB65}"/>
  <sortState xmlns:xlrd2="http://schemas.microsoft.com/office/spreadsheetml/2017/richdata2" ref="A2:C56">
    <sortCondition ref="A1:A28"/>
  </sortState>
  <tableColumns count="3">
    <tableColumn id="1" xr3:uid="{4438CC7A-E59E-4CDC-9F73-D9EBD12DC1A8}" uniqueName="1" name="Subclass2" queryTableFieldId="1" dataDxfId="2"/>
    <tableColumn id="2" xr3:uid="{60D97281-7DB7-4BF5-8577-FD2A0FCEE030}" uniqueName="2" name="Total Market Value" queryTableFieldId="2" dataDxfId="1" dataCellStyle="Currency"/>
    <tableColumn id="3" xr3:uid="{729DD94E-4E1C-4B21-9DE2-5AF8DDD63A8F}" uniqueName="3" name="# of Properties" queryTableFieldId="3"/>
  </tableColumns>
  <tableStyleInfo name="TableStyleLight1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076383-C835-4F6B-8990-E74092E58481}" name="SplitClassProperties" displayName="SplitClassProperties" ref="A1:G2" tableType="queryTable" insertRow="1" totalsRowShown="0">
  <autoFilter ref="A1:G2" xr:uid="{9D076383-C835-4F6B-8990-E74092E58481}"/>
  <tableColumns count="7">
    <tableColumn id="1" xr3:uid="{6679555C-39B9-4ED9-A8BE-16D119A1D8BB}" uniqueName="1" name="KeyPIN" queryTableFieldId="1"/>
    <tableColumn id="2" xr3:uid="{78390D09-30BE-4AA6-8FA7-2D109EF773CD}" uniqueName="2" name="PINs" queryTableFieldId="2"/>
    <tableColumn id="3" xr3:uid="{6865EC62-E9FC-4DE4-9D93-5F1F07C3424C}" uniqueName="3" name="Address" queryTableFieldId="3"/>
    <tableColumn id="9" xr3:uid="{DEB36D9C-0D02-4A90-A34D-D389E521F3C0}" uniqueName="9" name="Tax District" queryTableFieldId="9"/>
    <tableColumn id="10" xr3:uid="{725ACDAE-FE47-4EA1-B1CF-93548846FE0A}" uniqueName="10" name="Classes" queryTableFieldId="10"/>
    <tableColumn id="4" xr3:uid="{C21B5487-8BA1-4DFD-B984-6B443528BC4C}" uniqueName="4" name="Subclass2" queryTableFieldId="4"/>
    <tableColumn id="5" xr3:uid="{45DFDF68-A262-4FFB-8E16-722B940CB092}" uniqueName="5" name="Market Value" queryTableFieldId="5" dataDxfId="0" dataCellStyle="Currency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B8F05-C788-4801-B73A-D46045578EE3}">
  <dimension ref="A1:C18"/>
  <sheetViews>
    <sheetView workbookViewId="0">
      <selection activeCell="B1" sqref="B1"/>
    </sheetView>
  </sheetViews>
  <sheetFormatPr defaultRowHeight="15" x14ac:dyDescent="0.25"/>
  <cols>
    <col min="1" max="1" width="11.85546875" bestFit="1" customWidth="1"/>
    <col min="2" max="2" width="13.42578125" bestFit="1" customWidth="1"/>
    <col min="3" max="3" width="15.28515625" bestFit="1" customWidth="1"/>
  </cols>
  <sheetData>
    <row r="1" spans="1:3" x14ac:dyDescent="0.25">
      <c r="A1" t="s">
        <v>116</v>
      </c>
      <c r="B1" t="s">
        <v>119</v>
      </c>
      <c r="C1" t="s">
        <v>120</v>
      </c>
    </row>
    <row r="2" spans="1:3" x14ac:dyDescent="0.25">
      <c r="A2" t="s">
        <v>121</v>
      </c>
      <c r="B2" t="s">
        <v>122</v>
      </c>
      <c r="C2" t="str">
        <f>TownIDs[[#This Row],[Township]]&amp;"_"&amp;TownIDs[[#This Row],[TownName]]</f>
        <v>T11_Berwyn</v>
      </c>
    </row>
    <row r="3" spans="1:3" x14ac:dyDescent="0.25">
      <c r="A3" t="s">
        <v>123</v>
      </c>
      <c r="B3" t="s">
        <v>124</v>
      </c>
      <c r="C3" t="str">
        <f>TownIDs[[#This Row],[Township]]&amp;"_"&amp;TownIDs[[#This Row],[TownName]]</f>
        <v>T12_Bloom</v>
      </c>
    </row>
    <row r="4" spans="1:3" x14ac:dyDescent="0.25">
      <c r="A4" t="s">
        <v>125</v>
      </c>
      <c r="B4" t="s">
        <v>126</v>
      </c>
      <c r="C4" t="str">
        <f>TownIDs[[#This Row],[Township]]&amp;"_"&amp;TownIDs[[#This Row],[TownName]]</f>
        <v>T13_Bremen</v>
      </c>
    </row>
    <row r="5" spans="1:3" x14ac:dyDescent="0.25">
      <c r="A5" t="s">
        <v>127</v>
      </c>
      <c r="B5" t="s">
        <v>128</v>
      </c>
      <c r="C5" t="str">
        <f>TownIDs[[#This Row],[Township]]&amp;"_"&amp;TownIDs[[#This Row],[TownName]]</f>
        <v>T14_Calumet</v>
      </c>
    </row>
    <row r="6" spans="1:3" x14ac:dyDescent="0.25">
      <c r="A6" t="s">
        <v>129</v>
      </c>
      <c r="B6" t="s">
        <v>130</v>
      </c>
      <c r="C6" t="str">
        <f>TownIDs[[#This Row],[Township]]&amp;"_"&amp;TownIDs[[#This Row],[TownName]]</f>
        <v>T15_Cicero</v>
      </c>
    </row>
    <row r="7" spans="1:3" x14ac:dyDescent="0.25">
      <c r="A7" t="s">
        <v>131</v>
      </c>
      <c r="B7" t="s">
        <v>132</v>
      </c>
      <c r="C7" t="str">
        <f>TownIDs[[#This Row],[Township]]&amp;"_"&amp;TownIDs[[#This Row],[TownName]]</f>
        <v>T19_Lemont</v>
      </c>
    </row>
    <row r="8" spans="1:3" x14ac:dyDescent="0.25">
      <c r="A8" t="s">
        <v>133</v>
      </c>
      <c r="B8" t="s">
        <v>134</v>
      </c>
      <c r="C8" t="str">
        <f>TownIDs[[#This Row],[Township]]&amp;"_"&amp;TownIDs[[#This Row],[TownName]]</f>
        <v>T21_Lyons</v>
      </c>
    </row>
    <row r="9" spans="1:3" x14ac:dyDescent="0.25">
      <c r="A9" t="s">
        <v>135</v>
      </c>
      <c r="B9" t="s">
        <v>136</v>
      </c>
      <c r="C9" t="str">
        <f>TownIDs[[#This Row],[Township]]&amp;"_"&amp;TownIDs[[#This Row],[TownName]]</f>
        <v>T27_OakPark</v>
      </c>
    </row>
    <row r="10" spans="1:3" x14ac:dyDescent="0.25">
      <c r="A10" t="s">
        <v>137</v>
      </c>
      <c r="B10" t="s">
        <v>138</v>
      </c>
      <c r="C10" t="str">
        <f>TownIDs[[#This Row],[Township]]&amp;"_"&amp;TownIDs[[#This Row],[TownName]]</f>
        <v>T28_Orland</v>
      </c>
    </row>
    <row r="11" spans="1:3" x14ac:dyDescent="0.25">
      <c r="A11" t="s">
        <v>139</v>
      </c>
      <c r="B11" t="s">
        <v>140</v>
      </c>
      <c r="C11" t="str">
        <f>TownIDs[[#This Row],[Township]]&amp;"_"&amp;TownIDs[[#This Row],[TownName]]</f>
        <v>T30_Palos</v>
      </c>
    </row>
    <row r="12" spans="1:3" x14ac:dyDescent="0.25">
      <c r="A12" t="s">
        <v>141</v>
      </c>
      <c r="B12" t="s">
        <v>142</v>
      </c>
      <c r="C12" t="str">
        <f>TownIDs[[#This Row],[Township]]&amp;"_"&amp;TownIDs[[#This Row],[TownName]]</f>
        <v>T31_Proviso</v>
      </c>
    </row>
    <row r="13" spans="1:3" x14ac:dyDescent="0.25">
      <c r="A13" t="s">
        <v>143</v>
      </c>
      <c r="B13" t="s">
        <v>144</v>
      </c>
      <c r="C13" t="str">
        <f>TownIDs[[#This Row],[Township]]&amp;"_"&amp;TownIDs[[#This Row],[TownName]]</f>
        <v>T32_Rich</v>
      </c>
    </row>
    <row r="14" spans="1:3" x14ac:dyDescent="0.25">
      <c r="A14" t="s">
        <v>117</v>
      </c>
      <c r="B14" t="s">
        <v>145</v>
      </c>
      <c r="C14" t="str">
        <f>TownIDs[[#This Row],[Township]]&amp;"_"&amp;TownIDs[[#This Row],[TownName]]</f>
        <v>T33_RiverForest</v>
      </c>
    </row>
    <row r="15" spans="1:3" x14ac:dyDescent="0.25">
      <c r="A15" t="s">
        <v>146</v>
      </c>
      <c r="B15" t="s">
        <v>147</v>
      </c>
      <c r="C15" t="str">
        <f>TownIDs[[#This Row],[Township]]&amp;"_"&amp;TownIDs[[#This Row],[TownName]]</f>
        <v>T34_Riverside</v>
      </c>
    </row>
    <row r="16" spans="1:3" x14ac:dyDescent="0.25">
      <c r="A16" t="s">
        <v>148</v>
      </c>
      <c r="B16" t="s">
        <v>149</v>
      </c>
      <c r="C16" t="str">
        <f>TownIDs[[#This Row],[Township]]&amp;"_"&amp;TownIDs[[#This Row],[TownName]]</f>
        <v>T36_Stickney</v>
      </c>
    </row>
    <row r="17" spans="1:3" x14ac:dyDescent="0.25">
      <c r="A17" t="s">
        <v>150</v>
      </c>
      <c r="B17" t="s">
        <v>151</v>
      </c>
      <c r="C17" t="str">
        <f>TownIDs[[#This Row],[Township]]&amp;"_"&amp;TownIDs[[#This Row],[TownName]]</f>
        <v>T37_Thornton</v>
      </c>
    </row>
    <row r="18" spans="1:3" x14ac:dyDescent="0.25">
      <c r="A18" t="s">
        <v>152</v>
      </c>
      <c r="B18" t="s">
        <v>153</v>
      </c>
      <c r="C18" t="str">
        <f>TownIDs[[#This Row],[Township]]&amp;"_"&amp;TownIDs[[#This Row],[TownName]]</f>
        <v>T39_Worth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A92A4-BC4F-43FD-BE03-33ECE107ED5E}">
  <dimension ref="A1:C2"/>
  <sheetViews>
    <sheetView tabSelected="1" workbookViewId="0">
      <selection activeCell="G13" sqref="G13"/>
    </sheetView>
  </sheetViews>
  <sheetFormatPr defaultRowHeight="15" x14ac:dyDescent="0.25"/>
  <cols>
    <col min="1" max="1" width="11.7109375" customWidth="1"/>
    <col min="3" max="3" width="15.28515625" bestFit="1" customWidth="1"/>
  </cols>
  <sheetData>
    <row r="1" spans="1:3" x14ac:dyDescent="0.25">
      <c r="A1" t="s">
        <v>116</v>
      </c>
      <c r="C1" t="s">
        <v>118</v>
      </c>
    </row>
    <row r="2" spans="1:3" x14ac:dyDescent="0.25">
      <c r="A2" t="s">
        <v>143</v>
      </c>
      <c r="C2" t="str">
        <f>VLOOKUP(Township[[#This Row],[Township]],TownIDs[],3,FALSE)</f>
        <v>T32_Rich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F570-0026-4C88-B2B8-1827404C76DF}">
  <dimension ref="A1:K17"/>
  <sheetViews>
    <sheetView workbookViewId="0">
      <selection sqref="A1:K4"/>
    </sheetView>
  </sheetViews>
  <sheetFormatPr defaultRowHeight="15" x14ac:dyDescent="0.25"/>
  <cols>
    <col min="1" max="1" width="18.140625" bestFit="1" customWidth="1"/>
    <col min="2" max="2" width="36" bestFit="1" customWidth="1"/>
    <col min="3" max="3" width="32.7109375" bestFit="1" customWidth="1"/>
    <col min="4" max="4" width="15.28515625" bestFit="1" customWidth="1"/>
    <col min="5" max="5" width="12" bestFit="1" customWidth="1"/>
    <col min="6" max="6" width="45.42578125" bestFit="1" customWidth="1"/>
    <col min="7" max="7" width="17.140625" bestFit="1" customWidth="1"/>
    <col min="8" max="8" width="9.42578125" bestFit="1" customWidth="1"/>
    <col min="9" max="9" width="17.7109375" bestFit="1" customWidth="1"/>
    <col min="10" max="10" width="19.140625" bestFit="1" customWidth="1"/>
    <col min="11" max="11" width="26.28515625" bestFit="1" customWidth="1"/>
    <col min="12" max="12" width="21.42578125" bestFit="1" customWidth="1"/>
    <col min="13" max="13" width="28.5703125" bestFit="1" customWidth="1"/>
  </cols>
  <sheetData>
    <row r="1" spans="1:11" x14ac:dyDescent="0.25">
      <c r="A1" s="2" t="s">
        <v>0</v>
      </c>
      <c r="B1" s="2" t="s">
        <v>10</v>
      </c>
      <c r="C1" s="2" t="s">
        <v>28</v>
      </c>
      <c r="D1" s="2" t="s">
        <v>29</v>
      </c>
      <c r="E1" s="2" t="s">
        <v>11</v>
      </c>
      <c r="F1" s="2" t="s">
        <v>1</v>
      </c>
      <c r="G1" s="2" t="s">
        <v>30</v>
      </c>
      <c r="H1" s="2" t="s">
        <v>46</v>
      </c>
      <c r="I1" s="2" t="s">
        <v>42</v>
      </c>
      <c r="J1" t="s">
        <v>154</v>
      </c>
      <c r="K1" t="s">
        <v>155</v>
      </c>
    </row>
    <row r="2" spans="1:11" x14ac:dyDescent="0.25">
      <c r="A2" s="3" t="s">
        <v>323</v>
      </c>
      <c r="B2" s="4" t="s">
        <v>323</v>
      </c>
      <c r="C2" s="3" t="s">
        <v>324</v>
      </c>
      <c r="D2" s="3" t="s">
        <v>325</v>
      </c>
      <c r="E2" s="4" t="s">
        <v>98</v>
      </c>
      <c r="F2" s="3" t="s">
        <v>99</v>
      </c>
      <c r="G2" s="10">
        <v>16305</v>
      </c>
      <c r="H2" s="10">
        <v>150</v>
      </c>
      <c r="I2" s="7">
        <v>436000</v>
      </c>
    </row>
    <row r="3" spans="1:11" x14ac:dyDescent="0.25">
      <c r="A3" s="3" t="s">
        <v>326</v>
      </c>
      <c r="B3" s="4" t="s">
        <v>327</v>
      </c>
      <c r="C3" s="3" t="s">
        <v>328</v>
      </c>
      <c r="D3" s="3" t="s">
        <v>329</v>
      </c>
      <c r="E3" s="4" t="s">
        <v>246</v>
      </c>
      <c r="F3" s="3" t="s">
        <v>99</v>
      </c>
      <c r="G3" s="10">
        <v>14016</v>
      </c>
      <c r="H3" s="10">
        <v>2015</v>
      </c>
      <c r="I3" s="7">
        <v>560000</v>
      </c>
    </row>
    <row r="4" spans="1:11" x14ac:dyDescent="0.25">
      <c r="A4" s="3" t="s">
        <v>330</v>
      </c>
      <c r="B4" s="4" t="s">
        <v>330</v>
      </c>
      <c r="C4" s="3" t="s">
        <v>331</v>
      </c>
      <c r="D4" s="3" t="s">
        <v>329</v>
      </c>
      <c r="E4" s="4" t="s">
        <v>98</v>
      </c>
      <c r="F4" s="3" t="s">
        <v>236</v>
      </c>
      <c r="G4" s="10">
        <v>108625</v>
      </c>
      <c r="H4" s="10">
        <v>17619</v>
      </c>
      <c r="I4" s="7">
        <v>4372000</v>
      </c>
    </row>
    <row r="5" spans="1:11" x14ac:dyDescent="0.25">
      <c r="A5" s="3" t="s">
        <v>332</v>
      </c>
      <c r="B5" s="4" t="s">
        <v>332</v>
      </c>
      <c r="C5" s="3" t="s">
        <v>333</v>
      </c>
      <c r="D5" s="3" t="s">
        <v>334</v>
      </c>
      <c r="E5" s="4" t="s">
        <v>98</v>
      </c>
      <c r="F5" s="3" t="s">
        <v>99</v>
      </c>
      <c r="G5" s="10">
        <v>91042</v>
      </c>
      <c r="H5" s="10">
        <v>3052</v>
      </c>
      <c r="I5" s="7">
        <v>2434000</v>
      </c>
    </row>
    <row r="6" spans="1:11" x14ac:dyDescent="0.25">
      <c r="A6" s="3" t="s">
        <v>335</v>
      </c>
      <c r="B6" s="4" t="s">
        <v>335</v>
      </c>
      <c r="C6" s="3" t="s">
        <v>336</v>
      </c>
      <c r="D6" s="3" t="s">
        <v>337</v>
      </c>
      <c r="E6" s="4" t="s">
        <v>235</v>
      </c>
      <c r="F6" s="3" t="s">
        <v>99</v>
      </c>
      <c r="G6" s="10">
        <v>94121</v>
      </c>
      <c r="H6" s="10">
        <v>5134</v>
      </c>
      <c r="I6" s="7">
        <v>3019000</v>
      </c>
    </row>
    <row r="7" spans="1:11" x14ac:dyDescent="0.25">
      <c r="A7" s="3" t="s">
        <v>338</v>
      </c>
      <c r="B7" s="4" t="s">
        <v>339</v>
      </c>
      <c r="C7" s="3" t="s">
        <v>340</v>
      </c>
      <c r="D7" s="3" t="s">
        <v>337</v>
      </c>
      <c r="E7" s="4" t="s">
        <v>341</v>
      </c>
      <c r="F7" s="3" t="s">
        <v>99</v>
      </c>
      <c r="G7" s="10">
        <v>98104</v>
      </c>
      <c r="H7" s="10">
        <v>2640</v>
      </c>
      <c r="I7" s="7">
        <v>2622000</v>
      </c>
    </row>
    <row r="8" spans="1:11" x14ac:dyDescent="0.25">
      <c r="A8" s="3" t="s">
        <v>342</v>
      </c>
      <c r="B8" s="4" t="s">
        <v>342</v>
      </c>
      <c r="C8" s="3" t="s">
        <v>343</v>
      </c>
      <c r="D8" s="3" t="s">
        <v>344</v>
      </c>
      <c r="E8" s="4" t="s">
        <v>98</v>
      </c>
      <c r="F8" s="3" t="s">
        <v>99</v>
      </c>
      <c r="G8" s="10">
        <v>42794</v>
      </c>
      <c r="H8" s="10">
        <v>3000</v>
      </c>
      <c r="I8" s="7">
        <v>1130000</v>
      </c>
    </row>
    <row r="9" spans="1:11" x14ac:dyDescent="0.25">
      <c r="A9" s="3" t="s">
        <v>345</v>
      </c>
      <c r="B9" s="4" t="s">
        <v>345</v>
      </c>
      <c r="C9" s="3" t="s">
        <v>346</v>
      </c>
      <c r="D9" s="3" t="s">
        <v>347</v>
      </c>
      <c r="E9" s="4" t="s">
        <v>98</v>
      </c>
      <c r="F9" s="3" t="s">
        <v>99</v>
      </c>
      <c r="G9" s="10">
        <v>60284</v>
      </c>
      <c r="H9" s="10">
        <v>8543</v>
      </c>
      <c r="I9" s="7">
        <v>2127000</v>
      </c>
    </row>
    <row r="10" spans="1:11" x14ac:dyDescent="0.25">
      <c r="A10" s="3" t="s">
        <v>348</v>
      </c>
      <c r="B10" s="4" t="s">
        <v>349</v>
      </c>
      <c r="C10" s="3" t="s">
        <v>350</v>
      </c>
      <c r="D10" s="3" t="s">
        <v>347</v>
      </c>
      <c r="E10" s="4" t="s">
        <v>341</v>
      </c>
      <c r="F10" s="3" t="s">
        <v>99</v>
      </c>
      <c r="G10" s="10">
        <v>39936</v>
      </c>
      <c r="H10" s="10">
        <v>1196</v>
      </c>
      <c r="I10" s="7">
        <v>1198000</v>
      </c>
    </row>
    <row r="11" spans="1:11" x14ac:dyDescent="0.25">
      <c r="A11" s="3" t="s">
        <v>351</v>
      </c>
      <c r="B11" s="4" t="s">
        <v>351</v>
      </c>
      <c r="C11" s="3" t="s">
        <v>352</v>
      </c>
      <c r="D11" s="3" t="s">
        <v>353</v>
      </c>
      <c r="E11" s="4" t="s">
        <v>98</v>
      </c>
      <c r="F11" s="3" t="s">
        <v>99</v>
      </c>
      <c r="G11" s="10">
        <v>17101</v>
      </c>
      <c r="H11" s="10">
        <v>1183</v>
      </c>
      <c r="I11" s="7">
        <v>564000</v>
      </c>
    </row>
    <row r="12" spans="1:11" x14ac:dyDescent="0.25">
      <c r="A12" s="3" t="s">
        <v>354</v>
      </c>
      <c r="B12" s="4" t="s">
        <v>354</v>
      </c>
      <c r="C12" s="3" t="s">
        <v>355</v>
      </c>
      <c r="D12" s="3" t="s">
        <v>353</v>
      </c>
      <c r="E12" s="4" t="s">
        <v>235</v>
      </c>
      <c r="F12" s="3" t="s">
        <v>99</v>
      </c>
      <c r="G12" s="10">
        <v>20866</v>
      </c>
      <c r="H12" s="10">
        <v>3100</v>
      </c>
      <c r="I12" s="7">
        <v>757000</v>
      </c>
    </row>
    <row r="13" spans="1:11" x14ac:dyDescent="0.25">
      <c r="A13" s="3" t="s">
        <v>356</v>
      </c>
      <c r="B13" s="4" t="s">
        <v>356</v>
      </c>
      <c r="C13" s="3" t="s">
        <v>357</v>
      </c>
      <c r="D13" s="3" t="s">
        <v>358</v>
      </c>
      <c r="E13" s="4" t="s">
        <v>98</v>
      </c>
      <c r="F13" s="3" t="s">
        <v>99</v>
      </c>
      <c r="G13" s="10">
        <v>38743</v>
      </c>
      <c r="H13" s="10">
        <v>4605</v>
      </c>
      <c r="I13" s="7">
        <v>1381000</v>
      </c>
    </row>
    <row r="14" spans="1:11" x14ac:dyDescent="0.25">
      <c r="A14" s="3" t="s">
        <v>359</v>
      </c>
      <c r="B14" s="4" t="s">
        <v>359</v>
      </c>
      <c r="C14" s="3" t="s">
        <v>360</v>
      </c>
      <c r="D14" s="3" t="s">
        <v>361</v>
      </c>
      <c r="E14" s="4" t="s">
        <v>98</v>
      </c>
      <c r="F14" s="3" t="s">
        <v>99</v>
      </c>
      <c r="G14" s="10">
        <v>20869</v>
      </c>
      <c r="H14" s="10">
        <v>1785</v>
      </c>
      <c r="I14" s="7">
        <v>620000</v>
      </c>
    </row>
    <row r="15" spans="1:11" x14ac:dyDescent="0.25">
      <c r="A15" s="3" t="s">
        <v>362</v>
      </c>
      <c r="B15" s="4" t="s">
        <v>363</v>
      </c>
      <c r="C15" s="3" t="s">
        <v>364</v>
      </c>
      <c r="D15" s="3" t="s">
        <v>365</v>
      </c>
      <c r="E15" s="4" t="s">
        <v>246</v>
      </c>
      <c r="F15" s="3" t="s">
        <v>99</v>
      </c>
      <c r="G15" s="10">
        <v>33774</v>
      </c>
      <c r="H15" s="10">
        <v>4404</v>
      </c>
      <c r="I15" s="7">
        <v>1226000</v>
      </c>
    </row>
    <row r="16" spans="1:11" x14ac:dyDescent="0.25">
      <c r="A16" s="3" t="s">
        <v>366</v>
      </c>
      <c r="B16" s="4" t="s">
        <v>366</v>
      </c>
      <c r="C16" s="3" t="s">
        <v>367</v>
      </c>
      <c r="D16" s="3" t="s">
        <v>368</v>
      </c>
      <c r="E16" s="4" t="s">
        <v>98</v>
      </c>
      <c r="F16" s="3" t="s">
        <v>99</v>
      </c>
      <c r="G16" s="10">
        <v>28556</v>
      </c>
      <c r="H16" s="10">
        <v>2094</v>
      </c>
      <c r="I16" s="7">
        <v>925000</v>
      </c>
    </row>
    <row r="17" spans="1:9" x14ac:dyDescent="0.25">
      <c r="A17" s="3" t="s">
        <v>369</v>
      </c>
      <c r="B17" s="4" t="s">
        <v>369</v>
      </c>
      <c r="C17" s="3" t="s">
        <v>370</v>
      </c>
      <c r="D17" s="3" t="s">
        <v>371</v>
      </c>
      <c r="E17" s="4" t="s">
        <v>98</v>
      </c>
      <c r="F17" s="3" t="s">
        <v>99</v>
      </c>
      <c r="G17" s="10">
        <v>27769</v>
      </c>
      <c r="H17" s="10">
        <v>1500</v>
      </c>
      <c r="I17" s="7">
        <v>750000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A0371-C3A0-4EF8-9E8A-5B486C970773}">
  <dimension ref="A1:V3"/>
  <sheetViews>
    <sheetView workbookViewId="0">
      <selection sqref="A1:V4"/>
    </sheetView>
  </sheetViews>
  <sheetFormatPr defaultRowHeight="15" x14ac:dyDescent="0.25"/>
  <cols>
    <col min="1" max="1" width="18.140625" bestFit="1" customWidth="1"/>
    <col min="2" max="2" width="71.85546875" bestFit="1" customWidth="1"/>
    <col min="3" max="3" width="17.42578125" bestFit="1" customWidth="1"/>
    <col min="4" max="4" width="27.42578125" bestFit="1" customWidth="1"/>
    <col min="5" max="5" width="15.28515625" bestFit="1" customWidth="1"/>
    <col min="6" max="6" width="17.140625" bestFit="1" customWidth="1"/>
    <col min="7" max="7" width="26.85546875" bestFit="1" customWidth="1"/>
    <col min="8" max="8" width="10.85546875" bestFit="1" customWidth="1"/>
    <col min="9" max="9" width="11.42578125" bestFit="1" customWidth="1"/>
    <col min="10" max="10" width="16.28515625" bestFit="1" customWidth="1"/>
    <col min="11" max="11" width="23.42578125" bestFit="1" customWidth="1"/>
    <col min="12" max="12" width="12.5703125" bestFit="1" customWidth="1"/>
    <col min="13" max="13" width="18.42578125" bestFit="1" customWidth="1"/>
    <col min="14" max="14" width="10.7109375" bestFit="1" customWidth="1"/>
    <col min="15" max="15" width="11.5703125" bestFit="1" customWidth="1"/>
    <col min="16" max="16" width="13.28515625" bestFit="1" customWidth="1"/>
    <col min="17" max="17" width="13.140625" bestFit="1" customWidth="1"/>
    <col min="18" max="18" width="15.7109375" bestFit="1" customWidth="1"/>
    <col min="19" max="19" width="17.7109375" bestFit="1" customWidth="1"/>
    <col min="20" max="20" width="18.7109375" bestFit="1" customWidth="1"/>
    <col min="21" max="21" width="19.140625" bestFit="1" customWidth="1"/>
    <col min="22" max="22" width="26.28515625" bestFit="1" customWidth="1"/>
    <col min="23" max="23" width="21.42578125" bestFit="1" customWidth="1"/>
    <col min="24" max="24" width="28.5703125" bestFit="1" customWidth="1"/>
  </cols>
  <sheetData>
    <row r="1" spans="1:22" x14ac:dyDescent="0.25">
      <c r="A1" s="2" t="s">
        <v>0</v>
      </c>
      <c r="B1" s="2" t="s">
        <v>10</v>
      </c>
      <c r="C1" s="2" t="s">
        <v>11</v>
      </c>
      <c r="D1" s="2" t="s">
        <v>28</v>
      </c>
      <c r="E1" s="2" t="s">
        <v>29</v>
      </c>
      <c r="F1" s="2" t="s">
        <v>30</v>
      </c>
      <c r="G1" s="2" t="s">
        <v>1</v>
      </c>
      <c r="H1" s="2" t="s">
        <v>70</v>
      </c>
      <c r="I1" s="2" t="s">
        <v>31</v>
      </c>
      <c r="J1" s="2" t="s">
        <v>71</v>
      </c>
      <c r="K1" s="2" t="s">
        <v>72</v>
      </c>
      <c r="L1" s="2" t="s">
        <v>73</v>
      </c>
      <c r="M1" s="2" t="s">
        <v>74</v>
      </c>
      <c r="N1" s="2" t="s">
        <v>75</v>
      </c>
      <c r="O1" s="2" t="s">
        <v>38</v>
      </c>
      <c r="P1" s="2" t="s">
        <v>39</v>
      </c>
      <c r="Q1" s="20" t="s">
        <v>163</v>
      </c>
      <c r="R1" s="20" t="s">
        <v>164</v>
      </c>
      <c r="S1" s="2" t="s">
        <v>42</v>
      </c>
      <c r="T1" s="2" t="s">
        <v>76</v>
      </c>
      <c r="U1" t="s">
        <v>154</v>
      </c>
      <c r="V1" t="s">
        <v>155</v>
      </c>
    </row>
    <row r="2" spans="1:22" x14ac:dyDescent="0.25">
      <c r="A2" s="3" t="s">
        <v>372</v>
      </c>
      <c r="B2" s="4" t="s">
        <v>373</v>
      </c>
      <c r="C2" s="4" t="s">
        <v>374</v>
      </c>
      <c r="D2" s="3" t="s">
        <v>375</v>
      </c>
      <c r="E2" s="3" t="s">
        <v>347</v>
      </c>
      <c r="F2" s="10">
        <v>187848</v>
      </c>
      <c r="G2" s="3" t="s">
        <v>248</v>
      </c>
      <c r="H2" s="3" t="s">
        <v>376</v>
      </c>
      <c r="I2" s="10">
        <v>37522</v>
      </c>
      <c r="J2" s="3">
        <v>154</v>
      </c>
      <c r="K2" s="7">
        <v>353.29937554037775</v>
      </c>
      <c r="L2" s="7">
        <v>20256186.661108796</v>
      </c>
      <c r="M2" s="8">
        <v>0.25</v>
      </c>
      <c r="N2" s="8">
        <v>0.9</v>
      </c>
      <c r="O2" s="7">
        <v>1519213.9995831586</v>
      </c>
      <c r="P2" s="9">
        <v>0.09</v>
      </c>
      <c r="Q2" s="19">
        <v>0.10292376453929884</v>
      </c>
      <c r="R2" s="19">
        <v>0.19292376453929885</v>
      </c>
      <c r="S2" s="7">
        <v>7875000</v>
      </c>
      <c r="T2" s="7">
        <v>51136.36363636364</v>
      </c>
    </row>
    <row r="3" spans="1:22" x14ac:dyDescent="0.25">
      <c r="A3" s="3" t="s">
        <v>377</v>
      </c>
      <c r="B3" s="4" t="s">
        <v>377</v>
      </c>
      <c r="C3" s="4" t="s">
        <v>4</v>
      </c>
      <c r="D3" s="3" t="s">
        <v>378</v>
      </c>
      <c r="E3" s="3" t="s">
        <v>368</v>
      </c>
      <c r="F3" s="10">
        <v>131668</v>
      </c>
      <c r="G3" s="3" t="s">
        <v>248</v>
      </c>
      <c r="H3" s="3" t="s">
        <v>379</v>
      </c>
      <c r="I3" s="10">
        <v>72668</v>
      </c>
      <c r="J3" s="3">
        <v>294</v>
      </c>
      <c r="K3" s="7">
        <v>300.06498265599379</v>
      </c>
      <c r="L3" s="7">
        <v>32844510.851419032</v>
      </c>
      <c r="M3" s="8">
        <v>0.32500000000000001</v>
      </c>
      <c r="N3" s="8">
        <v>0.9</v>
      </c>
      <c r="O3" s="7">
        <v>2217004.4824707843</v>
      </c>
      <c r="P3" s="9">
        <v>0.09</v>
      </c>
      <c r="Q3" s="19">
        <v>0.10657341975</v>
      </c>
      <c r="R3" s="19">
        <v>0.19657341975000001</v>
      </c>
      <c r="S3" s="7">
        <v>11278000</v>
      </c>
      <c r="T3" s="7">
        <v>38360.544217687078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C6610-62D8-4F30-8E38-0BB6B8B46B4E}">
  <dimension ref="A1:W8"/>
  <sheetViews>
    <sheetView workbookViewId="0">
      <selection sqref="A1:W2"/>
    </sheetView>
  </sheetViews>
  <sheetFormatPr defaultRowHeight="15" x14ac:dyDescent="0.25"/>
  <cols>
    <col min="1" max="1" width="18.140625" bestFit="1" customWidth="1"/>
    <col min="2" max="2" width="81.140625" bestFit="1" customWidth="1"/>
    <col min="3" max="3" width="30.28515625" bestFit="1" customWidth="1"/>
    <col min="4" max="4" width="33.28515625" bestFit="1" customWidth="1"/>
    <col min="5" max="5" width="15.28515625" bestFit="1" customWidth="1"/>
    <col min="6" max="6" width="17.140625" bestFit="1" customWidth="1"/>
    <col min="7" max="7" width="40.85546875" bestFit="1" customWidth="1"/>
    <col min="8" max="8" width="36.5703125" bestFit="1" customWidth="1"/>
    <col min="9" max="9" width="12" bestFit="1" customWidth="1"/>
    <col min="10" max="10" width="16.140625" bestFit="1" customWidth="1"/>
    <col min="11" max="11" width="20.5703125" bestFit="1" customWidth="1"/>
    <col min="12" max="12" width="15" bestFit="1" customWidth="1"/>
    <col min="13" max="13" width="12.140625" bestFit="1" customWidth="1"/>
    <col min="14" max="14" width="13.7109375" bestFit="1" customWidth="1"/>
    <col min="15" max="15" width="17" bestFit="1" customWidth="1"/>
    <col min="16" max="16" width="13.28515625" bestFit="1" customWidth="1"/>
    <col min="17" max="17" width="13.140625" bestFit="1" customWidth="1"/>
    <col min="18" max="18" width="15.7109375" bestFit="1" customWidth="1"/>
    <col min="19" max="19" width="17.7109375" bestFit="1" customWidth="1"/>
    <col min="20" max="20" width="18.5703125" bestFit="1" customWidth="1"/>
    <col min="21" max="21" width="19.140625" bestFit="1" customWidth="1"/>
    <col min="22" max="22" width="26.28515625" bestFit="1" customWidth="1"/>
    <col min="23" max="23" width="11.42578125" bestFit="1" customWidth="1"/>
    <col min="24" max="24" width="21.42578125" bestFit="1" customWidth="1"/>
    <col min="25" max="25" width="28.5703125" bestFit="1" customWidth="1"/>
  </cols>
  <sheetData>
    <row r="1" spans="1:23" x14ac:dyDescent="0.25">
      <c r="A1" s="2" t="s">
        <v>0</v>
      </c>
      <c r="B1" s="2" t="s">
        <v>10</v>
      </c>
      <c r="C1" s="2" t="s">
        <v>11</v>
      </c>
      <c r="D1" s="2" t="s">
        <v>28</v>
      </c>
      <c r="E1" s="2" t="s">
        <v>29</v>
      </c>
      <c r="F1" s="2" t="s">
        <v>30</v>
      </c>
      <c r="G1" s="2" t="s">
        <v>1</v>
      </c>
      <c r="H1" s="2" t="s">
        <v>48</v>
      </c>
      <c r="I1" s="2" t="s">
        <v>49</v>
      </c>
      <c r="J1" s="2" t="s">
        <v>50</v>
      </c>
      <c r="K1" s="2" t="s">
        <v>51</v>
      </c>
      <c r="L1" s="2" t="s">
        <v>52</v>
      </c>
      <c r="M1" s="2" t="s">
        <v>53</v>
      </c>
      <c r="N1" s="2" t="s">
        <v>54</v>
      </c>
      <c r="O1" s="2" t="s">
        <v>55</v>
      </c>
      <c r="P1" s="2" t="s">
        <v>39</v>
      </c>
      <c r="Q1" s="20" t="s">
        <v>163</v>
      </c>
      <c r="R1" s="20" t="s">
        <v>164</v>
      </c>
      <c r="S1" s="2" t="s">
        <v>42</v>
      </c>
      <c r="T1" s="2" t="s">
        <v>56</v>
      </c>
      <c r="U1" t="s">
        <v>154</v>
      </c>
      <c r="V1" t="s">
        <v>155</v>
      </c>
      <c r="W1" s="2" t="s">
        <v>31</v>
      </c>
    </row>
    <row r="2" spans="1:23" x14ac:dyDescent="0.25">
      <c r="A2" s="3" t="s">
        <v>380</v>
      </c>
      <c r="B2" s="4" t="s">
        <v>380</v>
      </c>
      <c r="C2" s="4" t="s">
        <v>249</v>
      </c>
      <c r="D2" s="3" t="s">
        <v>381</v>
      </c>
      <c r="E2" s="3" t="s">
        <v>382</v>
      </c>
      <c r="F2" s="10">
        <v>209403</v>
      </c>
      <c r="G2" s="3" t="s">
        <v>260</v>
      </c>
      <c r="H2" s="3" t="s">
        <v>383</v>
      </c>
      <c r="I2" s="3" t="s">
        <v>220</v>
      </c>
      <c r="J2" s="3">
        <v>202</v>
      </c>
      <c r="K2" s="6">
        <v>165.87</v>
      </c>
      <c r="L2" s="8">
        <v>0.67600000000000005</v>
      </c>
      <c r="M2" s="6">
        <v>112.12812</v>
      </c>
      <c r="N2" s="7">
        <v>8267206.2876000004</v>
      </c>
      <c r="O2" s="7">
        <v>2405757.0296915998</v>
      </c>
      <c r="P2" s="9">
        <v>0.09</v>
      </c>
      <c r="Q2" s="9">
        <v>0.10336105069508564</v>
      </c>
      <c r="R2" s="9">
        <v>0.19336105069508563</v>
      </c>
      <c r="S2" s="7">
        <v>11198000</v>
      </c>
      <c r="T2" s="7">
        <v>61593.005535435317</v>
      </c>
      <c r="W2" s="10">
        <v>150000</v>
      </c>
    </row>
    <row r="3" spans="1:23" x14ac:dyDescent="0.25">
      <c r="A3" s="3" t="s">
        <v>384</v>
      </c>
      <c r="B3" s="4" t="s">
        <v>384</v>
      </c>
      <c r="C3" s="4" t="s">
        <v>251</v>
      </c>
      <c r="D3" s="3" t="s">
        <v>385</v>
      </c>
      <c r="E3" s="3" t="s">
        <v>386</v>
      </c>
      <c r="F3" s="10">
        <v>93329</v>
      </c>
      <c r="G3" s="3" t="s">
        <v>254</v>
      </c>
      <c r="H3" s="3" t="s">
        <v>387</v>
      </c>
      <c r="I3" s="3" t="s">
        <v>109</v>
      </c>
      <c r="J3" s="3">
        <v>91</v>
      </c>
      <c r="K3" s="6">
        <v>122.43219999999999</v>
      </c>
      <c r="L3" s="8">
        <v>0.41876000000000002</v>
      </c>
      <c r="M3" s="6">
        <v>51.269708071999993</v>
      </c>
      <c r="N3" s="7">
        <v>1702923.35361148</v>
      </c>
      <c r="O3" s="7">
        <v>599429.02047124098</v>
      </c>
      <c r="P3" s="9">
        <v>8.5000000000000006E-2</v>
      </c>
      <c r="Q3" s="9">
        <v>4.145302264512879E-2</v>
      </c>
      <c r="R3" s="9">
        <v>0.12645302264512881</v>
      </c>
      <c r="S3" s="7">
        <v>4266000</v>
      </c>
      <c r="T3" s="7">
        <v>52091.535301424512</v>
      </c>
      <c r="W3" s="10">
        <v>62913</v>
      </c>
    </row>
    <row r="4" spans="1:23" x14ac:dyDescent="0.25">
      <c r="A4" s="3" t="s">
        <v>388</v>
      </c>
      <c r="B4" s="4" t="s">
        <v>388</v>
      </c>
      <c r="C4" s="4" t="s">
        <v>249</v>
      </c>
      <c r="D4" s="3" t="s">
        <v>389</v>
      </c>
      <c r="E4" s="3" t="s">
        <v>386</v>
      </c>
      <c r="F4" s="10">
        <v>114347</v>
      </c>
      <c r="G4" s="3" t="s">
        <v>252</v>
      </c>
      <c r="H4" s="3" t="s">
        <v>259</v>
      </c>
      <c r="I4" s="3" t="s">
        <v>218</v>
      </c>
      <c r="J4" s="3">
        <v>101</v>
      </c>
      <c r="K4" s="6">
        <v>135.77600000000001</v>
      </c>
      <c r="L4" s="8">
        <v>0.58079999999999998</v>
      </c>
      <c r="M4" s="6">
        <v>78.858700799999994</v>
      </c>
      <c r="N4" s="7">
        <v>2907126.0049920003</v>
      </c>
      <c r="O4" s="7">
        <v>1052379.6138071041</v>
      </c>
      <c r="P4" s="9">
        <v>9.5000000000000001E-2</v>
      </c>
      <c r="Q4" s="9">
        <v>0.10363248840339434</v>
      </c>
      <c r="R4" s="9">
        <v>0.19863248840339431</v>
      </c>
      <c r="S4" s="7">
        <v>4768000</v>
      </c>
      <c r="T4" s="7">
        <v>52456.67624896927</v>
      </c>
      <c r="W4" s="10">
        <v>64790</v>
      </c>
    </row>
    <row r="5" spans="1:23" x14ac:dyDescent="0.25">
      <c r="A5" s="3" t="s">
        <v>390</v>
      </c>
      <c r="B5" s="4" t="s">
        <v>390</v>
      </c>
      <c r="C5" s="4" t="s">
        <v>251</v>
      </c>
      <c r="D5" s="3" t="s">
        <v>391</v>
      </c>
      <c r="E5" s="3" t="s">
        <v>386</v>
      </c>
      <c r="F5" s="10">
        <v>88591</v>
      </c>
      <c r="G5" s="3" t="s">
        <v>254</v>
      </c>
      <c r="H5" s="3" t="s">
        <v>255</v>
      </c>
      <c r="I5" s="3" t="s">
        <v>309</v>
      </c>
      <c r="J5" s="3">
        <v>84</v>
      </c>
      <c r="K5" s="6">
        <v>122.43219999999999</v>
      </c>
      <c r="L5" s="8">
        <v>0.41876000000000002</v>
      </c>
      <c r="M5" s="6">
        <v>51.269708071999993</v>
      </c>
      <c r="N5" s="7">
        <v>1571929.2494875195</v>
      </c>
      <c r="O5" s="7">
        <v>553319.09581960691</v>
      </c>
      <c r="P5" s="9">
        <v>8.5000000000000006E-2</v>
      </c>
      <c r="Q5" s="9">
        <v>4.1452993869818752E-2</v>
      </c>
      <c r="R5" s="9">
        <v>0.12645299386981876</v>
      </c>
      <c r="S5" s="7">
        <v>3938000</v>
      </c>
      <c r="T5" s="7">
        <v>52091.547155236993</v>
      </c>
      <c r="W5" s="10">
        <v>42248</v>
      </c>
    </row>
    <row r="6" spans="1:23" x14ac:dyDescent="0.25">
      <c r="A6" s="3" t="s">
        <v>392</v>
      </c>
      <c r="B6" s="4" t="s">
        <v>393</v>
      </c>
      <c r="C6" s="4" t="s">
        <v>394</v>
      </c>
      <c r="D6" s="3" t="s">
        <v>395</v>
      </c>
      <c r="E6" s="3" t="s">
        <v>396</v>
      </c>
      <c r="F6" s="10">
        <v>454157</v>
      </c>
      <c r="G6" s="3" t="s">
        <v>260</v>
      </c>
      <c r="H6" s="3" t="s">
        <v>397</v>
      </c>
      <c r="I6" s="3" t="s">
        <v>209</v>
      </c>
      <c r="J6" s="3">
        <v>199</v>
      </c>
      <c r="K6" s="6">
        <v>165.87</v>
      </c>
      <c r="L6" s="8">
        <v>0.67600000000000005</v>
      </c>
      <c r="M6" s="6">
        <v>112.12812</v>
      </c>
      <c r="N6" s="7">
        <v>8144425.9962000018</v>
      </c>
      <c r="O6" s="7">
        <v>2370027.9648942002</v>
      </c>
      <c r="P6" s="9">
        <v>0.09</v>
      </c>
      <c r="Q6" s="9">
        <v>4.145302799438462E-2</v>
      </c>
      <c r="R6" s="9">
        <v>0.13145302799438463</v>
      </c>
      <c r="S6" s="7">
        <v>16227000</v>
      </c>
      <c r="T6" s="7">
        <v>90600.334184076433</v>
      </c>
      <c r="W6" s="10">
        <v>174398</v>
      </c>
    </row>
    <row r="7" spans="1:23" x14ac:dyDescent="0.25">
      <c r="A7" s="3" t="s">
        <v>398</v>
      </c>
      <c r="B7" s="4" t="s">
        <v>398</v>
      </c>
      <c r="C7" s="4" t="s">
        <v>249</v>
      </c>
      <c r="D7" s="3" t="s">
        <v>399</v>
      </c>
      <c r="E7" s="3" t="s">
        <v>400</v>
      </c>
      <c r="F7" s="10">
        <v>105862</v>
      </c>
      <c r="G7" s="3" t="s">
        <v>252</v>
      </c>
      <c r="H7" s="3" t="s">
        <v>401</v>
      </c>
      <c r="I7" s="3" t="s">
        <v>218</v>
      </c>
      <c r="J7" s="3">
        <v>107</v>
      </c>
      <c r="K7" s="6">
        <v>135.77600000000001</v>
      </c>
      <c r="L7" s="8">
        <v>0.58079999999999998</v>
      </c>
      <c r="M7" s="6">
        <v>78.858700799999994</v>
      </c>
      <c r="N7" s="7">
        <v>3079826.5597440004</v>
      </c>
      <c r="O7" s="7">
        <v>1114897.2146273281</v>
      </c>
      <c r="P7" s="9">
        <v>9.5000000000000001E-2</v>
      </c>
      <c r="Q7" s="9">
        <v>0.10363247776821288</v>
      </c>
      <c r="R7" s="9">
        <v>0.19863247776821288</v>
      </c>
      <c r="S7" s="7">
        <v>5052000</v>
      </c>
      <c r="T7" s="7">
        <v>52456.67905760499</v>
      </c>
      <c r="W7" s="10">
        <v>32400</v>
      </c>
    </row>
    <row r="8" spans="1:23" ht="30" x14ac:dyDescent="0.25">
      <c r="A8" s="3" t="s">
        <v>402</v>
      </c>
      <c r="B8" s="4" t="s">
        <v>403</v>
      </c>
      <c r="C8" s="4" t="s">
        <v>404</v>
      </c>
      <c r="D8" s="3" t="s">
        <v>405</v>
      </c>
      <c r="E8" s="3" t="s">
        <v>347</v>
      </c>
      <c r="F8" s="10">
        <v>90346</v>
      </c>
      <c r="G8" s="3" t="s">
        <v>250</v>
      </c>
      <c r="H8" s="3" t="s">
        <v>406</v>
      </c>
      <c r="I8" s="3" t="s">
        <v>113</v>
      </c>
      <c r="J8" s="3">
        <v>46</v>
      </c>
      <c r="K8" s="6">
        <v>111.57599999999999</v>
      </c>
      <c r="L8" s="8">
        <v>0.56720000000000004</v>
      </c>
      <c r="M8" s="6">
        <v>63.285907200000011</v>
      </c>
      <c r="N8" s="7">
        <v>1062570.3818880003</v>
      </c>
      <c r="O8" s="7">
        <v>346397.94449548813</v>
      </c>
      <c r="P8" s="9">
        <v>0.1</v>
      </c>
      <c r="Q8" s="9">
        <v>0.10333112981085682</v>
      </c>
      <c r="R8" s="9">
        <v>0.20333112981085685</v>
      </c>
      <c r="S8" s="7">
        <v>1618000</v>
      </c>
      <c r="T8" s="7">
        <v>37035.106747958074</v>
      </c>
      <c r="W8" s="10">
        <v>11119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C678F-A1F4-40D3-AE5E-2331F19DA8CB}">
  <dimension ref="A1:Z129"/>
  <sheetViews>
    <sheetView workbookViewId="0">
      <selection activeCell="A2" sqref="A2"/>
    </sheetView>
  </sheetViews>
  <sheetFormatPr defaultRowHeight="15" x14ac:dyDescent="0.25"/>
  <cols>
    <col min="1" max="1" width="18.140625" bestFit="1" customWidth="1"/>
    <col min="2" max="2" width="81.140625" style="12" bestFit="1" customWidth="1"/>
    <col min="3" max="3" width="56" bestFit="1" customWidth="1"/>
    <col min="4" max="4" width="38.5703125" bestFit="1" customWidth="1"/>
    <col min="5" max="5" width="15.28515625" bestFit="1" customWidth="1"/>
    <col min="6" max="6" width="17.140625" bestFit="1" customWidth="1"/>
    <col min="7" max="7" width="46.42578125" bestFit="1" customWidth="1"/>
    <col min="8" max="8" width="11.42578125" bestFit="1" customWidth="1"/>
    <col min="9" max="9" width="12" bestFit="1" customWidth="1"/>
    <col min="10" max="10" width="22" bestFit="1" customWidth="1"/>
    <col min="11" max="11" width="17.42578125" bestFit="1" customWidth="1"/>
    <col min="12" max="12" width="12.5703125" bestFit="1" customWidth="1"/>
    <col min="13" max="13" width="8.85546875" bestFit="1" customWidth="1"/>
    <col min="14" max="14" width="12.5703125" bestFit="1" customWidth="1"/>
    <col min="15" max="15" width="11.28515625" bestFit="1" customWidth="1"/>
    <col min="16" max="16" width="11.5703125" bestFit="1" customWidth="1"/>
    <col min="17" max="17" width="13.28515625" bestFit="1" customWidth="1"/>
    <col min="18" max="18" width="13.140625" bestFit="1" customWidth="1"/>
    <col min="19" max="19" width="15.7109375" bestFit="1" customWidth="1"/>
    <col min="20" max="20" width="13.140625" bestFit="1" customWidth="1"/>
    <col min="21" max="21" width="20.5703125" bestFit="1" customWidth="1"/>
    <col min="22" max="22" width="21.5703125" bestFit="1" customWidth="1"/>
    <col min="23" max="23" width="17.7109375" bestFit="1" customWidth="1"/>
    <col min="24" max="24" width="17.140625" bestFit="1" customWidth="1"/>
    <col min="25" max="25" width="19.140625" bestFit="1" customWidth="1"/>
    <col min="26" max="26" width="26.28515625" bestFit="1" customWidth="1"/>
    <col min="27" max="27" width="21.42578125" bestFit="1" customWidth="1"/>
    <col min="28" max="28" width="28.5703125" bestFit="1" customWidth="1"/>
  </cols>
  <sheetData>
    <row r="1" spans="1:26" x14ac:dyDescent="0.25">
      <c r="A1" s="2" t="s">
        <v>0</v>
      </c>
      <c r="B1" s="2" t="s">
        <v>10</v>
      </c>
      <c r="C1" s="2" t="s">
        <v>11</v>
      </c>
      <c r="D1" s="2" t="s">
        <v>28</v>
      </c>
      <c r="E1" s="2" t="s">
        <v>29</v>
      </c>
      <c r="F1" s="2" t="s">
        <v>30</v>
      </c>
      <c r="G1" s="2" t="s">
        <v>1</v>
      </c>
      <c r="H1" s="2" t="s">
        <v>31</v>
      </c>
      <c r="I1" s="2" t="s">
        <v>49</v>
      </c>
      <c r="J1" s="2" t="s">
        <v>32</v>
      </c>
      <c r="K1" s="2" t="s">
        <v>33</v>
      </c>
      <c r="L1" s="2" t="s">
        <v>34</v>
      </c>
      <c r="M1" s="2" t="s">
        <v>35</v>
      </c>
      <c r="N1" s="2" t="s">
        <v>36</v>
      </c>
      <c r="O1" s="2" t="s">
        <v>37</v>
      </c>
      <c r="P1" s="2" t="s">
        <v>38</v>
      </c>
      <c r="Q1" s="2" t="s">
        <v>39</v>
      </c>
      <c r="R1" s="5" t="s">
        <v>163</v>
      </c>
      <c r="S1" s="5" t="s">
        <v>164</v>
      </c>
      <c r="T1" s="2" t="s">
        <v>47</v>
      </c>
      <c r="U1" s="2" t="s">
        <v>40</v>
      </c>
      <c r="V1" s="2" t="s">
        <v>41</v>
      </c>
      <c r="W1" s="2" t="s">
        <v>42</v>
      </c>
      <c r="X1" s="2" t="s">
        <v>43</v>
      </c>
      <c r="Y1" t="s">
        <v>154</v>
      </c>
      <c r="Z1" t="s">
        <v>155</v>
      </c>
    </row>
    <row r="2" spans="1:26" x14ac:dyDescent="0.25">
      <c r="A2" s="3" t="s">
        <v>417</v>
      </c>
      <c r="B2" s="4" t="s">
        <v>417</v>
      </c>
      <c r="C2" s="4" t="s">
        <v>286</v>
      </c>
      <c r="D2" s="3" t="s">
        <v>418</v>
      </c>
      <c r="E2" s="3" t="s">
        <v>325</v>
      </c>
      <c r="F2" s="3">
        <v>167899</v>
      </c>
      <c r="G2" s="3" t="s">
        <v>26</v>
      </c>
      <c r="H2" s="3">
        <v>48727</v>
      </c>
      <c r="I2" s="3" t="s">
        <v>237</v>
      </c>
      <c r="J2" s="5" t="s">
        <v>45</v>
      </c>
      <c r="K2" s="7">
        <v>22</v>
      </c>
      <c r="L2" s="7">
        <v>1071994</v>
      </c>
      <c r="M2" s="8">
        <v>0.05</v>
      </c>
      <c r="N2" s="7">
        <v>1018394.3</v>
      </c>
      <c r="O2" s="8">
        <v>0.18000000000000002</v>
      </c>
      <c r="P2" s="7">
        <v>835083.326</v>
      </c>
      <c r="Q2" s="9">
        <v>7.4999999999999997E-2</v>
      </c>
      <c r="R2" s="9">
        <v>9.8384232283417791E-2</v>
      </c>
      <c r="S2" s="9">
        <v>0.17338423228341779</v>
      </c>
      <c r="T2" s="3">
        <v>8</v>
      </c>
      <c r="U2" s="3">
        <v>0</v>
      </c>
      <c r="V2" s="3">
        <v>0</v>
      </c>
      <c r="W2" s="7">
        <v>4816000</v>
      </c>
      <c r="X2" s="7">
        <v>98.844051585877978</v>
      </c>
    </row>
    <row r="3" spans="1:26" x14ac:dyDescent="0.25">
      <c r="A3" s="3" t="s">
        <v>419</v>
      </c>
      <c r="B3" s="4" t="s">
        <v>419</v>
      </c>
      <c r="C3" s="4" t="s">
        <v>295</v>
      </c>
      <c r="D3" s="3" t="s">
        <v>420</v>
      </c>
      <c r="E3" s="3" t="s">
        <v>421</v>
      </c>
      <c r="F3" s="3">
        <v>238141</v>
      </c>
      <c r="G3" s="3" t="s">
        <v>21</v>
      </c>
      <c r="H3" s="3">
        <v>68715</v>
      </c>
      <c r="I3" s="3" t="s">
        <v>181</v>
      </c>
      <c r="J3" s="5" t="s">
        <v>44</v>
      </c>
      <c r="K3" s="7">
        <v>20</v>
      </c>
      <c r="L3" s="7">
        <v>1374300</v>
      </c>
      <c r="M3" s="8">
        <v>0.15</v>
      </c>
      <c r="N3" s="7">
        <v>1168155</v>
      </c>
      <c r="O3" s="8">
        <v>0.3</v>
      </c>
      <c r="P3" s="7">
        <v>817708.5</v>
      </c>
      <c r="Q3" s="9">
        <v>0.09</v>
      </c>
      <c r="R3" s="9">
        <v>9.5782678029716864E-2</v>
      </c>
      <c r="S3" s="9">
        <v>0.18578267802971687</v>
      </c>
      <c r="T3" s="3">
        <v>8</v>
      </c>
      <c r="U3" s="3">
        <v>0</v>
      </c>
      <c r="V3" s="3">
        <v>0</v>
      </c>
      <c r="W3" s="7">
        <v>4401000</v>
      </c>
      <c r="X3" s="7">
        <v>64.053334391576243</v>
      </c>
    </row>
    <row r="4" spans="1:26" x14ac:dyDescent="0.25">
      <c r="A4" s="3" t="s">
        <v>422</v>
      </c>
      <c r="B4" s="4" t="s">
        <v>422</v>
      </c>
      <c r="C4" s="4" t="s">
        <v>9</v>
      </c>
      <c r="D4" s="3" t="s">
        <v>423</v>
      </c>
      <c r="E4" s="3" t="s">
        <v>337</v>
      </c>
      <c r="F4" s="3">
        <v>13581</v>
      </c>
      <c r="G4" s="3" t="s">
        <v>24</v>
      </c>
      <c r="H4" s="3">
        <v>2785</v>
      </c>
      <c r="I4" s="3" t="s">
        <v>181</v>
      </c>
      <c r="J4" s="5" t="s">
        <v>44</v>
      </c>
      <c r="K4" s="7">
        <v>44.55</v>
      </c>
      <c r="L4" s="7">
        <v>124071.75</v>
      </c>
      <c r="M4" s="8">
        <v>0.05</v>
      </c>
      <c r="N4" s="7">
        <v>117868.16250000001</v>
      </c>
      <c r="O4" s="8">
        <v>0.22000000000000003</v>
      </c>
      <c r="P4" s="7">
        <v>91937.166750000004</v>
      </c>
      <c r="Q4" s="9">
        <v>0.08</v>
      </c>
      <c r="R4" s="9">
        <v>0.106415064</v>
      </c>
      <c r="S4" s="9">
        <v>0.18641506399999999</v>
      </c>
      <c r="T4" s="3">
        <v>10</v>
      </c>
      <c r="U4" s="3">
        <v>0</v>
      </c>
      <c r="V4" s="3">
        <v>0</v>
      </c>
      <c r="W4" s="7">
        <v>493000</v>
      </c>
      <c r="X4" s="7">
        <v>177.08627882132956</v>
      </c>
    </row>
    <row r="5" spans="1:26" ht="30" x14ac:dyDescent="0.25">
      <c r="A5" s="3" t="s">
        <v>424</v>
      </c>
      <c r="B5" s="4" t="s">
        <v>425</v>
      </c>
      <c r="C5" s="4" t="s">
        <v>426</v>
      </c>
      <c r="D5" s="3" t="s">
        <v>427</v>
      </c>
      <c r="E5" s="3" t="s">
        <v>337</v>
      </c>
      <c r="F5" s="3">
        <v>30832</v>
      </c>
      <c r="G5" s="3" t="s">
        <v>25</v>
      </c>
      <c r="H5" s="3">
        <v>2920</v>
      </c>
      <c r="I5" s="3" t="s">
        <v>114</v>
      </c>
      <c r="J5" s="5" t="s">
        <v>44</v>
      </c>
      <c r="K5" s="7">
        <v>24.200000000000003</v>
      </c>
      <c r="L5" s="7">
        <v>70664.000000000015</v>
      </c>
      <c r="M5" s="8">
        <v>0.05</v>
      </c>
      <c r="N5" s="7">
        <v>67130.800000000017</v>
      </c>
      <c r="O5" s="8">
        <v>0.18000000000000002</v>
      </c>
      <c r="P5" s="7">
        <v>55047.256000000008</v>
      </c>
      <c r="Q5" s="9">
        <v>9.5000000000000001E-2</v>
      </c>
      <c r="R5" s="9">
        <v>0.10641652134133114</v>
      </c>
      <c r="S5" s="9">
        <v>0.20141652134133117</v>
      </c>
      <c r="T5" s="3">
        <v>8</v>
      </c>
      <c r="U5" s="3">
        <v>7472</v>
      </c>
      <c r="V5" s="3">
        <v>22416</v>
      </c>
      <c r="W5" s="7">
        <v>296000</v>
      </c>
      <c r="X5" s="7">
        <v>93.596095665125418</v>
      </c>
    </row>
    <row r="6" spans="1:26" x14ac:dyDescent="0.25">
      <c r="A6" s="3" t="s">
        <v>428</v>
      </c>
      <c r="B6" s="4" t="s">
        <v>428</v>
      </c>
      <c r="C6" s="4" t="s">
        <v>3</v>
      </c>
      <c r="D6" s="3" t="s">
        <v>429</v>
      </c>
      <c r="E6" s="3" t="s">
        <v>430</v>
      </c>
      <c r="F6" s="3">
        <v>6511</v>
      </c>
      <c r="G6" s="3" t="s">
        <v>14</v>
      </c>
      <c r="H6" s="3">
        <v>3500</v>
      </c>
      <c r="I6" s="3" t="s">
        <v>178</v>
      </c>
      <c r="J6" s="5" t="s">
        <v>44</v>
      </c>
      <c r="K6" s="7">
        <v>20</v>
      </c>
      <c r="L6" s="7">
        <v>70000</v>
      </c>
      <c r="M6" s="8">
        <v>0.15</v>
      </c>
      <c r="N6" s="7">
        <v>59500</v>
      </c>
      <c r="O6" s="8">
        <v>0.2</v>
      </c>
      <c r="P6" s="7">
        <v>47600</v>
      </c>
      <c r="Q6" s="9">
        <v>9.5000000000000001E-2</v>
      </c>
      <c r="R6" s="9">
        <v>0.10641689184080801</v>
      </c>
      <c r="S6" s="9">
        <v>0.20141689184080799</v>
      </c>
      <c r="T6" s="3">
        <v>4</v>
      </c>
      <c r="U6" s="3">
        <v>0</v>
      </c>
      <c r="V6" s="3">
        <v>0</v>
      </c>
      <c r="W6" s="7">
        <v>236000</v>
      </c>
      <c r="X6" s="7">
        <v>67.521645655960697</v>
      </c>
    </row>
    <row r="7" spans="1:26" x14ac:dyDescent="0.25">
      <c r="A7" s="3" t="s">
        <v>431</v>
      </c>
      <c r="B7" s="4" t="s">
        <v>431</v>
      </c>
      <c r="C7" s="4" t="s">
        <v>9</v>
      </c>
      <c r="D7" s="3" t="s">
        <v>432</v>
      </c>
      <c r="E7" s="3" t="s">
        <v>325</v>
      </c>
      <c r="F7" s="3">
        <v>30524</v>
      </c>
      <c r="G7" s="3" t="s">
        <v>24</v>
      </c>
      <c r="H7" s="3">
        <v>4276</v>
      </c>
      <c r="I7" s="3" t="s">
        <v>183</v>
      </c>
      <c r="J7" s="5" t="s">
        <v>44</v>
      </c>
      <c r="K7" s="7">
        <v>45</v>
      </c>
      <c r="L7" s="7">
        <v>192420</v>
      </c>
      <c r="M7" s="8">
        <v>0.05</v>
      </c>
      <c r="N7" s="7">
        <v>182799</v>
      </c>
      <c r="O7" s="8">
        <v>0.2</v>
      </c>
      <c r="P7" s="7">
        <v>146239.20000000001</v>
      </c>
      <c r="Q7" s="9">
        <v>0.08</v>
      </c>
      <c r="R7" s="9">
        <v>9.8384300933020558E-2</v>
      </c>
      <c r="S7" s="9">
        <v>0.17838430093302057</v>
      </c>
      <c r="T7" s="3">
        <v>10</v>
      </c>
      <c r="U7" s="3">
        <v>0</v>
      </c>
      <c r="V7" s="3">
        <v>0</v>
      </c>
      <c r="W7" s="7">
        <v>820000</v>
      </c>
      <c r="X7" s="7">
        <v>191.72090717131752</v>
      </c>
    </row>
    <row r="8" spans="1:26" x14ac:dyDescent="0.25">
      <c r="A8" s="3" t="s">
        <v>433</v>
      </c>
      <c r="B8" s="4" t="s">
        <v>433</v>
      </c>
      <c r="C8" s="4" t="s">
        <v>3</v>
      </c>
      <c r="D8" s="3" t="s">
        <v>434</v>
      </c>
      <c r="E8" s="3" t="s">
        <v>325</v>
      </c>
      <c r="F8" s="3">
        <v>24979</v>
      </c>
      <c r="G8" s="3" t="s">
        <v>14</v>
      </c>
      <c r="H8" s="3">
        <v>8264</v>
      </c>
      <c r="I8" s="3" t="s">
        <v>178</v>
      </c>
      <c r="J8" s="5" t="s">
        <v>44</v>
      </c>
      <c r="K8" s="7">
        <v>18</v>
      </c>
      <c r="L8" s="7">
        <v>148752</v>
      </c>
      <c r="M8" s="8">
        <v>0.15</v>
      </c>
      <c r="N8" s="7">
        <v>126439.2</v>
      </c>
      <c r="O8" s="8">
        <v>0.2</v>
      </c>
      <c r="P8" s="7">
        <v>101151.36</v>
      </c>
      <c r="Q8" s="9">
        <v>9.5000000000000001E-2</v>
      </c>
      <c r="R8" s="9">
        <v>9.8384508752139388E-2</v>
      </c>
      <c r="S8" s="9">
        <v>0.19338450875213939</v>
      </c>
      <c r="T8" s="3">
        <v>4</v>
      </c>
      <c r="U8" s="3">
        <v>0</v>
      </c>
      <c r="V8" s="3">
        <v>0</v>
      </c>
      <c r="W8" s="7">
        <v>523000</v>
      </c>
      <c r="X8" s="7">
        <v>48.92052337344586</v>
      </c>
    </row>
    <row r="9" spans="1:26" x14ac:dyDescent="0.25">
      <c r="A9" s="3" t="s">
        <v>435</v>
      </c>
      <c r="B9" s="4" t="s">
        <v>435</v>
      </c>
      <c r="C9" s="4" t="s">
        <v>8</v>
      </c>
      <c r="D9" s="3" t="s">
        <v>436</v>
      </c>
      <c r="E9" s="3" t="s">
        <v>325</v>
      </c>
      <c r="F9" s="3">
        <v>28991</v>
      </c>
      <c r="G9" s="3" t="s">
        <v>25</v>
      </c>
      <c r="H9" s="3">
        <v>7145</v>
      </c>
      <c r="I9" s="3" t="s">
        <v>183</v>
      </c>
      <c r="J9" s="5" t="s">
        <v>45</v>
      </c>
      <c r="K9" s="7">
        <v>19.8</v>
      </c>
      <c r="L9" s="7">
        <v>141471</v>
      </c>
      <c r="M9" s="8">
        <v>0.05</v>
      </c>
      <c r="N9" s="7">
        <v>134397.45000000001</v>
      </c>
      <c r="O9" s="8">
        <v>0.18000000000000002</v>
      </c>
      <c r="P9" s="7">
        <v>110205.909</v>
      </c>
      <c r="Q9" s="9">
        <v>8.5000000000000006E-2</v>
      </c>
      <c r="R9" s="9">
        <v>9.8384377089891423E-2</v>
      </c>
      <c r="S9" s="9">
        <v>0.18338437708989139</v>
      </c>
      <c r="T9" s="3">
        <v>8</v>
      </c>
      <c r="U9" s="3">
        <v>0</v>
      </c>
      <c r="V9" s="3">
        <v>0</v>
      </c>
      <c r="W9" s="7">
        <v>601000</v>
      </c>
      <c r="X9" s="7">
        <v>84.108582447235193</v>
      </c>
    </row>
    <row r="10" spans="1:26" x14ac:dyDescent="0.25">
      <c r="A10" s="3" t="s">
        <v>437</v>
      </c>
      <c r="B10" s="4" t="s">
        <v>438</v>
      </c>
      <c r="C10" s="4" t="s">
        <v>276</v>
      </c>
      <c r="D10" s="3" t="s">
        <v>439</v>
      </c>
      <c r="E10" s="3" t="s">
        <v>325</v>
      </c>
      <c r="F10" s="3">
        <v>169180</v>
      </c>
      <c r="G10" s="3" t="s">
        <v>284</v>
      </c>
      <c r="H10" s="3">
        <v>39933</v>
      </c>
      <c r="I10" s="3" t="s">
        <v>180</v>
      </c>
      <c r="J10" s="5" t="s">
        <v>44</v>
      </c>
      <c r="K10" s="7">
        <v>22</v>
      </c>
      <c r="L10" s="7">
        <v>878526</v>
      </c>
      <c r="M10" s="8">
        <v>0.05</v>
      </c>
      <c r="N10" s="7">
        <v>834599.7</v>
      </c>
      <c r="O10" s="8">
        <v>0.2</v>
      </c>
      <c r="P10" s="7">
        <v>667679.76</v>
      </c>
      <c r="Q10" s="9">
        <v>7.0000000000000007E-2</v>
      </c>
      <c r="R10" s="9">
        <v>9.8384292261553263E-2</v>
      </c>
      <c r="S10" s="9">
        <v>0.16838429226155327</v>
      </c>
      <c r="T10" s="3">
        <v>10</v>
      </c>
      <c r="U10" s="3">
        <v>0</v>
      </c>
      <c r="V10" s="3">
        <v>0</v>
      </c>
      <c r="W10" s="7">
        <v>3965000</v>
      </c>
      <c r="X10" s="7">
        <v>99.296672958239071</v>
      </c>
    </row>
    <row r="11" spans="1:26" x14ac:dyDescent="0.25">
      <c r="A11" s="3" t="s">
        <v>440</v>
      </c>
      <c r="B11" s="4" t="s">
        <v>440</v>
      </c>
      <c r="C11" s="4" t="s">
        <v>8</v>
      </c>
      <c r="D11" s="3" t="s">
        <v>441</v>
      </c>
      <c r="E11" s="3" t="s">
        <v>325</v>
      </c>
      <c r="F11" s="3">
        <v>28557</v>
      </c>
      <c r="G11" s="3" t="s">
        <v>25</v>
      </c>
      <c r="H11" s="3">
        <v>1848</v>
      </c>
      <c r="I11" s="3" t="s">
        <v>228</v>
      </c>
      <c r="J11" s="5" t="s">
        <v>44</v>
      </c>
      <c r="K11" s="7">
        <v>24.200000000000003</v>
      </c>
      <c r="L11" s="7">
        <v>44721.600000000006</v>
      </c>
      <c r="M11" s="8">
        <v>0.05</v>
      </c>
      <c r="N11" s="7">
        <v>42485.52</v>
      </c>
      <c r="O11" s="8">
        <v>0.18000000000000002</v>
      </c>
      <c r="P11" s="7">
        <v>34838.126400000001</v>
      </c>
      <c r="Q11" s="9">
        <v>9.5000000000000001E-2</v>
      </c>
      <c r="R11" s="9">
        <v>9.8383689322710313E-2</v>
      </c>
      <c r="S11" s="9">
        <v>0.19338368932271033</v>
      </c>
      <c r="T11" s="3">
        <v>8</v>
      </c>
      <c r="U11" s="3">
        <v>13773</v>
      </c>
      <c r="V11" s="3">
        <v>41319</v>
      </c>
      <c r="W11" s="7">
        <v>221000</v>
      </c>
      <c r="X11" s="7">
        <v>97.483919486823595</v>
      </c>
    </row>
    <row r="12" spans="1:26" x14ac:dyDescent="0.25">
      <c r="A12" s="3" t="s">
        <v>442</v>
      </c>
      <c r="B12" s="4" t="s">
        <v>442</v>
      </c>
      <c r="C12" s="4" t="s">
        <v>271</v>
      </c>
      <c r="D12" s="3" t="s">
        <v>443</v>
      </c>
      <c r="E12" s="3" t="s">
        <v>325</v>
      </c>
      <c r="F12" s="3">
        <v>30059</v>
      </c>
      <c r="G12" s="3" t="s">
        <v>266</v>
      </c>
      <c r="H12" s="3">
        <v>5500</v>
      </c>
      <c r="I12" s="3" t="s">
        <v>182</v>
      </c>
      <c r="J12" s="5" t="s">
        <v>44</v>
      </c>
      <c r="K12" s="7">
        <v>19.8</v>
      </c>
      <c r="L12" s="7">
        <v>108900</v>
      </c>
      <c r="M12" s="8">
        <v>0.05</v>
      </c>
      <c r="N12" s="7">
        <v>103455</v>
      </c>
      <c r="O12" s="8">
        <v>0.22000000000000003</v>
      </c>
      <c r="P12" s="7">
        <v>80694.899999999994</v>
      </c>
      <c r="Q12" s="9">
        <v>0.08</v>
      </c>
      <c r="R12" s="9">
        <v>3.9353996334088565E-2</v>
      </c>
      <c r="S12" s="9">
        <v>0.11935399633408857</v>
      </c>
      <c r="T12" s="3">
        <v>12</v>
      </c>
      <c r="U12" s="3">
        <v>0</v>
      </c>
      <c r="V12" s="3">
        <v>0</v>
      </c>
      <c r="W12" s="7">
        <v>676000</v>
      </c>
      <c r="X12" s="7">
        <v>122.92675947717387</v>
      </c>
    </row>
    <row r="13" spans="1:26" x14ac:dyDescent="0.25">
      <c r="A13" s="3" t="s">
        <v>444</v>
      </c>
      <c r="B13" s="4" t="s">
        <v>444</v>
      </c>
      <c r="C13" s="4" t="s">
        <v>9</v>
      </c>
      <c r="D13" s="3" t="s">
        <v>445</v>
      </c>
      <c r="E13" s="3" t="s">
        <v>329</v>
      </c>
      <c r="F13" s="3">
        <v>65472</v>
      </c>
      <c r="G13" s="3" t="s">
        <v>24</v>
      </c>
      <c r="H13" s="3">
        <v>6553</v>
      </c>
      <c r="I13" s="3" t="s">
        <v>183</v>
      </c>
      <c r="J13" s="5" t="s">
        <v>44</v>
      </c>
      <c r="K13" s="7">
        <v>40.5</v>
      </c>
      <c r="L13" s="7">
        <v>265396.5</v>
      </c>
      <c r="M13" s="8">
        <v>0.05</v>
      </c>
      <c r="N13" s="7">
        <v>252126.67499999999</v>
      </c>
      <c r="O13" s="8">
        <v>0.2</v>
      </c>
      <c r="P13" s="7">
        <v>201701.34</v>
      </c>
      <c r="Q13" s="9">
        <v>0.08</v>
      </c>
      <c r="R13" s="9">
        <v>0.13660839622813453</v>
      </c>
      <c r="S13" s="9">
        <v>0.21660839622813455</v>
      </c>
      <c r="T13" s="3">
        <v>10</v>
      </c>
      <c r="U13" s="3">
        <v>0</v>
      </c>
      <c r="V13" s="3">
        <v>0</v>
      </c>
      <c r="W13" s="7">
        <v>931000</v>
      </c>
      <c r="X13" s="7">
        <v>142.09975483859884</v>
      </c>
    </row>
    <row r="14" spans="1:26" x14ac:dyDescent="0.25">
      <c r="A14" s="3" t="s">
        <v>446</v>
      </c>
      <c r="B14" s="4" t="s">
        <v>446</v>
      </c>
      <c r="C14" s="4" t="s">
        <v>4</v>
      </c>
      <c r="D14" s="3" t="s">
        <v>447</v>
      </c>
      <c r="E14" s="3" t="s">
        <v>329</v>
      </c>
      <c r="F14" s="3">
        <v>79715</v>
      </c>
      <c r="G14" s="3" t="s">
        <v>13</v>
      </c>
      <c r="H14" s="3">
        <v>7495</v>
      </c>
      <c r="I14" s="3" t="s">
        <v>237</v>
      </c>
      <c r="J14" s="5" t="s">
        <v>44</v>
      </c>
      <c r="K14" s="7">
        <v>23.957999999999998</v>
      </c>
      <c r="L14" s="7">
        <v>179565.21000000002</v>
      </c>
      <c r="M14" s="8">
        <v>7.4999999999999997E-2</v>
      </c>
      <c r="N14" s="7">
        <v>166097.81925000003</v>
      </c>
      <c r="O14" s="8">
        <v>0.18000000000000002</v>
      </c>
      <c r="P14" s="7">
        <v>136200.21178500002</v>
      </c>
      <c r="Q14" s="9">
        <v>8.5000000000000006E-2</v>
      </c>
      <c r="R14" s="9">
        <v>0.13660776845849376</v>
      </c>
      <c r="S14" s="9">
        <v>0.22160776845849375</v>
      </c>
      <c r="T14" s="3">
        <v>10</v>
      </c>
      <c r="U14" s="3">
        <v>0</v>
      </c>
      <c r="V14" s="3">
        <v>0</v>
      </c>
      <c r="W14" s="7">
        <v>615000</v>
      </c>
      <c r="X14" s="7">
        <v>82.001380756665881</v>
      </c>
    </row>
    <row r="15" spans="1:26" x14ac:dyDescent="0.25">
      <c r="A15" s="3" t="s">
        <v>448</v>
      </c>
      <c r="B15" s="4" t="s">
        <v>448</v>
      </c>
      <c r="C15" s="4" t="s">
        <v>4</v>
      </c>
      <c r="D15" s="3" t="s">
        <v>449</v>
      </c>
      <c r="E15" s="3" t="s">
        <v>329</v>
      </c>
      <c r="F15" s="3">
        <v>8668</v>
      </c>
      <c r="G15" s="3" t="s">
        <v>266</v>
      </c>
      <c r="H15" s="3">
        <v>3320</v>
      </c>
      <c r="I15" s="3" t="s">
        <v>237</v>
      </c>
      <c r="J15" s="5" t="s">
        <v>44</v>
      </c>
      <c r="K15" s="7">
        <v>19.8</v>
      </c>
      <c r="L15" s="7">
        <v>65736</v>
      </c>
      <c r="M15" s="8">
        <v>0.05</v>
      </c>
      <c r="N15" s="7">
        <v>62449.2</v>
      </c>
      <c r="O15" s="8">
        <v>0.22000000000000003</v>
      </c>
      <c r="P15" s="7">
        <v>48710.375999999997</v>
      </c>
      <c r="Q15" s="9">
        <v>0.08</v>
      </c>
      <c r="R15" s="9">
        <v>0.13661004958518003</v>
      </c>
      <c r="S15" s="9">
        <v>0.21661004958518004</v>
      </c>
      <c r="T15" s="3">
        <v>12</v>
      </c>
      <c r="U15" s="3">
        <v>0</v>
      </c>
      <c r="V15" s="3">
        <v>0</v>
      </c>
      <c r="W15" s="7">
        <v>225000</v>
      </c>
      <c r="X15" s="7">
        <v>67.733699466378823</v>
      </c>
    </row>
    <row r="16" spans="1:26" x14ac:dyDescent="0.25">
      <c r="A16" s="3" t="s">
        <v>450</v>
      </c>
      <c r="B16" s="4" t="s">
        <v>450</v>
      </c>
      <c r="C16" s="4" t="s">
        <v>244</v>
      </c>
      <c r="D16" s="3" t="s">
        <v>451</v>
      </c>
      <c r="E16" s="3" t="s">
        <v>329</v>
      </c>
      <c r="F16" s="3">
        <v>60429</v>
      </c>
      <c r="G16" s="3" t="s">
        <v>26</v>
      </c>
      <c r="H16" s="3">
        <v>12150</v>
      </c>
      <c r="I16" s="3" t="s">
        <v>230</v>
      </c>
      <c r="J16" s="5" t="s">
        <v>44</v>
      </c>
      <c r="K16" s="7">
        <v>15.840000000000002</v>
      </c>
      <c r="L16" s="7">
        <v>192456.00000000003</v>
      </c>
      <c r="M16" s="8">
        <v>0.05</v>
      </c>
      <c r="N16" s="7">
        <v>182833.20000000004</v>
      </c>
      <c r="O16" s="8">
        <v>0.24</v>
      </c>
      <c r="P16" s="7">
        <v>138953.23200000002</v>
      </c>
      <c r="Q16" s="9">
        <v>0.08</v>
      </c>
      <c r="R16" s="9">
        <v>5.4643935053073397E-2</v>
      </c>
      <c r="S16" s="9">
        <v>0.1346439350530734</v>
      </c>
      <c r="T16" s="3">
        <v>8</v>
      </c>
      <c r="U16" s="3">
        <v>0</v>
      </c>
      <c r="V16" s="3">
        <v>0</v>
      </c>
      <c r="W16" s="7">
        <v>1032000</v>
      </c>
      <c r="X16" s="7">
        <v>84.93869401166873</v>
      </c>
    </row>
    <row r="17" spans="1:24" x14ac:dyDescent="0.25">
      <c r="A17" s="3" t="s">
        <v>452</v>
      </c>
      <c r="B17" s="4" t="s">
        <v>452</v>
      </c>
      <c r="C17" s="4" t="s">
        <v>295</v>
      </c>
      <c r="D17" s="3" t="s">
        <v>453</v>
      </c>
      <c r="E17" s="3" t="s">
        <v>329</v>
      </c>
      <c r="F17" s="3">
        <v>288834</v>
      </c>
      <c r="G17" s="3" t="s">
        <v>21</v>
      </c>
      <c r="H17" s="3">
        <v>62629</v>
      </c>
      <c r="I17" s="3" t="s">
        <v>181</v>
      </c>
      <c r="J17" s="5" t="s">
        <v>44</v>
      </c>
      <c r="K17" s="7">
        <v>20</v>
      </c>
      <c r="L17" s="7">
        <v>1252580</v>
      </c>
      <c r="M17" s="8">
        <v>0.15</v>
      </c>
      <c r="N17" s="7">
        <v>1064693</v>
      </c>
      <c r="O17" s="8">
        <v>0.3</v>
      </c>
      <c r="P17" s="7">
        <v>745285.10000000021</v>
      </c>
      <c r="Q17" s="9">
        <v>0.09</v>
      </c>
      <c r="R17" s="9">
        <v>0.13660817055612709</v>
      </c>
      <c r="S17" s="9">
        <v>0.22660817055612709</v>
      </c>
      <c r="T17" s="3">
        <v>8</v>
      </c>
      <c r="U17" s="3">
        <v>0</v>
      </c>
      <c r="V17" s="3">
        <v>0</v>
      </c>
      <c r="W17" s="7">
        <v>3289000</v>
      </c>
      <c r="X17" s="7">
        <v>52.513552228923565</v>
      </c>
    </row>
    <row r="18" spans="1:24" x14ac:dyDescent="0.25">
      <c r="A18" s="3" t="s">
        <v>454</v>
      </c>
      <c r="B18" s="4" t="s">
        <v>455</v>
      </c>
      <c r="C18" s="4" t="s">
        <v>265</v>
      </c>
      <c r="D18" s="3" t="s">
        <v>456</v>
      </c>
      <c r="E18" s="3" t="s">
        <v>329</v>
      </c>
      <c r="F18" s="3">
        <v>167298</v>
      </c>
      <c r="G18" s="3" t="s">
        <v>13</v>
      </c>
      <c r="H18" s="3">
        <v>11200</v>
      </c>
      <c r="I18" s="3" t="s">
        <v>258</v>
      </c>
      <c r="J18" s="5" t="s">
        <v>44</v>
      </c>
      <c r="K18" s="7">
        <v>14.256</v>
      </c>
      <c r="L18" s="7">
        <v>159667.20000000001</v>
      </c>
      <c r="M18" s="8">
        <v>7.4999999999999997E-2</v>
      </c>
      <c r="N18" s="7">
        <v>147692.16</v>
      </c>
      <c r="O18" s="8">
        <v>0.24</v>
      </c>
      <c r="P18" s="7">
        <v>112246.0416</v>
      </c>
      <c r="Q18" s="9">
        <v>8.5000000000000006E-2</v>
      </c>
      <c r="R18" s="9">
        <v>0.13660844649645307</v>
      </c>
      <c r="S18" s="9">
        <v>0.22160844649645303</v>
      </c>
      <c r="T18" s="3">
        <v>10</v>
      </c>
      <c r="U18" s="3">
        <v>55298</v>
      </c>
      <c r="V18" s="3">
        <v>165894</v>
      </c>
      <c r="W18" s="7">
        <v>672000</v>
      </c>
      <c r="X18" s="7">
        <v>45.223763617513583</v>
      </c>
    </row>
    <row r="19" spans="1:24" x14ac:dyDescent="0.25">
      <c r="A19" s="3" t="s">
        <v>457</v>
      </c>
      <c r="B19" s="4" t="s">
        <v>457</v>
      </c>
      <c r="C19" s="4" t="s">
        <v>4</v>
      </c>
      <c r="D19" s="3" t="s">
        <v>458</v>
      </c>
      <c r="E19" s="3" t="s">
        <v>329</v>
      </c>
      <c r="F19" s="3">
        <v>215731</v>
      </c>
      <c r="G19" s="3" t="s">
        <v>262</v>
      </c>
      <c r="H19" s="3">
        <v>74078</v>
      </c>
      <c r="I19" s="3" t="s">
        <v>309</v>
      </c>
      <c r="J19" s="5" t="s">
        <v>45</v>
      </c>
      <c r="K19" s="7">
        <v>16</v>
      </c>
      <c r="L19" s="7">
        <v>1185248</v>
      </c>
      <c r="M19" s="8">
        <v>7.0000000000000007E-2</v>
      </c>
      <c r="N19" s="7">
        <v>1102280.6399999999</v>
      </c>
      <c r="O19" s="8">
        <v>0.25</v>
      </c>
      <c r="P19" s="7">
        <v>826710.48</v>
      </c>
      <c r="Q19" s="9">
        <v>0.06</v>
      </c>
      <c r="R19" s="9">
        <v>0.13660818184379339</v>
      </c>
      <c r="S19" s="9">
        <v>0.19660818184379339</v>
      </c>
      <c r="T19" s="3">
        <v>8</v>
      </c>
      <c r="U19" s="3">
        <v>0</v>
      </c>
      <c r="V19" s="3">
        <v>0</v>
      </c>
      <c r="W19" s="7">
        <v>4205000</v>
      </c>
      <c r="X19" s="7">
        <v>49.654744269844713</v>
      </c>
    </row>
    <row r="20" spans="1:24" x14ac:dyDescent="0.25">
      <c r="A20" s="3" t="s">
        <v>459</v>
      </c>
      <c r="B20" s="4" t="s">
        <v>459</v>
      </c>
      <c r="C20" s="4" t="s">
        <v>4</v>
      </c>
      <c r="D20" s="3" t="s">
        <v>460</v>
      </c>
      <c r="E20" s="3" t="s">
        <v>382</v>
      </c>
      <c r="F20" s="3">
        <v>238716</v>
      </c>
      <c r="G20" s="3" t="s">
        <v>283</v>
      </c>
      <c r="H20" s="3">
        <v>42100</v>
      </c>
      <c r="I20" s="3" t="s">
        <v>227</v>
      </c>
      <c r="J20" s="5" t="s">
        <v>45</v>
      </c>
      <c r="K20" s="7">
        <v>21.12</v>
      </c>
      <c r="L20" s="7">
        <v>889152</v>
      </c>
      <c r="M20" s="8">
        <v>0.05</v>
      </c>
      <c r="N20" s="7">
        <v>844694.4</v>
      </c>
      <c r="O20" s="8">
        <v>0.16000000000000003</v>
      </c>
      <c r="P20" s="7">
        <v>709543.29599999997</v>
      </c>
      <c r="Q20" s="9">
        <v>7.4999999999999997E-2</v>
      </c>
      <c r="R20" s="9">
        <v>0.10336103212127316</v>
      </c>
      <c r="S20" s="9">
        <v>0.17836103212127316</v>
      </c>
      <c r="T20" s="3">
        <v>6</v>
      </c>
      <c r="U20" s="3">
        <v>0</v>
      </c>
      <c r="V20" s="3">
        <v>0</v>
      </c>
      <c r="W20" s="7">
        <v>3978000</v>
      </c>
      <c r="X20" s="7">
        <v>94.492388833793072</v>
      </c>
    </row>
    <row r="21" spans="1:24" x14ac:dyDescent="0.25">
      <c r="A21" s="3" t="s">
        <v>461</v>
      </c>
      <c r="B21" s="4" t="s">
        <v>461</v>
      </c>
      <c r="C21" s="4" t="s">
        <v>4</v>
      </c>
      <c r="D21" s="3" t="s">
        <v>462</v>
      </c>
      <c r="E21" s="3" t="s">
        <v>382</v>
      </c>
      <c r="F21" s="3">
        <v>99140</v>
      </c>
      <c r="G21" s="3" t="s">
        <v>13</v>
      </c>
      <c r="H21" s="3">
        <v>5000</v>
      </c>
      <c r="I21" s="3" t="s">
        <v>226</v>
      </c>
      <c r="J21" s="5" t="s">
        <v>44</v>
      </c>
      <c r="K21" s="7">
        <v>24.200000000000003</v>
      </c>
      <c r="L21" s="7">
        <v>121000</v>
      </c>
      <c r="M21" s="8">
        <v>7.4999999999999997E-2</v>
      </c>
      <c r="N21" s="7">
        <v>111925</v>
      </c>
      <c r="O21" s="8">
        <v>0.18000000000000002</v>
      </c>
      <c r="P21" s="7">
        <v>91778.500000000015</v>
      </c>
      <c r="Q21" s="9">
        <v>8.5000000000000006E-2</v>
      </c>
      <c r="R21" s="9">
        <v>0.10336123623554172</v>
      </c>
      <c r="S21" s="9">
        <v>0.18836123623554177</v>
      </c>
      <c r="T21" s="3">
        <v>10</v>
      </c>
      <c r="U21" s="3">
        <v>49140</v>
      </c>
      <c r="V21" s="3">
        <v>147420</v>
      </c>
      <c r="W21" s="7">
        <v>635000</v>
      </c>
      <c r="X21" s="7">
        <v>97.449455985978915</v>
      </c>
    </row>
    <row r="22" spans="1:24" x14ac:dyDescent="0.25">
      <c r="A22" s="3" t="s">
        <v>463</v>
      </c>
      <c r="B22" s="4" t="s">
        <v>464</v>
      </c>
      <c r="C22" s="4" t="s">
        <v>184</v>
      </c>
      <c r="D22" s="3" t="s">
        <v>465</v>
      </c>
      <c r="E22" s="3" t="s">
        <v>382</v>
      </c>
      <c r="F22" s="3">
        <v>1242035</v>
      </c>
      <c r="G22" s="3" t="s">
        <v>284</v>
      </c>
      <c r="H22" s="3">
        <v>92166</v>
      </c>
      <c r="I22" s="3" t="s">
        <v>258</v>
      </c>
      <c r="J22" s="5" t="s">
        <v>45</v>
      </c>
      <c r="K22" s="7">
        <v>23.232000000000003</v>
      </c>
      <c r="L22" s="7">
        <v>2141200.5120000001</v>
      </c>
      <c r="M22" s="8">
        <v>0.05</v>
      </c>
      <c r="N22" s="7">
        <v>2034140.4864000001</v>
      </c>
      <c r="O22" s="8">
        <v>0.16000000000000003</v>
      </c>
      <c r="P22" s="7">
        <v>1708678.0085760001</v>
      </c>
      <c r="Q22" s="9">
        <v>6.5000000000000002E-2</v>
      </c>
      <c r="R22" s="9">
        <v>0.10336109542864436</v>
      </c>
      <c r="S22" s="9">
        <v>0.16836109542864436</v>
      </c>
      <c r="T22" s="3">
        <v>10</v>
      </c>
      <c r="U22" s="3">
        <v>320375</v>
      </c>
      <c r="V22" s="3">
        <v>961125</v>
      </c>
      <c r="W22" s="7">
        <v>11110000</v>
      </c>
      <c r="X22" s="7">
        <v>110.11532060182722</v>
      </c>
    </row>
    <row r="23" spans="1:24" x14ac:dyDescent="0.25">
      <c r="A23" s="3" t="s">
        <v>466</v>
      </c>
      <c r="B23" s="4" t="s">
        <v>466</v>
      </c>
      <c r="C23" s="4" t="s">
        <v>291</v>
      </c>
      <c r="D23" s="3" t="s">
        <v>467</v>
      </c>
      <c r="E23" s="3" t="s">
        <v>382</v>
      </c>
      <c r="F23" s="3">
        <v>97533</v>
      </c>
      <c r="G23" s="3" t="s">
        <v>15</v>
      </c>
      <c r="H23" s="3">
        <v>58258</v>
      </c>
      <c r="I23" s="3" t="s">
        <v>220</v>
      </c>
      <c r="J23" s="5" t="s">
        <v>44</v>
      </c>
      <c r="K23" s="7">
        <v>17.280000000000005</v>
      </c>
      <c r="L23" s="7">
        <v>1006698.2400000002</v>
      </c>
      <c r="M23" s="8">
        <v>7.4999999999999997E-2</v>
      </c>
      <c r="N23" s="7">
        <v>931195.87200000021</v>
      </c>
      <c r="O23" s="8">
        <v>0.22000000000000003</v>
      </c>
      <c r="P23" s="7">
        <v>726332.78015999997</v>
      </c>
      <c r="Q23" s="9">
        <v>9.2499999999999999E-2</v>
      </c>
      <c r="R23" s="9">
        <v>4.134443804914812E-2</v>
      </c>
      <c r="S23" s="9">
        <v>0.13384443804914811</v>
      </c>
      <c r="T23" s="3">
        <v>4</v>
      </c>
      <c r="U23" s="3">
        <v>0</v>
      </c>
      <c r="V23" s="3">
        <v>0</v>
      </c>
      <c r="W23" s="7">
        <v>5427000</v>
      </c>
      <c r="X23" s="7">
        <v>93.149332028439517</v>
      </c>
    </row>
    <row r="24" spans="1:24" x14ac:dyDescent="0.25">
      <c r="A24" s="3" t="s">
        <v>468</v>
      </c>
      <c r="B24" s="4" t="s">
        <v>469</v>
      </c>
      <c r="C24" s="4" t="s">
        <v>470</v>
      </c>
      <c r="D24" s="3" t="s">
        <v>471</v>
      </c>
      <c r="E24" s="3" t="s">
        <v>382</v>
      </c>
      <c r="F24" s="3">
        <v>4770243</v>
      </c>
      <c r="G24" s="3" t="s">
        <v>472</v>
      </c>
      <c r="H24" s="3">
        <v>170152</v>
      </c>
      <c r="I24" s="3" t="s">
        <v>218</v>
      </c>
      <c r="J24" s="5" t="s">
        <v>45</v>
      </c>
      <c r="K24" s="7">
        <v>17.600000000000001</v>
      </c>
      <c r="L24" s="7">
        <v>2994675.2</v>
      </c>
      <c r="M24" s="8">
        <v>0.05</v>
      </c>
      <c r="N24" s="7">
        <v>2844941.4400000004</v>
      </c>
      <c r="O24" s="8">
        <v>0.18000000000000002</v>
      </c>
      <c r="P24" s="7">
        <v>2332851.9808</v>
      </c>
      <c r="Q24" s="9">
        <v>7.4999999999999997E-2</v>
      </c>
      <c r="R24" s="9">
        <v>0.10336106025000004</v>
      </c>
      <c r="S24" s="9">
        <v>0.17836106025000004</v>
      </c>
      <c r="T24" s="3">
        <v>23</v>
      </c>
      <c r="U24" s="3">
        <v>923529</v>
      </c>
      <c r="V24" s="3">
        <v>1642832</v>
      </c>
      <c r="W24" s="7">
        <v>14722000</v>
      </c>
      <c r="X24" s="7">
        <v>76.868796253973812</v>
      </c>
    </row>
    <row r="25" spans="1:24" x14ac:dyDescent="0.25">
      <c r="A25" s="3" t="s">
        <v>473</v>
      </c>
      <c r="B25" s="4" t="s">
        <v>473</v>
      </c>
      <c r="C25" s="4" t="s">
        <v>4</v>
      </c>
      <c r="D25" s="3" t="s">
        <v>474</v>
      </c>
      <c r="E25" s="3" t="s">
        <v>475</v>
      </c>
      <c r="F25" s="3">
        <v>975375</v>
      </c>
      <c r="G25" s="3" t="s">
        <v>283</v>
      </c>
      <c r="H25" s="3">
        <v>29839</v>
      </c>
      <c r="I25" s="3" t="s">
        <v>242</v>
      </c>
      <c r="J25" s="5" t="s">
        <v>44</v>
      </c>
      <c r="K25" s="7">
        <v>17.600000000000001</v>
      </c>
      <c r="L25" s="7">
        <v>525166.4</v>
      </c>
      <c r="M25" s="8">
        <v>0.05</v>
      </c>
      <c r="N25" s="7">
        <v>498908.08</v>
      </c>
      <c r="O25" s="8">
        <v>0.2</v>
      </c>
      <c r="P25" s="7">
        <v>399126.46399999998</v>
      </c>
      <c r="Q25" s="9">
        <v>8.5000000000000006E-2</v>
      </c>
      <c r="R25" s="9">
        <v>0.10459025681962068</v>
      </c>
      <c r="S25" s="9">
        <v>0.18959025681962063</v>
      </c>
      <c r="T25" s="3">
        <v>6</v>
      </c>
      <c r="U25" s="3">
        <v>675588</v>
      </c>
      <c r="V25" s="3">
        <v>135117.6</v>
      </c>
      <c r="W25" s="7">
        <v>2240000</v>
      </c>
      <c r="X25" s="7">
        <v>70.552148746368076</v>
      </c>
    </row>
    <row r="26" spans="1:24" x14ac:dyDescent="0.25">
      <c r="A26" s="3" t="s">
        <v>476</v>
      </c>
      <c r="B26" s="4" t="s">
        <v>477</v>
      </c>
      <c r="C26" s="4" t="s">
        <v>478</v>
      </c>
      <c r="D26" s="3" t="s">
        <v>479</v>
      </c>
      <c r="E26" s="3" t="s">
        <v>480</v>
      </c>
      <c r="F26" s="3">
        <v>87875</v>
      </c>
      <c r="G26" s="3" t="s">
        <v>281</v>
      </c>
      <c r="H26" s="3">
        <v>54457</v>
      </c>
      <c r="I26" s="3" t="s">
        <v>288</v>
      </c>
      <c r="J26" s="5" t="s">
        <v>45</v>
      </c>
      <c r="K26" s="7">
        <v>19</v>
      </c>
      <c r="L26" s="7">
        <v>1034683</v>
      </c>
      <c r="M26" s="8">
        <v>0.34</v>
      </c>
      <c r="N26" s="7">
        <v>682890.78</v>
      </c>
      <c r="O26" s="8">
        <v>0.2</v>
      </c>
      <c r="P26" s="7">
        <v>546312.62400000007</v>
      </c>
      <c r="Q26" s="9">
        <v>0.09</v>
      </c>
      <c r="R26" s="9">
        <v>0.10706668330760388</v>
      </c>
      <c r="S26" s="9">
        <v>0.19706668330760385</v>
      </c>
      <c r="T26" s="3">
        <v>6</v>
      </c>
      <c r="U26" s="3">
        <v>0</v>
      </c>
      <c r="V26" s="3">
        <v>0</v>
      </c>
      <c r="W26" s="7">
        <v>2772000</v>
      </c>
      <c r="X26" s="7">
        <v>50.906626283149677</v>
      </c>
    </row>
    <row r="27" spans="1:24" x14ac:dyDescent="0.25">
      <c r="A27" s="3" t="s">
        <v>481</v>
      </c>
      <c r="B27" s="4" t="s">
        <v>481</v>
      </c>
      <c r="C27" s="4" t="s">
        <v>3</v>
      </c>
      <c r="D27" s="3" t="s">
        <v>482</v>
      </c>
      <c r="E27" s="3" t="s">
        <v>483</v>
      </c>
      <c r="F27" s="3">
        <v>110940</v>
      </c>
      <c r="G27" s="3" t="s">
        <v>14</v>
      </c>
      <c r="H27" s="3">
        <v>19200</v>
      </c>
      <c r="I27" s="3" t="s">
        <v>185</v>
      </c>
      <c r="J27" s="5" t="s">
        <v>44</v>
      </c>
      <c r="K27" s="7">
        <v>18</v>
      </c>
      <c r="L27" s="7">
        <v>345600</v>
      </c>
      <c r="M27" s="8">
        <v>0.15</v>
      </c>
      <c r="N27" s="7">
        <v>293760</v>
      </c>
      <c r="O27" s="8">
        <v>0.2</v>
      </c>
      <c r="P27" s="7">
        <v>235008</v>
      </c>
      <c r="Q27" s="9">
        <v>9.5000000000000001E-2</v>
      </c>
      <c r="R27" s="9">
        <v>0.10641491391437022</v>
      </c>
      <c r="S27" s="9">
        <v>0.20141491391437025</v>
      </c>
      <c r="T27" s="3">
        <v>4</v>
      </c>
      <c r="U27" s="3">
        <v>30988</v>
      </c>
      <c r="V27" s="3">
        <v>92964</v>
      </c>
      <c r="W27" s="7">
        <v>1260000</v>
      </c>
      <c r="X27" s="7">
        <v>58.37429932165891</v>
      </c>
    </row>
    <row r="28" spans="1:24" x14ac:dyDescent="0.25">
      <c r="A28" s="3" t="s">
        <v>484</v>
      </c>
      <c r="B28" s="4" t="s">
        <v>484</v>
      </c>
      <c r="C28" s="4" t="s">
        <v>271</v>
      </c>
      <c r="D28" s="3" t="s">
        <v>485</v>
      </c>
      <c r="E28" s="3" t="s">
        <v>486</v>
      </c>
      <c r="F28" s="3">
        <v>97736</v>
      </c>
      <c r="G28" s="3" t="s">
        <v>15</v>
      </c>
      <c r="H28" s="3">
        <v>12816</v>
      </c>
      <c r="I28" s="3" t="s">
        <v>261</v>
      </c>
      <c r="J28" s="5" t="s">
        <v>292</v>
      </c>
      <c r="K28" s="7">
        <v>41.471999999999994</v>
      </c>
      <c r="L28" s="7">
        <v>531505.15199999989</v>
      </c>
      <c r="M28" s="8">
        <v>7.4999999999999997E-2</v>
      </c>
      <c r="N28" s="7">
        <v>491642.26559999993</v>
      </c>
      <c r="O28" s="8">
        <v>0.16000000000000003</v>
      </c>
      <c r="P28" s="7">
        <v>412979.50310399994</v>
      </c>
      <c r="Q28" s="9">
        <v>7.0000000000000007E-2</v>
      </c>
      <c r="R28" s="9">
        <v>4.0406400354002656E-2</v>
      </c>
      <c r="S28" s="9">
        <v>0.11040640035400266</v>
      </c>
      <c r="T28" s="3">
        <v>4</v>
      </c>
      <c r="U28" s="3">
        <v>46472</v>
      </c>
      <c r="V28" s="3">
        <v>162652</v>
      </c>
      <c r="W28" s="7">
        <v>3903000</v>
      </c>
      <c r="X28" s="7">
        <v>291.86481849493384</v>
      </c>
    </row>
    <row r="29" spans="1:24" x14ac:dyDescent="0.25">
      <c r="A29" s="3" t="s">
        <v>487</v>
      </c>
      <c r="B29" s="4" t="s">
        <v>487</v>
      </c>
      <c r="C29" s="4" t="s">
        <v>271</v>
      </c>
      <c r="D29" s="3" t="s">
        <v>488</v>
      </c>
      <c r="E29" s="3" t="s">
        <v>486</v>
      </c>
      <c r="F29" s="3">
        <v>509085</v>
      </c>
      <c r="G29" s="3" t="s">
        <v>15</v>
      </c>
      <c r="H29" s="3">
        <v>0</v>
      </c>
      <c r="I29" s="3" t="s">
        <v>227</v>
      </c>
      <c r="J29" s="5" t="s">
        <v>44</v>
      </c>
      <c r="K29" s="7">
        <v>23.327999999999999</v>
      </c>
      <c r="L29" s="7">
        <v>0</v>
      </c>
      <c r="M29" s="8">
        <v>7.4999999999999997E-2</v>
      </c>
      <c r="N29" s="7">
        <v>0</v>
      </c>
      <c r="O29" s="8">
        <v>0.22000000000000003</v>
      </c>
      <c r="P29" s="7">
        <v>0</v>
      </c>
      <c r="Q29" s="9">
        <v>9.2499999999999999E-2</v>
      </c>
      <c r="R29" s="9">
        <v>4.0406365055448631E-2</v>
      </c>
      <c r="S29" s="9">
        <v>0.13290636505544862</v>
      </c>
      <c r="T29" s="3">
        <v>4</v>
      </c>
      <c r="U29" s="3">
        <v>0</v>
      </c>
      <c r="V29" s="3">
        <v>0</v>
      </c>
      <c r="W29" s="7"/>
      <c r="X29" s="7"/>
    </row>
    <row r="30" spans="1:24" x14ac:dyDescent="0.25">
      <c r="A30" s="3" t="s">
        <v>489</v>
      </c>
      <c r="B30" s="4" t="s">
        <v>489</v>
      </c>
      <c r="C30" s="4" t="s">
        <v>4</v>
      </c>
      <c r="D30" s="3" t="s">
        <v>490</v>
      </c>
      <c r="E30" s="3" t="s">
        <v>483</v>
      </c>
      <c r="F30" s="3">
        <v>79524</v>
      </c>
      <c r="G30" s="3" t="s">
        <v>266</v>
      </c>
      <c r="H30" s="3">
        <v>10000</v>
      </c>
      <c r="I30" s="3" t="s">
        <v>256</v>
      </c>
      <c r="J30" s="5" t="s">
        <v>45</v>
      </c>
      <c r="K30" s="7">
        <v>26.4</v>
      </c>
      <c r="L30" s="7">
        <v>264000</v>
      </c>
      <c r="M30" s="8">
        <v>0.05</v>
      </c>
      <c r="N30" s="7">
        <v>250800</v>
      </c>
      <c r="O30" s="8">
        <v>0.16000000000000003</v>
      </c>
      <c r="P30" s="7">
        <v>210672</v>
      </c>
      <c r="Q30" s="9">
        <v>7.4999999999999997E-2</v>
      </c>
      <c r="R30" s="9">
        <v>0.10641516930358468</v>
      </c>
      <c r="S30" s="9">
        <v>0.18141516930358467</v>
      </c>
      <c r="T30" s="3">
        <v>12</v>
      </c>
      <c r="U30" s="3">
        <v>0</v>
      </c>
      <c r="V30" s="3">
        <v>0</v>
      </c>
      <c r="W30" s="7">
        <v>1161000</v>
      </c>
      <c r="X30" s="7">
        <v>116.12700349630424</v>
      </c>
    </row>
    <row r="31" spans="1:24" x14ac:dyDescent="0.25">
      <c r="A31" s="3" t="s">
        <v>491</v>
      </c>
      <c r="B31" s="4" t="s">
        <v>492</v>
      </c>
      <c r="C31" s="4" t="s">
        <v>493</v>
      </c>
      <c r="D31" s="3" t="s">
        <v>494</v>
      </c>
      <c r="E31" s="3" t="s">
        <v>483</v>
      </c>
      <c r="F31" s="3">
        <v>353749</v>
      </c>
      <c r="G31" s="3" t="s">
        <v>21</v>
      </c>
      <c r="H31" s="3">
        <v>90505</v>
      </c>
      <c r="I31" s="3" t="s">
        <v>193</v>
      </c>
      <c r="J31" s="5" t="s">
        <v>45</v>
      </c>
      <c r="K31" s="7">
        <v>20</v>
      </c>
      <c r="L31" s="7">
        <v>1810100</v>
      </c>
      <c r="M31" s="8">
        <v>0.15</v>
      </c>
      <c r="N31" s="7">
        <v>1538585</v>
      </c>
      <c r="O31" s="8">
        <v>0.3</v>
      </c>
      <c r="P31" s="7">
        <v>1077009.5</v>
      </c>
      <c r="Q31" s="9">
        <v>0.08</v>
      </c>
      <c r="R31" s="9">
        <v>0.10641516352681328</v>
      </c>
      <c r="S31" s="9">
        <v>0.18641516352681323</v>
      </c>
      <c r="T31" s="3">
        <v>8</v>
      </c>
      <c r="U31" s="3">
        <v>0</v>
      </c>
      <c r="V31" s="3">
        <v>0</v>
      </c>
      <c r="W31" s="7">
        <v>5777000</v>
      </c>
      <c r="X31" s="7">
        <v>63.836008696193581</v>
      </c>
    </row>
    <row r="32" spans="1:24" x14ac:dyDescent="0.25">
      <c r="A32" s="3" t="s">
        <v>495</v>
      </c>
      <c r="B32" s="4" t="s">
        <v>496</v>
      </c>
      <c r="C32" s="4" t="s">
        <v>497</v>
      </c>
      <c r="D32" s="3" t="s">
        <v>498</v>
      </c>
      <c r="E32" s="3" t="s">
        <v>430</v>
      </c>
      <c r="F32" s="3">
        <v>11145</v>
      </c>
      <c r="G32" s="3" t="s">
        <v>24</v>
      </c>
      <c r="H32" s="3">
        <v>1900</v>
      </c>
      <c r="I32" s="3" t="s">
        <v>175</v>
      </c>
      <c r="J32" s="5" t="s">
        <v>44</v>
      </c>
      <c r="K32" s="7">
        <v>49.500000000000007</v>
      </c>
      <c r="L32" s="7">
        <v>94050.000000000015</v>
      </c>
      <c r="M32" s="8">
        <v>0.05</v>
      </c>
      <c r="N32" s="7">
        <v>89347.500000000015</v>
      </c>
      <c r="O32" s="8">
        <v>0.2</v>
      </c>
      <c r="P32" s="7">
        <v>71478.000000000015</v>
      </c>
      <c r="Q32" s="9">
        <v>0.08</v>
      </c>
      <c r="R32" s="9">
        <v>0.10641622274687217</v>
      </c>
      <c r="S32" s="9">
        <v>0.18641622274687217</v>
      </c>
      <c r="T32" s="3">
        <v>10</v>
      </c>
      <c r="U32" s="3">
        <v>0</v>
      </c>
      <c r="V32" s="3">
        <v>0</v>
      </c>
      <c r="W32" s="7">
        <v>383000</v>
      </c>
      <c r="X32" s="7">
        <v>201.80647073341271</v>
      </c>
    </row>
    <row r="33" spans="1:26" x14ac:dyDescent="0.25">
      <c r="A33" s="3" t="s">
        <v>499</v>
      </c>
      <c r="B33" s="4" t="s">
        <v>500</v>
      </c>
      <c r="C33" s="4" t="s">
        <v>179</v>
      </c>
      <c r="D33" s="3" t="s">
        <v>501</v>
      </c>
      <c r="E33" s="3" t="s">
        <v>430</v>
      </c>
      <c r="F33" s="3">
        <v>18476</v>
      </c>
      <c r="G33" s="3" t="s">
        <v>14</v>
      </c>
      <c r="H33" s="3">
        <v>7971</v>
      </c>
      <c r="I33" s="3" t="s">
        <v>59</v>
      </c>
      <c r="J33" s="5" t="s">
        <v>44</v>
      </c>
      <c r="K33" s="7">
        <v>18</v>
      </c>
      <c r="L33" s="7">
        <v>143478</v>
      </c>
      <c r="M33" s="8">
        <v>0.15</v>
      </c>
      <c r="N33" s="7">
        <v>121956.3</v>
      </c>
      <c r="O33" s="8">
        <v>0.2</v>
      </c>
      <c r="P33" s="7">
        <v>97565.04</v>
      </c>
      <c r="Q33" s="9">
        <v>9.5000000000000001E-2</v>
      </c>
      <c r="R33" s="9">
        <v>0.10641453430038278</v>
      </c>
      <c r="S33" s="9">
        <v>0.20141453430038281</v>
      </c>
      <c r="T33" s="3">
        <v>4</v>
      </c>
      <c r="U33" s="3">
        <v>0</v>
      </c>
      <c r="V33" s="3">
        <v>0</v>
      </c>
      <c r="W33" s="7">
        <v>484000</v>
      </c>
      <c r="X33" s="7">
        <v>60.770192392102551</v>
      </c>
    </row>
    <row r="34" spans="1:26" x14ac:dyDescent="0.25">
      <c r="A34" s="3" t="s">
        <v>502</v>
      </c>
      <c r="B34" s="4" t="s">
        <v>503</v>
      </c>
      <c r="C34" s="4" t="s">
        <v>247</v>
      </c>
      <c r="D34" s="3" t="s">
        <v>504</v>
      </c>
      <c r="E34" s="3" t="s">
        <v>353</v>
      </c>
      <c r="F34" s="3">
        <v>1690689</v>
      </c>
      <c r="G34" s="3" t="s">
        <v>15</v>
      </c>
      <c r="H34" s="3">
        <v>578740</v>
      </c>
      <c r="I34" s="3" t="s">
        <v>178</v>
      </c>
      <c r="J34" s="5" t="s">
        <v>45</v>
      </c>
      <c r="K34" s="7">
        <v>19.200000000000003</v>
      </c>
      <c r="L34" s="7">
        <v>11111808.000000002</v>
      </c>
      <c r="M34" s="8">
        <v>7.4999999999999997E-2</v>
      </c>
      <c r="N34" s="7">
        <v>10278422.400000002</v>
      </c>
      <c r="O34" s="8">
        <v>0.2</v>
      </c>
      <c r="P34" s="7">
        <v>8222737.9200000018</v>
      </c>
      <c r="Q34" s="9">
        <v>8.2500000000000004E-2</v>
      </c>
      <c r="R34" s="9">
        <v>0.10878963656743185</v>
      </c>
      <c r="S34" s="9">
        <v>0.19128963656743184</v>
      </c>
      <c r="T34" s="3">
        <v>4</v>
      </c>
      <c r="U34" s="3">
        <v>0</v>
      </c>
      <c r="V34" s="3">
        <v>0</v>
      </c>
      <c r="W34" s="7">
        <v>42986000</v>
      </c>
      <c r="X34" s="7">
        <v>73.723981021678739</v>
      </c>
      <c r="Y34">
        <v>30474403</v>
      </c>
      <c r="Z34" t="s">
        <v>505</v>
      </c>
    </row>
    <row r="35" spans="1:26" x14ac:dyDescent="0.25">
      <c r="A35" s="3" t="s">
        <v>506</v>
      </c>
      <c r="B35" s="4" t="s">
        <v>506</v>
      </c>
      <c r="C35" s="4" t="s">
        <v>3</v>
      </c>
      <c r="D35" s="3" t="s">
        <v>507</v>
      </c>
      <c r="E35" s="3" t="s">
        <v>508</v>
      </c>
      <c r="F35" s="3">
        <v>129809</v>
      </c>
      <c r="G35" s="3" t="s">
        <v>281</v>
      </c>
      <c r="H35" s="3">
        <v>21405</v>
      </c>
      <c r="I35" s="3" t="s">
        <v>183</v>
      </c>
      <c r="J35" s="5" t="s">
        <v>44</v>
      </c>
      <c r="K35" s="7">
        <v>15</v>
      </c>
      <c r="L35" s="7">
        <v>321075</v>
      </c>
      <c r="M35" s="8">
        <v>0.33</v>
      </c>
      <c r="N35" s="7">
        <v>215120.25</v>
      </c>
      <c r="O35" s="8">
        <v>0.2</v>
      </c>
      <c r="P35" s="7">
        <v>172096.2</v>
      </c>
      <c r="Q35" s="9">
        <v>0.1</v>
      </c>
      <c r="R35" s="9">
        <v>0.10879040025000002</v>
      </c>
      <c r="S35" s="9">
        <v>0.20879040025000001</v>
      </c>
      <c r="T35" s="3">
        <v>6</v>
      </c>
      <c r="U35" s="3">
        <v>0</v>
      </c>
      <c r="V35" s="3">
        <v>0</v>
      </c>
      <c r="W35" s="7">
        <v>824000</v>
      </c>
      <c r="X35" s="7">
        <v>38.507517540907635</v>
      </c>
    </row>
    <row r="36" spans="1:26" x14ac:dyDescent="0.25">
      <c r="A36" s="3" t="s">
        <v>509</v>
      </c>
      <c r="B36" s="4" t="s">
        <v>509</v>
      </c>
      <c r="C36" s="4" t="s">
        <v>3</v>
      </c>
      <c r="D36" s="3" t="s">
        <v>510</v>
      </c>
      <c r="E36" s="3" t="s">
        <v>511</v>
      </c>
      <c r="F36" s="3">
        <v>73143</v>
      </c>
      <c r="G36" s="3" t="s">
        <v>14</v>
      </c>
      <c r="H36" s="3">
        <v>4417</v>
      </c>
      <c r="I36" s="3" t="s">
        <v>193</v>
      </c>
      <c r="J36" s="5" t="s">
        <v>44</v>
      </c>
      <c r="K36" s="7">
        <v>18</v>
      </c>
      <c r="L36" s="7">
        <v>79506</v>
      </c>
      <c r="M36" s="8">
        <v>0.15</v>
      </c>
      <c r="N36" s="7">
        <v>67580.100000000006</v>
      </c>
      <c r="O36" s="8">
        <v>0.2</v>
      </c>
      <c r="P36" s="7">
        <v>54064.08</v>
      </c>
      <c r="Q36" s="9">
        <v>9.5000000000000001E-2</v>
      </c>
      <c r="R36" s="9">
        <v>0.108790994307807</v>
      </c>
      <c r="S36" s="9">
        <v>0.20379099430780701</v>
      </c>
      <c r="T36" s="3">
        <v>4</v>
      </c>
      <c r="U36" s="3">
        <v>0</v>
      </c>
      <c r="V36" s="3">
        <v>0</v>
      </c>
      <c r="W36" s="7">
        <v>265000</v>
      </c>
      <c r="X36" s="7">
        <v>12.011763173680247</v>
      </c>
    </row>
    <row r="37" spans="1:26" x14ac:dyDescent="0.25">
      <c r="A37" s="3" t="s">
        <v>512</v>
      </c>
      <c r="B37" s="4" t="s">
        <v>512</v>
      </c>
      <c r="C37" s="4" t="s">
        <v>3</v>
      </c>
      <c r="D37" s="3" t="s">
        <v>513</v>
      </c>
      <c r="E37" s="3" t="s">
        <v>508</v>
      </c>
      <c r="F37" s="3">
        <v>72312</v>
      </c>
      <c r="G37" s="3" t="s">
        <v>281</v>
      </c>
      <c r="H37" s="3">
        <v>22086</v>
      </c>
      <c r="I37" s="3" t="s">
        <v>209</v>
      </c>
      <c r="J37" s="5" t="s">
        <v>45</v>
      </c>
      <c r="K37" s="7">
        <v>19</v>
      </c>
      <c r="L37" s="7">
        <v>419634</v>
      </c>
      <c r="M37" s="8">
        <v>0.34</v>
      </c>
      <c r="N37" s="7">
        <v>276958.44</v>
      </c>
      <c r="O37" s="8">
        <v>0.2</v>
      </c>
      <c r="P37" s="7">
        <v>221566.75200000001</v>
      </c>
      <c r="Q37" s="9">
        <v>0.09</v>
      </c>
      <c r="R37" s="9">
        <v>0.10879046922451605</v>
      </c>
      <c r="S37" s="9">
        <v>0.19879046922451604</v>
      </c>
      <c r="T37" s="3">
        <v>6</v>
      </c>
      <c r="U37" s="3">
        <v>0</v>
      </c>
      <c r="V37" s="3">
        <v>0</v>
      </c>
      <c r="W37" s="7">
        <v>1115000</v>
      </c>
      <c r="X37" s="7">
        <v>50.465196038496963</v>
      </c>
    </row>
    <row r="38" spans="1:26" x14ac:dyDescent="0.25">
      <c r="A38" s="3" t="s">
        <v>514</v>
      </c>
      <c r="B38" s="4" t="s">
        <v>514</v>
      </c>
      <c r="C38" s="4" t="s">
        <v>3</v>
      </c>
      <c r="D38" s="3" t="s">
        <v>515</v>
      </c>
      <c r="E38" s="3" t="s">
        <v>508</v>
      </c>
      <c r="F38" s="3">
        <v>76599</v>
      </c>
      <c r="G38" s="3" t="s">
        <v>281</v>
      </c>
      <c r="H38" s="3">
        <v>22072</v>
      </c>
      <c r="I38" s="3" t="s">
        <v>209</v>
      </c>
      <c r="J38" s="5" t="s">
        <v>44</v>
      </c>
      <c r="K38" s="7">
        <v>15</v>
      </c>
      <c r="L38" s="7">
        <v>331080</v>
      </c>
      <c r="M38" s="8">
        <v>0.33</v>
      </c>
      <c r="N38" s="7">
        <v>221823.6</v>
      </c>
      <c r="O38" s="8">
        <v>0.2</v>
      </c>
      <c r="P38" s="7">
        <v>177458.87999999998</v>
      </c>
      <c r="Q38" s="9">
        <v>0.1</v>
      </c>
      <c r="R38" s="9">
        <v>0.10879061917191618</v>
      </c>
      <c r="S38" s="9">
        <v>0.20879061917191619</v>
      </c>
      <c r="T38" s="3">
        <v>6</v>
      </c>
      <c r="U38" s="3">
        <v>0</v>
      </c>
      <c r="V38" s="3">
        <v>0</v>
      </c>
      <c r="W38" s="7">
        <v>850000</v>
      </c>
      <c r="X38" s="7">
        <v>38.483067824994933</v>
      </c>
    </row>
    <row r="39" spans="1:26" x14ac:dyDescent="0.25">
      <c r="A39" s="3" t="s">
        <v>516</v>
      </c>
      <c r="B39" s="4" t="s">
        <v>516</v>
      </c>
      <c r="C39" s="4" t="s">
        <v>3</v>
      </c>
      <c r="D39" s="3" t="s">
        <v>517</v>
      </c>
      <c r="E39" s="3" t="s">
        <v>511</v>
      </c>
      <c r="F39" s="3">
        <v>71320</v>
      </c>
      <c r="G39" s="3" t="s">
        <v>14</v>
      </c>
      <c r="H39" s="3">
        <v>15555</v>
      </c>
      <c r="I39" s="3" t="s">
        <v>228</v>
      </c>
      <c r="J39" s="5" t="s">
        <v>45</v>
      </c>
      <c r="K39" s="7">
        <v>19.8</v>
      </c>
      <c r="L39" s="7">
        <v>307989</v>
      </c>
      <c r="M39" s="8">
        <v>0.15</v>
      </c>
      <c r="N39" s="7">
        <v>261790.65</v>
      </c>
      <c r="O39" s="8">
        <v>0.18000000000000002</v>
      </c>
      <c r="P39" s="7">
        <v>214668.33300000001</v>
      </c>
      <c r="Q39" s="9">
        <v>8.5000000000000006E-2</v>
      </c>
      <c r="R39" s="9">
        <v>0.10879030231553705</v>
      </c>
      <c r="S39" s="9">
        <v>0.19379030231553707</v>
      </c>
      <c r="T39" s="3">
        <v>4</v>
      </c>
      <c r="U39" s="3">
        <v>0</v>
      </c>
      <c r="V39" s="3">
        <v>0</v>
      </c>
      <c r="W39" s="7">
        <v>1108000</v>
      </c>
      <c r="X39" s="7">
        <v>58.103077237023619</v>
      </c>
    </row>
    <row r="40" spans="1:26" x14ac:dyDescent="0.25">
      <c r="A40" s="3" t="s">
        <v>518</v>
      </c>
      <c r="B40" s="4" t="s">
        <v>518</v>
      </c>
      <c r="C40" s="4" t="s">
        <v>3</v>
      </c>
      <c r="D40" s="3" t="s">
        <v>519</v>
      </c>
      <c r="E40" s="3" t="s">
        <v>508</v>
      </c>
      <c r="F40" s="3">
        <v>107015</v>
      </c>
      <c r="G40" s="3" t="s">
        <v>281</v>
      </c>
      <c r="H40" s="3">
        <v>28656</v>
      </c>
      <c r="I40" s="3" t="s">
        <v>272</v>
      </c>
      <c r="J40" s="5" t="s">
        <v>45</v>
      </c>
      <c r="K40" s="7">
        <v>20.9</v>
      </c>
      <c r="L40" s="7">
        <v>598910.4</v>
      </c>
      <c r="M40" s="8">
        <v>0.34</v>
      </c>
      <c r="N40" s="7">
        <v>395280.864</v>
      </c>
      <c r="O40" s="8">
        <v>0.18000000000000002</v>
      </c>
      <c r="P40" s="7">
        <v>324130.30848000001</v>
      </c>
      <c r="Q40" s="9">
        <v>0.09</v>
      </c>
      <c r="R40" s="9">
        <v>0.10879045341062438</v>
      </c>
      <c r="S40" s="9">
        <v>0.19879045341062437</v>
      </c>
      <c r="T40" s="3">
        <v>6</v>
      </c>
      <c r="U40" s="3">
        <v>0</v>
      </c>
      <c r="V40" s="3">
        <v>0</v>
      </c>
      <c r="W40" s="7">
        <v>1631000</v>
      </c>
      <c r="X40" s="7">
        <v>56.89951305979303</v>
      </c>
    </row>
    <row r="41" spans="1:26" x14ac:dyDescent="0.25">
      <c r="A41" s="3" t="s">
        <v>520</v>
      </c>
      <c r="B41" s="4" t="s">
        <v>520</v>
      </c>
      <c r="C41" s="4" t="s">
        <v>3</v>
      </c>
      <c r="D41" s="3" t="s">
        <v>521</v>
      </c>
      <c r="E41" s="3" t="s">
        <v>508</v>
      </c>
      <c r="F41" s="3">
        <v>125027</v>
      </c>
      <c r="G41" s="3" t="s">
        <v>281</v>
      </c>
      <c r="H41" s="3">
        <v>28656</v>
      </c>
      <c r="I41" s="3" t="s">
        <v>272</v>
      </c>
      <c r="J41" s="5" t="s">
        <v>45</v>
      </c>
      <c r="K41" s="7">
        <v>19</v>
      </c>
      <c r="L41" s="7">
        <v>544464</v>
      </c>
      <c r="M41" s="8">
        <v>0.34</v>
      </c>
      <c r="N41" s="7">
        <v>359346.24</v>
      </c>
      <c r="O41" s="8">
        <v>0.2</v>
      </c>
      <c r="P41" s="7">
        <v>287476.99199999997</v>
      </c>
      <c r="Q41" s="9">
        <v>0.09</v>
      </c>
      <c r="R41" s="9">
        <v>0.1087905955339321</v>
      </c>
      <c r="S41" s="9">
        <v>0.19879059553393208</v>
      </c>
      <c r="T41" s="3">
        <v>6</v>
      </c>
      <c r="U41" s="3">
        <v>0</v>
      </c>
      <c r="V41" s="3">
        <v>0</v>
      </c>
      <c r="W41" s="7">
        <v>1446000</v>
      </c>
      <c r="X41" s="7">
        <v>50.465163973451702</v>
      </c>
    </row>
    <row r="42" spans="1:26" x14ac:dyDescent="0.25">
      <c r="A42" s="3" t="s">
        <v>522</v>
      </c>
      <c r="B42" s="4" t="s">
        <v>522</v>
      </c>
      <c r="C42" s="4" t="s">
        <v>295</v>
      </c>
      <c r="D42" s="3" t="s">
        <v>523</v>
      </c>
      <c r="E42" s="3" t="s">
        <v>511</v>
      </c>
      <c r="F42" s="3">
        <v>235927</v>
      </c>
      <c r="G42" s="3" t="s">
        <v>21</v>
      </c>
      <c r="H42" s="3">
        <v>54848</v>
      </c>
      <c r="I42" s="3" t="s">
        <v>228</v>
      </c>
      <c r="J42" s="5" t="s">
        <v>45</v>
      </c>
      <c r="K42" s="7">
        <v>20</v>
      </c>
      <c r="L42" s="7">
        <v>1096960</v>
      </c>
      <c r="M42" s="8">
        <v>0.15</v>
      </c>
      <c r="N42" s="7">
        <v>932416</v>
      </c>
      <c r="O42" s="8">
        <v>0.3</v>
      </c>
      <c r="P42" s="7">
        <v>652691.19999999995</v>
      </c>
      <c r="Q42" s="9">
        <v>0.08</v>
      </c>
      <c r="R42" s="9">
        <v>0.10879046682401795</v>
      </c>
      <c r="S42" s="9">
        <v>0.18879046682401796</v>
      </c>
      <c r="T42" s="3">
        <v>8</v>
      </c>
      <c r="U42" s="3">
        <v>0</v>
      </c>
      <c r="V42" s="3">
        <v>0</v>
      </c>
      <c r="W42" s="7">
        <v>3457000</v>
      </c>
      <c r="X42" s="7">
        <v>57.937146650479015</v>
      </c>
    </row>
    <row r="43" spans="1:26" x14ac:dyDescent="0.25">
      <c r="A43" s="3" t="s">
        <v>524</v>
      </c>
      <c r="B43" s="4" t="s">
        <v>524</v>
      </c>
      <c r="C43" s="4" t="s">
        <v>3</v>
      </c>
      <c r="D43" s="3" t="s">
        <v>525</v>
      </c>
      <c r="E43" s="3" t="s">
        <v>353</v>
      </c>
      <c r="F43" s="3">
        <v>103289</v>
      </c>
      <c r="G43" s="3" t="s">
        <v>281</v>
      </c>
      <c r="H43" s="3">
        <v>20160</v>
      </c>
      <c r="I43" s="3" t="s">
        <v>288</v>
      </c>
      <c r="J43" s="5" t="s">
        <v>45</v>
      </c>
      <c r="K43" s="7">
        <v>19</v>
      </c>
      <c r="L43" s="7">
        <v>383040</v>
      </c>
      <c r="M43" s="8">
        <v>0.34</v>
      </c>
      <c r="N43" s="7">
        <v>252806.39999999999</v>
      </c>
      <c r="O43" s="8">
        <v>0.2</v>
      </c>
      <c r="P43" s="7">
        <v>202245.12</v>
      </c>
      <c r="Q43" s="9">
        <v>0.09</v>
      </c>
      <c r="R43" s="9">
        <v>0.10879051158655596</v>
      </c>
      <c r="S43" s="9">
        <v>0.19879051158655597</v>
      </c>
      <c r="T43" s="3">
        <v>6</v>
      </c>
      <c r="U43" s="3">
        <v>0</v>
      </c>
      <c r="V43" s="3">
        <v>0</v>
      </c>
      <c r="W43" s="7">
        <v>1017000</v>
      </c>
      <c r="X43" s="7">
        <v>50.46518528441905</v>
      </c>
    </row>
    <row r="44" spans="1:26" x14ac:dyDescent="0.25">
      <c r="A44" s="3" t="s">
        <v>526</v>
      </c>
      <c r="B44" s="4" t="s">
        <v>526</v>
      </c>
      <c r="C44" s="4" t="s">
        <v>4</v>
      </c>
      <c r="D44" s="3" t="s">
        <v>527</v>
      </c>
      <c r="E44" s="3" t="s">
        <v>400</v>
      </c>
      <c r="F44" s="3">
        <v>44600</v>
      </c>
      <c r="G44" s="3" t="s">
        <v>266</v>
      </c>
      <c r="H44" s="3">
        <v>4531</v>
      </c>
      <c r="I44" s="3" t="s">
        <v>221</v>
      </c>
      <c r="J44" s="5" t="s">
        <v>44</v>
      </c>
      <c r="K44" s="7">
        <v>24.200000000000003</v>
      </c>
      <c r="L44" s="7">
        <v>109650.2</v>
      </c>
      <c r="M44" s="8">
        <v>0.05</v>
      </c>
      <c r="N44" s="7">
        <v>104167.69000000002</v>
      </c>
      <c r="O44" s="8">
        <v>0.18000000000000002</v>
      </c>
      <c r="P44" s="7">
        <v>85417.505800000014</v>
      </c>
      <c r="Q44" s="9">
        <v>0.08</v>
      </c>
      <c r="R44" s="9">
        <v>0.10363252724999999</v>
      </c>
      <c r="S44" s="9">
        <v>0.18363252725000001</v>
      </c>
      <c r="T44" s="3">
        <v>12</v>
      </c>
      <c r="U44" s="3">
        <v>0</v>
      </c>
      <c r="V44" s="3">
        <v>0</v>
      </c>
      <c r="W44" s="7">
        <v>465000</v>
      </c>
      <c r="X44" s="7">
        <v>102.66046153323856</v>
      </c>
    </row>
    <row r="45" spans="1:26" x14ac:dyDescent="0.25">
      <c r="A45" s="3" t="s">
        <v>528</v>
      </c>
      <c r="B45" s="4" t="s">
        <v>529</v>
      </c>
      <c r="C45" s="4" t="s">
        <v>530</v>
      </c>
      <c r="D45" s="3" t="s">
        <v>531</v>
      </c>
      <c r="E45" s="3" t="s">
        <v>532</v>
      </c>
      <c r="F45" s="3">
        <v>16449876</v>
      </c>
      <c r="G45" s="3" t="s">
        <v>284</v>
      </c>
      <c r="H45" s="3">
        <v>173366</v>
      </c>
      <c r="I45" s="3" t="s">
        <v>231</v>
      </c>
      <c r="J45" s="5" t="s">
        <v>44</v>
      </c>
      <c r="K45" s="7">
        <v>17.600000000000001</v>
      </c>
      <c r="L45" s="7">
        <v>3051241.6</v>
      </c>
      <c r="M45" s="8">
        <v>0.05</v>
      </c>
      <c r="N45" s="7">
        <v>2898679.52</v>
      </c>
      <c r="O45" s="8">
        <v>0.2</v>
      </c>
      <c r="P45" s="7">
        <v>2318943.6159999999</v>
      </c>
      <c r="Q45" s="9">
        <v>7.0000000000000007E-2</v>
      </c>
      <c r="R45" s="9">
        <v>5.3399806212714354E-2</v>
      </c>
      <c r="S45" s="9">
        <v>0.12339980621271436</v>
      </c>
      <c r="T45" s="3">
        <v>10</v>
      </c>
      <c r="U45" s="3">
        <v>14491696</v>
      </c>
      <c r="V45" s="3">
        <v>22136383</v>
      </c>
      <c r="W45" s="7">
        <v>40929000</v>
      </c>
      <c r="X45" s="7">
        <v>95.967261237722923</v>
      </c>
    </row>
    <row r="46" spans="1:26" x14ac:dyDescent="0.25">
      <c r="A46" s="3" t="s">
        <v>533</v>
      </c>
      <c r="B46" s="4" t="s">
        <v>533</v>
      </c>
      <c r="C46" s="4" t="s">
        <v>8</v>
      </c>
      <c r="D46" s="3" t="s">
        <v>534</v>
      </c>
      <c r="E46" s="3" t="s">
        <v>386</v>
      </c>
      <c r="F46" s="3">
        <v>66142</v>
      </c>
      <c r="G46" s="3" t="s">
        <v>25</v>
      </c>
      <c r="H46" s="3">
        <v>7872</v>
      </c>
      <c r="I46" s="3" t="s">
        <v>230</v>
      </c>
      <c r="J46" s="5" t="s">
        <v>45</v>
      </c>
      <c r="K46" s="7">
        <v>25.92</v>
      </c>
      <c r="L46" s="7">
        <v>204042.23999999999</v>
      </c>
      <c r="M46" s="8">
        <v>0.05</v>
      </c>
      <c r="N46" s="7">
        <v>193840.128</v>
      </c>
      <c r="O46" s="8">
        <v>0.16000000000000003</v>
      </c>
      <c r="P46" s="7">
        <v>162825.70752</v>
      </c>
      <c r="Q46" s="9">
        <v>8.5000000000000006E-2</v>
      </c>
      <c r="R46" s="9">
        <v>0.10363278643175106</v>
      </c>
      <c r="S46" s="9">
        <v>0.18863278643175108</v>
      </c>
      <c r="T46" s="3">
        <v>8</v>
      </c>
      <c r="U46" s="3">
        <v>0</v>
      </c>
      <c r="V46" s="3">
        <v>0</v>
      </c>
      <c r="W46" s="7">
        <v>863000</v>
      </c>
      <c r="X46" s="7">
        <v>109.6530480796545</v>
      </c>
    </row>
    <row r="47" spans="1:26" x14ac:dyDescent="0.25">
      <c r="A47" s="3" t="s">
        <v>535</v>
      </c>
      <c r="B47" s="4" t="s">
        <v>535</v>
      </c>
      <c r="C47" s="4" t="s">
        <v>9</v>
      </c>
      <c r="D47" s="3" t="s">
        <v>536</v>
      </c>
      <c r="E47" s="3" t="s">
        <v>386</v>
      </c>
      <c r="F47" s="3">
        <v>65404</v>
      </c>
      <c r="G47" s="3" t="s">
        <v>24</v>
      </c>
      <c r="H47" s="3">
        <v>3526</v>
      </c>
      <c r="I47" s="3" t="s">
        <v>227</v>
      </c>
      <c r="J47" s="5" t="s">
        <v>44</v>
      </c>
      <c r="K47" s="7">
        <v>49.500000000000007</v>
      </c>
      <c r="L47" s="7">
        <v>174537.00000000003</v>
      </c>
      <c r="M47" s="8">
        <v>0.05</v>
      </c>
      <c r="N47" s="7">
        <v>165810.15000000002</v>
      </c>
      <c r="O47" s="8">
        <v>0.18000000000000002</v>
      </c>
      <c r="P47" s="7">
        <v>135964.323</v>
      </c>
      <c r="Q47" s="9">
        <v>0.08</v>
      </c>
      <c r="R47" s="9">
        <v>0.10363252724999999</v>
      </c>
      <c r="S47" s="9">
        <v>0.18363252725000001</v>
      </c>
      <c r="T47" s="3">
        <v>10</v>
      </c>
      <c r="U47" s="3">
        <v>30144</v>
      </c>
      <c r="V47" s="3">
        <v>90432</v>
      </c>
      <c r="W47" s="7">
        <v>831000</v>
      </c>
      <c r="X47" s="7">
        <v>209.98730768162423</v>
      </c>
    </row>
    <row r="48" spans="1:26" x14ac:dyDescent="0.25">
      <c r="A48" s="3" t="s">
        <v>537</v>
      </c>
      <c r="B48" s="4" t="s">
        <v>537</v>
      </c>
      <c r="C48" s="4" t="s">
        <v>8</v>
      </c>
      <c r="D48" s="3" t="s">
        <v>538</v>
      </c>
      <c r="E48" s="3" t="s">
        <v>386</v>
      </c>
      <c r="F48" s="3">
        <v>65382</v>
      </c>
      <c r="G48" s="3" t="s">
        <v>25</v>
      </c>
      <c r="H48" s="3">
        <v>8112</v>
      </c>
      <c r="I48" s="3" t="s">
        <v>230</v>
      </c>
      <c r="J48" s="5" t="s">
        <v>45</v>
      </c>
      <c r="K48" s="7">
        <v>28.799999999999997</v>
      </c>
      <c r="L48" s="7">
        <v>233625.60000000001</v>
      </c>
      <c r="M48" s="8">
        <v>0.05</v>
      </c>
      <c r="N48" s="7">
        <v>221944.32000000001</v>
      </c>
      <c r="O48" s="8">
        <v>0.16000000000000003</v>
      </c>
      <c r="P48" s="7">
        <v>186433.22880000001</v>
      </c>
      <c r="Q48" s="9">
        <v>8.5000000000000006E-2</v>
      </c>
      <c r="R48" s="9">
        <v>0.1036326212529582</v>
      </c>
      <c r="S48" s="9">
        <v>0.18863262125295821</v>
      </c>
      <c r="T48" s="3">
        <v>8</v>
      </c>
      <c r="U48" s="3">
        <v>0</v>
      </c>
      <c r="V48" s="3">
        <v>0</v>
      </c>
      <c r="W48" s="7">
        <v>988000</v>
      </c>
      <c r="X48" s="7">
        <v>121.83682677653285</v>
      </c>
    </row>
    <row r="49" spans="1:24" x14ac:dyDescent="0.25">
      <c r="A49" s="3" t="s">
        <v>539</v>
      </c>
      <c r="B49" s="4" t="s">
        <v>540</v>
      </c>
      <c r="C49" s="4" t="s">
        <v>541</v>
      </c>
      <c r="D49" s="3" t="s">
        <v>542</v>
      </c>
      <c r="E49" s="3" t="s">
        <v>386</v>
      </c>
      <c r="F49" s="3">
        <v>739371</v>
      </c>
      <c r="G49" s="3" t="s">
        <v>21</v>
      </c>
      <c r="H49" s="3">
        <v>151752</v>
      </c>
      <c r="I49" s="3" t="s">
        <v>220</v>
      </c>
      <c r="J49" s="5" t="s">
        <v>45</v>
      </c>
      <c r="K49" s="7">
        <v>26.4</v>
      </c>
      <c r="L49" s="7">
        <v>4006252.8</v>
      </c>
      <c r="M49" s="8">
        <v>0.15</v>
      </c>
      <c r="N49" s="7">
        <v>3405314.88</v>
      </c>
      <c r="O49" s="8">
        <v>0.24</v>
      </c>
      <c r="P49" s="7">
        <v>2588039.3088000002</v>
      </c>
      <c r="Q49" s="9">
        <v>0.08</v>
      </c>
      <c r="R49" s="9">
        <v>9.4901332313261547E-2</v>
      </c>
      <c r="S49" s="9">
        <v>0.17490133231326155</v>
      </c>
      <c r="T49" s="3">
        <v>8</v>
      </c>
      <c r="U49" s="3">
        <v>0</v>
      </c>
      <c r="V49" s="3">
        <v>0</v>
      </c>
      <c r="W49" s="7">
        <v>14797000</v>
      </c>
      <c r="X49" s="7">
        <v>97.508691182833729</v>
      </c>
    </row>
    <row r="50" spans="1:24" x14ac:dyDescent="0.25">
      <c r="A50" s="3" t="s">
        <v>543</v>
      </c>
      <c r="B50" s="4" t="s">
        <v>543</v>
      </c>
      <c r="C50" s="4" t="s">
        <v>8</v>
      </c>
      <c r="D50" s="3" t="s">
        <v>544</v>
      </c>
      <c r="E50" s="3" t="s">
        <v>386</v>
      </c>
      <c r="F50" s="3">
        <v>150131</v>
      </c>
      <c r="G50" s="3" t="s">
        <v>284</v>
      </c>
      <c r="H50" s="3">
        <v>29131</v>
      </c>
      <c r="I50" s="3" t="s">
        <v>545</v>
      </c>
      <c r="J50" s="5" t="s">
        <v>44</v>
      </c>
      <c r="K50" s="7">
        <v>19.8</v>
      </c>
      <c r="L50" s="7">
        <v>576793.80000000005</v>
      </c>
      <c r="M50" s="8">
        <v>0.05</v>
      </c>
      <c r="N50" s="7">
        <v>547954.1100000001</v>
      </c>
      <c r="O50" s="8">
        <v>0.22000000000000003</v>
      </c>
      <c r="P50" s="7">
        <v>427404.20580000005</v>
      </c>
      <c r="Q50" s="9">
        <v>7.0000000000000007E-2</v>
      </c>
      <c r="R50" s="9">
        <v>0.1036327248896102</v>
      </c>
      <c r="S50" s="9">
        <v>0.17363272488961021</v>
      </c>
      <c r="T50" s="3">
        <v>10</v>
      </c>
      <c r="U50" s="3">
        <v>0</v>
      </c>
      <c r="V50" s="3">
        <v>0</v>
      </c>
      <c r="W50" s="7">
        <v>2462000</v>
      </c>
      <c r="X50" s="7">
        <v>84.499048260216128</v>
      </c>
    </row>
    <row r="51" spans="1:24" x14ac:dyDescent="0.25">
      <c r="A51" s="3" t="s">
        <v>546</v>
      </c>
      <c r="B51" s="4" t="s">
        <v>546</v>
      </c>
      <c r="C51" s="4" t="s">
        <v>8</v>
      </c>
      <c r="D51" s="3" t="s">
        <v>547</v>
      </c>
      <c r="E51" s="3" t="s">
        <v>386</v>
      </c>
      <c r="F51" s="3">
        <v>190439</v>
      </c>
      <c r="G51" s="3" t="s">
        <v>284</v>
      </c>
      <c r="H51" s="3">
        <v>30740</v>
      </c>
      <c r="I51" s="3" t="s">
        <v>220</v>
      </c>
      <c r="J51" s="5" t="s">
        <v>44</v>
      </c>
      <c r="K51" s="7">
        <v>22</v>
      </c>
      <c r="L51" s="7">
        <v>676280</v>
      </c>
      <c r="M51" s="8">
        <v>0.05</v>
      </c>
      <c r="N51" s="7">
        <v>642466</v>
      </c>
      <c r="O51" s="8">
        <v>0.2</v>
      </c>
      <c r="P51" s="7">
        <v>513972.8</v>
      </c>
      <c r="Q51" s="9">
        <v>7.0000000000000007E-2</v>
      </c>
      <c r="R51" s="9">
        <v>0.10363259467506504</v>
      </c>
      <c r="S51" s="9">
        <v>0.17363259467506503</v>
      </c>
      <c r="T51" s="3">
        <v>10</v>
      </c>
      <c r="U51" s="3">
        <v>0</v>
      </c>
      <c r="V51" s="3">
        <v>0</v>
      </c>
      <c r="W51" s="7">
        <v>2960000</v>
      </c>
      <c r="X51" s="7">
        <v>96.295283908471802</v>
      </c>
    </row>
    <row r="52" spans="1:24" x14ac:dyDescent="0.25">
      <c r="A52" s="3" t="s">
        <v>548</v>
      </c>
      <c r="B52" s="4" t="s">
        <v>548</v>
      </c>
      <c r="C52" s="4" t="s">
        <v>8</v>
      </c>
      <c r="D52" s="3" t="s">
        <v>549</v>
      </c>
      <c r="E52" s="3" t="s">
        <v>386</v>
      </c>
      <c r="F52" s="3">
        <v>147626</v>
      </c>
      <c r="G52" s="3" t="s">
        <v>284</v>
      </c>
      <c r="H52" s="3">
        <v>18465</v>
      </c>
      <c r="I52" s="3" t="s">
        <v>309</v>
      </c>
      <c r="J52" s="5" t="s">
        <v>44</v>
      </c>
      <c r="K52" s="7">
        <v>24.200000000000003</v>
      </c>
      <c r="L52" s="7">
        <v>446853.00000000006</v>
      </c>
      <c r="M52" s="8">
        <v>0.05</v>
      </c>
      <c r="N52" s="7">
        <v>424510.35</v>
      </c>
      <c r="O52" s="8">
        <v>0.2</v>
      </c>
      <c r="P52" s="7">
        <v>339608.28</v>
      </c>
      <c r="Q52" s="9">
        <v>7.0000000000000007E-2</v>
      </c>
      <c r="R52" s="9">
        <v>0.10363263088221636</v>
      </c>
      <c r="S52" s="9">
        <v>0.17363263088221637</v>
      </c>
      <c r="T52" s="3">
        <v>10</v>
      </c>
      <c r="U52" s="3">
        <v>0</v>
      </c>
      <c r="V52" s="3">
        <v>0</v>
      </c>
      <c r="W52" s="7">
        <v>1956000</v>
      </c>
      <c r="X52" s="7">
        <v>105.92479021109924</v>
      </c>
    </row>
    <row r="53" spans="1:24" x14ac:dyDescent="0.25">
      <c r="A53" s="3" t="s">
        <v>550</v>
      </c>
      <c r="B53" s="4" t="s">
        <v>550</v>
      </c>
      <c r="C53" s="4" t="s">
        <v>8</v>
      </c>
      <c r="D53" s="3" t="s">
        <v>551</v>
      </c>
      <c r="E53" s="3" t="s">
        <v>552</v>
      </c>
      <c r="F53" s="3">
        <v>151575</v>
      </c>
      <c r="G53" s="3" t="s">
        <v>284</v>
      </c>
      <c r="H53" s="3">
        <v>22715</v>
      </c>
      <c r="I53" s="3" t="s">
        <v>229</v>
      </c>
      <c r="J53" s="5" t="s">
        <v>44</v>
      </c>
      <c r="K53" s="7">
        <v>22</v>
      </c>
      <c r="L53" s="7">
        <v>499730</v>
      </c>
      <c r="M53" s="8">
        <v>0.05</v>
      </c>
      <c r="N53" s="7">
        <v>474743.5</v>
      </c>
      <c r="O53" s="8">
        <v>0.2</v>
      </c>
      <c r="P53" s="7">
        <v>379794.8</v>
      </c>
      <c r="Q53" s="9">
        <v>7.0000000000000007E-2</v>
      </c>
      <c r="R53" s="9">
        <v>0.10363244230565366</v>
      </c>
      <c r="S53" s="9">
        <v>0.17363244230565367</v>
      </c>
      <c r="T53" s="3">
        <v>10</v>
      </c>
      <c r="U53" s="3">
        <v>0</v>
      </c>
      <c r="V53" s="3">
        <v>0</v>
      </c>
      <c r="W53" s="7">
        <v>2187000</v>
      </c>
      <c r="X53" s="7">
        <v>96.295368411434126</v>
      </c>
    </row>
    <row r="54" spans="1:24" x14ac:dyDescent="0.25">
      <c r="A54" s="3" t="s">
        <v>553</v>
      </c>
      <c r="B54" s="4" t="s">
        <v>553</v>
      </c>
      <c r="C54" s="4" t="s">
        <v>267</v>
      </c>
      <c r="D54" s="3" t="s">
        <v>554</v>
      </c>
      <c r="E54" s="3" t="s">
        <v>386</v>
      </c>
      <c r="F54" s="3">
        <v>208229</v>
      </c>
      <c r="G54" s="3" t="s">
        <v>284</v>
      </c>
      <c r="H54" s="3">
        <v>24000</v>
      </c>
      <c r="I54" s="3" t="s">
        <v>309</v>
      </c>
      <c r="J54" s="5" t="s">
        <v>44</v>
      </c>
      <c r="K54" s="7">
        <v>22</v>
      </c>
      <c r="L54" s="7">
        <v>528000</v>
      </c>
      <c r="M54" s="8">
        <v>0.05</v>
      </c>
      <c r="N54" s="7">
        <v>501600</v>
      </c>
      <c r="O54" s="8">
        <v>0.2</v>
      </c>
      <c r="P54" s="7">
        <v>401280</v>
      </c>
      <c r="Q54" s="9">
        <v>7.0000000000000007E-2</v>
      </c>
      <c r="R54" s="9">
        <v>4.1453010899999997E-2</v>
      </c>
      <c r="S54" s="9">
        <v>0.1114530109</v>
      </c>
      <c r="T54" s="3">
        <v>10</v>
      </c>
      <c r="U54" s="3">
        <v>0</v>
      </c>
      <c r="V54" s="3">
        <v>0</v>
      </c>
      <c r="W54" s="7">
        <v>3600000</v>
      </c>
      <c r="X54" s="7">
        <v>150.01837873183916</v>
      </c>
    </row>
    <row r="55" spans="1:24" x14ac:dyDescent="0.25">
      <c r="A55" s="3" t="s">
        <v>555</v>
      </c>
      <c r="B55" s="4" t="s">
        <v>556</v>
      </c>
      <c r="C55" s="4" t="s">
        <v>184</v>
      </c>
      <c r="D55" s="3" t="s">
        <v>557</v>
      </c>
      <c r="E55" s="3" t="s">
        <v>386</v>
      </c>
      <c r="F55" s="3">
        <v>254496</v>
      </c>
      <c r="G55" s="3" t="s">
        <v>284</v>
      </c>
      <c r="H55" s="3">
        <v>29442</v>
      </c>
      <c r="I55" s="3" t="s">
        <v>309</v>
      </c>
      <c r="J55" s="5" t="s">
        <v>44</v>
      </c>
      <c r="K55" s="7">
        <v>22</v>
      </c>
      <c r="L55" s="7">
        <v>647724</v>
      </c>
      <c r="M55" s="8">
        <v>0.05</v>
      </c>
      <c r="N55" s="7">
        <v>615337.80000000005</v>
      </c>
      <c r="O55" s="8">
        <v>0.2</v>
      </c>
      <c r="P55" s="7">
        <v>492270.24000000011</v>
      </c>
      <c r="Q55" s="9">
        <v>7.0000000000000007E-2</v>
      </c>
      <c r="R55" s="9">
        <v>0.1036325845419092</v>
      </c>
      <c r="S55" s="9">
        <v>0.17363258454190922</v>
      </c>
      <c r="T55" s="3">
        <v>10</v>
      </c>
      <c r="U55" s="3">
        <v>0</v>
      </c>
      <c r="V55" s="3">
        <v>0</v>
      </c>
      <c r="W55" s="7">
        <v>2835000</v>
      </c>
      <c r="X55" s="7">
        <v>96.295289528241412</v>
      </c>
    </row>
    <row r="56" spans="1:24" x14ac:dyDescent="0.25">
      <c r="A56" s="3" t="s">
        <v>558</v>
      </c>
      <c r="B56" s="4" t="s">
        <v>558</v>
      </c>
      <c r="C56" s="4" t="s">
        <v>8</v>
      </c>
      <c r="D56" s="3" t="s">
        <v>559</v>
      </c>
      <c r="E56" s="3" t="s">
        <v>386</v>
      </c>
      <c r="F56" s="3">
        <v>447523</v>
      </c>
      <c r="G56" s="3" t="s">
        <v>284</v>
      </c>
      <c r="H56" s="3">
        <v>61262</v>
      </c>
      <c r="I56" s="3" t="s">
        <v>309</v>
      </c>
      <c r="J56" s="5" t="s">
        <v>44</v>
      </c>
      <c r="K56" s="7">
        <v>17.600000000000001</v>
      </c>
      <c r="L56" s="7">
        <v>1078211.2000000002</v>
      </c>
      <c r="M56" s="8">
        <v>0.05</v>
      </c>
      <c r="N56" s="7">
        <v>1024300.64</v>
      </c>
      <c r="O56" s="8">
        <v>0.2</v>
      </c>
      <c r="P56" s="7">
        <v>819440.5120000001</v>
      </c>
      <c r="Q56" s="9">
        <v>7.0000000000000007E-2</v>
      </c>
      <c r="R56" s="9">
        <v>0.10363249272700983</v>
      </c>
      <c r="S56" s="9">
        <v>0.17363249272700987</v>
      </c>
      <c r="T56" s="3">
        <v>10</v>
      </c>
      <c r="U56" s="3">
        <v>0</v>
      </c>
      <c r="V56" s="3">
        <v>0</v>
      </c>
      <c r="W56" s="7">
        <v>4719000</v>
      </c>
      <c r="X56" s="7">
        <v>77.036272358481568</v>
      </c>
    </row>
    <row r="57" spans="1:24" x14ac:dyDescent="0.25">
      <c r="A57" s="3" t="s">
        <v>560</v>
      </c>
      <c r="B57" s="4" t="s">
        <v>560</v>
      </c>
      <c r="C57" s="4" t="s">
        <v>267</v>
      </c>
      <c r="D57" s="3" t="s">
        <v>561</v>
      </c>
      <c r="E57" s="3" t="s">
        <v>552</v>
      </c>
      <c r="F57" s="3">
        <v>149782</v>
      </c>
      <c r="G57" s="3" t="s">
        <v>284</v>
      </c>
      <c r="H57" s="3">
        <v>20942</v>
      </c>
      <c r="I57" s="3" t="s">
        <v>208</v>
      </c>
      <c r="J57" s="5" t="s">
        <v>44</v>
      </c>
      <c r="K57" s="7">
        <v>22</v>
      </c>
      <c r="L57" s="7">
        <v>460724</v>
      </c>
      <c r="M57" s="8">
        <v>0.05</v>
      </c>
      <c r="N57" s="7">
        <v>437687.8</v>
      </c>
      <c r="O57" s="8">
        <v>0.2</v>
      </c>
      <c r="P57" s="7">
        <v>350150.24</v>
      </c>
      <c r="Q57" s="9">
        <v>7.0000000000000007E-2</v>
      </c>
      <c r="R57" s="9">
        <v>4.1453010899999997E-2</v>
      </c>
      <c r="S57" s="9">
        <v>0.1114530109</v>
      </c>
      <c r="T57" s="3">
        <v>10</v>
      </c>
      <c r="U57" s="3">
        <v>0</v>
      </c>
      <c r="V57" s="3">
        <v>0</v>
      </c>
      <c r="W57" s="7">
        <v>3142000</v>
      </c>
      <c r="X57" s="7">
        <v>150.01837873183914</v>
      </c>
    </row>
    <row r="58" spans="1:24" x14ac:dyDescent="0.25">
      <c r="A58" s="3" t="s">
        <v>562</v>
      </c>
      <c r="B58" s="4" t="s">
        <v>562</v>
      </c>
      <c r="C58" s="4" t="s">
        <v>267</v>
      </c>
      <c r="D58" s="3" t="s">
        <v>563</v>
      </c>
      <c r="E58" s="3" t="s">
        <v>386</v>
      </c>
      <c r="F58" s="3">
        <v>209481</v>
      </c>
      <c r="G58" s="3" t="s">
        <v>284</v>
      </c>
      <c r="H58" s="3">
        <v>28271</v>
      </c>
      <c r="I58" s="3" t="s">
        <v>220</v>
      </c>
      <c r="J58" s="5" t="s">
        <v>44</v>
      </c>
      <c r="K58" s="7">
        <v>22</v>
      </c>
      <c r="L58" s="7">
        <v>621962</v>
      </c>
      <c r="M58" s="8">
        <v>0.05</v>
      </c>
      <c r="N58" s="7">
        <v>590863.9</v>
      </c>
      <c r="O58" s="8">
        <v>0.2</v>
      </c>
      <c r="P58" s="7">
        <v>472691.12</v>
      </c>
      <c r="Q58" s="9">
        <v>7.0000000000000007E-2</v>
      </c>
      <c r="R58" s="9">
        <v>5.7050458970063715E-2</v>
      </c>
      <c r="S58" s="9">
        <v>0.12705045897006373</v>
      </c>
      <c r="T58" s="3">
        <v>10</v>
      </c>
      <c r="U58" s="3">
        <v>0</v>
      </c>
      <c r="V58" s="3">
        <v>0</v>
      </c>
      <c r="W58" s="7">
        <v>3720000</v>
      </c>
      <c r="X58" s="7">
        <v>131.60125619018544</v>
      </c>
    </row>
    <row r="59" spans="1:24" x14ac:dyDescent="0.25">
      <c r="A59" s="3" t="s">
        <v>564</v>
      </c>
      <c r="B59" s="4" t="s">
        <v>564</v>
      </c>
      <c r="C59" s="4" t="s">
        <v>267</v>
      </c>
      <c r="D59" s="3" t="s">
        <v>565</v>
      </c>
      <c r="E59" s="3" t="s">
        <v>552</v>
      </c>
      <c r="F59" s="3">
        <v>250036</v>
      </c>
      <c r="G59" s="3" t="s">
        <v>284</v>
      </c>
      <c r="H59" s="3">
        <v>33687</v>
      </c>
      <c r="I59" s="3" t="s">
        <v>172</v>
      </c>
      <c r="J59" s="5" t="s">
        <v>44</v>
      </c>
      <c r="K59" s="7">
        <v>22</v>
      </c>
      <c r="L59" s="7">
        <v>741114</v>
      </c>
      <c r="M59" s="8">
        <v>0.05</v>
      </c>
      <c r="N59" s="7">
        <v>704058.3</v>
      </c>
      <c r="O59" s="8">
        <v>0.2</v>
      </c>
      <c r="P59" s="7">
        <v>563246.64</v>
      </c>
      <c r="Q59" s="9">
        <v>7.0000000000000007E-2</v>
      </c>
      <c r="R59" s="9">
        <v>4.1453040913098295E-2</v>
      </c>
      <c r="S59" s="9">
        <v>0.11145304091309828</v>
      </c>
      <c r="T59" s="3">
        <v>10</v>
      </c>
      <c r="U59" s="3">
        <v>0</v>
      </c>
      <c r="V59" s="3">
        <v>0</v>
      </c>
      <c r="W59" s="7">
        <v>5054000</v>
      </c>
      <c r="X59" s="7">
        <v>147.5049695992831</v>
      </c>
    </row>
    <row r="60" spans="1:24" x14ac:dyDescent="0.25">
      <c r="A60" s="3" t="s">
        <v>566</v>
      </c>
      <c r="B60" s="4" t="s">
        <v>567</v>
      </c>
      <c r="C60" s="4" t="s">
        <v>279</v>
      </c>
      <c r="D60" s="3" t="s">
        <v>568</v>
      </c>
      <c r="E60" s="3" t="s">
        <v>396</v>
      </c>
      <c r="F60" s="3">
        <v>782994</v>
      </c>
      <c r="G60" s="3" t="s">
        <v>21</v>
      </c>
      <c r="H60" s="3">
        <v>180109</v>
      </c>
      <c r="I60" s="3" t="s">
        <v>257</v>
      </c>
      <c r="J60" s="5" t="s">
        <v>44</v>
      </c>
      <c r="K60" s="7">
        <v>20</v>
      </c>
      <c r="L60" s="7">
        <v>3602180</v>
      </c>
      <c r="M60" s="8">
        <v>0.15</v>
      </c>
      <c r="N60" s="7">
        <v>3061853</v>
      </c>
      <c r="O60" s="8">
        <v>0.3</v>
      </c>
      <c r="P60" s="7">
        <v>2143297.1</v>
      </c>
      <c r="Q60" s="9">
        <v>0.09</v>
      </c>
      <c r="R60" s="9">
        <v>0.10363255124611534</v>
      </c>
      <c r="S60" s="9">
        <v>0.19363255124611536</v>
      </c>
      <c r="T60" s="3">
        <v>8</v>
      </c>
      <c r="U60" s="3">
        <v>0</v>
      </c>
      <c r="V60" s="3">
        <v>0</v>
      </c>
      <c r="W60" s="7">
        <v>11069000</v>
      </c>
      <c r="X60" s="7">
        <v>61.456609043355463</v>
      </c>
    </row>
    <row r="61" spans="1:24" x14ac:dyDescent="0.25">
      <c r="A61" s="3" t="s">
        <v>569</v>
      </c>
      <c r="B61" s="4" t="s">
        <v>569</v>
      </c>
      <c r="C61" s="4" t="s">
        <v>243</v>
      </c>
      <c r="D61" s="3" t="s">
        <v>395</v>
      </c>
      <c r="E61" s="3" t="s">
        <v>396</v>
      </c>
      <c r="F61" s="3">
        <v>293627</v>
      </c>
      <c r="G61" s="3" t="s">
        <v>281</v>
      </c>
      <c r="H61" s="3">
        <v>121385</v>
      </c>
      <c r="I61" s="3" t="s">
        <v>209</v>
      </c>
      <c r="J61" s="5" t="s">
        <v>45</v>
      </c>
      <c r="K61" s="7">
        <v>19</v>
      </c>
      <c r="L61" s="7">
        <v>2306315</v>
      </c>
      <c r="M61" s="8">
        <v>0.34</v>
      </c>
      <c r="N61" s="7">
        <v>1522167.9</v>
      </c>
      <c r="O61" s="8">
        <v>0.2</v>
      </c>
      <c r="P61" s="7">
        <v>1217734.3199999998</v>
      </c>
      <c r="Q61" s="9">
        <v>0.09</v>
      </c>
      <c r="R61" s="9">
        <v>0.10363257644353492</v>
      </c>
      <c r="S61" s="9">
        <v>0.1936325764435349</v>
      </c>
      <c r="T61" s="3">
        <v>6</v>
      </c>
      <c r="U61" s="3">
        <v>0</v>
      </c>
      <c r="V61" s="3">
        <v>0</v>
      </c>
      <c r="W61" s="7">
        <v>6289000</v>
      </c>
      <c r="X61" s="7">
        <v>45.676271669865471</v>
      </c>
    </row>
    <row r="62" spans="1:24" x14ac:dyDescent="0.25">
      <c r="A62" s="3" t="s">
        <v>570</v>
      </c>
      <c r="B62" s="4" t="s">
        <v>570</v>
      </c>
      <c r="C62" s="4" t="s">
        <v>9</v>
      </c>
      <c r="D62" s="3" t="s">
        <v>571</v>
      </c>
      <c r="E62" s="3" t="s">
        <v>400</v>
      </c>
      <c r="F62" s="3">
        <v>94139</v>
      </c>
      <c r="G62" s="3" t="s">
        <v>24</v>
      </c>
      <c r="H62" s="3">
        <v>8120</v>
      </c>
      <c r="I62" s="3" t="s">
        <v>224</v>
      </c>
      <c r="J62" s="5" t="s">
        <v>45</v>
      </c>
      <c r="K62" s="7">
        <v>39.6</v>
      </c>
      <c r="L62" s="7">
        <v>321552</v>
      </c>
      <c r="M62" s="8">
        <v>0.05</v>
      </c>
      <c r="N62" s="7">
        <v>305474.40000000002</v>
      </c>
      <c r="O62" s="8">
        <v>0.18000000000000002</v>
      </c>
      <c r="P62" s="7">
        <v>250489.00800000003</v>
      </c>
      <c r="Q62" s="9">
        <v>7.4999999999999997E-2</v>
      </c>
      <c r="R62" s="9">
        <v>0.10363267479460508</v>
      </c>
      <c r="S62" s="9">
        <v>0.17863267479460507</v>
      </c>
      <c r="T62" s="3">
        <v>10</v>
      </c>
      <c r="U62" s="3">
        <v>12939</v>
      </c>
      <c r="V62" s="3">
        <v>38817</v>
      </c>
      <c r="W62" s="7">
        <v>1441000</v>
      </c>
      <c r="X62" s="7">
        <v>172.69181036151434</v>
      </c>
    </row>
    <row r="63" spans="1:24" x14ac:dyDescent="0.25">
      <c r="A63" s="3" t="s">
        <v>572</v>
      </c>
      <c r="B63" s="4" t="s">
        <v>572</v>
      </c>
      <c r="C63" s="4" t="s">
        <v>243</v>
      </c>
      <c r="D63" s="3" t="s">
        <v>573</v>
      </c>
      <c r="E63" s="3" t="s">
        <v>400</v>
      </c>
      <c r="F63" s="3">
        <v>174628</v>
      </c>
      <c r="G63" s="3" t="s">
        <v>281</v>
      </c>
      <c r="H63" s="3">
        <v>71838</v>
      </c>
      <c r="I63" s="3" t="s">
        <v>224</v>
      </c>
      <c r="J63" s="5" t="s">
        <v>45</v>
      </c>
      <c r="K63" s="7">
        <v>19</v>
      </c>
      <c r="L63" s="7">
        <v>1364922</v>
      </c>
      <c r="M63" s="8">
        <v>0.34</v>
      </c>
      <c r="N63" s="7">
        <v>900848.52</v>
      </c>
      <c r="O63" s="8">
        <v>0.2</v>
      </c>
      <c r="P63" s="7">
        <v>720678.81599999999</v>
      </c>
      <c r="Q63" s="9">
        <v>0.09</v>
      </c>
      <c r="R63" s="9">
        <v>0.10363267944628024</v>
      </c>
      <c r="S63" s="9">
        <v>0.19363267944628024</v>
      </c>
      <c r="T63" s="3">
        <v>6</v>
      </c>
      <c r="U63" s="3">
        <v>0</v>
      </c>
      <c r="V63" s="3">
        <v>0</v>
      </c>
      <c r="W63" s="7">
        <v>3722000</v>
      </c>
      <c r="X63" s="7">
        <v>50.346106857411883</v>
      </c>
    </row>
    <row r="64" spans="1:24" x14ac:dyDescent="0.25">
      <c r="A64" s="3" t="s">
        <v>574</v>
      </c>
      <c r="B64" s="4" t="s">
        <v>574</v>
      </c>
      <c r="C64" s="4" t="s">
        <v>286</v>
      </c>
      <c r="D64" s="3" t="s">
        <v>575</v>
      </c>
      <c r="E64" s="3" t="s">
        <v>344</v>
      </c>
      <c r="F64" s="3">
        <v>122594</v>
      </c>
      <c r="G64" s="3" t="s">
        <v>26</v>
      </c>
      <c r="H64" s="3">
        <v>18386</v>
      </c>
      <c r="I64" s="3" t="s">
        <v>229</v>
      </c>
      <c r="J64" s="5" t="s">
        <v>45</v>
      </c>
      <c r="K64" s="7">
        <v>22</v>
      </c>
      <c r="L64" s="7">
        <v>404492</v>
      </c>
      <c r="M64" s="8">
        <v>0.05</v>
      </c>
      <c r="N64" s="7">
        <v>384267.4</v>
      </c>
      <c r="O64" s="8">
        <v>0.2</v>
      </c>
      <c r="P64" s="7">
        <v>307413.92000000004</v>
      </c>
      <c r="Q64" s="9">
        <v>7.4999999999999997E-2</v>
      </c>
      <c r="R64" s="9">
        <v>0.1033308251976684</v>
      </c>
      <c r="S64" s="9">
        <v>0.17833082519766841</v>
      </c>
      <c r="T64" s="3">
        <v>8</v>
      </c>
      <c r="U64" s="3">
        <v>0</v>
      </c>
      <c r="V64" s="3">
        <v>0</v>
      </c>
      <c r="W64" s="7">
        <v>1724000</v>
      </c>
      <c r="X64" s="7">
        <v>92.9294133943026</v>
      </c>
    </row>
    <row r="65" spans="1:24" x14ac:dyDescent="0.25">
      <c r="A65" s="3" t="s">
        <v>576</v>
      </c>
      <c r="B65" s="4" t="s">
        <v>576</v>
      </c>
      <c r="C65" s="4" t="s">
        <v>8</v>
      </c>
      <c r="D65" s="3" t="s">
        <v>577</v>
      </c>
      <c r="E65" s="3" t="s">
        <v>347</v>
      </c>
      <c r="F65" s="3">
        <v>79743</v>
      </c>
      <c r="G65" s="3" t="s">
        <v>25</v>
      </c>
      <c r="H65" s="3">
        <v>10324</v>
      </c>
      <c r="I65" s="3" t="s">
        <v>261</v>
      </c>
      <c r="J65" s="5" t="s">
        <v>45</v>
      </c>
      <c r="K65" s="7">
        <v>23.04</v>
      </c>
      <c r="L65" s="7">
        <v>237864.95999999999</v>
      </c>
      <c r="M65" s="8">
        <v>0.05</v>
      </c>
      <c r="N65" s="7">
        <v>225971.712</v>
      </c>
      <c r="O65" s="8">
        <v>0.16000000000000003</v>
      </c>
      <c r="P65" s="7">
        <v>189816.23808000001</v>
      </c>
      <c r="Q65" s="9">
        <v>8.5000000000000006E-2</v>
      </c>
      <c r="R65" s="9">
        <v>0.10333079321467964</v>
      </c>
      <c r="S65" s="9">
        <v>0.18833079321467963</v>
      </c>
      <c r="T65" s="3">
        <v>8</v>
      </c>
      <c r="U65" s="3">
        <v>0</v>
      </c>
      <c r="V65" s="3">
        <v>0</v>
      </c>
      <c r="W65" s="7">
        <v>1008000</v>
      </c>
      <c r="X65" s="7">
        <v>97.625670694445361</v>
      </c>
    </row>
    <row r="66" spans="1:24" x14ac:dyDescent="0.25">
      <c r="A66" s="3" t="s">
        <v>578</v>
      </c>
      <c r="B66" s="4" t="s">
        <v>579</v>
      </c>
      <c r="C66" s="4" t="s">
        <v>290</v>
      </c>
      <c r="D66" s="3" t="s">
        <v>580</v>
      </c>
      <c r="E66" s="3" t="s">
        <v>344</v>
      </c>
      <c r="F66" s="3">
        <v>82868</v>
      </c>
      <c r="G66" s="3" t="s">
        <v>281</v>
      </c>
      <c r="H66" s="3">
        <v>41872</v>
      </c>
      <c r="I66" s="3" t="s">
        <v>257</v>
      </c>
      <c r="J66" s="5" t="s">
        <v>44</v>
      </c>
      <c r="K66" s="7">
        <v>15</v>
      </c>
      <c r="L66" s="7">
        <v>628080</v>
      </c>
      <c r="M66" s="8">
        <v>0.33</v>
      </c>
      <c r="N66" s="7">
        <v>420813.6</v>
      </c>
      <c r="O66" s="8">
        <v>0.2</v>
      </c>
      <c r="P66" s="7">
        <v>336650.88</v>
      </c>
      <c r="Q66" s="9">
        <v>0.1</v>
      </c>
      <c r="R66" s="9">
        <v>0.10333121002040575</v>
      </c>
      <c r="S66" s="9">
        <v>0.20333121002040577</v>
      </c>
      <c r="T66" s="3">
        <v>6</v>
      </c>
      <c r="U66" s="3">
        <v>0</v>
      </c>
      <c r="V66" s="3">
        <v>0</v>
      </c>
      <c r="W66" s="7">
        <v>1656000</v>
      </c>
      <c r="X66" s="7">
        <v>39.541396518483943</v>
      </c>
    </row>
    <row r="67" spans="1:24" x14ac:dyDescent="0.25">
      <c r="A67" s="3" t="s">
        <v>581</v>
      </c>
      <c r="B67" s="4" t="s">
        <v>582</v>
      </c>
      <c r="C67" s="4" t="s">
        <v>277</v>
      </c>
      <c r="D67" s="3" t="s">
        <v>583</v>
      </c>
      <c r="E67" s="3" t="s">
        <v>347</v>
      </c>
      <c r="F67" s="3">
        <v>35145</v>
      </c>
      <c r="G67" s="3" t="s">
        <v>25</v>
      </c>
      <c r="H67" s="3">
        <v>8235</v>
      </c>
      <c r="I67" s="3" t="s">
        <v>183</v>
      </c>
      <c r="J67" s="5" t="s">
        <v>45</v>
      </c>
      <c r="K67" s="7">
        <v>21.78</v>
      </c>
      <c r="L67" s="7">
        <v>179358.30000000002</v>
      </c>
      <c r="M67" s="8">
        <v>0.05</v>
      </c>
      <c r="N67" s="7">
        <v>170390.38500000001</v>
      </c>
      <c r="O67" s="8">
        <v>0.18000000000000002</v>
      </c>
      <c r="P67" s="7">
        <v>139720.11569999999</v>
      </c>
      <c r="Q67" s="9">
        <v>8.5000000000000006E-2</v>
      </c>
      <c r="R67" s="9">
        <v>0.10333119173818341</v>
      </c>
      <c r="S67" s="9">
        <v>0.18833119173818341</v>
      </c>
      <c r="T67" s="3">
        <v>8</v>
      </c>
      <c r="U67" s="3">
        <v>0</v>
      </c>
      <c r="V67" s="3">
        <v>0</v>
      </c>
      <c r="W67" s="7">
        <v>742000</v>
      </c>
      <c r="X67" s="7">
        <v>90.089272219903251</v>
      </c>
    </row>
    <row r="68" spans="1:24" x14ac:dyDescent="0.25">
      <c r="A68" s="3" t="s">
        <v>584</v>
      </c>
      <c r="B68" s="4" t="s">
        <v>585</v>
      </c>
      <c r="C68" s="4" t="s">
        <v>293</v>
      </c>
      <c r="D68" s="3" t="s">
        <v>586</v>
      </c>
      <c r="E68" s="3" t="s">
        <v>347</v>
      </c>
      <c r="F68" s="3">
        <v>308572</v>
      </c>
      <c r="G68" s="3" t="s">
        <v>284</v>
      </c>
      <c r="H68" s="3">
        <v>42500</v>
      </c>
      <c r="I68" s="3" t="s">
        <v>257</v>
      </c>
      <c r="J68" s="5" t="s">
        <v>44</v>
      </c>
      <c r="K68" s="7">
        <v>19.8</v>
      </c>
      <c r="L68" s="7">
        <v>841500</v>
      </c>
      <c r="M68" s="8">
        <v>0.05</v>
      </c>
      <c r="N68" s="7">
        <v>799425</v>
      </c>
      <c r="O68" s="8">
        <v>0.2</v>
      </c>
      <c r="P68" s="7">
        <v>639540</v>
      </c>
      <c r="Q68" s="9">
        <v>7.0000000000000007E-2</v>
      </c>
      <c r="R68" s="9">
        <v>0.10333101705074416</v>
      </c>
      <c r="S68" s="9">
        <v>0.17333101705074416</v>
      </c>
      <c r="T68" s="3">
        <v>10</v>
      </c>
      <c r="U68" s="3">
        <v>0</v>
      </c>
      <c r="V68" s="3">
        <v>0</v>
      </c>
      <c r="W68" s="7">
        <v>3690000</v>
      </c>
      <c r="X68" s="7">
        <v>86.816544759525456</v>
      </c>
    </row>
    <row r="69" spans="1:24" x14ac:dyDescent="0.25">
      <c r="A69" s="3" t="s">
        <v>587</v>
      </c>
      <c r="B69" s="4" t="s">
        <v>587</v>
      </c>
      <c r="C69" s="4" t="s">
        <v>3</v>
      </c>
      <c r="D69" s="3" t="s">
        <v>588</v>
      </c>
      <c r="E69" s="3" t="s">
        <v>347</v>
      </c>
      <c r="F69" s="3">
        <v>56048</v>
      </c>
      <c r="G69" s="3" t="s">
        <v>281</v>
      </c>
      <c r="H69" s="3">
        <v>25080</v>
      </c>
      <c r="I69" s="3" t="s">
        <v>180</v>
      </c>
      <c r="J69" s="5" t="s">
        <v>45</v>
      </c>
      <c r="K69" s="7">
        <v>19</v>
      </c>
      <c r="L69" s="7">
        <v>476520</v>
      </c>
      <c r="M69" s="8">
        <v>0.34</v>
      </c>
      <c r="N69" s="7">
        <v>314503.19999999995</v>
      </c>
      <c r="O69" s="8">
        <v>0.2</v>
      </c>
      <c r="P69" s="7">
        <v>251602.55999999997</v>
      </c>
      <c r="Q69" s="9">
        <v>0.09</v>
      </c>
      <c r="R69" s="9">
        <v>0.1033311503972182</v>
      </c>
      <c r="S69" s="9">
        <v>0.19333115039721815</v>
      </c>
      <c r="T69" s="3">
        <v>6</v>
      </c>
      <c r="U69" s="3">
        <v>0</v>
      </c>
      <c r="V69" s="3">
        <v>0</v>
      </c>
      <c r="W69" s="7">
        <v>1301000</v>
      </c>
      <c r="X69" s="7">
        <v>51.890241067661634</v>
      </c>
    </row>
    <row r="70" spans="1:24" x14ac:dyDescent="0.25">
      <c r="A70" s="3" t="s">
        <v>589</v>
      </c>
      <c r="B70" s="4" t="s">
        <v>590</v>
      </c>
      <c r="C70" s="4" t="s">
        <v>591</v>
      </c>
      <c r="D70" s="3" t="s">
        <v>592</v>
      </c>
      <c r="E70" s="3" t="s">
        <v>593</v>
      </c>
      <c r="F70" s="3">
        <v>113097</v>
      </c>
      <c r="G70" s="3" t="s">
        <v>176</v>
      </c>
      <c r="H70" s="3">
        <v>14245</v>
      </c>
      <c r="I70" s="3" t="s">
        <v>183</v>
      </c>
      <c r="J70" s="5" t="s">
        <v>44</v>
      </c>
      <c r="K70" s="7">
        <v>28</v>
      </c>
      <c r="L70" s="7">
        <v>398860</v>
      </c>
      <c r="M70" s="8">
        <v>0.05</v>
      </c>
      <c r="N70" s="7">
        <v>378917</v>
      </c>
      <c r="O70" s="8">
        <v>0.2</v>
      </c>
      <c r="P70" s="7">
        <v>303133.59999999998</v>
      </c>
      <c r="Q70" s="9">
        <v>0.08</v>
      </c>
      <c r="R70" s="9">
        <v>0.10333115266361236</v>
      </c>
      <c r="S70" s="9">
        <v>0.18333115266361241</v>
      </c>
      <c r="T70" s="3">
        <v>10</v>
      </c>
      <c r="U70" s="3">
        <v>0</v>
      </c>
      <c r="V70" s="3">
        <v>0</v>
      </c>
      <c r="W70" s="7">
        <v>1653000</v>
      </c>
      <c r="X70" s="7">
        <v>87.254652631611066</v>
      </c>
    </row>
    <row r="71" spans="1:24" x14ac:dyDescent="0.25">
      <c r="A71" s="3" t="s">
        <v>594</v>
      </c>
      <c r="B71" s="4" t="s">
        <v>594</v>
      </c>
      <c r="C71" s="4" t="s">
        <v>271</v>
      </c>
      <c r="D71" s="3" t="s">
        <v>595</v>
      </c>
      <c r="E71" s="3" t="s">
        <v>593</v>
      </c>
      <c r="F71" s="3">
        <v>49327</v>
      </c>
      <c r="G71" s="3" t="s">
        <v>266</v>
      </c>
      <c r="H71" s="3">
        <v>6200</v>
      </c>
      <c r="I71" s="3" t="s">
        <v>185</v>
      </c>
      <c r="J71" s="5" t="s">
        <v>44</v>
      </c>
      <c r="K71" s="7">
        <v>18</v>
      </c>
      <c r="L71" s="7">
        <v>111600</v>
      </c>
      <c r="M71" s="8">
        <v>0.05</v>
      </c>
      <c r="N71" s="7">
        <v>106020</v>
      </c>
      <c r="O71" s="8">
        <v>0.22000000000000003</v>
      </c>
      <c r="P71" s="7">
        <v>82695.600000000006</v>
      </c>
      <c r="Q71" s="9">
        <v>0.08</v>
      </c>
      <c r="R71" s="9">
        <v>4.1332358900000019E-2</v>
      </c>
      <c r="S71" s="9">
        <v>0.12133235890000002</v>
      </c>
      <c r="T71" s="3">
        <v>12</v>
      </c>
      <c r="U71" s="3">
        <v>0</v>
      </c>
      <c r="V71" s="3">
        <v>0</v>
      </c>
      <c r="W71" s="7">
        <v>682000</v>
      </c>
      <c r="X71" s="7">
        <v>109.92945427685081</v>
      </c>
    </row>
    <row r="72" spans="1:24" x14ac:dyDescent="0.25">
      <c r="A72" s="3" t="s">
        <v>596</v>
      </c>
      <c r="B72" s="4" t="s">
        <v>596</v>
      </c>
      <c r="C72" s="4" t="s">
        <v>4</v>
      </c>
      <c r="D72" s="3" t="s">
        <v>597</v>
      </c>
      <c r="E72" s="3" t="s">
        <v>593</v>
      </c>
      <c r="F72" s="3">
        <v>233615</v>
      </c>
      <c r="G72" s="3" t="s">
        <v>283</v>
      </c>
      <c r="H72" s="3">
        <v>48024</v>
      </c>
      <c r="I72" s="3" t="s">
        <v>242</v>
      </c>
      <c r="J72" s="5" t="s">
        <v>44</v>
      </c>
      <c r="K72" s="7">
        <v>17.600000000000001</v>
      </c>
      <c r="L72" s="7">
        <v>845222.40000000002</v>
      </c>
      <c r="M72" s="8">
        <v>0.05</v>
      </c>
      <c r="N72" s="7">
        <v>802961.28</v>
      </c>
      <c r="O72" s="8">
        <v>0.2</v>
      </c>
      <c r="P72" s="7">
        <v>642369.02399999998</v>
      </c>
      <c r="Q72" s="9">
        <v>8.5000000000000006E-2</v>
      </c>
      <c r="R72" s="9">
        <v>0.10333082345112483</v>
      </c>
      <c r="S72" s="9">
        <v>0.18833082345112484</v>
      </c>
      <c r="T72" s="3">
        <v>6</v>
      </c>
      <c r="U72" s="3">
        <v>0</v>
      </c>
      <c r="V72" s="3">
        <v>0</v>
      </c>
      <c r="W72" s="7">
        <v>3411000</v>
      </c>
      <c r="X72" s="7">
        <v>71.023955372187416</v>
      </c>
    </row>
    <row r="73" spans="1:24" x14ac:dyDescent="0.25">
      <c r="A73" s="3" t="s">
        <v>598</v>
      </c>
      <c r="B73" s="4" t="s">
        <v>598</v>
      </c>
      <c r="C73" s="4" t="s">
        <v>271</v>
      </c>
      <c r="D73" s="3" t="s">
        <v>599</v>
      </c>
      <c r="E73" s="3" t="s">
        <v>600</v>
      </c>
      <c r="F73" s="3">
        <v>36346</v>
      </c>
      <c r="G73" s="3" t="s">
        <v>206</v>
      </c>
      <c r="H73" s="3">
        <v>3360</v>
      </c>
      <c r="I73" s="3" t="s">
        <v>207</v>
      </c>
      <c r="J73" s="5" t="s">
        <v>45</v>
      </c>
      <c r="K73" s="7">
        <v>40.656000000000013</v>
      </c>
      <c r="L73" s="7">
        <v>136604.16000000003</v>
      </c>
      <c r="M73" s="8">
        <v>0.05</v>
      </c>
      <c r="N73" s="7">
        <v>129773.95200000003</v>
      </c>
      <c r="O73" s="8">
        <v>0.16000000000000003</v>
      </c>
      <c r="P73" s="7">
        <v>109010.11968000005</v>
      </c>
      <c r="Q73" s="9">
        <v>7.0000000000000007E-2</v>
      </c>
      <c r="R73" s="9">
        <v>4.3887215328798211E-2</v>
      </c>
      <c r="S73" s="9">
        <v>0.11388721532879822</v>
      </c>
      <c r="T73" s="3">
        <v>12</v>
      </c>
      <c r="U73" s="3">
        <v>0</v>
      </c>
      <c r="V73" s="3">
        <v>0</v>
      </c>
      <c r="W73" s="7">
        <v>957000</v>
      </c>
      <c r="X73" s="7">
        <v>284.87383685986174</v>
      </c>
    </row>
    <row r="74" spans="1:24" x14ac:dyDescent="0.25">
      <c r="A74" s="3" t="s">
        <v>601</v>
      </c>
      <c r="B74" s="4" t="s">
        <v>602</v>
      </c>
      <c r="C74" s="4" t="s">
        <v>603</v>
      </c>
      <c r="D74" s="3" t="s">
        <v>604</v>
      </c>
      <c r="E74" s="3" t="s">
        <v>600</v>
      </c>
      <c r="F74" s="3">
        <v>1231005</v>
      </c>
      <c r="G74" s="3" t="s">
        <v>21</v>
      </c>
      <c r="H74" s="3">
        <v>299198</v>
      </c>
      <c r="I74" s="3" t="s">
        <v>288</v>
      </c>
      <c r="J74" s="5" t="s">
        <v>45</v>
      </c>
      <c r="K74" s="7">
        <v>16</v>
      </c>
      <c r="L74" s="7">
        <v>4787168</v>
      </c>
      <c r="M74" s="8">
        <v>0.15</v>
      </c>
      <c r="N74" s="7">
        <v>4069092.8</v>
      </c>
      <c r="O74" s="8">
        <v>0.3</v>
      </c>
      <c r="P74" s="7">
        <v>2848364.96</v>
      </c>
      <c r="Q74" s="9">
        <v>0.08</v>
      </c>
      <c r="R74" s="9">
        <v>0.10971789646204486</v>
      </c>
      <c r="S74" s="9">
        <v>0.18971789646204484</v>
      </c>
      <c r="T74" s="3">
        <v>8</v>
      </c>
      <c r="U74" s="3">
        <v>0</v>
      </c>
      <c r="V74" s="3">
        <v>0</v>
      </c>
      <c r="W74" s="7">
        <v>15014000</v>
      </c>
      <c r="X74" s="7">
        <v>49.97914832901737</v>
      </c>
    </row>
    <row r="75" spans="1:24" x14ac:dyDescent="0.25">
      <c r="A75" s="3" t="s">
        <v>605</v>
      </c>
      <c r="B75" s="4" t="s">
        <v>605</v>
      </c>
      <c r="C75" s="4" t="s">
        <v>294</v>
      </c>
      <c r="D75" s="3" t="s">
        <v>606</v>
      </c>
      <c r="E75" s="3" t="s">
        <v>396</v>
      </c>
      <c r="F75" s="3">
        <v>114029</v>
      </c>
      <c r="G75" s="3" t="s">
        <v>263</v>
      </c>
      <c r="H75" s="3">
        <v>16400</v>
      </c>
      <c r="I75" s="3" t="s">
        <v>183</v>
      </c>
      <c r="J75" s="5" t="s">
        <v>44</v>
      </c>
      <c r="K75" s="7">
        <v>11.52</v>
      </c>
      <c r="L75" s="7">
        <v>188928.00000000003</v>
      </c>
      <c r="M75" s="8">
        <v>0.05</v>
      </c>
      <c r="N75" s="7">
        <v>179481.60000000003</v>
      </c>
      <c r="O75" s="8">
        <v>0.22000000000000003</v>
      </c>
      <c r="P75" s="7">
        <v>139995.64800000002</v>
      </c>
      <c r="Q75" s="9">
        <v>8.5000000000000006E-2</v>
      </c>
      <c r="R75" s="9">
        <v>8.2905899389919394E-2</v>
      </c>
      <c r="S75" s="9">
        <v>0.1679058993899194</v>
      </c>
      <c r="T75" s="3">
        <v>8</v>
      </c>
      <c r="U75" s="3">
        <v>0</v>
      </c>
      <c r="V75" s="3">
        <v>0</v>
      </c>
      <c r="W75" s="7">
        <v>834000</v>
      </c>
      <c r="X75" s="7">
        <v>49.529193569385342</v>
      </c>
    </row>
    <row r="76" spans="1:24" x14ac:dyDescent="0.25">
      <c r="A76" s="3" t="s">
        <v>607</v>
      </c>
      <c r="B76" s="4" t="s">
        <v>607</v>
      </c>
      <c r="C76" s="4" t="s">
        <v>4</v>
      </c>
      <c r="D76" s="3" t="s">
        <v>608</v>
      </c>
      <c r="E76" s="3" t="s">
        <v>396</v>
      </c>
      <c r="F76" s="3">
        <v>97489</v>
      </c>
      <c r="G76" s="3" t="s">
        <v>283</v>
      </c>
      <c r="H76" s="3">
        <v>20400</v>
      </c>
      <c r="I76" s="3" t="s">
        <v>257</v>
      </c>
      <c r="J76" s="5" t="s">
        <v>45</v>
      </c>
      <c r="K76" s="7">
        <v>17.600000000000001</v>
      </c>
      <c r="L76" s="7">
        <v>359040</v>
      </c>
      <c r="M76" s="8">
        <v>0.05</v>
      </c>
      <c r="N76" s="7">
        <v>341088</v>
      </c>
      <c r="O76" s="8">
        <v>0.2</v>
      </c>
      <c r="P76" s="7">
        <v>272870.40000000002</v>
      </c>
      <c r="Q76" s="9">
        <v>7.4999999999999997E-2</v>
      </c>
      <c r="R76" s="9">
        <v>0.10363252724999999</v>
      </c>
      <c r="S76" s="9">
        <v>0.17863252725000001</v>
      </c>
      <c r="T76" s="3">
        <v>6</v>
      </c>
      <c r="U76" s="3">
        <v>0</v>
      </c>
      <c r="V76" s="3">
        <v>0</v>
      </c>
      <c r="W76" s="7">
        <v>1528000</v>
      </c>
      <c r="X76" s="7">
        <v>74.879979620284999</v>
      </c>
    </row>
    <row r="77" spans="1:24" x14ac:dyDescent="0.25">
      <c r="A77" s="3" t="s">
        <v>609</v>
      </c>
      <c r="B77" s="4" t="s">
        <v>609</v>
      </c>
      <c r="C77" s="4" t="s">
        <v>243</v>
      </c>
      <c r="D77" s="3" t="s">
        <v>610</v>
      </c>
      <c r="E77" s="3" t="s">
        <v>396</v>
      </c>
      <c r="F77" s="3">
        <v>174008</v>
      </c>
      <c r="G77" s="3" t="s">
        <v>281</v>
      </c>
      <c r="H77" s="3">
        <v>74015</v>
      </c>
      <c r="I77" s="3" t="s">
        <v>257</v>
      </c>
      <c r="J77" s="5" t="s">
        <v>292</v>
      </c>
      <c r="K77" s="7">
        <v>26</v>
      </c>
      <c r="L77" s="7">
        <v>1924390</v>
      </c>
      <c r="M77" s="8">
        <v>0.37</v>
      </c>
      <c r="N77" s="7">
        <v>1212365.7</v>
      </c>
      <c r="O77" s="8">
        <v>0.2</v>
      </c>
      <c r="P77" s="7">
        <v>969892.56</v>
      </c>
      <c r="Q77" s="9">
        <v>0.08</v>
      </c>
      <c r="R77" s="9">
        <v>0.10363256409765796</v>
      </c>
      <c r="S77" s="9">
        <v>0.18363256409765791</v>
      </c>
      <c r="T77" s="3">
        <v>6</v>
      </c>
      <c r="U77" s="3">
        <v>0</v>
      </c>
      <c r="V77" s="3">
        <v>0</v>
      </c>
      <c r="W77" s="7">
        <v>5282000</v>
      </c>
      <c r="X77" s="7">
        <v>71.359892317525663</v>
      </c>
    </row>
    <row r="78" spans="1:24" x14ac:dyDescent="0.25">
      <c r="A78" s="3" t="s">
        <v>611</v>
      </c>
      <c r="B78" s="4" t="s">
        <v>611</v>
      </c>
      <c r="C78" s="4" t="s">
        <v>243</v>
      </c>
      <c r="D78" s="3" t="s">
        <v>612</v>
      </c>
      <c r="E78" s="3" t="s">
        <v>396</v>
      </c>
      <c r="F78" s="3">
        <v>139975</v>
      </c>
      <c r="G78" s="3" t="s">
        <v>281</v>
      </c>
      <c r="H78" s="3">
        <v>73261</v>
      </c>
      <c r="I78" s="3" t="s">
        <v>269</v>
      </c>
      <c r="J78" s="5" t="s">
        <v>45</v>
      </c>
      <c r="K78" s="7">
        <v>19</v>
      </c>
      <c r="L78" s="7">
        <v>1391959</v>
      </c>
      <c r="M78" s="8">
        <v>0.34</v>
      </c>
      <c r="N78" s="7">
        <v>918692.94</v>
      </c>
      <c r="O78" s="8">
        <v>0.2</v>
      </c>
      <c r="P78" s="7">
        <v>734954.35199999996</v>
      </c>
      <c r="Q78" s="9">
        <v>0.09</v>
      </c>
      <c r="R78" s="9">
        <v>0.10363246426762208</v>
      </c>
      <c r="S78" s="9">
        <v>0.1936324642676221</v>
      </c>
      <c r="T78" s="3">
        <v>6</v>
      </c>
      <c r="U78" s="3">
        <v>0</v>
      </c>
      <c r="V78" s="3">
        <v>0</v>
      </c>
      <c r="W78" s="7">
        <v>3796000</v>
      </c>
      <c r="X78" s="7">
        <v>50.583250150845743</v>
      </c>
    </row>
    <row r="79" spans="1:24" x14ac:dyDescent="0.25">
      <c r="A79" s="3" t="s">
        <v>613</v>
      </c>
      <c r="B79" s="4" t="s">
        <v>614</v>
      </c>
      <c r="C79" s="4" t="s">
        <v>279</v>
      </c>
      <c r="D79" s="3" t="s">
        <v>615</v>
      </c>
      <c r="E79" s="3" t="s">
        <v>396</v>
      </c>
      <c r="F79" s="3">
        <v>262467</v>
      </c>
      <c r="G79" s="3" t="s">
        <v>21</v>
      </c>
      <c r="H79" s="3">
        <v>61506</v>
      </c>
      <c r="I79" s="3" t="s">
        <v>221</v>
      </c>
      <c r="J79" s="5" t="s">
        <v>44</v>
      </c>
      <c r="K79" s="7">
        <v>20</v>
      </c>
      <c r="L79" s="7">
        <v>1230120</v>
      </c>
      <c r="M79" s="8">
        <v>0.15</v>
      </c>
      <c r="N79" s="7">
        <v>1045602</v>
      </c>
      <c r="O79" s="8">
        <v>0.3</v>
      </c>
      <c r="P79" s="7">
        <v>731921.4</v>
      </c>
      <c r="Q79" s="9">
        <v>0.09</v>
      </c>
      <c r="R79" s="9">
        <v>0.10363252724999999</v>
      </c>
      <c r="S79" s="9">
        <v>0.19363252724999999</v>
      </c>
      <c r="T79" s="3">
        <v>8</v>
      </c>
      <c r="U79" s="3">
        <v>0</v>
      </c>
      <c r="V79" s="3">
        <v>0</v>
      </c>
      <c r="W79" s="7">
        <v>3780000</v>
      </c>
      <c r="X79" s="7">
        <v>61.456616659430601</v>
      </c>
    </row>
    <row r="80" spans="1:24" x14ac:dyDescent="0.25">
      <c r="A80" s="3" t="s">
        <v>616</v>
      </c>
      <c r="B80" s="4" t="s">
        <v>616</v>
      </c>
      <c r="C80" s="4" t="s">
        <v>9</v>
      </c>
      <c r="D80" s="3" t="s">
        <v>617</v>
      </c>
      <c r="E80" s="3" t="s">
        <v>396</v>
      </c>
      <c r="F80" s="3">
        <v>72154</v>
      </c>
      <c r="G80" s="3" t="s">
        <v>24</v>
      </c>
      <c r="H80" s="3">
        <v>4541</v>
      </c>
      <c r="I80" s="3" t="s">
        <v>109</v>
      </c>
      <c r="J80" s="5" t="s">
        <v>45</v>
      </c>
      <c r="K80" s="7">
        <v>49.500000000000007</v>
      </c>
      <c r="L80" s="7">
        <v>224779.50000000003</v>
      </c>
      <c r="M80" s="8">
        <v>0.05</v>
      </c>
      <c r="N80" s="7">
        <v>213540.52499999999</v>
      </c>
      <c r="O80" s="8">
        <v>0.18000000000000002</v>
      </c>
      <c r="P80" s="7">
        <v>175103.23050000001</v>
      </c>
      <c r="Q80" s="9">
        <v>7.4999999999999997E-2</v>
      </c>
      <c r="R80" s="9">
        <v>0.1036324071365919</v>
      </c>
      <c r="S80" s="9">
        <v>0.1786324071365919</v>
      </c>
      <c r="T80" s="3">
        <v>10</v>
      </c>
      <c r="U80" s="3">
        <v>26744</v>
      </c>
      <c r="V80" s="3">
        <v>80232</v>
      </c>
      <c r="W80" s="7">
        <v>1060000</v>
      </c>
      <c r="X80" s="7">
        <v>215.86508639787056</v>
      </c>
    </row>
    <row r="81" spans="1:24" x14ac:dyDescent="0.25">
      <c r="A81" s="3" t="s">
        <v>618</v>
      </c>
      <c r="B81" s="4" t="s">
        <v>618</v>
      </c>
      <c r="C81" s="4" t="s">
        <v>234</v>
      </c>
      <c r="D81" s="3" t="s">
        <v>619</v>
      </c>
      <c r="E81" s="3" t="s">
        <v>396</v>
      </c>
      <c r="F81" s="3">
        <v>454428</v>
      </c>
      <c r="G81" s="3" t="s">
        <v>232</v>
      </c>
      <c r="H81" s="3">
        <v>103525</v>
      </c>
      <c r="I81" s="3" t="s">
        <v>256</v>
      </c>
      <c r="J81" s="5" t="s">
        <v>44</v>
      </c>
      <c r="K81" s="7">
        <v>9.4770000000000021</v>
      </c>
      <c r="L81" s="7">
        <v>981106.42500000016</v>
      </c>
      <c r="M81" s="8">
        <v>0.15</v>
      </c>
      <c r="N81" s="7">
        <v>833940.46125000017</v>
      </c>
      <c r="O81" s="8">
        <v>0.22000000000000003</v>
      </c>
      <c r="P81" s="7">
        <v>650473.55977500009</v>
      </c>
      <c r="Q81" s="9">
        <v>8.5000000000000006E-2</v>
      </c>
      <c r="R81" s="9">
        <v>4.1453040930963983E-2</v>
      </c>
      <c r="S81" s="9">
        <v>0.12645304093096399</v>
      </c>
      <c r="T81" s="3">
        <v>4</v>
      </c>
      <c r="U81" s="3"/>
      <c r="V81" s="3">
        <v>0</v>
      </c>
      <c r="W81" s="7">
        <v>5144000</v>
      </c>
      <c r="X81" s="7">
        <v>49.688413609841859</v>
      </c>
    </row>
    <row r="82" spans="1:24" x14ac:dyDescent="0.25">
      <c r="A82" s="3" t="s">
        <v>620</v>
      </c>
      <c r="B82" s="4" t="s">
        <v>620</v>
      </c>
      <c r="C82" s="4" t="s">
        <v>9</v>
      </c>
      <c r="D82" s="3" t="s">
        <v>621</v>
      </c>
      <c r="E82" s="3" t="s">
        <v>396</v>
      </c>
      <c r="F82" s="3">
        <v>53959</v>
      </c>
      <c r="G82" s="3" t="s">
        <v>24</v>
      </c>
      <c r="H82" s="3">
        <v>4125</v>
      </c>
      <c r="I82" s="3" t="s">
        <v>227</v>
      </c>
      <c r="J82" s="5" t="s">
        <v>44</v>
      </c>
      <c r="K82" s="7">
        <v>49.500000000000007</v>
      </c>
      <c r="L82" s="7">
        <v>204187.50000000003</v>
      </c>
      <c r="M82" s="8">
        <v>0.05</v>
      </c>
      <c r="N82" s="7">
        <v>193978.12500000003</v>
      </c>
      <c r="O82" s="8">
        <v>0.18000000000000002</v>
      </c>
      <c r="P82" s="7">
        <v>159062.06250000003</v>
      </c>
      <c r="Q82" s="9">
        <v>0.08</v>
      </c>
      <c r="R82" s="9">
        <v>0.10363234238899066</v>
      </c>
      <c r="S82" s="9">
        <v>0.18363234238899068</v>
      </c>
      <c r="T82" s="3">
        <v>10</v>
      </c>
      <c r="U82" s="3">
        <v>12709</v>
      </c>
      <c r="V82" s="3">
        <v>38127</v>
      </c>
      <c r="W82" s="7">
        <v>904000</v>
      </c>
      <c r="X82" s="7">
        <v>209.98751907393753</v>
      </c>
    </row>
    <row r="83" spans="1:24" x14ac:dyDescent="0.25">
      <c r="A83" s="3" t="s">
        <v>622</v>
      </c>
      <c r="B83" s="4" t="s">
        <v>622</v>
      </c>
      <c r="C83" s="4" t="s">
        <v>3</v>
      </c>
      <c r="D83" s="3" t="s">
        <v>623</v>
      </c>
      <c r="E83" s="3" t="s">
        <v>624</v>
      </c>
      <c r="F83" s="3">
        <v>103706</v>
      </c>
      <c r="G83" s="3" t="s">
        <v>281</v>
      </c>
      <c r="H83" s="3">
        <v>46824</v>
      </c>
      <c r="I83" s="3" t="s">
        <v>185</v>
      </c>
      <c r="J83" s="5" t="s">
        <v>45</v>
      </c>
      <c r="K83" s="7">
        <v>19</v>
      </c>
      <c r="L83" s="7">
        <v>889656</v>
      </c>
      <c r="M83" s="8">
        <v>0.34</v>
      </c>
      <c r="N83" s="7">
        <v>587172.96</v>
      </c>
      <c r="O83" s="8">
        <v>0.2</v>
      </c>
      <c r="P83" s="7">
        <v>469738.36800000002</v>
      </c>
      <c r="Q83" s="9">
        <v>0.09</v>
      </c>
      <c r="R83" s="9">
        <v>0.10333100052399331</v>
      </c>
      <c r="S83" s="9">
        <v>0.19333100052399332</v>
      </c>
      <c r="T83" s="3">
        <v>6</v>
      </c>
      <c r="U83" s="3">
        <v>0</v>
      </c>
      <c r="V83" s="3">
        <v>0</v>
      </c>
      <c r="W83" s="7">
        <v>2430000</v>
      </c>
      <c r="X83" s="7">
        <v>51.890281293790643</v>
      </c>
    </row>
    <row r="84" spans="1:24" x14ac:dyDescent="0.25">
      <c r="A84" s="3" t="s">
        <v>625</v>
      </c>
      <c r="B84" s="4" t="s">
        <v>626</v>
      </c>
      <c r="C84" s="4" t="s">
        <v>279</v>
      </c>
      <c r="D84" s="3" t="s">
        <v>627</v>
      </c>
      <c r="E84" s="3" t="s">
        <v>624</v>
      </c>
      <c r="F84" s="3">
        <v>404813</v>
      </c>
      <c r="G84" s="3" t="s">
        <v>21</v>
      </c>
      <c r="H84" s="3">
        <v>104912</v>
      </c>
      <c r="I84" s="3" t="s">
        <v>224</v>
      </c>
      <c r="J84" s="5" t="s">
        <v>44</v>
      </c>
      <c r="K84" s="7">
        <v>20</v>
      </c>
      <c r="L84" s="7">
        <v>2098240</v>
      </c>
      <c r="M84" s="8">
        <v>0.15</v>
      </c>
      <c r="N84" s="7">
        <v>1783504</v>
      </c>
      <c r="O84" s="8">
        <v>0.3</v>
      </c>
      <c r="P84" s="7">
        <v>1248452.8</v>
      </c>
      <c r="Q84" s="9">
        <v>0.09</v>
      </c>
      <c r="R84" s="9">
        <v>0.103330962681148</v>
      </c>
      <c r="S84" s="9">
        <v>0.19333096268114799</v>
      </c>
      <c r="T84" s="3">
        <v>8</v>
      </c>
      <c r="U84" s="3">
        <v>0</v>
      </c>
      <c r="V84" s="3">
        <v>0</v>
      </c>
      <c r="W84" s="7">
        <v>6458000</v>
      </c>
      <c r="X84" s="7">
        <v>61.552478894061736</v>
      </c>
    </row>
    <row r="85" spans="1:24" x14ac:dyDescent="0.25">
      <c r="A85" s="3" t="s">
        <v>628</v>
      </c>
      <c r="B85" s="4" t="s">
        <v>629</v>
      </c>
      <c r="C85" s="4" t="s">
        <v>630</v>
      </c>
      <c r="D85" s="3" t="s">
        <v>631</v>
      </c>
      <c r="E85" s="3" t="s">
        <v>624</v>
      </c>
      <c r="F85" s="3">
        <v>319374</v>
      </c>
      <c r="G85" s="3" t="s">
        <v>26</v>
      </c>
      <c r="H85" s="3">
        <v>75743</v>
      </c>
      <c r="I85" s="3" t="s">
        <v>224</v>
      </c>
      <c r="J85" s="5" t="s">
        <v>44</v>
      </c>
      <c r="K85" s="7">
        <v>18</v>
      </c>
      <c r="L85" s="7">
        <v>1363374</v>
      </c>
      <c r="M85" s="8">
        <v>0.05</v>
      </c>
      <c r="N85" s="7">
        <v>1295205.3</v>
      </c>
      <c r="O85" s="8">
        <v>0.2</v>
      </c>
      <c r="P85" s="7">
        <v>1036164.24</v>
      </c>
      <c r="Q85" s="9">
        <v>0.08</v>
      </c>
      <c r="R85" s="9">
        <v>4.1332336867994091E-2</v>
      </c>
      <c r="S85" s="9">
        <v>0.12133233686799408</v>
      </c>
      <c r="T85" s="3">
        <v>8</v>
      </c>
      <c r="U85" s="3">
        <v>0</v>
      </c>
      <c r="V85" s="3">
        <v>0</v>
      </c>
      <c r="W85" s="7">
        <v>8540000</v>
      </c>
      <c r="X85" s="7">
        <v>112.74817870592425</v>
      </c>
    </row>
    <row r="86" spans="1:24" x14ac:dyDescent="0.25">
      <c r="A86" s="3" t="s">
        <v>632</v>
      </c>
      <c r="B86" s="4" t="s">
        <v>632</v>
      </c>
      <c r="C86" s="4" t="s">
        <v>3</v>
      </c>
      <c r="D86" s="3" t="s">
        <v>633</v>
      </c>
      <c r="E86" s="3" t="s">
        <v>353</v>
      </c>
      <c r="F86" s="3">
        <v>50729</v>
      </c>
      <c r="G86" s="3" t="s">
        <v>14</v>
      </c>
      <c r="H86" s="3">
        <v>13575</v>
      </c>
      <c r="I86" s="3" t="s">
        <v>57</v>
      </c>
      <c r="J86" s="5" t="s">
        <v>44</v>
      </c>
      <c r="K86" s="7">
        <v>16.2</v>
      </c>
      <c r="L86" s="7">
        <v>219915</v>
      </c>
      <c r="M86" s="8">
        <v>0.17499999999999999</v>
      </c>
      <c r="N86" s="7">
        <v>181429.875</v>
      </c>
      <c r="O86" s="8">
        <v>0.2</v>
      </c>
      <c r="P86" s="7">
        <v>145143.9</v>
      </c>
      <c r="Q86" s="9">
        <v>9.5000000000000001E-2</v>
      </c>
      <c r="R86" s="9">
        <v>0.10879056677874828</v>
      </c>
      <c r="S86" s="9">
        <v>0.20379056677874827</v>
      </c>
      <c r="T86" s="3">
        <v>4</v>
      </c>
      <c r="U86" s="3">
        <v>0</v>
      </c>
      <c r="V86" s="3">
        <v>0</v>
      </c>
      <c r="W86" s="7">
        <v>712000</v>
      </c>
      <c r="X86" s="7">
        <v>39.567827537152141</v>
      </c>
    </row>
    <row r="87" spans="1:24" x14ac:dyDescent="0.25">
      <c r="A87" s="3" t="s">
        <v>634</v>
      </c>
      <c r="B87" s="4" t="s">
        <v>634</v>
      </c>
      <c r="C87" s="4" t="s">
        <v>286</v>
      </c>
      <c r="D87" s="3" t="s">
        <v>635</v>
      </c>
      <c r="E87" s="3" t="s">
        <v>353</v>
      </c>
      <c r="F87" s="3">
        <v>60035</v>
      </c>
      <c r="G87" s="3" t="s">
        <v>26</v>
      </c>
      <c r="H87" s="3">
        <v>13162</v>
      </c>
      <c r="I87" s="3" t="s">
        <v>172</v>
      </c>
      <c r="J87" s="5" t="s">
        <v>44</v>
      </c>
      <c r="K87" s="7">
        <v>17.82</v>
      </c>
      <c r="L87" s="7">
        <v>234546.84</v>
      </c>
      <c r="M87" s="8">
        <v>0.05</v>
      </c>
      <c r="N87" s="7">
        <v>222819.49799999999</v>
      </c>
      <c r="O87" s="8">
        <v>0.22000000000000003</v>
      </c>
      <c r="P87" s="7">
        <v>173799.20843999999</v>
      </c>
      <c r="Q87" s="9">
        <v>0.08</v>
      </c>
      <c r="R87" s="9">
        <v>0.10879067576568845</v>
      </c>
      <c r="S87" s="9">
        <v>0.18879067576568845</v>
      </c>
      <c r="T87" s="3">
        <v>8</v>
      </c>
      <c r="U87" s="3">
        <v>0</v>
      </c>
      <c r="V87" s="3">
        <v>0</v>
      </c>
      <c r="W87" s="7">
        <v>921000</v>
      </c>
      <c r="X87" s="7">
        <v>69.943178848453798</v>
      </c>
    </row>
    <row r="88" spans="1:24" x14ac:dyDescent="0.25">
      <c r="A88" s="3" t="s">
        <v>636</v>
      </c>
      <c r="B88" s="4" t="s">
        <v>636</v>
      </c>
      <c r="C88" s="4" t="s">
        <v>4</v>
      </c>
      <c r="D88" s="3" t="s">
        <v>637</v>
      </c>
      <c r="E88" s="3" t="s">
        <v>353</v>
      </c>
      <c r="F88" s="3">
        <v>84975</v>
      </c>
      <c r="G88" s="3" t="s">
        <v>15</v>
      </c>
      <c r="H88" s="3">
        <v>11740</v>
      </c>
      <c r="I88" s="3" t="s">
        <v>261</v>
      </c>
      <c r="J88" s="5" t="s">
        <v>45</v>
      </c>
      <c r="K88" s="7">
        <v>26.135999999999999</v>
      </c>
      <c r="L88" s="7">
        <v>306836.64</v>
      </c>
      <c r="M88" s="8">
        <v>0.1</v>
      </c>
      <c r="N88" s="7">
        <v>276152.97600000002</v>
      </c>
      <c r="O88" s="8">
        <v>0.16000000000000003</v>
      </c>
      <c r="P88" s="7">
        <v>231968.49984</v>
      </c>
      <c r="Q88" s="9">
        <v>8.2500000000000004E-2</v>
      </c>
      <c r="R88" s="9">
        <v>0.10879048997677952</v>
      </c>
      <c r="S88" s="9">
        <v>0.1912904899767795</v>
      </c>
      <c r="T88" s="3">
        <v>4</v>
      </c>
      <c r="U88" s="3">
        <v>38015</v>
      </c>
      <c r="V88" s="3">
        <v>114045</v>
      </c>
      <c r="W88" s="7">
        <v>1327000</v>
      </c>
      <c r="X88" s="7">
        <v>103.29220235882346</v>
      </c>
    </row>
    <row r="89" spans="1:24" x14ac:dyDescent="0.25">
      <c r="A89" s="3" t="s">
        <v>638</v>
      </c>
      <c r="B89" s="4" t="s">
        <v>639</v>
      </c>
      <c r="C89" s="4" t="s">
        <v>282</v>
      </c>
      <c r="D89" s="3" t="s">
        <v>640</v>
      </c>
      <c r="E89" s="3" t="s">
        <v>347</v>
      </c>
      <c r="F89" s="3">
        <v>114002</v>
      </c>
      <c r="G89" s="3" t="s">
        <v>281</v>
      </c>
      <c r="H89" s="3">
        <v>23406</v>
      </c>
      <c r="I89" s="3" t="s">
        <v>170</v>
      </c>
      <c r="J89" s="5" t="s">
        <v>44</v>
      </c>
      <c r="K89" s="7">
        <v>15</v>
      </c>
      <c r="L89" s="7">
        <v>351090</v>
      </c>
      <c r="M89" s="8">
        <v>0.33</v>
      </c>
      <c r="N89" s="7">
        <v>235230.3</v>
      </c>
      <c r="O89" s="8">
        <v>0.2</v>
      </c>
      <c r="P89" s="7">
        <v>188184.24</v>
      </c>
      <c r="Q89" s="9">
        <v>0.1</v>
      </c>
      <c r="R89" s="9">
        <v>0.10333089725000004</v>
      </c>
      <c r="S89" s="9">
        <v>0.20333089725000003</v>
      </c>
      <c r="T89" s="3">
        <v>6</v>
      </c>
      <c r="U89" s="3">
        <v>0</v>
      </c>
      <c r="V89" s="3">
        <v>0</v>
      </c>
      <c r="W89" s="7">
        <v>926000</v>
      </c>
      <c r="X89" s="7">
        <v>39.541457342386259</v>
      </c>
    </row>
    <row r="90" spans="1:24" x14ac:dyDescent="0.25">
      <c r="A90" s="3" t="s">
        <v>641</v>
      </c>
      <c r="B90" s="4" t="s">
        <v>641</v>
      </c>
      <c r="C90" s="4" t="s">
        <v>4</v>
      </c>
      <c r="D90" s="3" t="s">
        <v>642</v>
      </c>
      <c r="E90" s="3" t="s">
        <v>347</v>
      </c>
      <c r="F90" s="3">
        <v>6795</v>
      </c>
      <c r="G90" s="3" t="s">
        <v>266</v>
      </c>
      <c r="H90" s="3">
        <v>1959</v>
      </c>
      <c r="I90" s="3" t="s">
        <v>113</v>
      </c>
      <c r="J90" s="5" t="s">
        <v>44</v>
      </c>
      <c r="K90" s="7">
        <v>24</v>
      </c>
      <c r="L90" s="7">
        <v>47016</v>
      </c>
      <c r="M90" s="8">
        <v>0.05</v>
      </c>
      <c r="N90" s="7">
        <v>44665.2</v>
      </c>
      <c r="O90" s="8">
        <v>0.2</v>
      </c>
      <c r="P90" s="7">
        <v>35732.159999999996</v>
      </c>
      <c r="Q90" s="9">
        <v>0.08</v>
      </c>
      <c r="R90" s="9">
        <v>0.10333019478225935</v>
      </c>
      <c r="S90" s="9">
        <v>0.18333019478225937</v>
      </c>
      <c r="T90" s="3">
        <v>12</v>
      </c>
      <c r="U90" s="3">
        <v>0</v>
      </c>
      <c r="V90" s="3">
        <v>0</v>
      </c>
      <c r="W90" s="7">
        <v>195000</v>
      </c>
      <c r="X90" s="7">
        <v>99.492612341701715</v>
      </c>
    </row>
    <row r="91" spans="1:24" x14ac:dyDescent="0.25">
      <c r="A91" s="3" t="s">
        <v>643</v>
      </c>
      <c r="B91" s="4" t="s">
        <v>644</v>
      </c>
      <c r="C91" s="4" t="s">
        <v>278</v>
      </c>
      <c r="D91" s="3" t="s">
        <v>645</v>
      </c>
      <c r="E91" s="3" t="s">
        <v>347</v>
      </c>
      <c r="F91" s="3">
        <v>32250</v>
      </c>
      <c r="G91" s="3" t="s">
        <v>266</v>
      </c>
      <c r="H91" s="3">
        <v>2644</v>
      </c>
      <c r="I91" s="3" t="s">
        <v>224</v>
      </c>
      <c r="J91" s="5" t="s">
        <v>44</v>
      </c>
      <c r="K91" s="7">
        <v>22</v>
      </c>
      <c r="L91" s="7">
        <v>58168</v>
      </c>
      <c r="M91" s="8">
        <v>0.05</v>
      </c>
      <c r="N91" s="7">
        <v>55259.6</v>
      </c>
      <c r="O91" s="8">
        <v>0.2</v>
      </c>
      <c r="P91" s="7">
        <v>44207.68</v>
      </c>
      <c r="Q91" s="9">
        <v>0.08</v>
      </c>
      <c r="R91" s="9">
        <v>0.10333269957500613</v>
      </c>
      <c r="S91" s="9">
        <v>0.18333269957500617</v>
      </c>
      <c r="T91" s="3">
        <v>12</v>
      </c>
      <c r="U91" s="3">
        <v>0</v>
      </c>
      <c r="V91" s="3">
        <v>0</v>
      </c>
      <c r="W91" s="7">
        <v>241000</v>
      </c>
      <c r="X91" s="7">
        <v>91.200315267050414</v>
      </c>
    </row>
    <row r="92" spans="1:24" x14ac:dyDescent="0.25">
      <c r="A92" s="3" t="s">
        <v>646</v>
      </c>
      <c r="B92" s="4" t="s">
        <v>647</v>
      </c>
      <c r="C92" s="4" t="s">
        <v>648</v>
      </c>
      <c r="D92" s="3" t="s">
        <v>649</v>
      </c>
      <c r="E92" s="3" t="s">
        <v>347</v>
      </c>
      <c r="F92" s="3">
        <v>33642</v>
      </c>
      <c r="G92" s="3" t="s">
        <v>13</v>
      </c>
      <c r="H92" s="3">
        <v>4760</v>
      </c>
      <c r="I92" s="3" t="s">
        <v>112</v>
      </c>
      <c r="J92" s="5" t="s">
        <v>44</v>
      </c>
      <c r="K92" s="7">
        <v>22</v>
      </c>
      <c r="L92" s="7">
        <v>104720</v>
      </c>
      <c r="M92" s="8">
        <v>0.1</v>
      </c>
      <c r="N92" s="7">
        <v>94248</v>
      </c>
      <c r="O92" s="8">
        <v>0.18000000000000002</v>
      </c>
      <c r="P92" s="7">
        <v>77283.360000000001</v>
      </c>
      <c r="Q92" s="9">
        <v>8.5000000000000006E-2</v>
      </c>
      <c r="R92" s="9">
        <v>0.10333242512798256</v>
      </c>
      <c r="S92" s="9">
        <v>0.18833242512798257</v>
      </c>
      <c r="T92" s="3">
        <v>10</v>
      </c>
      <c r="U92" s="3">
        <v>0</v>
      </c>
      <c r="V92" s="3">
        <v>0</v>
      </c>
      <c r="W92" s="7">
        <v>410000</v>
      </c>
      <c r="X92" s="7">
        <v>86.209265286987716</v>
      </c>
    </row>
    <row r="93" spans="1:24" x14ac:dyDescent="0.25">
      <c r="A93" s="3" t="s">
        <v>650</v>
      </c>
      <c r="B93" s="4" t="s">
        <v>651</v>
      </c>
      <c r="C93" s="4" t="s">
        <v>652</v>
      </c>
      <c r="D93" s="3" t="s">
        <v>653</v>
      </c>
      <c r="E93" s="3" t="s">
        <v>353</v>
      </c>
      <c r="F93" s="3">
        <v>78212</v>
      </c>
      <c r="G93" s="3" t="s">
        <v>24</v>
      </c>
      <c r="H93" s="3">
        <v>4799</v>
      </c>
      <c r="I93" s="3" t="s">
        <v>193</v>
      </c>
      <c r="J93" s="5" t="s">
        <v>44</v>
      </c>
      <c r="K93" s="7">
        <v>40.5</v>
      </c>
      <c r="L93" s="7">
        <v>194359.5</v>
      </c>
      <c r="M93" s="8">
        <v>0.05</v>
      </c>
      <c r="N93" s="7">
        <v>184641.52499999999</v>
      </c>
      <c r="O93" s="8">
        <v>0.22000000000000003</v>
      </c>
      <c r="P93" s="7">
        <v>144020.38949999999</v>
      </c>
      <c r="Q93" s="9">
        <v>0.08</v>
      </c>
      <c r="R93" s="9">
        <v>0.10879040025000002</v>
      </c>
      <c r="S93" s="9">
        <v>0.18879040024999999</v>
      </c>
      <c r="T93" s="3">
        <v>10</v>
      </c>
      <c r="U93" s="3">
        <v>30222</v>
      </c>
      <c r="V93" s="3">
        <v>120888</v>
      </c>
      <c r="W93" s="7">
        <v>884000</v>
      </c>
      <c r="X93" s="7">
        <v>158.96200209470129</v>
      </c>
    </row>
    <row r="94" spans="1:24" x14ac:dyDescent="0.25">
      <c r="A94" s="3" t="s">
        <v>654</v>
      </c>
      <c r="B94" s="4" t="s">
        <v>655</v>
      </c>
      <c r="C94" s="4" t="s">
        <v>656</v>
      </c>
      <c r="D94" s="3" t="s">
        <v>657</v>
      </c>
      <c r="E94" s="3" t="s">
        <v>358</v>
      </c>
      <c r="F94" s="3">
        <v>102355</v>
      </c>
      <c r="G94" s="3" t="s">
        <v>281</v>
      </c>
      <c r="H94" s="3">
        <v>29545</v>
      </c>
      <c r="I94" s="3" t="s">
        <v>170</v>
      </c>
      <c r="J94" s="5" t="s">
        <v>45</v>
      </c>
      <c r="K94" s="7">
        <v>19</v>
      </c>
      <c r="L94" s="7">
        <v>561355</v>
      </c>
      <c r="M94" s="8">
        <v>0.34</v>
      </c>
      <c r="N94" s="7">
        <v>370494.3</v>
      </c>
      <c r="O94" s="8">
        <v>0.2</v>
      </c>
      <c r="P94" s="7">
        <v>296395.44</v>
      </c>
      <c r="Q94" s="9">
        <v>0.09</v>
      </c>
      <c r="R94" s="9">
        <v>0.10879025269657804</v>
      </c>
      <c r="S94" s="9">
        <v>0.19879025269657805</v>
      </c>
      <c r="T94" s="3">
        <v>6</v>
      </c>
      <c r="U94" s="3">
        <v>0</v>
      </c>
      <c r="V94" s="3">
        <v>0</v>
      </c>
      <c r="W94" s="7">
        <v>1491000</v>
      </c>
      <c r="X94" s="7">
        <v>49.8994592031545</v>
      </c>
    </row>
    <row r="95" spans="1:24" x14ac:dyDescent="0.25">
      <c r="A95" s="3" t="s">
        <v>658</v>
      </c>
      <c r="B95" s="4" t="s">
        <v>658</v>
      </c>
      <c r="C95" s="4" t="s">
        <v>9</v>
      </c>
      <c r="D95" s="3" t="s">
        <v>659</v>
      </c>
      <c r="E95" s="3" t="s">
        <v>353</v>
      </c>
      <c r="F95" s="3">
        <v>38965</v>
      </c>
      <c r="G95" s="3" t="s">
        <v>24</v>
      </c>
      <c r="H95" s="3">
        <v>4125</v>
      </c>
      <c r="I95" s="3" t="s">
        <v>256</v>
      </c>
      <c r="J95" s="5" t="s">
        <v>44</v>
      </c>
      <c r="K95" s="7">
        <v>49.500000000000007</v>
      </c>
      <c r="L95" s="7">
        <v>204187.50000000003</v>
      </c>
      <c r="M95" s="8">
        <v>0.05</v>
      </c>
      <c r="N95" s="7">
        <v>193978.12500000003</v>
      </c>
      <c r="O95" s="8">
        <v>0.18000000000000002</v>
      </c>
      <c r="P95" s="7">
        <v>159062.06250000003</v>
      </c>
      <c r="Q95" s="9">
        <v>0.08</v>
      </c>
      <c r="R95" s="9">
        <v>0.10879051307560814</v>
      </c>
      <c r="S95" s="9">
        <v>0.18879051307560812</v>
      </c>
      <c r="T95" s="3">
        <v>10</v>
      </c>
      <c r="U95" s="3">
        <v>0</v>
      </c>
      <c r="V95" s="3">
        <v>0</v>
      </c>
      <c r="W95" s="7">
        <v>843000</v>
      </c>
      <c r="X95" s="7">
        <v>204.25019971505151</v>
      </c>
    </row>
    <row r="96" spans="1:24" ht="30" x14ac:dyDescent="0.25">
      <c r="A96" s="3" t="s">
        <v>660</v>
      </c>
      <c r="B96" s="4" t="s">
        <v>661</v>
      </c>
      <c r="C96" s="4" t="s">
        <v>662</v>
      </c>
      <c r="D96" s="3" t="s">
        <v>663</v>
      </c>
      <c r="E96" s="3" t="s">
        <v>664</v>
      </c>
      <c r="F96" s="3">
        <v>73655</v>
      </c>
      <c r="G96" s="3" t="s">
        <v>176</v>
      </c>
      <c r="H96" s="3">
        <v>11900</v>
      </c>
      <c r="I96" s="3" t="s">
        <v>191</v>
      </c>
      <c r="J96" s="5" t="s">
        <v>45</v>
      </c>
      <c r="K96" s="7">
        <v>33.88000000000001</v>
      </c>
      <c r="L96" s="7">
        <v>403172.00000000017</v>
      </c>
      <c r="M96" s="8">
        <v>0.05</v>
      </c>
      <c r="N96" s="7">
        <v>383013.40000000014</v>
      </c>
      <c r="O96" s="8">
        <v>0.18000000000000002</v>
      </c>
      <c r="P96" s="7">
        <v>314070.98800000013</v>
      </c>
      <c r="Q96" s="9">
        <v>7.4999999999999997E-2</v>
      </c>
      <c r="R96" s="9">
        <v>0.1087905362371504</v>
      </c>
      <c r="S96" s="9">
        <v>0.18379053623715039</v>
      </c>
      <c r="T96" s="3">
        <v>10</v>
      </c>
      <c r="U96" s="3">
        <v>0</v>
      </c>
      <c r="V96" s="3">
        <v>0</v>
      </c>
      <c r="W96" s="7">
        <v>1709000</v>
      </c>
      <c r="X96" s="7">
        <v>143.60108273445024</v>
      </c>
    </row>
    <row r="97" spans="1:24" x14ac:dyDescent="0.25">
      <c r="A97" s="3" t="s">
        <v>665</v>
      </c>
      <c r="B97" s="4" t="s">
        <v>665</v>
      </c>
      <c r="C97" s="4" t="s">
        <v>8</v>
      </c>
      <c r="D97" s="3" t="s">
        <v>666</v>
      </c>
      <c r="E97" s="3" t="s">
        <v>667</v>
      </c>
      <c r="F97" s="3">
        <v>15466</v>
      </c>
      <c r="G97" s="3" t="s">
        <v>25</v>
      </c>
      <c r="H97" s="3">
        <v>2440</v>
      </c>
      <c r="I97" s="3" t="s">
        <v>228</v>
      </c>
      <c r="J97" s="5" t="s">
        <v>44</v>
      </c>
      <c r="K97" s="7">
        <v>22</v>
      </c>
      <c r="L97" s="7">
        <v>53680</v>
      </c>
      <c r="M97" s="8">
        <v>0.05</v>
      </c>
      <c r="N97" s="7">
        <v>50996</v>
      </c>
      <c r="O97" s="8">
        <v>0.2</v>
      </c>
      <c r="P97" s="7">
        <v>40796.800000000003</v>
      </c>
      <c r="Q97" s="9">
        <v>9.5000000000000001E-2</v>
      </c>
      <c r="R97" s="9">
        <v>0.16246781137839031</v>
      </c>
      <c r="S97" s="9">
        <v>0.25746781137839031</v>
      </c>
      <c r="T97" s="3">
        <v>8</v>
      </c>
      <c r="U97" s="3">
        <v>0</v>
      </c>
      <c r="V97" s="3">
        <v>0</v>
      </c>
      <c r="W97" s="7">
        <v>158000</v>
      </c>
      <c r="X97" s="7">
        <v>64.940156637395248</v>
      </c>
    </row>
    <row r="98" spans="1:24" x14ac:dyDescent="0.25">
      <c r="A98" s="3" t="s">
        <v>668</v>
      </c>
      <c r="B98" s="4" t="s">
        <v>669</v>
      </c>
      <c r="C98" s="4" t="s">
        <v>287</v>
      </c>
      <c r="D98" s="3" t="s">
        <v>670</v>
      </c>
      <c r="E98" s="3" t="s">
        <v>667</v>
      </c>
      <c r="F98" s="3">
        <v>24514</v>
      </c>
      <c r="G98" s="3" t="s">
        <v>266</v>
      </c>
      <c r="H98" s="3">
        <v>3283</v>
      </c>
      <c r="I98" s="3" t="s">
        <v>110</v>
      </c>
      <c r="J98" s="5" t="s">
        <v>44</v>
      </c>
      <c r="K98" s="7">
        <v>19.8</v>
      </c>
      <c r="L98" s="7">
        <v>65003.4</v>
      </c>
      <c r="M98" s="8">
        <v>0.05</v>
      </c>
      <c r="N98" s="7">
        <v>61753.23</v>
      </c>
      <c r="O98" s="8">
        <v>0.22000000000000003</v>
      </c>
      <c r="P98" s="7">
        <v>48167.519400000005</v>
      </c>
      <c r="Q98" s="9">
        <v>0.08</v>
      </c>
      <c r="R98" s="9">
        <v>0.16246731018712038</v>
      </c>
      <c r="S98" s="9">
        <v>0.24246731018712037</v>
      </c>
      <c r="T98" s="3">
        <v>12</v>
      </c>
      <c r="U98" s="3">
        <v>0</v>
      </c>
      <c r="V98" s="3">
        <v>0</v>
      </c>
      <c r="W98" s="7">
        <v>199000</v>
      </c>
      <c r="X98" s="7">
        <v>60.510425049369616</v>
      </c>
    </row>
    <row r="99" spans="1:24" x14ac:dyDescent="0.25">
      <c r="A99" s="3" t="s">
        <v>671</v>
      </c>
      <c r="B99" s="4" t="s">
        <v>671</v>
      </c>
      <c r="C99" s="4" t="s">
        <v>8</v>
      </c>
      <c r="D99" s="3" t="s">
        <v>672</v>
      </c>
      <c r="E99" s="3" t="s">
        <v>371</v>
      </c>
      <c r="F99" s="3">
        <v>15232</v>
      </c>
      <c r="G99" s="3" t="s">
        <v>25</v>
      </c>
      <c r="H99" s="3">
        <v>2506</v>
      </c>
      <c r="I99" s="3" t="s">
        <v>111</v>
      </c>
      <c r="J99" s="5" t="s">
        <v>44</v>
      </c>
      <c r="K99" s="7">
        <v>19.8</v>
      </c>
      <c r="L99" s="7">
        <v>49618.8</v>
      </c>
      <c r="M99" s="8">
        <v>0.05</v>
      </c>
      <c r="N99" s="7">
        <v>47137.86</v>
      </c>
      <c r="O99" s="8">
        <v>0.22000000000000003</v>
      </c>
      <c r="P99" s="7">
        <v>36767.5308</v>
      </c>
      <c r="Q99" s="9">
        <v>9.5000000000000001E-2</v>
      </c>
      <c r="R99" s="9">
        <v>0.18300835852416489</v>
      </c>
      <c r="S99" s="9">
        <v>0.27800835852416483</v>
      </c>
      <c r="T99" s="3">
        <v>8</v>
      </c>
      <c r="U99" s="3">
        <v>0</v>
      </c>
      <c r="V99" s="3">
        <v>0</v>
      </c>
      <c r="W99" s="7">
        <v>132000</v>
      </c>
      <c r="X99" s="7">
        <v>52.774672236067715</v>
      </c>
    </row>
    <row r="100" spans="1:24" ht="45" x14ac:dyDescent="0.25">
      <c r="A100" s="3" t="s">
        <v>673</v>
      </c>
      <c r="B100" s="4" t="s">
        <v>674</v>
      </c>
      <c r="C100" s="4" t="s">
        <v>675</v>
      </c>
      <c r="D100" s="3" t="s">
        <v>676</v>
      </c>
      <c r="E100" s="3" t="s">
        <v>371</v>
      </c>
      <c r="F100" s="3">
        <v>281819</v>
      </c>
      <c r="G100" s="3" t="s">
        <v>262</v>
      </c>
      <c r="H100" s="3">
        <v>48364</v>
      </c>
      <c r="I100" s="3" t="s">
        <v>209</v>
      </c>
      <c r="J100" s="5" t="s">
        <v>44</v>
      </c>
      <c r="K100" s="7">
        <v>16</v>
      </c>
      <c r="L100" s="7">
        <v>773824</v>
      </c>
      <c r="M100" s="8">
        <v>7.0000000000000007E-2</v>
      </c>
      <c r="N100" s="7">
        <v>719656.32</v>
      </c>
      <c r="O100" s="8">
        <v>0.25</v>
      </c>
      <c r="P100" s="7">
        <v>539742.24</v>
      </c>
      <c r="Q100" s="9">
        <v>6.5000000000000002E-2</v>
      </c>
      <c r="R100" s="9">
        <v>0.18300741826587064</v>
      </c>
      <c r="S100" s="9">
        <v>0.24800741826587069</v>
      </c>
      <c r="T100" s="3">
        <v>8</v>
      </c>
      <c r="U100" s="3">
        <v>0</v>
      </c>
      <c r="V100" s="3">
        <v>0</v>
      </c>
      <c r="W100" s="7">
        <v>2176000</v>
      </c>
      <c r="X100" s="7">
        <v>33.074694548328516</v>
      </c>
    </row>
    <row r="101" spans="1:24" x14ac:dyDescent="0.25">
      <c r="A101" s="3" t="s">
        <v>677</v>
      </c>
      <c r="B101" s="4" t="s">
        <v>678</v>
      </c>
      <c r="C101" s="4" t="s">
        <v>293</v>
      </c>
      <c r="D101" s="3" t="s">
        <v>679</v>
      </c>
      <c r="E101" s="3" t="s">
        <v>371</v>
      </c>
      <c r="F101" s="3">
        <v>86721</v>
      </c>
      <c r="G101" s="3" t="s">
        <v>25</v>
      </c>
      <c r="H101" s="3">
        <v>14000</v>
      </c>
      <c r="I101" s="3" t="s">
        <v>242</v>
      </c>
      <c r="J101" s="5" t="s">
        <v>45</v>
      </c>
      <c r="K101" s="7">
        <v>16</v>
      </c>
      <c r="L101" s="7">
        <v>224000</v>
      </c>
      <c r="M101" s="8">
        <v>0.05</v>
      </c>
      <c r="N101" s="7">
        <v>212800</v>
      </c>
      <c r="O101" s="8">
        <v>0.2</v>
      </c>
      <c r="P101" s="7">
        <v>170240</v>
      </c>
      <c r="Q101" s="9">
        <v>8.5000000000000006E-2</v>
      </c>
      <c r="R101" s="9">
        <v>0.18300646174999999</v>
      </c>
      <c r="S101" s="9">
        <v>0.26800646174999998</v>
      </c>
      <c r="T101" s="3">
        <v>8</v>
      </c>
      <c r="U101" s="3">
        <v>0</v>
      </c>
      <c r="V101" s="3">
        <v>0</v>
      </c>
      <c r="W101" s="7">
        <v>635000</v>
      </c>
      <c r="X101" s="7">
        <v>45.372040362754426</v>
      </c>
    </row>
    <row r="102" spans="1:24" x14ac:dyDescent="0.25">
      <c r="A102" s="3" t="s">
        <v>680</v>
      </c>
      <c r="B102" s="4" t="s">
        <v>681</v>
      </c>
      <c r="C102" s="4" t="s">
        <v>184</v>
      </c>
      <c r="D102" s="3" t="s">
        <v>682</v>
      </c>
      <c r="E102" s="3" t="s">
        <v>371</v>
      </c>
      <c r="F102" s="3">
        <v>64892</v>
      </c>
      <c r="G102" s="3" t="s">
        <v>25</v>
      </c>
      <c r="H102" s="3">
        <v>12600</v>
      </c>
      <c r="I102" s="3" t="s">
        <v>228</v>
      </c>
      <c r="J102" s="5" t="s">
        <v>44</v>
      </c>
      <c r="K102" s="7">
        <v>16</v>
      </c>
      <c r="L102" s="7">
        <v>201600</v>
      </c>
      <c r="M102" s="8">
        <v>0.05</v>
      </c>
      <c r="N102" s="7">
        <v>191520</v>
      </c>
      <c r="O102" s="8">
        <v>0.2</v>
      </c>
      <c r="P102" s="7">
        <v>153216</v>
      </c>
      <c r="Q102" s="9">
        <v>9.5000000000000001E-2</v>
      </c>
      <c r="R102" s="9">
        <v>0.18300803430821053</v>
      </c>
      <c r="S102" s="9">
        <v>0.27800803430821053</v>
      </c>
      <c r="T102" s="3">
        <v>8</v>
      </c>
      <c r="U102" s="3">
        <v>0</v>
      </c>
      <c r="V102" s="3">
        <v>0</v>
      </c>
      <c r="W102" s="7">
        <v>551000</v>
      </c>
      <c r="X102" s="7">
        <v>43.739743098643515</v>
      </c>
    </row>
    <row r="103" spans="1:24" x14ac:dyDescent="0.25">
      <c r="A103" s="3" t="s">
        <v>683</v>
      </c>
      <c r="B103" s="4" t="s">
        <v>683</v>
      </c>
      <c r="C103" s="4" t="s">
        <v>9</v>
      </c>
      <c r="D103" s="3" t="s">
        <v>684</v>
      </c>
      <c r="E103" s="3" t="s">
        <v>685</v>
      </c>
      <c r="F103" s="3">
        <v>51436</v>
      </c>
      <c r="G103" s="3" t="s">
        <v>24</v>
      </c>
      <c r="H103" s="3">
        <v>1822</v>
      </c>
      <c r="I103" s="3" t="s">
        <v>220</v>
      </c>
      <c r="J103" s="5" t="s">
        <v>44</v>
      </c>
      <c r="K103" s="7">
        <v>44.55</v>
      </c>
      <c r="L103" s="7">
        <v>81170.100000000006</v>
      </c>
      <c r="M103" s="8">
        <v>0.05</v>
      </c>
      <c r="N103" s="7">
        <v>77111.595000000001</v>
      </c>
      <c r="O103" s="8">
        <v>0.22000000000000003</v>
      </c>
      <c r="P103" s="7">
        <v>60147.044099999999</v>
      </c>
      <c r="Q103" s="9">
        <v>0.08</v>
      </c>
      <c r="R103" s="9">
        <v>0.18300789566650472</v>
      </c>
      <c r="S103" s="9">
        <v>0.26300789566650473</v>
      </c>
      <c r="T103" s="3">
        <v>10</v>
      </c>
      <c r="U103" s="3">
        <v>33216</v>
      </c>
      <c r="V103" s="3">
        <v>132864</v>
      </c>
      <c r="W103" s="7">
        <v>362000</v>
      </c>
      <c r="X103" s="7">
        <v>125.51543335360093</v>
      </c>
    </row>
    <row r="104" spans="1:24" x14ac:dyDescent="0.25">
      <c r="A104" s="3" t="s">
        <v>686</v>
      </c>
      <c r="B104" s="4" t="s">
        <v>686</v>
      </c>
      <c r="C104" s="4" t="s">
        <v>3</v>
      </c>
      <c r="D104" s="3" t="s">
        <v>687</v>
      </c>
      <c r="E104" s="3" t="s">
        <v>347</v>
      </c>
      <c r="F104" s="3">
        <v>23714</v>
      </c>
      <c r="G104" s="3" t="s">
        <v>266</v>
      </c>
      <c r="H104" s="3">
        <v>6798</v>
      </c>
      <c r="I104" s="3" t="s">
        <v>111</v>
      </c>
      <c r="J104" s="5" t="s">
        <v>44</v>
      </c>
      <c r="K104" s="7">
        <v>20</v>
      </c>
      <c r="L104" s="7">
        <v>135960</v>
      </c>
      <c r="M104" s="8">
        <v>0.05</v>
      </c>
      <c r="N104" s="7">
        <v>129162</v>
      </c>
      <c r="O104" s="8">
        <v>0.2</v>
      </c>
      <c r="P104" s="7">
        <v>103329.60000000001</v>
      </c>
      <c r="Q104" s="9">
        <v>0.08</v>
      </c>
      <c r="R104" s="9">
        <v>0.10333089725000004</v>
      </c>
      <c r="S104" s="9">
        <v>0.18333089725000001</v>
      </c>
      <c r="T104" s="3">
        <v>12</v>
      </c>
      <c r="U104" s="3">
        <v>0</v>
      </c>
      <c r="V104" s="3">
        <v>0</v>
      </c>
      <c r="W104" s="7">
        <v>564000</v>
      </c>
      <c r="X104" s="7">
        <v>82.910192597118268</v>
      </c>
    </row>
    <row r="105" spans="1:24" x14ac:dyDescent="0.25">
      <c r="A105" s="3" t="s">
        <v>688</v>
      </c>
      <c r="B105" s="4" t="s">
        <v>688</v>
      </c>
      <c r="C105" s="4" t="s">
        <v>4</v>
      </c>
      <c r="D105" s="3" t="s">
        <v>689</v>
      </c>
      <c r="E105" s="3" t="s">
        <v>347</v>
      </c>
      <c r="F105" s="3">
        <v>8096</v>
      </c>
      <c r="G105" s="3" t="s">
        <v>266</v>
      </c>
      <c r="H105" s="3">
        <v>3740</v>
      </c>
      <c r="I105" s="3" t="s">
        <v>111</v>
      </c>
      <c r="J105" s="5" t="s">
        <v>44</v>
      </c>
      <c r="K105" s="7">
        <v>17.82</v>
      </c>
      <c r="L105" s="7">
        <v>66646.8</v>
      </c>
      <c r="M105" s="8">
        <v>0.05</v>
      </c>
      <c r="N105" s="7">
        <v>63314.460000000006</v>
      </c>
      <c r="O105" s="8">
        <v>0.22000000000000003</v>
      </c>
      <c r="P105" s="7">
        <v>49385.2788</v>
      </c>
      <c r="Q105" s="9">
        <v>0.08</v>
      </c>
      <c r="R105" s="9">
        <v>0.10333089725000004</v>
      </c>
      <c r="S105" s="9">
        <v>0.18333089725000001</v>
      </c>
      <c r="T105" s="3">
        <v>12</v>
      </c>
      <c r="U105" s="3">
        <v>0</v>
      </c>
      <c r="V105" s="3">
        <v>0</v>
      </c>
      <c r="W105" s="7">
        <v>269000</v>
      </c>
      <c r="X105" s="7">
        <v>72.026157063931564</v>
      </c>
    </row>
    <row r="106" spans="1:24" x14ac:dyDescent="0.25">
      <c r="A106" s="3" t="s">
        <v>690</v>
      </c>
      <c r="B106" s="4" t="s">
        <v>691</v>
      </c>
      <c r="C106" s="4" t="s">
        <v>270</v>
      </c>
      <c r="D106" s="3" t="s">
        <v>692</v>
      </c>
      <c r="E106" s="3" t="s">
        <v>347</v>
      </c>
      <c r="F106" s="3">
        <v>18207</v>
      </c>
      <c r="G106" s="3" t="s">
        <v>25</v>
      </c>
      <c r="H106" s="3">
        <v>6530</v>
      </c>
      <c r="I106" s="3" t="s">
        <v>241</v>
      </c>
      <c r="J106" s="5" t="s">
        <v>45</v>
      </c>
      <c r="K106" s="7">
        <v>18</v>
      </c>
      <c r="L106" s="7">
        <v>117540</v>
      </c>
      <c r="M106" s="8">
        <v>0.05</v>
      </c>
      <c r="N106" s="7">
        <v>111663</v>
      </c>
      <c r="O106" s="8">
        <v>0.22000000000000003</v>
      </c>
      <c r="P106" s="7">
        <v>87097.14</v>
      </c>
      <c r="Q106" s="9">
        <v>8.5000000000000006E-2</v>
      </c>
      <c r="R106" s="9">
        <v>0.1033311931142846</v>
      </c>
      <c r="S106" s="9">
        <v>0.18833119311428459</v>
      </c>
      <c r="T106" s="3">
        <v>8</v>
      </c>
      <c r="U106" s="3">
        <v>0</v>
      </c>
      <c r="V106" s="3">
        <v>0</v>
      </c>
      <c r="W106" s="7">
        <v>462000</v>
      </c>
      <c r="X106" s="7">
        <v>70.822043759400657</v>
      </c>
    </row>
    <row r="107" spans="1:24" x14ac:dyDescent="0.25">
      <c r="A107" s="3" t="s">
        <v>693</v>
      </c>
      <c r="B107" s="4" t="s">
        <v>693</v>
      </c>
      <c r="C107" s="4" t="s">
        <v>4</v>
      </c>
      <c r="D107" s="3" t="s">
        <v>694</v>
      </c>
      <c r="E107" s="3" t="s">
        <v>695</v>
      </c>
      <c r="F107" s="3">
        <v>61853</v>
      </c>
      <c r="G107" s="3" t="s">
        <v>266</v>
      </c>
      <c r="H107" s="3">
        <v>3161</v>
      </c>
      <c r="I107" s="3" t="s">
        <v>269</v>
      </c>
      <c r="J107" s="5" t="s">
        <v>44</v>
      </c>
      <c r="K107" s="7">
        <v>24.200000000000003</v>
      </c>
      <c r="L107" s="7">
        <v>76496.200000000012</v>
      </c>
      <c r="M107" s="8">
        <v>0.05</v>
      </c>
      <c r="N107" s="7">
        <v>72671.390000000014</v>
      </c>
      <c r="O107" s="8">
        <v>0.18000000000000002</v>
      </c>
      <c r="P107" s="7">
        <v>59590.539800000013</v>
      </c>
      <c r="Q107" s="9">
        <v>0.08</v>
      </c>
      <c r="R107" s="9">
        <v>0.10657341975</v>
      </c>
      <c r="S107" s="9">
        <v>0.18657341975</v>
      </c>
      <c r="T107" s="3">
        <v>12</v>
      </c>
      <c r="U107" s="3">
        <v>34452</v>
      </c>
      <c r="V107" s="3">
        <v>103356</v>
      </c>
      <c r="W107" s="7">
        <v>423000</v>
      </c>
      <c r="X107" s="7">
        <v>101.04226006716588</v>
      </c>
    </row>
    <row r="108" spans="1:24" x14ac:dyDescent="0.25">
      <c r="A108" s="3" t="s">
        <v>696</v>
      </c>
      <c r="B108" s="4" t="s">
        <v>697</v>
      </c>
      <c r="C108" s="4" t="s">
        <v>698</v>
      </c>
      <c r="D108" s="3" t="s">
        <v>699</v>
      </c>
      <c r="E108" s="3" t="s">
        <v>700</v>
      </c>
      <c r="F108" s="3">
        <v>243663</v>
      </c>
      <c r="G108" s="3" t="s">
        <v>21</v>
      </c>
      <c r="H108" s="3">
        <v>54305</v>
      </c>
      <c r="I108" s="3" t="s">
        <v>237</v>
      </c>
      <c r="J108" s="5" t="s">
        <v>44</v>
      </c>
      <c r="K108" s="7">
        <v>20</v>
      </c>
      <c r="L108" s="7">
        <v>1086100</v>
      </c>
      <c r="M108" s="8">
        <v>0.15</v>
      </c>
      <c r="N108" s="7">
        <v>923185</v>
      </c>
      <c r="O108" s="8">
        <v>0.3</v>
      </c>
      <c r="P108" s="7">
        <v>646229.5</v>
      </c>
      <c r="Q108" s="9">
        <v>0.09</v>
      </c>
      <c r="R108" s="9">
        <v>0.10657345948697693</v>
      </c>
      <c r="S108" s="9">
        <v>0.19657345948697691</v>
      </c>
      <c r="T108" s="3">
        <v>8</v>
      </c>
      <c r="U108" s="3">
        <v>0</v>
      </c>
      <c r="V108" s="3">
        <v>0</v>
      </c>
      <c r="W108" s="7">
        <v>3287000</v>
      </c>
      <c r="X108" s="7">
        <v>57.839311001448451</v>
      </c>
    </row>
    <row r="109" spans="1:24" x14ac:dyDescent="0.25">
      <c r="A109" s="3" t="s">
        <v>701</v>
      </c>
      <c r="B109" s="4" t="s">
        <v>701</v>
      </c>
      <c r="C109" s="4" t="s">
        <v>4</v>
      </c>
      <c r="D109" s="3" t="s">
        <v>702</v>
      </c>
      <c r="E109" s="3" t="s">
        <v>703</v>
      </c>
      <c r="F109" s="3">
        <v>352292</v>
      </c>
      <c r="G109" s="3" t="s">
        <v>262</v>
      </c>
      <c r="H109" s="3">
        <v>108592</v>
      </c>
      <c r="I109" s="3" t="s">
        <v>57</v>
      </c>
      <c r="J109" s="5" t="s">
        <v>45</v>
      </c>
      <c r="K109" s="7">
        <v>17.600000000000001</v>
      </c>
      <c r="L109" s="7">
        <v>1911219.2</v>
      </c>
      <c r="M109" s="8">
        <v>7.0000000000000007E-2</v>
      </c>
      <c r="N109" s="7">
        <v>1777433.8559999999</v>
      </c>
      <c r="O109" s="8">
        <v>0.22500000000000001</v>
      </c>
      <c r="P109" s="7">
        <v>1377511.2383999999</v>
      </c>
      <c r="Q109" s="9">
        <v>0.06</v>
      </c>
      <c r="R109" s="9">
        <v>0.10363252724999999</v>
      </c>
      <c r="S109" s="9">
        <v>0.16363252724999999</v>
      </c>
      <c r="T109" s="3">
        <v>8</v>
      </c>
      <c r="U109" s="3">
        <v>0</v>
      </c>
      <c r="V109" s="3">
        <v>0</v>
      </c>
      <c r="W109" s="7">
        <v>8418000</v>
      </c>
      <c r="X109" s="7">
        <v>73.207889233241588</v>
      </c>
    </row>
    <row r="110" spans="1:24" x14ac:dyDescent="0.25">
      <c r="A110" s="3" t="s">
        <v>704</v>
      </c>
      <c r="B110" s="4" t="s">
        <v>704</v>
      </c>
      <c r="C110" s="4" t="s">
        <v>8</v>
      </c>
      <c r="D110" s="3" t="s">
        <v>705</v>
      </c>
      <c r="E110" s="3" t="s">
        <v>703</v>
      </c>
      <c r="F110" s="3">
        <v>121797</v>
      </c>
      <c r="G110" s="3" t="s">
        <v>25</v>
      </c>
      <c r="H110" s="3">
        <v>21877</v>
      </c>
      <c r="I110" s="3" t="s">
        <v>307</v>
      </c>
      <c r="J110" s="5" t="s">
        <v>45</v>
      </c>
      <c r="K110" s="7">
        <v>19.360000000000003</v>
      </c>
      <c r="L110" s="7">
        <v>423538.72000000009</v>
      </c>
      <c r="M110" s="8">
        <v>0.05</v>
      </c>
      <c r="N110" s="7">
        <v>402361.7840000001</v>
      </c>
      <c r="O110" s="8">
        <v>0.18000000000000002</v>
      </c>
      <c r="P110" s="7">
        <v>329936.66288000008</v>
      </c>
      <c r="Q110" s="9">
        <v>8.5000000000000006E-2</v>
      </c>
      <c r="R110" s="9">
        <v>0.10363259044044978</v>
      </c>
      <c r="S110" s="9">
        <v>0.18863259044044975</v>
      </c>
      <c r="T110" s="3">
        <v>8</v>
      </c>
      <c r="U110" s="3">
        <v>0</v>
      </c>
      <c r="V110" s="3">
        <v>0</v>
      </c>
      <c r="W110" s="7">
        <v>1749000</v>
      </c>
      <c r="X110" s="7">
        <v>79.951401636299565</v>
      </c>
    </row>
    <row r="111" spans="1:24" x14ac:dyDescent="0.25">
      <c r="A111" s="3" t="s">
        <v>706</v>
      </c>
      <c r="B111" s="4" t="s">
        <v>706</v>
      </c>
      <c r="C111" s="4" t="s">
        <v>4</v>
      </c>
      <c r="D111" s="3" t="s">
        <v>707</v>
      </c>
      <c r="E111" s="3" t="s">
        <v>400</v>
      </c>
      <c r="F111" s="3">
        <v>2414430</v>
      </c>
      <c r="G111" s="3" t="s">
        <v>13</v>
      </c>
      <c r="H111" s="3">
        <v>19305</v>
      </c>
      <c r="I111" s="3" t="s">
        <v>301</v>
      </c>
      <c r="J111" s="5" t="s">
        <v>44</v>
      </c>
      <c r="K111" s="7">
        <v>11.52</v>
      </c>
      <c r="L111" s="7">
        <v>222393.60000000003</v>
      </c>
      <c r="M111" s="8">
        <v>0.1</v>
      </c>
      <c r="N111" s="7">
        <v>200154.23999999999</v>
      </c>
      <c r="O111" s="8">
        <v>0.24</v>
      </c>
      <c r="P111" s="7">
        <v>152117.22240000003</v>
      </c>
      <c r="Q111" s="9">
        <v>8.5000000000000006E-2</v>
      </c>
      <c r="R111" s="9">
        <v>0.10363249329907144</v>
      </c>
      <c r="S111" s="9">
        <v>0.18863249329907145</v>
      </c>
      <c r="T111" s="3">
        <v>10</v>
      </c>
      <c r="U111" s="3">
        <v>880030</v>
      </c>
      <c r="V111" s="3">
        <v>3310765</v>
      </c>
      <c r="W111" s="7">
        <v>4117000</v>
      </c>
      <c r="X111" s="7">
        <v>41.772654658744258</v>
      </c>
    </row>
    <row r="112" spans="1:24" x14ac:dyDescent="0.25">
      <c r="A112" s="3" t="s">
        <v>708</v>
      </c>
      <c r="B112" s="4" t="s">
        <v>708</v>
      </c>
      <c r="C112" s="4" t="s">
        <v>264</v>
      </c>
      <c r="D112" s="3" t="s">
        <v>709</v>
      </c>
      <c r="E112" s="3" t="s">
        <v>710</v>
      </c>
      <c r="F112" s="3">
        <v>1261217</v>
      </c>
      <c r="G112" s="3" t="s">
        <v>25</v>
      </c>
      <c r="H112" s="3">
        <v>5400</v>
      </c>
      <c r="I112" s="3" t="s">
        <v>218</v>
      </c>
      <c r="J112" s="5" t="s">
        <v>44</v>
      </c>
      <c r="K112" s="7">
        <v>18</v>
      </c>
      <c r="L112" s="7">
        <v>97200</v>
      </c>
      <c r="M112" s="8">
        <v>0.05</v>
      </c>
      <c r="N112" s="7">
        <v>92340</v>
      </c>
      <c r="O112" s="8">
        <v>0.22000000000000003</v>
      </c>
      <c r="P112" s="7">
        <v>72025.2</v>
      </c>
      <c r="Q112" s="9">
        <v>9.5000000000000001E-2</v>
      </c>
      <c r="R112" s="9">
        <v>8.8905741282569201E-2</v>
      </c>
      <c r="S112" s="9">
        <v>0.1839057412825692</v>
      </c>
      <c r="T112" s="3">
        <v>8</v>
      </c>
      <c r="U112" s="3">
        <v>0</v>
      </c>
      <c r="V112" s="3">
        <v>0</v>
      </c>
      <c r="W112" s="7">
        <v>392000</v>
      </c>
      <c r="X112" s="7">
        <v>72.526283883145908</v>
      </c>
    </row>
    <row r="113" spans="1:24" x14ac:dyDescent="0.25">
      <c r="A113" s="3" t="s">
        <v>711</v>
      </c>
      <c r="B113" s="4" t="s">
        <v>711</v>
      </c>
      <c r="C113" s="4" t="s">
        <v>4</v>
      </c>
      <c r="D113" s="3" t="s">
        <v>712</v>
      </c>
      <c r="E113" s="3" t="s">
        <v>713</v>
      </c>
      <c r="F113" s="3">
        <v>20797</v>
      </c>
      <c r="G113" s="3" t="s">
        <v>266</v>
      </c>
      <c r="H113" s="3">
        <v>4450</v>
      </c>
      <c r="I113" s="3" t="s">
        <v>221</v>
      </c>
      <c r="J113" s="5" t="s">
        <v>44</v>
      </c>
      <c r="K113" s="7">
        <v>19.8</v>
      </c>
      <c r="L113" s="7">
        <v>88110</v>
      </c>
      <c r="M113" s="8">
        <v>0.05</v>
      </c>
      <c r="N113" s="7">
        <v>83704.5</v>
      </c>
      <c r="O113" s="8">
        <v>0.22000000000000003</v>
      </c>
      <c r="P113" s="7">
        <v>65289.509999999995</v>
      </c>
      <c r="Q113" s="9">
        <v>0.08</v>
      </c>
      <c r="R113" s="9">
        <v>0.10687545089196292</v>
      </c>
      <c r="S113" s="9">
        <v>0.18687545089196292</v>
      </c>
      <c r="T113" s="3">
        <v>12</v>
      </c>
      <c r="U113" s="3">
        <v>0</v>
      </c>
      <c r="V113" s="3">
        <v>0</v>
      </c>
      <c r="W113" s="7">
        <v>349000</v>
      </c>
      <c r="X113" s="7">
        <v>78.51111491622359</v>
      </c>
    </row>
    <row r="114" spans="1:24" x14ac:dyDescent="0.25">
      <c r="A114" s="3" t="s">
        <v>714</v>
      </c>
      <c r="B114" s="4" t="s">
        <v>714</v>
      </c>
      <c r="C114" s="4" t="s">
        <v>3</v>
      </c>
      <c r="D114" s="3" t="s">
        <v>715</v>
      </c>
      <c r="E114" s="3" t="s">
        <v>713</v>
      </c>
      <c r="F114" s="3">
        <v>37708</v>
      </c>
      <c r="G114" s="3" t="s">
        <v>14</v>
      </c>
      <c r="H114" s="3">
        <v>2998</v>
      </c>
      <c r="I114" s="3" t="s">
        <v>178</v>
      </c>
      <c r="J114" s="5" t="s">
        <v>44</v>
      </c>
      <c r="K114" s="7">
        <v>14.4</v>
      </c>
      <c r="L114" s="7">
        <v>43171.199999999997</v>
      </c>
      <c r="M114" s="8">
        <v>0.17499999999999999</v>
      </c>
      <c r="N114" s="7">
        <v>35616.240000000005</v>
      </c>
      <c r="O114" s="8">
        <v>0.24</v>
      </c>
      <c r="P114" s="7">
        <v>27068.342400000005</v>
      </c>
      <c r="Q114" s="9">
        <v>9.5000000000000001E-2</v>
      </c>
      <c r="R114" s="9">
        <v>0.10687504975000001</v>
      </c>
      <c r="S114" s="9">
        <v>0.20187504975000001</v>
      </c>
      <c r="T114" s="3">
        <v>4</v>
      </c>
      <c r="U114" s="3">
        <v>25716</v>
      </c>
      <c r="V114" s="3">
        <v>128580</v>
      </c>
      <c r="W114" s="7">
        <v>263000</v>
      </c>
      <c r="X114" s="7">
        <v>44.724694860415767</v>
      </c>
    </row>
    <row r="115" spans="1:24" x14ac:dyDescent="0.25">
      <c r="A115" s="3" t="s">
        <v>716</v>
      </c>
      <c r="B115" s="4" t="s">
        <v>716</v>
      </c>
      <c r="C115" s="4" t="s">
        <v>294</v>
      </c>
      <c r="D115" s="3" t="s">
        <v>717</v>
      </c>
      <c r="E115" s="3" t="s">
        <v>700</v>
      </c>
      <c r="F115" s="3">
        <v>42380</v>
      </c>
      <c r="G115" s="3" t="s">
        <v>263</v>
      </c>
      <c r="H115" s="3">
        <v>6265</v>
      </c>
      <c r="I115" s="3" t="s">
        <v>307</v>
      </c>
      <c r="J115" s="5" t="s">
        <v>44</v>
      </c>
      <c r="K115" s="7">
        <v>14.4</v>
      </c>
      <c r="L115" s="7">
        <v>90216</v>
      </c>
      <c r="M115" s="8">
        <v>0.05</v>
      </c>
      <c r="N115" s="7">
        <v>85705.2</v>
      </c>
      <c r="O115" s="8">
        <v>0.2</v>
      </c>
      <c r="P115" s="7">
        <v>68564.160000000003</v>
      </c>
      <c r="Q115" s="9">
        <v>8.5000000000000006E-2</v>
      </c>
      <c r="R115" s="9">
        <v>8.5258975036138496E-2</v>
      </c>
      <c r="S115" s="9">
        <v>0.17025897503613852</v>
      </c>
      <c r="T115" s="3">
        <v>8</v>
      </c>
      <c r="U115" s="3">
        <v>0</v>
      </c>
      <c r="V115" s="3">
        <v>0</v>
      </c>
      <c r="W115" s="7">
        <v>403000</v>
      </c>
      <c r="X115" s="7">
        <v>64.27854976618454</v>
      </c>
    </row>
    <row r="116" spans="1:24" x14ac:dyDescent="0.25">
      <c r="A116" s="3" t="s">
        <v>718</v>
      </c>
      <c r="B116" s="4" t="s">
        <v>719</v>
      </c>
      <c r="C116" s="4" t="s">
        <v>720</v>
      </c>
      <c r="D116" s="3" t="s">
        <v>721</v>
      </c>
      <c r="E116" s="3" t="s">
        <v>722</v>
      </c>
      <c r="F116" s="3">
        <v>518276</v>
      </c>
      <c r="G116" s="3" t="s">
        <v>21</v>
      </c>
      <c r="H116" s="3">
        <v>128676</v>
      </c>
      <c r="I116" s="3" t="s">
        <v>193</v>
      </c>
      <c r="J116" s="5" t="s">
        <v>44</v>
      </c>
      <c r="K116" s="7">
        <v>20</v>
      </c>
      <c r="L116" s="7">
        <v>2573520</v>
      </c>
      <c r="M116" s="8">
        <v>0.15</v>
      </c>
      <c r="N116" s="7">
        <v>2187492</v>
      </c>
      <c r="O116" s="8">
        <v>0.3</v>
      </c>
      <c r="P116" s="7">
        <v>1531244.4</v>
      </c>
      <c r="Q116" s="9">
        <v>0.09</v>
      </c>
      <c r="R116" s="9">
        <v>0.10657348083468972</v>
      </c>
      <c r="S116" s="9">
        <v>0.19657348083468973</v>
      </c>
      <c r="T116" s="3">
        <v>8</v>
      </c>
      <c r="U116" s="3">
        <v>0</v>
      </c>
      <c r="V116" s="3">
        <v>0</v>
      </c>
      <c r="W116" s="7">
        <v>7790000</v>
      </c>
      <c r="X116" s="7">
        <v>60.537158672015437</v>
      </c>
    </row>
    <row r="117" spans="1:24" x14ac:dyDescent="0.25">
      <c r="A117" s="3" t="s">
        <v>723</v>
      </c>
      <c r="B117" s="4" t="s">
        <v>724</v>
      </c>
      <c r="C117" s="4" t="s">
        <v>245</v>
      </c>
      <c r="D117" s="3" t="s">
        <v>725</v>
      </c>
      <c r="E117" s="3" t="s">
        <v>726</v>
      </c>
      <c r="F117" s="3">
        <v>91948</v>
      </c>
      <c r="G117" s="3" t="s">
        <v>262</v>
      </c>
      <c r="H117" s="3">
        <v>12133</v>
      </c>
      <c r="I117" s="3" t="s">
        <v>285</v>
      </c>
      <c r="J117" s="5" t="s">
        <v>44</v>
      </c>
      <c r="K117" s="7">
        <v>15.840000000000002</v>
      </c>
      <c r="L117" s="7">
        <v>192186.72000000003</v>
      </c>
      <c r="M117" s="8">
        <v>7.0000000000000007E-2</v>
      </c>
      <c r="N117" s="7">
        <v>178733.64960000003</v>
      </c>
      <c r="O117" s="8">
        <v>0.27500000000000002</v>
      </c>
      <c r="P117" s="7">
        <v>129581.89596000002</v>
      </c>
      <c r="Q117" s="9">
        <v>6.5000000000000002E-2</v>
      </c>
      <c r="R117" s="9">
        <v>8.6002253749999993E-2</v>
      </c>
      <c r="S117" s="9">
        <v>0.15100225375000001</v>
      </c>
      <c r="T117" s="3">
        <v>8</v>
      </c>
      <c r="U117" s="3">
        <v>0</v>
      </c>
      <c r="V117" s="3">
        <v>0</v>
      </c>
      <c r="W117" s="7">
        <v>858000</v>
      </c>
      <c r="X117" s="7">
        <v>66.317267630893241</v>
      </c>
    </row>
    <row r="118" spans="1:24" x14ac:dyDescent="0.25">
      <c r="A118" s="3" t="s">
        <v>727</v>
      </c>
      <c r="B118" s="4" t="s">
        <v>727</v>
      </c>
      <c r="C118" s="4" t="s">
        <v>3</v>
      </c>
      <c r="D118" s="3" t="s">
        <v>728</v>
      </c>
      <c r="E118" s="3" t="s">
        <v>695</v>
      </c>
      <c r="F118" s="3">
        <v>3125</v>
      </c>
      <c r="G118" s="3" t="s">
        <v>15</v>
      </c>
      <c r="H118" s="3">
        <v>2500</v>
      </c>
      <c r="I118" s="3" t="s">
        <v>186</v>
      </c>
      <c r="J118" s="5" t="s">
        <v>45</v>
      </c>
      <c r="K118" s="7">
        <v>22</v>
      </c>
      <c r="L118" s="7">
        <v>55000</v>
      </c>
      <c r="M118" s="8">
        <v>0.1</v>
      </c>
      <c r="N118" s="7">
        <v>49500</v>
      </c>
      <c r="O118" s="8">
        <v>0.2</v>
      </c>
      <c r="P118" s="7">
        <v>39600</v>
      </c>
      <c r="Q118" s="9">
        <v>8.2500000000000004E-2</v>
      </c>
      <c r="R118" s="9">
        <v>0.10657341975</v>
      </c>
      <c r="S118" s="9">
        <v>0.18907341975</v>
      </c>
      <c r="T118" s="3">
        <v>4</v>
      </c>
      <c r="U118" s="3">
        <v>0</v>
      </c>
      <c r="V118" s="3">
        <v>0</v>
      </c>
      <c r="W118" s="7">
        <v>209000</v>
      </c>
      <c r="X118" s="7">
        <v>83.77697944504439</v>
      </c>
    </row>
    <row r="119" spans="1:24" x14ac:dyDescent="0.25">
      <c r="A119" s="3" t="s">
        <v>729</v>
      </c>
      <c r="B119" s="4" t="s">
        <v>730</v>
      </c>
      <c r="C119" s="4" t="s">
        <v>289</v>
      </c>
      <c r="D119" s="3" t="s">
        <v>731</v>
      </c>
      <c r="E119" s="3" t="s">
        <v>371</v>
      </c>
      <c r="F119" s="3">
        <v>29814</v>
      </c>
      <c r="G119" s="3" t="s">
        <v>210</v>
      </c>
      <c r="H119" s="3">
        <v>1800</v>
      </c>
      <c r="I119" s="3" t="s">
        <v>309</v>
      </c>
      <c r="J119" s="5" t="s">
        <v>44</v>
      </c>
      <c r="K119" s="7">
        <v>34</v>
      </c>
      <c r="L119" s="7">
        <v>61200</v>
      </c>
      <c r="M119" s="8">
        <v>0.05</v>
      </c>
      <c r="N119" s="7">
        <v>58140</v>
      </c>
      <c r="O119" s="8">
        <v>0.2</v>
      </c>
      <c r="P119" s="7">
        <v>46512</v>
      </c>
      <c r="Q119" s="9">
        <v>0.08</v>
      </c>
      <c r="R119" s="9">
        <v>7.3204785024166635E-2</v>
      </c>
      <c r="S119" s="9">
        <v>0.15320478502416662</v>
      </c>
      <c r="T119" s="3">
        <v>17</v>
      </c>
      <c r="U119" s="3">
        <v>0</v>
      </c>
      <c r="V119" s="3">
        <v>0</v>
      </c>
      <c r="W119" s="7">
        <v>304000</v>
      </c>
      <c r="X119" s="7">
        <v>168.66313931333138</v>
      </c>
    </row>
    <row r="120" spans="1:24" x14ac:dyDescent="0.25">
      <c r="A120" s="3" t="s">
        <v>732</v>
      </c>
      <c r="B120" s="4" t="s">
        <v>732</v>
      </c>
      <c r="C120" s="4" t="s">
        <v>8</v>
      </c>
      <c r="D120" s="3" t="s">
        <v>733</v>
      </c>
      <c r="E120" s="3" t="s">
        <v>371</v>
      </c>
      <c r="F120" s="3">
        <v>41881</v>
      </c>
      <c r="G120" s="3" t="s">
        <v>25</v>
      </c>
      <c r="H120" s="3">
        <v>2753</v>
      </c>
      <c r="I120" s="3" t="s">
        <v>57</v>
      </c>
      <c r="J120" s="5" t="s">
        <v>44</v>
      </c>
      <c r="K120" s="7">
        <v>19.8</v>
      </c>
      <c r="L120" s="7">
        <v>54509.4</v>
      </c>
      <c r="M120" s="8">
        <v>0.05</v>
      </c>
      <c r="N120" s="7">
        <v>51783.93</v>
      </c>
      <c r="O120" s="8">
        <v>0.22000000000000003</v>
      </c>
      <c r="P120" s="7">
        <v>40391.465400000001</v>
      </c>
      <c r="Q120" s="9">
        <v>9.5000000000000001E-2</v>
      </c>
      <c r="R120" s="9">
        <v>0.18301123579009748</v>
      </c>
      <c r="S120" s="9">
        <v>0.27801123579009746</v>
      </c>
      <c r="T120" s="3">
        <v>8</v>
      </c>
      <c r="U120" s="3">
        <v>19857</v>
      </c>
      <c r="V120" s="3">
        <v>59571</v>
      </c>
      <c r="W120" s="7">
        <v>205000</v>
      </c>
      <c r="X120" s="7">
        <v>52.774126046752379</v>
      </c>
    </row>
    <row r="121" spans="1:24" x14ac:dyDescent="0.25">
      <c r="A121" s="3" t="s">
        <v>734</v>
      </c>
      <c r="B121" s="4" t="s">
        <v>734</v>
      </c>
      <c r="C121" s="4" t="s">
        <v>8</v>
      </c>
      <c r="D121" s="3" t="s">
        <v>735</v>
      </c>
      <c r="E121" s="3" t="s">
        <v>371</v>
      </c>
      <c r="F121" s="3">
        <v>46394</v>
      </c>
      <c r="G121" s="3" t="s">
        <v>25</v>
      </c>
      <c r="H121" s="3">
        <v>8600</v>
      </c>
      <c r="I121" s="3" t="s">
        <v>59</v>
      </c>
      <c r="J121" s="5" t="s">
        <v>44</v>
      </c>
      <c r="K121" s="7">
        <v>16.2</v>
      </c>
      <c r="L121" s="7">
        <v>139320</v>
      </c>
      <c r="M121" s="8">
        <v>0.05</v>
      </c>
      <c r="N121" s="7">
        <v>132354</v>
      </c>
      <c r="O121" s="8">
        <v>0.22000000000000003</v>
      </c>
      <c r="P121" s="7">
        <v>103236.12</v>
      </c>
      <c r="Q121" s="9">
        <v>9.5000000000000001E-2</v>
      </c>
      <c r="R121" s="9">
        <v>0.18300566680591884</v>
      </c>
      <c r="S121" s="9">
        <v>0.27800566680591887</v>
      </c>
      <c r="T121" s="3">
        <v>8</v>
      </c>
      <c r="U121" s="3">
        <v>0</v>
      </c>
      <c r="V121" s="3">
        <v>0</v>
      </c>
      <c r="W121" s="7">
        <v>371000</v>
      </c>
      <c r="X121" s="7">
        <v>43.179695356283375</v>
      </c>
    </row>
    <row r="122" spans="1:24" x14ac:dyDescent="0.25">
      <c r="A122" s="3" t="s">
        <v>736</v>
      </c>
      <c r="B122" s="4" t="s">
        <v>737</v>
      </c>
      <c r="C122" s="4" t="s">
        <v>738</v>
      </c>
      <c r="D122" s="3" t="s">
        <v>739</v>
      </c>
      <c r="E122" s="3" t="s">
        <v>371</v>
      </c>
      <c r="F122" s="3">
        <v>438266</v>
      </c>
      <c r="G122" s="3" t="s">
        <v>21</v>
      </c>
      <c r="H122" s="3">
        <v>67524</v>
      </c>
      <c r="I122" s="3" t="s">
        <v>228</v>
      </c>
      <c r="J122" s="5" t="s">
        <v>44</v>
      </c>
      <c r="K122" s="7">
        <v>20</v>
      </c>
      <c r="L122" s="7">
        <v>1350480</v>
      </c>
      <c r="M122" s="8">
        <v>0.15</v>
      </c>
      <c r="N122" s="7">
        <v>1147908</v>
      </c>
      <c r="O122" s="8">
        <v>0.3</v>
      </c>
      <c r="P122" s="7">
        <v>803535.60000000021</v>
      </c>
      <c r="Q122" s="9">
        <v>0.09</v>
      </c>
      <c r="R122" s="9">
        <v>0.1098040872547601</v>
      </c>
      <c r="S122" s="9">
        <v>0.19980408725476009</v>
      </c>
      <c r="T122" s="3">
        <v>8</v>
      </c>
      <c r="U122" s="3">
        <v>0</v>
      </c>
      <c r="V122" s="3">
        <v>0</v>
      </c>
      <c r="W122" s="7">
        <v>4022000</v>
      </c>
      <c r="X122" s="7">
        <v>59.558341190622954</v>
      </c>
    </row>
    <row r="123" spans="1:24" x14ac:dyDescent="0.25">
      <c r="A123" s="3" t="s">
        <v>740</v>
      </c>
      <c r="B123" s="4" t="s">
        <v>740</v>
      </c>
      <c r="C123" s="4" t="s">
        <v>9</v>
      </c>
      <c r="D123" s="3" t="s">
        <v>741</v>
      </c>
      <c r="E123" s="3" t="s">
        <v>685</v>
      </c>
      <c r="F123" s="3">
        <v>90227</v>
      </c>
      <c r="G123" s="3" t="s">
        <v>176</v>
      </c>
      <c r="H123" s="3">
        <v>12201</v>
      </c>
      <c r="I123" s="3" t="s">
        <v>58</v>
      </c>
      <c r="J123" s="5" t="s">
        <v>44</v>
      </c>
      <c r="K123" s="7">
        <v>30.800000000000004</v>
      </c>
      <c r="L123" s="7">
        <v>375790.8000000001</v>
      </c>
      <c r="M123" s="8">
        <v>0.05</v>
      </c>
      <c r="N123" s="7">
        <v>357001.26000000007</v>
      </c>
      <c r="O123" s="8">
        <v>0.18000000000000002</v>
      </c>
      <c r="P123" s="7">
        <v>292741.03320000006</v>
      </c>
      <c r="Q123" s="9">
        <v>0.08</v>
      </c>
      <c r="R123" s="9">
        <v>0.18300629538064056</v>
      </c>
      <c r="S123" s="9">
        <v>0.26300629538064058</v>
      </c>
      <c r="T123" s="3">
        <v>10</v>
      </c>
      <c r="U123" s="3">
        <v>0</v>
      </c>
      <c r="V123" s="3">
        <v>0</v>
      </c>
      <c r="W123" s="7">
        <v>1113000</v>
      </c>
      <c r="X123" s="7">
        <v>91.226713662026299</v>
      </c>
    </row>
    <row r="124" spans="1:24" x14ac:dyDescent="0.25">
      <c r="A124" s="3" t="s">
        <v>742</v>
      </c>
      <c r="B124" s="4" t="s">
        <v>742</v>
      </c>
      <c r="C124" s="4" t="s">
        <v>295</v>
      </c>
      <c r="D124" s="3" t="s">
        <v>743</v>
      </c>
      <c r="E124" s="3" t="s">
        <v>685</v>
      </c>
      <c r="F124" s="3">
        <v>58327</v>
      </c>
      <c r="G124" s="3" t="s">
        <v>21</v>
      </c>
      <c r="H124" s="3">
        <v>42000</v>
      </c>
      <c r="I124" s="3" t="s">
        <v>110</v>
      </c>
      <c r="J124" s="5" t="s">
        <v>77</v>
      </c>
      <c r="K124" s="7">
        <v>16</v>
      </c>
      <c r="L124" s="7">
        <v>672000</v>
      </c>
      <c r="M124" s="8">
        <v>0.15</v>
      </c>
      <c r="N124" s="7">
        <v>571200</v>
      </c>
      <c r="O124" s="8">
        <v>0.36</v>
      </c>
      <c r="P124" s="7">
        <v>365568</v>
      </c>
      <c r="Q124" s="9">
        <v>0.1</v>
      </c>
      <c r="R124" s="9">
        <v>0.18300604069412635</v>
      </c>
      <c r="S124" s="9">
        <v>0.28300604069412638</v>
      </c>
      <c r="T124" s="3">
        <v>8</v>
      </c>
      <c r="U124" s="3">
        <v>0</v>
      </c>
      <c r="V124" s="3">
        <v>0</v>
      </c>
      <c r="W124" s="7">
        <v>1292000</v>
      </c>
      <c r="X124" s="7">
        <v>30.755527262427961</v>
      </c>
    </row>
    <row r="129" spans="21:21" x14ac:dyDescent="0.25">
      <c r="U129" s="1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FF94C-E202-4496-9665-794FEFA5EF07}">
  <dimension ref="A1:AD45"/>
  <sheetViews>
    <sheetView topLeftCell="N242" workbookViewId="0">
      <selection activeCell="AB258" sqref="AB258:AB259"/>
    </sheetView>
  </sheetViews>
  <sheetFormatPr defaultRowHeight="15" x14ac:dyDescent="0.25"/>
  <cols>
    <col min="1" max="1" width="18.140625" bestFit="1" customWidth="1"/>
    <col min="2" max="2" width="81.140625" style="12" bestFit="1" customWidth="1"/>
    <col min="3" max="3" width="81.140625" bestFit="1" customWidth="1"/>
    <col min="4" max="4" width="36.85546875" bestFit="1" customWidth="1"/>
    <col min="5" max="5" width="15.28515625" bestFit="1" customWidth="1"/>
    <col min="6" max="6" width="17.140625" bestFit="1" customWidth="1"/>
    <col min="7" max="7" width="43" bestFit="1" customWidth="1"/>
    <col min="8" max="8" width="11.42578125" bestFit="1" customWidth="1"/>
    <col min="9" max="9" width="12.140625" bestFit="1" customWidth="1"/>
    <col min="10" max="13" width="8.85546875" bestFit="1" customWidth="1"/>
    <col min="14" max="14" width="21.5703125" bestFit="1" customWidth="1"/>
    <col min="15" max="15" width="13.28515625" bestFit="1" customWidth="1"/>
    <col min="16" max="16" width="12" bestFit="1" customWidth="1"/>
    <col min="17" max="17" width="22" bestFit="1" customWidth="1"/>
    <col min="18" max="18" width="17.140625" bestFit="1" customWidth="1"/>
    <col min="19" max="19" width="8.85546875" bestFit="1" customWidth="1"/>
    <col min="20" max="20" width="11.5703125" bestFit="1" customWidth="1"/>
    <col min="21" max="21" width="11.28515625" bestFit="1" customWidth="1"/>
    <col min="22" max="22" width="11.5703125" bestFit="1" customWidth="1"/>
    <col min="23" max="23" width="13.28515625" bestFit="1" customWidth="1"/>
    <col min="24" max="24" width="13.140625" bestFit="1" customWidth="1"/>
    <col min="25" max="25" width="15.7109375" bestFit="1" customWidth="1"/>
    <col min="26" max="26" width="17.7109375" bestFit="1" customWidth="1"/>
    <col min="27" max="28" width="19.140625" bestFit="1" customWidth="1"/>
    <col min="29" max="29" width="26.28515625" bestFit="1" customWidth="1"/>
    <col min="30" max="30" width="22" style="1" bestFit="1" customWidth="1"/>
    <col min="31" max="31" width="28.5703125" bestFit="1" customWidth="1"/>
  </cols>
  <sheetData>
    <row r="1" spans="1:30" x14ac:dyDescent="0.25">
      <c r="A1" s="2" t="s">
        <v>0</v>
      </c>
      <c r="B1" s="2" t="s">
        <v>10</v>
      </c>
      <c r="C1" s="2" t="s">
        <v>11</v>
      </c>
      <c r="D1" s="2" t="s">
        <v>28</v>
      </c>
      <c r="E1" s="2" t="s">
        <v>29</v>
      </c>
      <c r="F1" s="2" t="s">
        <v>30</v>
      </c>
      <c r="G1" s="2" t="s">
        <v>1</v>
      </c>
      <c r="H1" s="2" t="s">
        <v>31</v>
      </c>
      <c r="I1" s="2" t="s">
        <v>60</v>
      </c>
      <c r="J1" s="2" t="s">
        <v>61</v>
      </c>
      <c r="K1" s="2" t="s">
        <v>62</v>
      </c>
      <c r="L1" s="2" t="s">
        <v>63</v>
      </c>
      <c r="M1" s="2" t="s">
        <v>64</v>
      </c>
      <c r="N1" s="2" t="s">
        <v>65</v>
      </c>
      <c r="O1" s="2" t="s">
        <v>66</v>
      </c>
      <c r="P1" s="2" t="s">
        <v>49</v>
      </c>
      <c r="Q1" s="2" t="s">
        <v>32</v>
      </c>
      <c r="R1" s="2" t="s">
        <v>67</v>
      </c>
      <c r="S1" s="2" t="s">
        <v>35</v>
      </c>
      <c r="T1" s="2" t="s">
        <v>36</v>
      </c>
      <c r="U1" s="2" t="s">
        <v>37</v>
      </c>
      <c r="V1" s="2" t="s">
        <v>38</v>
      </c>
      <c r="W1" s="2" t="s">
        <v>39</v>
      </c>
      <c r="X1" s="21" t="s">
        <v>163</v>
      </c>
      <c r="Y1" s="21" t="s">
        <v>164</v>
      </c>
      <c r="Z1" s="2" t="s">
        <v>42</v>
      </c>
      <c r="AA1" s="2" t="s">
        <v>68</v>
      </c>
      <c r="AB1" t="s">
        <v>154</v>
      </c>
      <c r="AC1" t="s">
        <v>155</v>
      </c>
      <c r="AD1"/>
    </row>
    <row r="2" spans="1:30" x14ac:dyDescent="0.25">
      <c r="A2" s="3" t="s">
        <v>744</v>
      </c>
      <c r="B2" s="4" t="s">
        <v>744</v>
      </c>
      <c r="C2" s="4" t="s">
        <v>187</v>
      </c>
      <c r="D2" s="3" t="s">
        <v>745</v>
      </c>
      <c r="E2" s="3" t="s">
        <v>746</v>
      </c>
      <c r="F2" s="3">
        <v>266823</v>
      </c>
      <c r="G2" s="3" t="s">
        <v>297</v>
      </c>
      <c r="H2" s="3">
        <v>26779</v>
      </c>
      <c r="I2" s="3">
        <v>64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 t="s">
        <v>220</v>
      </c>
      <c r="Q2" s="5" t="s">
        <v>77</v>
      </c>
      <c r="R2" s="7">
        <v>2457600</v>
      </c>
      <c r="S2" s="8">
        <v>0.05</v>
      </c>
      <c r="T2" s="7">
        <v>2334720</v>
      </c>
      <c r="U2" s="17">
        <v>0.72</v>
      </c>
      <c r="V2" s="7">
        <v>653721.60000000009</v>
      </c>
      <c r="W2" s="9">
        <v>9.5000000000000001E-2</v>
      </c>
      <c r="X2" s="9">
        <v>5.2751939531738984E-2</v>
      </c>
      <c r="Y2" s="9">
        <v>0.14775193953173898</v>
      </c>
      <c r="Z2" s="7">
        <v>4424000</v>
      </c>
      <c r="AA2" s="7">
        <v>69125</v>
      </c>
      <c r="AB2" s="18"/>
      <c r="AC2" s="18"/>
      <c r="AD2"/>
    </row>
    <row r="3" spans="1:30" x14ac:dyDescent="0.25">
      <c r="A3" s="3" t="s">
        <v>747</v>
      </c>
      <c r="B3" s="4" t="s">
        <v>748</v>
      </c>
      <c r="C3" s="4" t="s">
        <v>749</v>
      </c>
      <c r="D3" s="3" t="s">
        <v>750</v>
      </c>
      <c r="E3" s="3" t="s">
        <v>751</v>
      </c>
      <c r="F3" s="3">
        <v>234712</v>
      </c>
      <c r="G3" s="3" t="s">
        <v>188</v>
      </c>
      <c r="H3" s="3">
        <v>0</v>
      </c>
      <c r="I3" s="3">
        <v>0</v>
      </c>
      <c r="J3" s="3">
        <v>203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 t="s">
        <v>237</v>
      </c>
      <c r="Q3" s="5" t="s">
        <v>44</v>
      </c>
      <c r="R3" s="7">
        <v>1851360</v>
      </c>
      <c r="S3" s="8">
        <v>0.05</v>
      </c>
      <c r="T3" s="7">
        <v>1758792</v>
      </c>
      <c r="U3" s="17">
        <v>0.54</v>
      </c>
      <c r="V3" s="7">
        <v>809044.32</v>
      </c>
      <c r="W3" s="9">
        <v>7.7499999999999999E-2</v>
      </c>
      <c r="X3" s="9">
        <v>4.2629764655866029E-2</v>
      </c>
      <c r="Y3" s="9">
        <v>0.12012976465586604</v>
      </c>
      <c r="Z3" s="7">
        <v>6735000</v>
      </c>
      <c r="AA3" s="7">
        <v>33177.339901477833</v>
      </c>
      <c r="AB3" s="18">
        <v>4377750</v>
      </c>
      <c r="AC3" s="18" t="s">
        <v>189</v>
      </c>
      <c r="AD3"/>
    </row>
    <row r="4" spans="1:30" x14ac:dyDescent="0.25">
      <c r="A4" s="3" t="s">
        <v>752</v>
      </c>
      <c r="B4" s="4" t="s">
        <v>752</v>
      </c>
      <c r="C4" s="4" t="s">
        <v>753</v>
      </c>
      <c r="D4" s="3" t="s">
        <v>754</v>
      </c>
      <c r="E4" s="3" t="s">
        <v>751</v>
      </c>
      <c r="F4" s="3">
        <v>153026</v>
      </c>
      <c r="G4" s="3" t="s">
        <v>188</v>
      </c>
      <c r="H4" s="3">
        <v>0</v>
      </c>
      <c r="I4" s="3">
        <v>0</v>
      </c>
      <c r="J4" s="3">
        <v>142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 t="s">
        <v>280</v>
      </c>
      <c r="Q4" s="5" t="s">
        <v>44</v>
      </c>
      <c r="R4" s="7">
        <v>1295040</v>
      </c>
      <c r="S4" s="8">
        <v>0.05</v>
      </c>
      <c r="T4" s="7">
        <v>1230288</v>
      </c>
      <c r="U4" s="17">
        <v>0.54</v>
      </c>
      <c r="V4" s="7">
        <v>565932.48</v>
      </c>
      <c r="W4" s="9">
        <v>7.7499999999999999E-2</v>
      </c>
      <c r="X4" s="9">
        <v>4.2629462432045906E-2</v>
      </c>
      <c r="Y4" s="9">
        <v>0.12012946243204592</v>
      </c>
      <c r="Z4" s="7">
        <v>4711000</v>
      </c>
      <c r="AA4" s="7">
        <v>33176.056338028167</v>
      </c>
      <c r="AB4" s="18">
        <v>3062150</v>
      </c>
      <c r="AC4" s="18" t="s">
        <v>189</v>
      </c>
      <c r="AD4"/>
    </row>
    <row r="5" spans="1:30" x14ac:dyDescent="0.25">
      <c r="A5" s="3" t="s">
        <v>755</v>
      </c>
      <c r="B5" s="4" t="s">
        <v>755</v>
      </c>
      <c r="C5" s="4" t="s">
        <v>753</v>
      </c>
      <c r="D5" s="3" t="s">
        <v>756</v>
      </c>
      <c r="E5" s="3" t="s">
        <v>751</v>
      </c>
      <c r="F5" s="3">
        <v>207656</v>
      </c>
      <c r="G5" s="3" t="s">
        <v>188</v>
      </c>
      <c r="H5" s="3">
        <v>53278</v>
      </c>
      <c r="I5" s="3">
        <v>0</v>
      </c>
      <c r="J5" s="3">
        <v>20</v>
      </c>
      <c r="K5" s="3">
        <v>40</v>
      </c>
      <c r="L5" s="3">
        <v>0</v>
      </c>
      <c r="M5" s="3">
        <v>0</v>
      </c>
      <c r="N5" s="3">
        <v>0</v>
      </c>
      <c r="O5" s="3">
        <v>0</v>
      </c>
      <c r="P5" s="3" t="s">
        <v>227</v>
      </c>
      <c r="Q5" s="5" t="s">
        <v>44</v>
      </c>
      <c r="R5" s="7">
        <v>624000</v>
      </c>
      <c r="S5" s="8">
        <v>0.05</v>
      </c>
      <c r="T5" s="7">
        <v>592800</v>
      </c>
      <c r="U5" s="17">
        <v>0.54</v>
      </c>
      <c r="V5" s="7">
        <v>272688</v>
      </c>
      <c r="W5" s="9">
        <v>7.7499999999999999E-2</v>
      </c>
      <c r="X5" s="9">
        <v>4.2629124327273345E-2</v>
      </c>
      <c r="Y5" s="9">
        <v>0.12012912432727336</v>
      </c>
      <c r="Z5" s="7">
        <v>2270000</v>
      </c>
      <c r="AA5" s="7">
        <v>37833.333333333336</v>
      </c>
      <c r="AB5" s="18">
        <v>1475500</v>
      </c>
      <c r="AC5" s="18" t="s">
        <v>189</v>
      </c>
      <c r="AD5"/>
    </row>
    <row r="6" spans="1:30" x14ac:dyDescent="0.25">
      <c r="A6" s="3" t="s">
        <v>757</v>
      </c>
      <c r="B6" s="4" t="s">
        <v>758</v>
      </c>
      <c r="C6" s="4" t="s">
        <v>304</v>
      </c>
      <c r="D6" s="3" t="s">
        <v>759</v>
      </c>
      <c r="E6" s="3" t="s">
        <v>368</v>
      </c>
      <c r="F6" s="3">
        <v>882289</v>
      </c>
      <c r="G6" s="3" t="s">
        <v>188</v>
      </c>
      <c r="H6" s="3">
        <v>0</v>
      </c>
      <c r="I6" s="3">
        <v>0</v>
      </c>
      <c r="J6" s="3">
        <v>186</v>
      </c>
      <c r="K6" s="3">
        <v>126</v>
      </c>
      <c r="L6" s="3">
        <v>0</v>
      </c>
      <c r="M6" s="3">
        <v>0</v>
      </c>
      <c r="N6" s="3">
        <v>0</v>
      </c>
      <c r="O6" s="3">
        <v>3643</v>
      </c>
      <c r="P6" s="3" t="s">
        <v>213</v>
      </c>
      <c r="Q6" s="5" t="s">
        <v>44</v>
      </c>
      <c r="R6" s="7">
        <v>3151476.8000000003</v>
      </c>
      <c r="S6" s="8">
        <v>0.05</v>
      </c>
      <c r="T6" s="7">
        <v>2993902.9600000004</v>
      </c>
      <c r="U6" s="17">
        <v>0.54</v>
      </c>
      <c r="V6" s="7">
        <v>1377195.3616000002</v>
      </c>
      <c r="W6" s="9">
        <v>7.7499999999999999E-2</v>
      </c>
      <c r="X6" s="9">
        <v>4.2629367899999999E-2</v>
      </c>
      <c r="Y6" s="9">
        <v>0.12012936790000001</v>
      </c>
      <c r="Z6" s="7">
        <v>11464000</v>
      </c>
      <c r="AA6" s="7">
        <v>36743.589743589742</v>
      </c>
      <c r="AB6" s="18">
        <v>7451600</v>
      </c>
      <c r="AC6" s="18" t="s">
        <v>189</v>
      </c>
      <c r="AD6"/>
    </row>
    <row r="7" spans="1:30" x14ac:dyDescent="0.25">
      <c r="A7" s="3" t="s">
        <v>760</v>
      </c>
      <c r="B7" s="4" t="s">
        <v>760</v>
      </c>
      <c r="C7" s="4" t="s">
        <v>300</v>
      </c>
      <c r="D7" s="3" t="s">
        <v>761</v>
      </c>
      <c r="E7" s="3" t="s">
        <v>347</v>
      </c>
      <c r="F7" s="3">
        <v>22633</v>
      </c>
      <c r="G7" s="3" t="s">
        <v>23</v>
      </c>
      <c r="H7" s="3">
        <v>7412</v>
      </c>
      <c r="I7" s="3">
        <v>0</v>
      </c>
      <c r="J7" s="3">
        <v>2</v>
      </c>
      <c r="K7" s="3">
        <v>10</v>
      </c>
      <c r="L7" s="3">
        <v>0</v>
      </c>
      <c r="M7" s="3">
        <v>0</v>
      </c>
      <c r="N7" s="3">
        <v>0</v>
      </c>
      <c r="O7" s="3">
        <v>0</v>
      </c>
      <c r="P7" s="3" t="s">
        <v>181</v>
      </c>
      <c r="Q7" s="5" t="s">
        <v>44</v>
      </c>
      <c r="R7" s="7">
        <v>128640</v>
      </c>
      <c r="S7" s="8">
        <v>0.05</v>
      </c>
      <c r="T7" s="7">
        <v>122208</v>
      </c>
      <c r="U7" s="17">
        <v>0.42</v>
      </c>
      <c r="V7" s="7">
        <v>70880.639999999999</v>
      </c>
      <c r="W7" s="9">
        <v>6.7500000000000004E-2</v>
      </c>
      <c r="X7" s="9">
        <v>4.1331768678034675E-2</v>
      </c>
      <c r="Y7" s="9">
        <v>0.10883176867803468</v>
      </c>
      <c r="Z7" s="7">
        <v>651000</v>
      </c>
      <c r="AA7" s="7">
        <v>54250</v>
      </c>
      <c r="AB7" s="18"/>
      <c r="AC7" s="18"/>
      <c r="AD7"/>
    </row>
    <row r="8" spans="1:30" ht="30" x14ac:dyDescent="0.25">
      <c r="A8" s="3" t="s">
        <v>762</v>
      </c>
      <c r="B8" s="4" t="s">
        <v>763</v>
      </c>
      <c r="C8" s="4" t="s">
        <v>764</v>
      </c>
      <c r="D8" s="3" t="s">
        <v>765</v>
      </c>
      <c r="E8" s="3" t="s">
        <v>371</v>
      </c>
      <c r="F8" s="3">
        <v>228171</v>
      </c>
      <c r="G8" s="3" t="s">
        <v>188</v>
      </c>
      <c r="H8" s="3">
        <v>0</v>
      </c>
      <c r="I8" s="3">
        <v>0</v>
      </c>
      <c r="J8" s="3">
        <v>144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 t="s">
        <v>257</v>
      </c>
      <c r="Q8" s="5" t="s">
        <v>44</v>
      </c>
      <c r="R8" s="7">
        <v>1313280</v>
      </c>
      <c r="S8" s="8">
        <v>0.05</v>
      </c>
      <c r="T8" s="7">
        <v>1247616</v>
      </c>
      <c r="U8" s="17">
        <v>0.54</v>
      </c>
      <c r="V8" s="7">
        <v>573903.35999999999</v>
      </c>
      <c r="W8" s="9">
        <v>7.7499999999999999E-2</v>
      </c>
      <c r="X8" s="9">
        <v>7.320294486799718E-2</v>
      </c>
      <c r="Y8" s="9">
        <v>0.15070294486799718</v>
      </c>
      <c r="Z8" s="7">
        <v>3808000</v>
      </c>
      <c r="AA8" s="7">
        <v>26444.444444444445</v>
      </c>
      <c r="AB8" s="18">
        <v>2475200</v>
      </c>
      <c r="AC8" s="18" t="s">
        <v>189</v>
      </c>
      <c r="AD8"/>
    </row>
    <row r="9" spans="1:30" x14ac:dyDescent="0.25">
      <c r="A9" s="3" t="s">
        <v>766</v>
      </c>
      <c r="B9" s="4" t="s">
        <v>767</v>
      </c>
      <c r="C9" s="4" t="s">
        <v>303</v>
      </c>
      <c r="D9" s="3" t="s">
        <v>768</v>
      </c>
      <c r="E9" s="3" t="s">
        <v>371</v>
      </c>
      <c r="F9" s="3">
        <v>1537973</v>
      </c>
      <c r="G9" s="3" t="s">
        <v>302</v>
      </c>
      <c r="H9" s="3">
        <v>0</v>
      </c>
      <c r="I9" s="3">
        <v>0</v>
      </c>
      <c r="J9" s="3">
        <v>64</v>
      </c>
      <c r="K9" s="3">
        <v>278</v>
      </c>
      <c r="L9" s="3">
        <v>70</v>
      </c>
      <c r="M9" s="3">
        <v>0</v>
      </c>
      <c r="N9" s="3">
        <v>0</v>
      </c>
      <c r="O9" s="3">
        <v>0</v>
      </c>
      <c r="P9" s="3" t="s">
        <v>273</v>
      </c>
      <c r="Q9" s="5" t="s">
        <v>44</v>
      </c>
      <c r="R9" s="7">
        <v>5826000</v>
      </c>
      <c r="S9" s="8">
        <v>0.05</v>
      </c>
      <c r="T9" s="7">
        <v>5534700</v>
      </c>
      <c r="U9" s="17">
        <v>0.35</v>
      </c>
      <c r="V9" s="7">
        <v>3597555</v>
      </c>
      <c r="W9" s="9">
        <v>6.7500000000000004E-2</v>
      </c>
      <c r="X9" s="9">
        <v>7.3202584700000004E-2</v>
      </c>
      <c r="Y9" s="9">
        <v>0.14070258470000002</v>
      </c>
      <c r="Z9" s="7">
        <v>25569000</v>
      </c>
      <c r="AA9" s="7">
        <v>62060.679611650485</v>
      </c>
      <c r="AB9" s="18"/>
      <c r="AC9" s="18"/>
      <c r="AD9"/>
    </row>
    <row r="10" spans="1:30" x14ac:dyDescent="0.25">
      <c r="A10" s="3" t="s">
        <v>769</v>
      </c>
      <c r="B10" s="4" t="s">
        <v>769</v>
      </c>
      <c r="C10" s="4" t="s">
        <v>187</v>
      </c>
      <c r="D10" s="3" t="s">
        <v>770</v>
      </c>
      <c r="E10" s="3" t="s">
        <v>483</v>
      </c>
      <c r="F10" s="3">
        <v>285064</v>
      </c>
      <c r="G10" s="3" t="s">
        <v>297</v>
      </c>
      <c r="H10" s="3">
        <v>49627</v>
      </c>
      <c r="I10" s="3">
        <v>0</v>
      </c>
      <c r="J10" s="3">
        <v>21</v>
      </c>
      <c r="K10" s="3">
        <v>41</v>
      </c>
      <c r="L10" s="3">
        <v>0</v>
      </c>
      <c r="M10" s="3">
        <v>0</v>
      </c>
      <c r="N10" s="3">
        <v>0</v>
      </c>
      <c r="O10" s="3">
        <v>0</v>
      </c>
      <c r="P10" s="3" t="s">
        <v>229</v>
      </c>
      <c r="Q10" s="5" t="s">
        <v>77</v>
      </c>
      <c r="R10" s="7">
        <v>2380800</v>
      </c>
      <c r="S10" s="8">
        <v>0.05</v>
      </c>
      <c r="T10" s="7">
        <v>2261760</v>
      </c>
      <c r="U10" s="17">
        <v>0.72</v>
      </c>
      <c r="V10" s="7">
        <v>633292.80000000005</v>
      </c>
      <c r="W10" s="9">
        <v>9.5000000000000001E-2</v>
      </c>
      <c r="X10" s="9">
        <v>4.2566066854383723E-2</v>
      </c>
      <c r="Y10" s="9">
        <v>0.13756606685438372</v>
      </c>
      <c r="Z10" s="7">
        <v>4604000</v>
      </c>
      <c r="AA10" s="7">
        <v>74258.06451612903</v>
      </c>
      <c r="AB10" s="18"/>
      <c r="AC10" s="18"/>
      <c r="AD10"/>
    </row>
    <row r="11" spans="1:30" x14ac:dyDescent="0.25">
      <c r="A11" s="3" t="s">
        <v>771</v>
      </c>
      <c r="B11" s="4" t="s">
        <v>772</v>
      </c>
      <c r="C11" s="4" t="s">
        <v>773</v>
      </c>
      <c r="D11" s="3" t="s">
        <v>774</v>
      </c>
      <c r="E11" s="3" t="s">
        <v>685</v>
      </c>
      <c r="F11" s="3">
        <v>148576</v>
      </c>
      <c r="G11" s="3" t="s">
        <v>775</v>
      </c>
      <c r="H11" s="3">
        <v>0</v>
      </c>
      <c r="I11" s="3">
        <v>0</v>
      </c>
      <c r="J11" s="3">
        <v>179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 t="s">
        <v>220</v>
      </c>
      <c r="Q11" s="5" t="s">
        <v>44</v>
      </c>
      <c r="R11" s="7">
        <v>1632480</v>
      </c>
      <c r="S11" s="8">
        <v>0.05</v>
      </c>
      <c r="T11" s="7">
        <v>1550856</v>
      </c>
      <c r="U11" s="17">
        <v>0.42</v>
      </c>
      <c r="V11" s="7">
        <v>899496.48</v>
      </c>
      <c r="W11" s="9">
        <v>6.7500000000000004E-2</v>
      </c>
      <c r="X11" s="9">
        <v>7.3202566378334291E-2</v>
      </c>
      <c r="Y11" s="9">
        <v>0.14070256637833428</v>
      </c>
      <c r="Z11" s="7">
        <v>6393000</v>
      </c>
      <c r="AA11" s="7">
        <v>35715.083798882682</v>
      </c>
      <c r="AB11" s="18">
        <v>4155450</v>
      </c>
      <c r="AC11" s="18" t="s">
        <v>189</v>
      </c>
      <c r="AD11"/>
    </row>
    <row r="12" spans="1:30" x14ac:dyDescent="0.25">
      <c r="A12" s="3" t="s">
        <v>776</v>
      </c>
      <c r="B12" s="4" t="s">
        <v>776</v>
      </c>
      <c r="C12" s="4" t="s">
        <v>158</v>
      </c>
      <c r="D12" s="3" t="s">
        <v>777</v>
      </c>
      <c r="E12" s="3" t="s">
        <v>347</v>
      </c>
      <c r="F12" s="3">
        <v>23600</v>
      </c>
      <c r="G12" s="3" t="s">
        <v>188</v>
      </c>
      <c r="H12" s="3">
        <v>7252</v>
      </c>
      <c r="I12" s="3">
        <v>0</v>
      </c>
      <c r="J12" s="3">
        <v>6</v>
      </c>
      <c r="K12" s="3">
        <v>6</v>
      </c>
      <c r="L12" s="3">
        <v>0</v>
      </c>
      <c r="M12" s="3">
        <v>0</v>
      </c>
      <c r="N12" s="3">
        <v>0</v>
      </c>
      <c r="O12" s="3">
        <v>0</v>
      </c>
      <c r="P12" s="3" t="s">
        <v>69</v>
      </c>
      <c r="Q12" s="5" t="s">
        <v>44</v>
      </c>
      <c r="R12" s="7">
        <v>151200</v>
      </c>
      <c r="S12" s="8">
        <v>0.05</v>
      </c>
      <c r="T12" s="7">
        <v>143640</v>
      </c>
      <c r="U12" s="17">
        <v>0.45</v>
      </c>
      <c r="V12" s="7">
        <v>79002</v>
      </c>
      <c r="W12" s="9">
        <v>7.7499999999999999E-2</v>
      </c>
      <c r="X12" s="9">
        <v>4.1332261000331619E-2</v>
      </c>
      <c r="Y12" s="9">
        <v>0.11883226100033162</v>
      </c>
      <c r="Z12" s="7">
        <v>665000</v>
      </c>
      <c r="AA12" s="7">
        <v>55416.666666666664</v>
      </c>
      <c r="AB12" s="18">
        <v>432250</v>
      </c>
      <c r="AC12" s="18" t="s">
        <v>189</v>
      </c>
      <c r="AD12"/>
    </row>
    <row r="13" spans="1:30" x14ac:dyDescent="0.25">
      <c r="A13" s="3" t="s">
        <v>778</v>
      </c>
      <c r="B13" s="4" t="s">
        <v>778</v>
      </c>
      <c r="C13" s="4" t="s">
        <v>158</v>
      </c>
      <c r="D13" s="3" t="s">
        <v>779</v>
      </c>
      <c r="E13" s="3" t="s">
        <v>347</v>
      </c>
      <c r="F13" s="3">
        <v>23230</v>
      </c>
      <c r="G13" s="3" t="s">
        <v>298</v>
      </c>
      <c r="H13" s="3">
        <v>12674</v>
      </c>
      <c r="I13" s="3">
        <v>0</v>
      </c>
      <c r="J13" s="3">
        <v>0</v>
      </c>
      <c r="K13" s="3">
        <v>12</v>
      </c>
      <c r="L13" s="3">
        <v>0</v>
      </c>
      <c r="M13" s="3">
        <v>0</v>
      </c>
      <c r="N13" s="3">
        <v>0</v>
      </c>
      <c r="O13" s="3">
        <v>0</v>
      </c>
      <c r="P13" s="3" t="s">
        <v>170</v>
      </c>
      <c r="Q13" s="5" t="s">
        <v>44</v>
      </c>
      <c r="R13" s="7">
        <v>165600</v>
      </c>
      <c r="S13" s="8">
        <v>0.05</v>
      </c>
      <c r="T13" s="7">
        <v>157320</v>
      </c>
      <c r="U13" s="17">
        <v>0.45</v>
      </c>
      <c r="V13" s="7">
        <v>86526</v>
      </c>
      <c r="W13" s="9">
        <v>7.7499999999999999E-2</v>
      </c>
      <c r="X13" s="9">
        <v>4.1332358900000019E-2</v>
      </c>
      <c r="Y13" s="9">
        <v>0.11883235890000002</v>
      </c>
      <c r="Z13" s="7">
        <v>728000</v>
      </c>
      <c r="AA13" s="7">
        <v>60666.666666666664</v>
      </c>
      <c r="AB13" s="18">
        <v>546000</v>
      </c>
      <c r="AC13" s="18" t="s">
        <v>189</v>
      </c>
      <c r="AD13"/>
    </row>
    <row r="14" spans="1:30" x14ac:dyDescent="0.25">
      <c r="A14" s="3" t="s">
        <v>780</v>
      </c>
      <c r="B14" s="4" t="s">
        <v>780</v>
      </c>
      <c r="C14" s="4" t="s">
        <v>158</v>
      </c>
      <c r="D14" s="3" t="s">
        <v>781</v>
      </c>
      <c r="E14" s="3" t="s">
        <v>347</v>
      </c>
      <c r="F14" s="3">
        <v>22994</v>
      </c>
      <c r="G14" s="3" t="s">
        <v>188</v>
      </c>
      <c r="H14" s="3">
        <v>12480</v>
      </c>
      <c r="I14" s="3">
        <v>0</v>
      </c>
      <c r="J14" s="3">
        <v>0</v>
      </c>
      <c r="K14" s="3">
        <v>12</v>
      </c>
      <c r="L14" s="3">
        <v>0</v>
      </c>
      <c r="M14" s="3">
        <v>0</v>
      </c>
      <c r="N14" s="3">
        <v>0</v>
      </c>
      <c r="O14" s="3">
        <v>0</v>
      </c>
      <c r="P14" s="3" t="s">
        <v>170</v>
      </c>
      <c r="Q14" s="5" t="s">
        <v>44</v>
      </c>
      <c r="R14" s="7">
        <v>165600</v>
      </c>
      <c r="S14" s="8">
        <v>0.05</v>
      </c>
      <c r="T14" s="7">
        <v>157320</v>
      </c>
      <c r="U14" s="17">
        <v>0.45</v>
      </c>
      <c r="V14" s="7">
        <v>86526</v>
      </c>
      <c r="W14" s="9">
        <v>7.7499999999999999E-2</v>
      </c>
      <c r="X14" s="9">
        <v>4.1332358900000019E-2</v>
      </c>
      <c r="Y14" s="9">
        <v>0.11883235890000002</v>
      </c>
      <c r="Z14" s="7">
        <v>728000</v>
      </c>
      <c r="AA14" s="7">
        <v>60666.666666666664</v>
      </c>
      <c r="AB14" s="18">
        <v>473200</v>
      </c>
      <c r="AC14" s="18" t="s">
        <v>189</v>
      </c>
      <c r="AD14"/>
    </row>
    <row r="15" spans="1:30" x14ac:dyDescent="0.25">
      <c r="A15" s="3" t="s">
        <v>782</v>
      </c>
      <c r="B15" s="4" t="s">
        <v>783</v>
      </c>
      <c r="C15" s="4" t="s">
        <v>784</v>
      </c>
      <c r="D15" s="3" t="s">
        <v>785</v>
      </c>
      <c r="E15" s="3" t="s">
        <v>700</v>
      </c>
      <c r="F15" s="3">
        <v>78085</v>
      </c>
      <c r="G15" s="3" t="s">
        <v>188</v>
      </c>
      <c r="H15" s="3">
        <v>58628</v>
      </c>
      <c r="I15" s="3">
        <v>0</v>
      </c>
      <c r="J15" s="3">
        <v>48</v>
      </c>
      <c r="K15" s="3">
        <v>6</v>
      </c>
      <c r="L15" s="3">
        <v>0</v>
      </c>
      <c r="M15" s="3">
        <v>0</v>
      </c>
      <c r="N15" s="3">
        <v>0</v>
      </c>
      <c r="O15" s="3">
        <v>0</v>
      </c>
      <c r="P15" s="3" t="s">
        <v>275</v>
      </c>
      <c r="Q15" s="5" t="s">
        <v>44</v>
      </c>
      <c r="R15" s="7">
        <v>504000</v>
      </c>
      <c r="S15" s="8">
        <v>0.05</v>
      </c>
      <c r="T15" s="7">
        <v>478800</v>
      </c>
      <c r="U15" s="17">
        <v>0.54</v>
      </c>
      <c r="V15" s="7">
        <v>220247.99999999997</v>
      </c>
      <c r="W15" s="9">
        <v>7.7499999999999999E-2</v>
      </c>
      <c r="X15" s="9">
        <v>4.2629674206338904E-2</v>
      </c>
      <c r="Y15" s="9">
        <v>0.12012967420633892</v>
      </c>
      <c r="Z15" s="7">
        <v>1833000</v>
      </c>
      <c r="AA15" s="7">
        <v>33944.444444444445</v>
      </c>
      <c r="AB15" s="18">
        <v>1191450</v>
      </c>
      <c r="AC15" s="18" t="s">
        <v>189</v>
      </c>
      <c r="AD15"/>
    </row>
    <row r="16" spans="1:30" x14ac:dyDescent="0.25">
      <c r="A16" s="3" t="s">
        <v>786</v>
      </c>
      <c r="B16" s="4" t="s">
        <v>786</v>
      </c>
      <c r="C16" s="4" t="s">
        <v>101</v>
      </c>
      <c r="D16" s="3" t="s">
        <v>787</v>
      </c>
      <c r="E16" s="3" t="s">
        <v>347</v>
      </c>
      <c r="F16" s="3">
        <v>24542</v>
      </c>
      <c r="G16" s="3" t="s">
        <v>23</v>
      </c>
      <c r="H16" s="3">
        <v>7252</v>
      </c>
      <c r="I16" s="3">
        <v>0</v>
      </c>
      <c r="J16" s="3">
        <v>2</v>
      </c>
      <c r="K16" s="3">
        <v>10</v>
      </c>
      <c r="L16" s="3">
        <v>0</v>
      </c>
      <c r="M16" s="3">
        <v>0</v>
      </c>
      <c r="N16" s="3">
        <v>0</v>
      </c>
      <c r="O16" s="3">
        <v>0</v>
      </c>
      <c r="P16" s="3" t="s">
        <v>57</v>
      </c>
      <c r="Q16" s="5" t="s">
        <v>44</v>
      </c>
      <c r="R16" s="7">
        <v>160800</v>
      </c>
      <c r="S16" s="8">
        <v>0.05</v>
      </c>
      <c r="T16" s="7">
        <v>152760</v>
      </c>
      <c r="U16" s="17">
        <v>0.35</v>
      </c>
      <c r="V16" s="7">
        <v>99294</v>
      </c>
      <c r="W16" s="9">
        <v>6.7500000000000004E-2</v>
      </c>
      <c r="X16" s="9">
        <v>4.1332228561704563E-2</v>
      </c>
      <c r="Y16" s="9">
        <v>0.10883222856170456</v>
      </c>
      <c r="Z16" s="7">
        <v>912000</v>
      </c>
      <c r="AA16" s="7">
        <v>76000</v>
      </c>
      <c r="AB16" s="18"/>
      <c r="AC16" s="18"/>
      <c r="AD16"/>
    </row>
    <row r="17" spans="1:30" x14ac:dyDescent="0.25">
      <c r="A17" s="3" t="s">
        <v>788</v>
      </c>
      <c r="B17" s="4" t="s">
        <v>788</v>
      </c>
      <c r="C17" s="4" t="s">
        <v>158</v>
      </c>
      <c r="D17" s="3" t="s">
        <v>789</v>
      </c>
      <c r="E17" s="3" t="s">
        <v>347</v>
      </c>
      <c r="F17" s="3">
        <v>22925</v>
      </c>
      <c r="G17" s="3" t="s">
        <v>298</v>
      </c>
      <c r="H17" s="3">
        <v>12480</v>
      </c>
      <c r="I17" s="3">
        <v>0</v>
      </c>
      <c r="J17" s="3">
        <v>0</v>
      </c>
      <c r="K17" s="3">
        <v>12</v>
      </c>
      <c r="L17" s="3">
        <v>0</v>
      </c>
      <c r="M17" s="3">
        <v>0</v>
      </c>
      <c r="N17" s="3">
        <v>0</v>
      </c>
      <c r="O17" s="3">
        <v>0</v>
      </c>
      <c r="P17" s="3" t="s">
        <v>170</v>
      </c>
      <c r="Q17" s="5" t="s">
        <v>44</v>
      </c>
      <c r="R17" s="7">
        <v>165600</v>
      </c>
      <c r="S17" s="8">
        <v>0.05</v>
      </c>
      <c r="T17" s="7">
        <v>157320</v>
      </c>
      <c r="U17" s="17">
        <v>0.45</v>
      </c>
      <c r="V17" s="7">
        <v>86526</v>
      </c>
      <c r="W17" s="9">
        <v>7.7499999999999999E-2</v>
      </c>
      <c r="X17" s="9">
        <v>4.1332358900000019E-2</v>
      </c>
      <c r="Y17" s="9">
        <v>0.11883235890000002</v>
      </c>
      <c r="Z17" s="7">
        <v>728000</v>
      </c>
      <c r="AA17" s="7">
        <v>60666.666666666664</v>
      </c>
      <c r="AB17" s="18">
        <v>546000</v>
      </c>
      <c r="AC17" s="18" t="s">
        <v>189</v>
      </c>
      <c r="AD17"/>
    </row>
    <row r="18" spans="1:30" ht="45" x14ac:dyDescent="0.25">
      <c r="A18" s="3" t="s">
        <v>790</v>
      </c>
      <c r="B18" s="4" t="s">
        <v>791</v>
      </c>
      <c r="C18" s="4" t="s">
        <v>792</v>
      </c>
      <c r="D18" s="3" t="s">
        <v>793</v>
      </c>
      <c r="E18" s="3" t="s">
        <v>700</v>
      </c>
      <c r="F18" s="3">
        <v>341695</v>
      </c>
      <c r="G18" s="3" t="s">
        <v>299</v>
      </c>
      <c r="H18" s="3">
        <v>0</v>
      </c>
      <c r="I18" s="3">
        <v>0</v>
      </c>
      <c r="J18" s="3">
        <v>73</v>
      </c>
      <c r="K18" s="3">
        <v>197</v>
      </c>
      <c r="L18" s="3">
        <v>0</v>
      </c>
      <c r="M18" s="3">
        <v>0</v>
      </c>
      <c r="N18" s="3">
        <v>0</v>
      </c>
      <c r="O18" s="3">
        <v>0</v>
      </c>
      <c r="P18" s="3" t="s">
        <v>193</v>
      </c>
      <c r="Q18" s="5" t="s">
        <v>44</v>
      </c>
      <c r="R18" s="7">
        <v>3874800</v>
      </c>
      <c r="S18" s="8">
        <v>0.05</v>
      </c>
      <c r="T18" s="7">
        <v>3681060</v>
      </c>
      <c r="U18" s="17">
        <v>0.35</v>
      </c>
      <c r="V18" s="7">
        <v>2392689</v>
      </c>
      <c r="W18" s="9">
        <v>6.7500000000000004E-2</v>
      </c>
      <c r="X18" s="9">
        <v>4.2629431279040106E-2</v>
      </c>
      <c r="Y18" s="9">
        <v>0.11012943127904012</v>
      </c>
      <c r="Z18" s="7">
        <v>21726000</v>
      </c>
      <c r="AA18" s="7">
        <v>80466.666666666672</v>
      </c>
      <c r="AB18" s="18"/>
      <c r="AC18" s="18"/>
      <c r="AD18"/>
    </row>
    <row r="19" spans="1:30" x14ac:dyDescent="0.25">
      <c r="A19" s="3" t="s">
        <v>794</v>
      </c>
      <c r="B19" s="4" t="s">
        <v>794</v>
      </c>
      <c r="C19" s="4" t="s">
        <v>795</v>
      </c>
      <c r="D19" s="3" t="s">
        <v>796</v>
      </c>
      <c r="E19" s="3" t="s">
        <v>371</v>
      </c>
      <c r="F19" s="3">
        <v>765181</v>
      </c>
      <c r="G19" s="3" t="s">
        <v>302</v>
      </c>
      <c r="H19" s="3">
        <v>0</v>
      </c>
      <c r="I19" s="3">
        <v>0</v>
      </c>
      <c r="J19" s="3">
        <v>113</v>
      </c>
      <c r="K19" s="3">
        <v>60</v>
      </c>
      <c r="L19" s="3">
        <v>45</v>
      </c>
      <c r="M19" s="3">
        <v>0</v>
      </c>
      <c r="N19" s="3">
        <v>0</v>
      </c>
      <c r="O19" s="3">
        <v>0</v>
      </c>
      <c r="P19" s="3" t="s">
        <v>273</v>
      </c>
      <c r="Q19" s="5" t="s">
        <v>44</v>
      </c>
      <c r="R19" s="7">
        <v>2633580</v>
      </c>
      <c r="S19" s="8">
        <v>0.05</v>
      </c>
      <c r="T19" s="7">
        <v>2501901</v>
      </c>
      <c r="U19" s="17">
        <v>0.38500000000000001</v>
      </c>
      <c r="V19" s="7">
        <v>1538669.115</v>
      </c>
      <c r="W19" s="9">
        <v>6.7500000000000004E-2</v>
      </c>
      <c r="X19" s="9">
        <v>7.3202608222991364E-2</v>
      </c>
      <c r="Y19" s="9">
        <v>0.14070260822299135</v>
      </c>
      <c r="Z19" s="7">
        <v>10936000</v>
      </c>
      <c r="AA19" s="7">
        <v>50165.137614678897</v>
      </c>
      <c r="AB19" s="18"/>
      <c r="AC19" s="18"/>
      <c r="AD19"/>
    </row>
    <row r="20" spans="1:30" x14ac:dyDescent="0.25">
      <c r="A20" s="3" t="s">
        <v>797</v>
      </c>
      <c r="B20" s="4" t="s">
        <v>797</v>
      </c>
      <c r="C20" s="4" t="s">
        <v>239</v>
      </c>
      <c r="D20" s="3" t="s">
        <v>798</v>
      </c>
      <c r="E20" s="3" t="s">
        <v>368</v>
      </c>
      <c r="F20" s="3">
        <v>325410</v>
      </c>
      <c r="G20" s="3" t="s">
        <v>190</v>
      </c>
      <c r="H20" s="3">
        <v>0</v>
      </c>
      <c r="I20" s="3">
        <v>0</v>
      </c>
      <c r="J20" s="3">
        <v>72</v>
      </c>
      <c r="K20" s="3">
        <v>84</v>
      </c>
      <c r="L20" s="3">
        <v>36</v>
      </c>
      <c r="M20" s="3">
        <v>0</v>
      </c>
      <c r="N20" s="3">
        <v>0</v>
      </c>
      <c r="O20" s="3">
        <v>560</v>
      </c>
      <c r="P20" s="3" t="s">
        <v>180</v>
      </c>
      <c r="Q20" s="5" t="s">
        <v>44</v>
      </c>
      <c r="R20" s="7">
        <v>2640320</v>
      </c>
      <c r="S20" s="8">
        <v>0.05</v>
      </c>
      <c r="T20" s="7">
        <v>2508304</v>
      </c>
      <c r="U20" s="17">
        <v>0.45</v>
      </c>
      <c r="V20" s="7">
        <v>1379567.2</v>
      </c>
      <c r="W20" s="9">
        <v>7.7499999999999999E-2</v>
      </c>
      <c r="X20" s="9">
        <v>4.2629391869537993E-2</v>
      </c>
      <c r="Y20" s="9">
        <v>0.120129391869538</v>
      </c>
      <c r="Z20" s="7">
        <v>11484000</v>
      </c>
      <c r="AA20" s="7">
        <v>59812.5</v>
      </c>
      <c r="AB20" s="18"/>
      <c r="AC20" s="18"/>
      <c r="AD20"/>
    </row>
    <row r="21" spans="1:30" x14ac:dyDescent="0.25">
      <c r="A21" s="3" t="s">
        <v>799</v>
      </c>
      <c r="B21" s="4" t="s">
        <v>799</v>
      </c>
      <c r="C21" s="4" t="s">
        <v>187</v>
      </c>
      <c r="D21" s="3" t="s">
        <v>800</v>
      </c>
      <c r="E21" s="3" t="s">
        <v>801</v>
      </c>
      <c r="F21" s="3">
        <v>6397221</v>
      </c>
      <c r="G21" s="3" t="s">
        <v>240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773</v>
      </c>
      <c r="O21" s="3">
        <v>4192</v>
      </c>
      <c r="P21" s="3" t="s">
        <v>221</v>
      </c>
      <c r="Q21" s="5" t="s">
        <v>44</v>
      </c>
      <c r="R21" s="7">
        <v>7674739.2000000002</v>
      </c>
      <c r="S21" s="8">
        <v>0.05</v>
      </c>
      <c r="T21" s="7">
        <v>7291002.2400000002</v>
      </c>
      <c r="U21" s="17">
        <v>0.44000000000000006</v>
      </c>
      <c r="V21" s="7">
        <v>4082961.254399999</v>
      </c>
      <c r="W21" s="9">
        <v>0.08</v>
      </c>
      <c r="X21" s="9">
        <v>3.5136872143566332E-2</v>
      </c>
      <c r="Y21" s="9">
        <v>0.11513687214356633</v>
      </c>
      <c r="Z21" s="7">
        <v>35462000</v>
      </c>
      <c r="AA21" s="7">
        <v>45875.808538163001</v>
      </c>
      <c r="AB21" s="18"/>
      <c r="AC21" s="18"/>
      <c r="AD21"/>
    </row>
    <row r="22" spans="1:30" x14ac:dyDescent="0.25">
      <c r="A22" s="3" t="s">
        <v>802</v>
      </c>
      <c r="B22" s="4" t="s">
        <v>802</v>
      </c>
      <c r="C22" s="4" t="s">
        <v>101</v>
      </c>
      <c r="D22" s="3" t="s">
        <v>803</v>
      </c>
      <c r="E22" s="3" t="s">
        <v>804</v>
      </c>
      <c r="F22" s="3">
        <v>825281</v>
      </c>
      <c r="G22" s="3" t="s">
        <v>23</v>
      </c>
      <c r="H22" s="3">
        <v>0</v>
      </c>
      <c r="I22" s="3">
        <v>0</v>
      </c>
      <c r="J22" s="3">
        <v>50</v>
      </c>
      <c r="K22" s="3">
        <v>76</v>
      </c>
      <c r="L22" s="3">
        <v>50</v>
      </c>
      <c r="M22" s="3">
        <v>0</v>
      </c>
      <c r="N22" s="3">
        <v>0</v>
      </c>
      <c r="O22" s="3">
        <v>3693</v>
      </c>
      <c r="P22" s="3" t="s">
        <v>220</v>
      </c>
      <c r="Q22" s="5" t="s">
        <v>44</v>
      </c>
      <c r="R22" s="7">
        <v>2600046</v>
      </c>
      <c r="S22" s="8">
        <v>0.05</v>
      </c>
      <c r="T22" s="7">
        <v>2470043.7000000002</v>
      </c>
      <c r="U22" s="17">
        <v>0.35</v>
      </c>
      <c r="V22" s="7">
        <v>1605528.4050000005</v>
      </c>
      <c r="W22" s="9">
        <v>6.7500000000000004E-2</v>
      </c>
      <c r="X22" s="9">
        <v>4.9654344491658599E-2</v>
      </c>
      <c r="Y22" s="9">
        <v>0.1171543444916586</v>
      </c>
      <c r="Z22" s="7">
        <v>13704000</v>
      </c>
      <c r="AA22" s="7">
        <v>77863.636363636368</v>
      </c>
      <c r="AB22" s="18"/>
      <c r="AC22" s="18"/>
      <c r="AD22"/>
    </row>
    <row r="23" spans="1:30" x14ac:dyDescent="0.25">
      <c r="A23" s="3" t="s">
        <v>805</v>
      </c>
      <c r="B23" s="4" t="s">
        <v>805</v>
      </c>
      <c r="C23" s="4" t="s">
        <v>158</v>
      </c>
      <c r="D23" s="3" t="s">
        <v>806</v>
      </c>
      <c r="E23" s="3" t="s">
        <v>347</v>
      </c>
      <c r="F23" s="3">
        <v>20870</v>
      </c>
      <c r="G23" s="3" t="s">
        <v>23</v>
      </c>
      <c r="H23" s="3">
        <v>11466</v>
      </c>
      <c r="I23" s="3">
        <v>0</v>
      </c>
      <c r="J23" s="3">
        <v>4</v>
      </c>
      <c r="K23" s="3">
        <v>6</v>
      </c>
      <c r="L23" s="3">
        <v>1</v>
      </c>
      <c r="M23" s="3">
        <v>0</v>
      </c>
      <c r="N23" s="3">
        <v>0</v>
      </c>
      <c r="O23" s="3">
        <v>0</v>
      </c>
      <c r="P23" s="3" t="s">
        <v>237</v>
      </c>
      <c r="Q23" s="5" t="s">
        <v>44</v>
      </c>
      <c r="R23" s="7">
        <v>146400</v>
      </c>
      <c r="S23" s="8">
        <v>0.05</v>
      </c>
      <c r="T23" s="7">
        <v>139080</v>
      </c>
      <c r="U23" s="17">
        <v>0.35</v>
      </c>
      <c r="V23" s="7">
        <v>90402</v>
      </c>
      <c r="W23" s="9">
        <v>6.7500000000000004E-2</v>
      </c>
      <c r="X23" s="9">
        <v>4.1332358900000019E-2</v>
      </c>
      <c r="Y23" s="9">
        <v>0.1088323589</v>
      </c>
      <c r="Z23" s="7">
        <v>831000</v>
      </c>
      <c r="AA23" s="7">
        <v>75545.454545454544</v>
      </c>
      <c r="AB23" s="18"/>
      <c r="AC23" s="18"/>
      <c r="AD23"/>
    </row>
    <row r="24" spans="1:30" x14ac:dyDescent="0.25">
      <c r="A24" s="3" t="s">
        <v>807</v>
      </c>
      <c r="B24" s="4" t="s">
        <v>808</v>
      </c>
      <c r="C24" s="4" t="s">
        <v>102</v>
      </c>
      <c r="D24" s="3" t="s">
        <v>809</v>
      </c>
      <c r="E24" s="3" t="s">
        <v>347</v>
      </c>
      <c r="F24" s="3">
        <v>26876</v>
      </c>
      <c r="G24" s="3" t="s">
        <v>23</v>
      </c>
      <c r="H24" s="3">
        <v>0</v>
      </c>
      <c r="I24" s="3">
        <v>0</v>
      </c>
      <c r="J24" s="3">
        <v>0</v>
      </c>
      <c r="K24" s="3">
        <v>18</v>
      </c>
      <c r="L24" s="3">
        <v>0</v>
      </c>
      <c r="M24" s="3">
        <v>0</v>
      </c>
      <c r="N24" s="3">
        <v>0</v>
      </c>
      <c r="O24" s="3">
        <v>0</v>
      </c>
      <c r="P24" s="3" t="s">
        <v>110</v>
      </c>
      <c r="Q24" s="5" t="s">
        <v>44</v>
      </c>
      <c r="R24" s="7">
        <v>248400</v>
      </c>
      <c r="S24" s="8">
        <v>0.05</v>
      </c>
      <c r="T24" s="7">
        <v>235980</v>
      </c>
      <c r="U24" s="17">
        <v>0.35</v>
      </c>
      <c r="V24" s="7">
        <v>153387</v>
      </c>
      <c r="W24" s="9">
        <v>6.7500000000000004E-2</v>
      </c>
      <c r="X24" s="9">
        <v>4.1332129659125583E-2</v>
      </c>
      <c r="Y24" s="9">
        <v>0.1088321296591256</v>
      </c>
      <c r="Z24" s="7">
        <v>1409000</v>
      </c>
      <c r="AA24" s="7">
        <v>78277.777777777781</v>
      </c>
      <c r="AB24" s="18"/>
      <c r="AC24" s="18"/>
      <c r="AD24"/>
    </row>
    <row r="25" spans="1:30" x14ac:dyDescent="0.25">
      <c r="A25" s="3" t="s">
        <v>810</v>
      </c>
      <c r="B25" s="4" t="s">
        <v>810</v>
      </c>
      <c r="C25" s="4" t="s">
        <v>101</v>
      </c>
      <c r="D25" s="3" t="s">
        <v>811</v>
      </c>
      <c r="E25" s="3" t="s">
        <v>347</v>
      </c>
      <c r="F25" s="3">
        <v>23835</v>
      </c>
      <c r="G25" s="3" t="s">
        <v>23</v>
      </c>
      <c r="H25" s="3">
        <v>7252</v>
      </c>
      <c r="I25" s="3">
        <v>0</v>
      </c>
      <c r="J25" s="3">
        <v>2</v>
      </c>
      <c r="K25" s="3">
        <v>10</v>
      </c>
      <c r="L25" s="3">
        <v>0</v>
      </c>
      <c r="M25" s="3">
        <v>0</v>
      </c>
      <c r="N25" s="3">
        <v>0</v>
      </c>
      <c r="O25" s="3">
        <v>0</v>
      </c>
      <c r="P25" s="3" t="s">
        <v>193</v>
      </c>
      <c r="Q25" s="5" t="s">
        <v>44</v>
      </c>
      <c r="R25" s="7">
        <v>160800</v>
      </c>
      <c r="S25" s="8">
        <v>0.05</v>
      </c>
      <c r="T25" s="7">
        <v>152760</v>
      </c>
      <c r="U25" s="17">
        <v>0.35</v>
      </c>
      <c r="V25" s="7">
        <v>99294</v>
      </c>
      <c r="W25" s="9">
        <v>6.7500000000000004E-2</v>
      </c>
      <c r="X25" s="9">
        <v>4.1332258369138578E-2</v>
      </c>
      <c r="Y25" s="9">
        <v>0.10883225836913858</v>
      </c>
      <c r="Z25" s="7">
        <v>912000</v>
      </c>
      <c r="AA25" s="7">
        <v>76000</v>
      </c>
      <c r="AB25" s="18"/>
      <c r="AC25" s="18"/>
      <c r="AD25"/>
    </row>
    <row r="26" spans="1:30" x14ac:dyDescent="0.25">
      <c r="A26" s="3" t="s">
        <v>812</v>
      </c>
      <c r="B26" s="4" t="s">
        <v>812</v>
      </c>
      <c r="C26" s="4" t="s">
        <v>101</v>
      </c>
      <c r="D26" s="3" t="s">
        <v>813</v>
      </c>
      <c r="E26" s="3" t="s">
        <v>347</v>
      </c>
      <c r="F26" s="3">
        <v>24224</v>
      </c>
      <c r="G26" s="3" t="s">
        <v>23</v>
      </c>
      <c r="H26" s="3">
        <v>7252</v>
      </c>
      <c r="I26" s="3">
        <v>0</v>
      </c>
      <c r="J26" s="3">
        <v>2</v>
      </c>
      <c r="K26" s="3">
        <v>10</v>
      </c>
      <c r="L26" s="3">
        <v>0</v>
      </c>
      <c r="M26" s="3">
        <v>0</v>
      </c>
      <c r="N26" s="3">
        <v>0</v>
      </c>
      <c r="O26" s="3">
        <v>0</v>
      </c>
      <c r="P26" s="3" t="s">
        <v>69</v>
      </c>
      <c r="Q26" s="5" t="s">
        <v>44</v>
      </c>
      <c r="R26" s="7">
        <v>160800</v>
      </c>
      <c r="S26" s="8">
        <v>0.05</v>
      </c>
      <c r="T26" s="7">
        <v>152760</v>
      </c>
      <c r="U26" s="17">
        <v>0.35</v>
      </c>
      <c r="V26" s="7">
        <v>99294</v>
      </c>
      <c r="W26" s="9">
        <v>6.7500000000000004E-2</v>
      </c>
      <c r="X26" s="9">
        <v>4.1332258369138578E-2</v>
      </c>
      <c r="Y26" s="9">
        <v>0.10883225836913858</v>
      </c>
      <c r="Z26" s="7">
        <v>912000</v>
      </c>
      <c r="AA26" s="7">
        <v>76000</v>
      </c>
      <c r="AB26" s="18"/>
      <c r="AC26" s="18"/>
      <c r="AD26"/>
    </row>
    <row r="27" spans="1:30" x14ac:dyDescent="0.25">
      <c r="A27" s="3" t="s">
        <v>814</v>
      </c>
      <c r="B27" s="4" t="s">
        <v>814</v>
      </c>
      <c r="C27" s="4" t="s">
        <v>101</v>
      </c>
      <c r="D27" s="3" t="s">
        <v>815</v>
      </c>
      <c r="E27" s="3" t="s">
        <v>347</v>
      </c>
      <c r="F27" s="3">
        <v>25212</v>
      </c>
      <c r="G27" s="3" t="s">
        <v>23</v>
      </c>
      <c r="H27" s="3">
        <v>7252</v>
      </c>
      <c r="I27" s="3">
        <v>0</v>
      </c>
      <c r="J27" s="3">
        <v>2</v>
      </c>
      <c r="K27" s="3">
        <v>10</v>
      </c>
      <c r="L27" s="3">
        <v>0</v>
      </c>
      <c r="M27" s="3">
        <v>0</v>
      </c>
      <c r="N27" s="3">
        <v>0</v>
      </c>
      <c r="O27" s="3">
        <v>0</v>
      </c>
      <c r="P27" s="3" t="s">
        <v>69</v>
      </c>
      <c r="Q27" s="5" t="s">
        <v>44</v>
      </c>
      <c r="R27" s="7">
        <v>160800</v>
      </c>
      <c r="S27" s="8">
        <v>0.05</v>
      </c>
      <c r="T27" s="7">
        <v>152760</v>
      </c>
      <c r="U27" s="17">
        <v>0.35</v>
      </c>
      <c r="V27" s="7">
        <v>99294</v>
      </c>
      <c r="W27" s="9">
        <v>6.7500000000000004E-2</v>
      </c>
      <c r="X27" s="9">
        <v>4.1332258369138578E-2</v>
      </c>
      <c r="Y27" s="9">
        <v>0.10883225836913858</v>
      </c>
      <c r="Z27" s="7">
        <v>912000</v>
      </c>
      <c r="AA27" s="7">
        <v>76000</v>
      </c>
      <c r="AB27" s="18"/>
      <c r="AC27" s="18"/>
      <c r="AD27"/>
    </row>
    <row r="28" spans="1:30" x14ac:dyDescent="0.25">
      <c r="A28" s="3" t="s">
        <v>816</v>
      </c>
      <c r="B28" s="4" t="s">
        <v>817</v>
      </c>
      <c r="C28" s="4" t="s">
        <v>103</v>
      </c>
      <c r="D28" s="3" t="s">
        <v>818</v>
      </c>
      <c r="E28" s="3" t="s">
        <v>347</v>
      </c>
      <c r="F28" s="3">
        <v>23752</v>
      </c>
      <c r="G28" s="3" t="s">
        <v>23</v>
      </c>
      <c r="H28" s="3">
        <v>0</v>
      </c>
      <c r="I28" s="3">
        <v>0</v>
      </c>
      <c r="J28" s="3">
        <v>2</v>
      </c>
      <c r="K28" s="3">
        <v>10</v>
      </c>
      <c r="L28" s="3">
        <v>0</v>
      </c>
      <c r="M28" s="3">
        <v>0</v>
      </c>
      <c r="N28" s="3">
        <v>0</v>
      </c>
      <c r="O28" s="3">
        <v>0</v>
      </c>
      <c r="P28" s="3" t="s">
        <v>237</v>
      </c>
      <c r="Q28" s="5" t="s">
        <v>44</v>
      </c>
      <c r="R28" s="7">
        <v>160800</v>
      </c>
      <c r="S28" s="8">
        <v>0.05</v>
      </c>
      <c r="T28" s="7">
        <v>152760</v>
      </c>
      <c r="U28" s="17">
        <v>0.35</v>
      </c>
      <c r="V28" s="7">
        <v>99294</v>
      </c>
      <c r="W28" s="9">
        <v>6.7500000000000004E-2</v>
      </c>
      <c r="X28" s="9">
        <v>4.1332258369138578E-2</v>
      </c>
      <c r="Y28" s="9">
        <v>0.10883225836913858</v>
      </c>
      <c r="Z28" s="7">
        <v>912000</v>
      </c>
      <c r="AA28" s="7">
        <v>76000</v>
      </c>
      <c r="AB28" s="18"/>
      <c r="AC28" s="18"/>
      <c r="AD28"/>
    </row>
    <row r="29" spans="1:30" x14ac:dyDescent="0.25">
      <c r="A29" s="3" t="s">
        <v>819</v>
      </c>
      <c r="B29" s="4" t="s">
        <v>819</v>
      </c>
      <c r="C29" s="4" t="s">
        <v>101</v>
      </c>
      <c r="D29" s="3" t="s">
        <v>820</v>
      </c>
      <c r="E29" s="3" t="s">
        <v>347</v>
      </c>
      <c r="F29" s="3">
        <v>23299</v>
      </c>
      <c r="G29" s="3" t="s">
        <v>23</v>
      </c>
      <c r="H29" s="3">
        <v>7344</v>
      </c>
      <c r="I29" s="3">
        <v>0</v>
      </c>
      <c r="J29" s="3">
        <v>2</v>
      </c>
      <c r="K29" s="3">
        <v>10</v>
      </c>
      <c r="L29" s="3">
        <v>0</v>
      </c>
      <c r="M29" s="3">
        <v>0</v>
      </c>
      <c r="N29" s="3">
        <v>0</v>
      </c>
      <c r="O29" s="3">
        <v>0</v>
      </c>
      <c r="P29" s="3" t="s">
        <v>69</v>
      </c>
      <c r="Q29" s="5" t="s">
        <v>44</v>
      </c>
      <c r="R29" s="7">
        <v>160800</v>
      </c>
      <c r="S29" s="8">
        <v>0.05</v>
      </c>
      <c r="T29" s="7">
        <v>152760</v>
      </c>
      <c r="U29" s="17">
        <v>0.35</v>
      </c>
      <c r="V29" s="7">
        <v>99294</v>
      </c>
      <c r="W29" s="9">
        <v>6.7500000000000004E-2</v>
      </c>
      <c r="X29" s="9">
        <v>4.1332258369138578E-2</v>
      </c>
      <c r="Y29" s="9">
        <v>0.10883225836913858</v>
      </c>
      <c r="Z29" s="7">
        <v>912000</v>
      </c>
      <c r="AA29" s="7">
        <v>76000</v>
      </c>
      <c r="AB29" s="18"/>
      <c r="AC29" s="18"/>
      <c r="AD29"/>
    </row>
    <row r="30" spans="1:30" x14ac:dyDescent="0.25">
      <c r="A30" s="3" t="s">
        <v>821</v>
      </c>
      <c r="B30" s="4" t="s">
        <v>821</v>
      </c>
      <c r="C30" s="4" t="s">
        <v>158</v>
      </c>
      <c r="D30" s="3" t="s">
        <v>822</v>
      </c>
      <c r="E30" s="3" t="s">
        <v>430</v>
      </c>
      <c r="F30" s="3">
        <v>18610</v>
      </c>
      <c r="G30" s="3" t="s">
        <v>23</v>
      </c>
      <c r="H30" s="3">
        <v>21933</v>
      </c>
      <c r="I30" s="3">
        <v>0</v>
      </c>
      <c r="J30" s="3">
        <v>9</v>
      </c>
      <c r="K30" s="3">
        <v>9</v>
      </c>
      <c r="L30" s="3">
        <v>0</v>
      </c>
      <c r="M30" s="3">
        <v>0</v>
      </c>
      <c r="N30" s="3">
        <v>0</v>
      </c>
      <c r="O30" s="3">
        <v>0</v>
      </c>
      <c r="P30" s="3" t="s">
        <v>174</v>
      </c>
      <c r="Q30" s="5" t="s">
        <v>44</v>
      </c>
      <c r="R30" s="7">
        <v>226800</v>
      </c>
      <c r="S30" s="8">
        <v>0.05</v>
      </c>
      <c r="T30" s="7">
        <v>215460</v>
      </c>
      <c r="U30" s="17">
        <v>0.35</v>
      </c>
      <c r="V30" s="7">
        <v>140049</v>
      </c>
      <c r="W30" s="9">
        <v>6.7500000000000004E-2</v>
      </c>
      <c r="X30" s="9">
        <v>4.2566098941142418E-2</v>
      </c>
      <c r="Y30" s="9">
        <v>0.11006609894114242</v>
      </c>
      <c r="Z30" s="7">
        <v>1272000</v>
      </c>
      <c r="AA30" s="7">
        <v>70666.666666666672</v>
      </c>
      <c r="AB30" s="18"/>
      <c r="AC30" s="18"/>
      <c r="AD30"/>
    </row>
    <row r="31" spans="1:30" x14ac:dyDescent="0.25">
      <c r="A31" s="3" t="s">
        <v>823</v>
      </c>
      <c r="B31" s="4" t="s">
        <v>824</v>
      </c>
      <c r="C31" s="4" t="s">
        <v>825</v>
      </c>
      <c r="D31" s="3" t="s">
        <v>826</v>
      </c>
      <c r="E31" s="3" t="s">
        <v>430</v>
      </c>
      <c r="F31" s="3">
        <v>33284</v>
      </c>
      <c r="G31" s="3" t="s">
        <v>159</v>
      </c>
      <c r="H31" s="3">
        <v>0</v>
      </c>
      <c r="I31" s="3">
        <v>10</v>
      </c>
      <c r="J31" s="3">
        <v>15</v>
      </c>
      <c r="K31" s="3">
        <v>4</v>
      </c>
      <c r="L31" s="3">
        <v>0</v>
      </c>
      <c r="M31" s="3">
        <v>0</v>
      </c>
      <c r="N31" s="3">
        <v>0</v>
      </c>
      <c r="O31" s="3">
        <v>14879</v>
      </c>
      <c r="P31" s="3" t="s">
        <v>162</v>
      </c>
      <c r="Q31" s="5" t="s">
        <v>44</v>
      </c>
      <c r="R31" s="7">
        <v>649538</v>
      </c>
      <c r="S31" s="8">
        <v>0.05</v>
      </c>
      <c r="T31" s="7">
        <v>617061.1</v>
      </c>
      <c r="U31" s="17">
        <v>0.35</v>
      </c>
      <c r="V31" s="7">
        <v>401089.71500000003</v>
      </c>
      <c r="W31" s="9">
        <v>6.7500000000000004E-2</v>
      </c>
      <c r="X31" s="9">
        <v>4.2566115612086473E-2</v>
      </c>
      <c r="Y31" s="9">
        <v>0.11006611561208648</v>
      </c>
      <c r="Z31" s="7">
        <v>3644000</v>
      </c>
      <c r="AA31" s="7">
        <v>95894.736842105267</v>
      </c>
      <c r="AB31" s="18"/>
      <c r="AC31" s="18"/>
      <c r="AD31"/>
    </row>
    <row r="32" spans="1:30" x14ac:dyDescent="0.25">
      <c r="A32" s="3" t="s">
        <v>827</v>
      </c>
      <c r="B32" s="4" t="s">
        <v>828</v>
      </c>
      <c r="C32" s="4" t="s">
        <v>238</v>
      </c>
      <c r="D32" s="3" t="s">
        <v>829</v>
      </c>
      <c r="E32" s="3" t="s">
        <v>347</v>
      </c>
      <c r="F32" s="3">
        <v>69340</v>
      </c>
      <c r="G32" s="3" t="s">
        <v>23</v>
      </c>
      <c r="H32" s="3">
        <v>0</v>
      </c>
      <c r="I32" s="3">
        <v>0</v>
      </c>
      <c r="J32" s="3">
        <v>0</v>
      </c>
      <c r="K32" s="3">
        <v>0</v>
      </c>
      <c r="L32" s="3">
        <v>36</v>
      </c>
      <c r="M32" s="3">
        <v>0</v>
      </c>
      <c r="N32" s="3">
        <v>0</v>
      </c>
      <c r="O32" s="3">
        <v>0</v>
      </c>
      <c r="P32" s="3" t="s">
        <v>57</v>
      </c>
      <c r="Q32" s="5" t="s">
        <v>44</v>
      </c>
      <c r="R32" s="7">
        <v>712800</v>
      </c>
      <c r="S32" s="8">
        <v>0.05</v>
      </c>
      <c r="T32" s="7">
        <v>677160</v>
      </c>
      <c r="U32" s="17">
        <v>0.315</v>
      </c>
      <c r="V32" s="7">
        <v>463854.6</v>
      </c>
      <c r="W32" s="9">
        <v>6.7500000000000004E-2</v>
      </c>
      <c r="X32" s="9">
        <v>4.1332250829270674E-2</v>
      </c>
      <c r="Y32" s="9">
        <v>0.10883225082927069</v>
      </c>
      <c r="Z32" s="7">
        <v>4262000</v>
      </c>
      <c r="AA32" s="7">
        <v>118388.88888888888</v>
      </c>
      <c r="AB32" s="18"/>
      <c r="AC32" s="18"/>
      <c r="AD32"/>
    </row>
    <row r="33" spans="1:30" x14ac:dyDescent="0.25">
      <c r="A33" s="3" t="s">
        <v>830</v>
      </c>
      <c r="B33" s="4" t="s">
        <v>830</v>
      </c>
      <c r="C33" s="4" t="s">
        <v>101</v>
      </c>
      <c r="D33" s="3" t="s">
        <v>831</v>
      </c>
      <c r="E33" s="3" t="s">
        <v>347</v>
      </c>
      <c r="F33" s="3">
        <v>75492</v>
      </c>
      <c r="G33" s="3" t="s">
        <v>23</v>
      </c>
      <c r="H33" s="3">
        <v>22846</v>
      </c>
      <c r="I33" s="3">
        <v>0</v>
      </c>
      <c r="J33" s="3">
        <v>30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 t="s">
        <v>181</v>
      </c>
      <c r="Q33" s="5" t="s">
        <v>44</v>
      </c>
      <c r="R33" s="7">
        <v>376200.00000000006</v>
      </c>
      <c r="S33" s="8">
        <v>0.05</v>
      </c>
      <c r="T33" s="7">
        <v>357390.00000000006</v>
      </c>
      <c r="U33" s="17">
        <v>0.315</v>
      </c>
      <c r="V33" s="7">
        <v>244812.15</v>
      </c>
      <c r="W33" s="9">
        <v>6.7500000000000004E-2</v>
      </c>
      <c r="X33" s="9">
        <v>4.1332381651727979E-2</v>
      </c>
      <c r="Y33" s="9">
        <v>0.10883238165172798</v>
      </c>
      <c r="Z33" s="7">
        <v>2249000</v>
      </c>
      <c r="AA33" s="7">
        <v>74966.666666666672</v>
      </c>
      <c r="AB33" s="18"/>
      <c r="AC33" s="18"/>
      <c r="AD33"/>
    </row>
    <row r="34" spans="1:30" x14ac:dyDescent="0.25">
      <c r="A34" s="3" t="s">
        <v>832</v>
      </c>
      <c r="B34" s="4" t="s">
        <v>832</v>
      </c>
      <c r="C34" s="4" t="s">
        <v>101</v>
      </c>
      <c r="D34" s="3" t="s">
        <v>833</v>
      </c>
      <c r="E34" s="3" t="s">
        <v>347</v>
      </c>
      <c r="F34" s="3">
        <v>24193</v>
      </c>
      <c r="G34" s="3" t="s">
        <v>23</v>
      </c>
      <c r="H34" s="3">
        <v>7480</v>
      </c>
      <c r="I34" s="3">
        <v>0</v>
      </c>
      <c r="J34" s="3">
        <v>12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 t="s">
        <v>193</v>
      </c>
      <c r="Q34" s="5" t="s">
        <v>44</v>
      </c>
      <c r="R34" s="7">
        <v>150480</v>
      </c>
      <c r="S34" s="8">
        <v>0.05</v>
      </c>
      <c r="T34" s="7">
        <v>142956</v>
      </c>
      <c r="U34" s="17">
        <v>0.315</v>
      </c>
      <c r="V34" s="7">
        <v>97924.86</v>
      </c>
      <c r="W34" s="9">
        <v>6.7500000000000004E-2</v>
      </c>
      <c r="X34" s="9">
        <v>4.1332472658577243E-2</v>
      </c>
      <c r="Y34" s="9">
        <v>0.10883247265857723</v>
      </c>
      <c r="Z34" s="7">
        <v>900000</v>
      </c>
      <c r="AA34" s="7">
        <v>75000</v>
      </c>
      <c r="AB34" s="18"/>
      <c r="AC34" s="18"/>
      <c r="AD34"/>
    </row>
    <row r="35" spans="1:30" x14ac:dyDescent="0.25">
      <c r="A35" s="3" t="s">
        <v>834</v>
      </c>
      <c r="B35" s="4" t="s">
        <v>834</v>
      </c>
      <c r="C35" s="4" t="s">
        <v>101</v>
      </c>
      <c r="D35" s="3" t="s">
        <v>835</v>
      </c>
      <c r="E35" s="3" t="s">
        <v>347</v>
      </c>
      <c r="F35" s="3">
        <v>21794</v>
      </c>
      <c r="G35" s="3" t="s">
        <v>23</v>
      </c>
      <c r="H35" s="3">
        <v>7412</v>
      </c>
      <c r="I35" s="3">
        <v>0</v>
      </c>
      <c r="J35" s="3">
        <v>12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 t="s">
        <v>170</v>
      </c>
      <c r="Q35" s="5" t="s">
        <v>44</v>
      </c>
      <c r="R35" s="7">
        <v>150480</v>
      </c>
      <c r="S35" s="8">
        <v>0.05</v>
      </c>
      <c r="T35" s="7">
        <v>142956</v>
      </c>
      <c r="U35" s="17">
        <v>0.315</v>
      </c>
      <c r="V35" s="7">
        <v>97924.86</v>
      </c>
      <c r="W35" s="9">
        <v>6.7500000000000004E-2</v>
      </c>
      <c r="X35" s="9">
        <v>4.1332472658577243E-2</v>
      </c>
      <c r="Y35" s="9">
        <v>0.10883247265857723</v>
      </c>
      <c r="Z35" s="7">
        <v>900000</v>
      </c>
      <c r="AA35" s="7">
        <v>75000</v>
      </c>
      <c r="AB35" s="18"/>
      <c r="AC35" s="18"/>
      <c r="AD35"/>
    </row>
    <row r="36" spans="1:30" x14ac:dyDescent="0.25">
      <c r="A36" s="3" t="s">
        <v>836</v>
      </c>
      <c r="B36" s="4" t="s">
        <v>836</v>
      </c>
      <c r="C36" s="4" t="s">
        <v>296</v>
      </c>
      <c r="D36" s="3" t="s">
        <v>837</v>
      </c>
      <c r="E36" s="3" t="s">
        <v>430</v>
      </c>
      <c r="F36" s="3">
        <v>6339</v>
      </c>
      <c r="G36" s="3" t="s">
        <v>159</v>
      </c>
      <c r="H36" s="3">
        <v>10250</v>
      </c>
      <c r="I36" s="3">
        <v>0</v>
      </c>
      <c r="J36" s="3">
        <v>1</v>
      </c>
      <c r="K36" s="3">
        <v>3</v>
      </c>
      <c r="L36" s="3">
        <v>0</v>
      </c>
      <c r="M36" s="3">
        <v>0</v>
      </c>
      <c r="N36" s="3">
        <v>0</v>
      </c>
      <c r="O36" s="3">
        <v>5790</v>
      </c>
      <c r="P36" s="3" t="s">
        <v>192</v>
      </c>
      <c r="Q36" s="5" t="s">
        <v>44</v>
      </c>
      <c r="R36" s="7">
        <v>198198.00000000003</v>
      </c>
      <c r="S36" s="8">
        <v>0.05</v>
      </c>
      <c r="T36" s="7">
        <v>188288.10000000003</v>
      </c>
      <c r="U36" s="17">
        <v>0.315</v>
      </c>
      <c r="V36" s="7">
        <v>128977.34850000002</v>
      </c>
      <c r="W36" s="9">
        <v>6.7500000000000004E-2</v>
      </c>
      <c r="X36" s="9">
        <v>4.2566544999800698E-2</v>
      </c>
      <c r="Y36" s="9">
        <v>0.1100665449998007</v>
      </c>
      <c r="Z36" s="7">
        <v>1172000</v>
      </c>
      <c r="AA36" s="7">
        <v>130222.22222222222</v>
      </c>
      <c r="AB36" s="18"/>
      <c r="AC36" s="18"/>
      <c r="AD36"/>
    </row>
    <row r="37" spans="1:30" x14ac:dyDescent="0.25">
      <c r="A37" s="3" t="s">
        <v>838</v>
      </c>
      <c r="B37" s="4" t="s">
        <v>838</v>
      </c>
      <c r="C37" s="4" t="s">
        <v>101</v>
      </c>
      <c r="D37" s="3" t="s">
        <v>839</v>
      </c>
      <c r="E37" s="3" t="s">
        <v>430</v>
      </c>
      <c r="F37" s="3">
        <v>12235</v>
      </c>
      <c r="G37" s="3" t="s">
        <v>23</v>
      </c>
      <c r="H37" s="3">
        <v>8338</v>
      </c>
      <c r="I37" s="3">
        <v>0</v>
      </c>
      <c r="J37" s="3">
        <v>0</v>
      </c>
      <c r="K37" s="3">
        <v>0</v>
      </c>
      <c r="L37" s="3">
        <v>8</v>
      </c>
      <c r="M37" s="3">
        <v>0</v>
      </c>
      <c r="N37" s="3">
        <v>0</v>
      </c>
      <c r="O37" s="3">
        <v>0</v>
      </c>
      <c r="P37" s="3" t="s">
        <v>113</v>
      </c>
      <c r="Q37" s="5" t="s">
        <v>44</v>
      </c>
      <c r="R37" s="7">
        <v>158400</v>
      </c>
      <c r="S37" s="8">
        <v>0.05</v>
      </c>
      <c r="T37" s="7">
        <v>150480</v>
      </c>
      <c r="U37" s="17">
        <v>0.315</v>
      </c>
      <c r="V37" s="7">
        <v>103078.8</v>
      </c>
      <c r="W37" s="9">
        <v>6.7500000000000004E-2</v>
      </c>
      <c r="X37" s="9">
        <v>4.2566300629402531E-2</v>
      </c>
      <c r="Y37" s="9">
        <v>0.11006630062940254</v>
      </c>
      <c r="Z37" s="7">
        <v>937000</v>
      </c>
      <c r="AA37" s="7">
        <v>117125</v>
      </c>
      <c r="AB37" s="18"/>
      <c r="AC37" s="18"/>
      <c r="AD37"/>
    </row>
    <row r="38" spans="1:30" x14ac:dyDescent="0.25">
      <c r="A38" s="3" t="s">
        <v>840</v>
      </c>
      <c r="B38" s="4" t="s">
        <v>840</v>
      </c>
      <c r="C38" s="4" t="s">
        <v>158</v>
      </c>
      <c r="D38" s="3" t="s">
        <v>841</v>
      </c>
      <c r="E38" s="3" t="s">
        <v>347</v>
      </c>
      <c r="F38" s="3">
        <v>23194</v>
      </c>
      <c r="G38" s="3" t="s">
        <v>298</v>
      </c>
      <c r="H38" s="3">
        <v>13932</v>
      </c>
      <c r="I38" s="3">
        <v>0</v>
      </c>
      <c r="J38" s="3">
        <v>2</v>
      </c>
      <c r="K38" s="3">
        <v>10</v>
      </c>
      <c r="L38" s="3">
        <v>0</v>
      </c>
      <c r="M38" s="3">
        <v>0</v>
      </c>
      <c r="N38" s="3">
        <v>0</v>
      </c>
      <c r="O38" s="3">
        <v>0</v>
      </c>
      <c r="P38" s="3" t="s">
        <v>170</v>
      </c>
      <c r="Q38" s="5" t="s">
        <v>44</v>
      </c>
      <c r="R38" s="7">
        <v>160800</v>
      </c>
      <c r="S38" s="8">
        <v>0.05</v>
      </c>
      <c r="T38" s="7">
        <v>152760</v>
      </c>
      <c r="U38" s="17">
        <v>0.45</v>
      </c>
      <c r="V38" s="7">
        <v>84018</v>
      </c>
      <c r="W38" s="9">
        <v>7.7499999999999999E-2</v>
      </c>
      <c r="X38" s="9">
        <v>4.1332358900000019E-2</v>
      </c>
      <c r="Y38" s="9">
        <v>0.11883235890000002</v>
      </c>
      <c r="Z38" s="7">
        <v>707000</v>
      </c>
      <c r="AA38" s="7">
        <v>58916.666666666664</v>
      </c>
      <c r="AB38" s="18">
        <v>530250</v>
      </c>
      <c r="AC38" s="18" t="s">
        <v>189</v>
      </c>
    </row>
    <row r="39" spans="1:30" x14ac:dyDescent="0.25">
      <c r="A39" s="3" t="s">
        <v>842</v>
      </c>
      <c r="B39" s="4" t="s">
        <v>842</v>
      </c>
      <c r="C39" s="4" t="s">
        <v>187</v>
      </c>
      <c r="D39" s="3" t="s">
        <v>843</v>
      </c>
      <c r="E39" s="3" t="s">
        <v>400</v>
      </c>
      <c r="F39" s="3">
        <v>5450185</v>
      </c>
      <c r="G39" s="3" t="s">
        <v>240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411</v>
      </c>
      <c r="O39" s="3">
        <v>0</v>
      </c>
      <c r="P39" s="3" t="s">
        <v>253</v>
      </c>
      <c r="Q39" s="5" t="s">
        <v>44</v>
      </c>
      <c r="R39" s="7">
        <v>4340160</v>
      </c>
      <c r="S39" s="8">
        <v>0.05</v>
      </c>
      <c r="T39" s="7">
        <v>4123152</v>
      </c>
      <c r="U39" s="17">
        <v>0.36000000000000004</v>
      </c>
      <c r="V39" s="7">
        <v>2638817.2799999998</v>
      </c>
      <c r="W39" s="9">
        <v>0.08</v>
      </c>
      <c r="X39" s="9">
        <v>4.1453012875863934E-2</v>
      </c>
      <c r="Y39" s="9">
        <v>0.12145301287586394</v>
      </c>
      <c r="Z39" s="7">
        <v>21727000</v>
      </c>
      <c r="AA39" s="7">
        <v>52863.746958637472</v>
      </c>
      <c r="AB39" s="18"/>
      <c r="AC39" s="18"/>
    </row>
    <row r="40" spans="1:30" ht="45" x14ac:dyDescent="0.25">
      <c r="A40" s="3" t="s">
        <v>844</v>
      </c>
      <c r="B40" s="4" t="s">
        <v>845</v>
      </c>
      <c r="C40" s="4" t="s">
        <v>846</v>
      </c>
      <c r="D40" s="3" t="s">
        <v>847</v>
      </c>
      <c r="E40" s="3" t="s">
        <v>421</v>
      </c>
      <c r="F40" s="3">
        <v>230535</v>
      </c>
      <c r="G40" s="3" t="s">
        <v>23</v>
      </c>
      <c r="H40" s="3">
        <v>0</v>
      </c>
      <c r="I40" s="3">
        <v>24</v>
      </c>
      <c r="J40" s="3">
        <v>24</v>
      </c>
      <c r="K40" s="3">
        <v>24</v>
      </c>
      <c r="L40" s="3">
        <v>24</v>
      </c>
      <c r="M40" s="3">
        <v>0</v>
      </c>
      <c r="N40" s="3">
        <v>0</v>
      </c>
      <c r="O40" s="3">
        <v>0</v>
      </c>
      <c r="P40" s="3" t="s">
        <v>58</v>
      </c>
      <c r="Q40" s="5" t="s">
        <v>44</v>
      </c>
      <c r="R40" s="7">
        <v>1393920</v>
      </c>
      <c r="S40" s="8">
        <v>0.05</v>
      </c>
      <c r="T40" s="7">
        <v>1324224</v>
      </c>
      <c r="U40" s="17">
        <v>0.315</v>
      </c>
      <c r="V40" s="7">
        <v>907093.44</v>
      </c>
      <c r="W40" s="9">
        <v>6.7500000000000004E-2</v>
      </c>
      <c r="X40" s="9">
        <v>3.8313069152418743E-2</v>
      </c>
      <c r="Y40" s="9">
        <v>0.10581306915241875</v>
      </c>
      <c r="Z40" s="7">
        <v>8573000</v>
      </c>
      <c r="AA40" s="7">
        <v>89302.083333333328</v>
      </c>
      <c r="AB40" s="18"/>
      <c r="AC40" s="18"/>
    </row>
    <row r="41" spans="1:30" x14ac:dyDescent="0.25">
      <c r="A41" s="3" t="s">
        <v>848</v>
      </c>
      <c r="B41" s="4" t="s">
        <v>848</v>
      </c>
      <c r="C41" s="4" t="s">
        <v>158</v>
      </c>
      <c r="D41" s="3" t="s">
        <v>849</v>
      </c>
      <c r="E41" s="3" t="s">
        <v>368</v>
      </c>
      <c r="F41" s="3">
        <v>716384</v>
      </c>
      <c r="G41" s="3" t="s">
        <v>298</v>
      </c>
      <c r="H41" s="3">
        <v>0</v>
      </c>
      <c r="I41" s="3">
        <v>0</v>
      </c>
      <c r="J41" s="3">
        <v>72</v>
      </c>
      <c r="K41" s="3">
        <v>84</v>
      </c>
      <c r="L41" s="3">
        <v>36</v>
      </c>
      <c r="M41" s="3">
        <v>0</v>
      </c>
      <c r="N41" s="3">
        <v>0</v>
      </c>
      <c r="O41" s="3">
        <v>640</v>
      </c>
      <c r="P41" s="3" t="s">
        <v>288</v>
      </c>
      <c r="Q41" s="5" t="s">
        <v>44</v>
      </c>
      <c r="R41" s="7">
        <v>2906288.0000000005</v>
      </c>
      <c r="S41" s="8">
        <v>0.05</v>
      </c>
      <c r="T41" s="7">
        <v>2760973.600000001</v>
      </c>
      <c r="U41" s="17">
        <v>0.40500000000000003</v>
      </c>
      <c r="V41" s="7">
        <v>1642779.2920000004</v>
      </c>
      <c r="W41" s="9">
        <v>7.7499999999999999E-2</v>
      </c>
      <c r="X41" s="9">
        <v>4.2629356733291407E-2</v>
      </c>
      <c r="Y41" s="9">
        <v>0.12012935673329141</v>
      </c>
      <c r="Z41" s="7">
        <v>13675000</v>
      </c>
      <c r="AA41" s="7">
        <v>71223.958333333328</v>
      </c>
      <c r="AB41" s="18">
        <v>10256250</v>
      </c>
      <c r="AC41" s="18" t="s">
        <v>189</v>
      </c>
    </row>
    <row r="42" spans="1:30" ht="90" x14ac:dyDescent="0.25">
      <c r="A42" s="3" t="s">
        <v>850</v>
      </c>
      <c r="B42" s="4" t="s">
        <v>851</v>
      </c>
      <c r="C42" s="4" t="s">
        <v>852</v>
      </c>
      <c r="D42" s="3" t="s">
        <v>853</v>
      </c>
      <c r="E42" s="3" t="s">
        <v>854</v>
      </c>
      <c r="F42" s="3">
        <v>241877</v>
      </c>
      <c r="G42" s="3" t="s">
        <v>302</v>
      </c>
      <c r="H42" s="3">
        <v>0</v>
      </c>
      <c r="I42" s="3">
        <v>0</v>
      </c>
      <c r="J42" s="3">
        <v>0</v>
      </c>
      <c r="K42" s="3">
        <v>43</v>
      </c>
      <c r="L42" s="3">
        <v>67</v>
      </c>
      <c r="M42" s="3">
        <v>0</v>
      </c>
      <c r="N42" s="3">
        <v>0</v>
      </c>
      <c r="O42" s="3">
        <v>0</v>
      </c>
      <c r="P42" s="3" t="s">
        <v>855</v>
      </c>
      <c r="Q42" s="5" t="s">
        <v>44</v>
      </c>
      <c r="R42" s="7">
        <v>2609130</v>
      </c>
      <c r="S42" s="8">
        <v>0.05</v>
      </c>
      <c r="T42" s="7">
        <v>2478673.5</v>
      </c>
      <c r="U42" s="17">
        <v>0.27999999999999997</v>
      </c>
      <c r="V42" s="7">
        <v>1784644.92</v>
      </c>
      <c r="W42" s="9">
        <v>6.7500000000000004E-2</v>
      </c>
      <c r="X42" s="9">
        <v>4.1453209073307337E-2</v>
      </c>
      <c r="Y42" s="9">
        <v>0.10895320907330734</v>
      </c>
      <c r="Z42" s="7">
        <v>16380000</v>
      </c>
      <c r="AA42" s="7">
        <v>148909.09090909091</v>
      </c>
      <c r="AB42" s="18"/>
      <c r="AC42" s="18"/>
    </row>
    <row r="43" spans="1:30" x14ac:dyDescent="0.25">
      <c r="A43" s="3" t="s">
        <v>856</v>
      </c>
      <c r="B43" s="4" t="s">
        <v>857</v>
      </c>
      <c r="C43" s="4" t="s">
        <v>858</v>
      </c>
      <c r="D43" s="3" t="s">
        <v>859</v>
      </c>
      <c r="E43" s="3" t="s">
        <v>400</v>
      </c>
      <c r="F43" s="3">
        <v>409300</v>
      </c>
      <c r="G43" s="3" t="s">
        <v>775</v>
      </c>
      <c r="H43" s="3">
        <v>0</v>
      </c>
      <c r="I43" s="3">
        <v>48</v>
      </c>
      <c r="J43" s="3">
        <v>24</v>
      </c>
      <c r="K43" s="3">
        <v>17</v>
      </c>
      <c r="L43" s="3">
        <v>0</v>
      </c>
      <c r="M43" s="3">
        <v>0</v>
      </c>
      <c r="N43" s="3">
        <v>0</v>
      </c>
      <c r="O43" s="3">
        <v>0</v>
      </c>
      <c r="P43" s="3" t="s">
        <v>311</v>
      </c>
      <c r="Q43" s="5" t="s">
        <v>44</v>
      </c>
      <c r="R43" s="7">
        <v>1065900</v>
      </c>
      <c r="S43" s="8">
        <v>0.05</v>
      </c>
      <c r="T43" s="7">
        <v>1012605</v>
      </c>
      <c r="U43" s="17">
        <v>0.315</v>
      </c>
      <c r="V43" s="7">
        <v>693634.42500000005</v>
      </c>
      <c r="W43" s="9">
        <v>6.7500000000000004E-2</v>
      </c>
      <c r="X43" s="9">
        <v>4.145297006459734E-2</v>
      </c>
      <c r="Y43" s="9">
        <v>0.10895297006459734</v>
      </c>
      <c r="Z43" s="7">
        <v>6366000</v>
      </c>
      <c r="AA43" s="7">
        <v>71528.089887640454</v>
      </c>
      <c r="AB43" s="18"/>
      <c r="AC43" s="18"/>
    </row>
    <row r="44" spans="1:30" x14ac:dyDescent="0.25">
      <c r="A44" s="3" t="s">
        <v>860</v>
      </c>
      <c r="B44" s="4" t="s">
        <v>861</v>
      </c>
      <c r="C44" s="4" t="s">
        <v>303</v>
      </c>
      <c r="D44" s="3" t="s">
        <v>862</v>
      </c>
      <c r="E44" s="3" t="s">
        <v>475</v>
      </c>
      <c r="F44" s="3">
        <v>841755</v>
      </c>
      <c r="G44" s="3" t="s">
        <v>302</v>
      </c>
      <c r="H44" s="3">
        <v>0</v>
      </c>
      <c r="I44" s="3">
        <v>0</v>
      </c>
      <c r="J44" s="3">
        <v>0</v>
      </c>
      <c r="K44" s="3">
        <v>60</v>
      </c>
      <c r="L44" s="3">
        <v>16</v>
      </c>
      <c r="M44" s="3">
        <v>10</v>
      </c>
      <c r="N44" s="3">
        <v>0</v>
      </c>
      <c r="O44" s="3">
        <v>0</v>
      </c>
      <c r="P44" s="3" t="s">
        <v>256</v>
      </c>
      <c r="Q44" s="5" t="s">
        <v>45</v>
      </c>
      <c r="R44" s="7">
        <v>1966200</v>
      </c>
      <c r="S44" s="8">
        <v>0.05</v>
      </c>
      <c r="T44" s="7">
        <v>1867890</v>
      </c>
      <c r="U44" s="17">
        <v>0.27999999999999997</v>
      </c>
      <c r="V44" s="7">
        <v>1344880.8</v>
      </c>
      <c r="W44" s="9">
        <v>0.06</v>
      </c>
      <c r="X44" s="9">
        <v>4.183604802752916E-2</v>
      </c>
      <c r="Y44" s="9">
        <v>0.10183604802752916</v>
      </c>
      <c r="Z44" s="7">
        <v>13206000</v>
      </c>
      <c r="AA44" s="7">
        <v>153558.13953488372</v>
      </c>
      <c r="AB44" s="18"/>
      <c r="AC44" s="18"/>
    </row>
    <row r="45" spans="1:30" x14ac:dyDescent="0.25">
      <c r="A45" s="3" t="s">
        <v>863</v>
      </c>
      <c r="B45" s="4" t="s">
        <v>863</v>
      </c>
      <c r="C45" s="4" t="s">
        <v>187</v>
      </c>
      <c r="D45" s="3" t="s">
        <v>864</v>
      </c>
      <c r="E45" s="3" t="s">
        <v>865</v>
      </c>
      <c r="F45" s="3">
        <v>941113</v>
      </c>
      <c r="G45" s="3" t="s">
        <v>297</v>
      </c>
      <c r="H45" s="3">
        <v>350278</v>
      </c>
      <c r="I45" s="3">
        <v>70</v>
      </c>
      <c r="J45" s="3">
        <v>61</v>
      </c>
      <c r="K45" s="3">
        <v>78</v>
      </c>
      <c r="L45" s="3">
        <v>0</v>
      </c>
      <c r="M45" s="3">
        <v>0</v>
      </c>
      <c r="N45" s="3">
        <v>0</v>
      </c>
      <c r="O45" s="3">
        <v>0</v>
      </c>
      <c r="P45" s="3" t="s">
        <v>229</v>
      </c>
      <c r="Q45" s="5" t="s">
        <v>77</v>
      </c>
      <c r="R45" s="7">
        <v>8025600</v>
      </c>
      <c r="S45" s="8">
        <v>0.05</v>
      </c>
      <c r="T45" s="7">
        <v>7624320</v>
      </c>
      <c r="U45" s="17">
        <v>0.72</v>
      </c>
      <c r="V45" s="7">
        <v>2134809.600000001</v>
      </c>
      <c r="W45" s="9">
        <v>9.5000000000000001E-2</v>
      </c>
      <c r="X45" s="9">
        <v>4.3516160100000006E-2</v>
      </c>
      <c r="Y45" s="9">
        <v>0.13851616010000001</v>
      </c>
      <c r="Z45" s="7">
        <v>15412000</v>
      </c>
      <c r="AA45" s="7">
        <v>73741.62679425838</v>
      </c>
      <c r="AB45" s="18"/>
      <c r="AC45" s="18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02BA8-684E-479F-A01A-5F5BE7C086B8}">
  <dimension ref="A1:Z38"/>
  <sheetViews>
    <sheetView topLeftCell="J571" workbookViewId="0">
      <selection activeCell="AA24" sqref="AA24"/>
    </sheetView>
  </sheetViews>
  <sheetFormatPr defaultRowHeight="15" x14ac:dyDescent="0.25"/>
  <cols>
    <col min="1" max="1" width="18.140625" bestFit="1" customWidth="1"/>
    <col min="2" max="2" width="81.140625" bestFit="1" customWidth="1"/>
    <col min="3" max="3" width="30.28515625" bestFit="1" customWidth="1"/>
    <col min="4" max="4" width="32.7109375" bestFit="1" customWidth="1"/>
    <col min="5" max="5" width="15.28515625" bestFit="1" customWidth="1"/>
    <col min="6" max="6" width="17.140625" bestFit="1" customWidth="1"/>
    <col min="7" max="7" width="45.85546875" bestFit="1" customWidth="1"/>
    <col min="8" max="8" width="11.42578125" bestFit="1" customWidth="1"/>
    <col min="9" max="9" width="12" bestFit="1" customWidth="1"/>
    <col min="10" max="10" width="22" bestFit="1" customWidth="1"/>
    <col min="11" max="11" width="17.42578125" bestFit="1" customWidth="1"/>
    <col min="12" max="12" width="12.5703125" bestFit="1" customWidth="1"/>
    <col min="13" max="13" width="8.85546875" bestFit="1" customWidth="1"/>
    <col min="14" max="14" width="12.5703125" bestFit="1" customWidth="1"/>
    <col min="15" max="15" width="11.28515625" bestFit="1" customWidth="1"/>
    <col min="16" max="16" width="12.5703125" bestFit="1" customWidth="1"/>
    <col min="17" max="17" width="13.28515625" bestFit="1" customWidth="1"/>
    <col min="18" max="18" width="13.140625" bestFit="1" customWidth="1"/>
    <col min="19" max="19" width="15.7109375" bestFit="1" customWidth="1"/>
    <col min="20" max="20" width="13.140625" bestFit="1" customWidth="1"/>
    <col min="21" max="21" width="20.5703125" bestFit="1" customWidth="1"/>
    <col min="22" max="22" width="21.5703125" bestFit="1" customWidth="1"/>
    <col min="23" max="23" width="17.7109375" bestFit="1" customWidth="1"/>
    <col min="24" max="24" width="17.140625" bestFit="1" customWidth="1"/>
    <col min="25" max="25" width="19.140625" bestFit="1" customWidth="1"/>
    <col min="26" max="26" width="26.28515625" bestFit="1" customWidth="1"/>
    <col min="27" max="27" width="21.42578125" bestFit="1" customWidth="1"/>
    <col min="28" max="28" width="28.5703125" bestFit="1" customWidth="1"/>
  </cols>
  <sheetData>
    <row r="1" spans="1:26" x14ac:dyDescent="0.25">
      <c r="A1" s="2" t="s">
        <v>0</v>
      </c>
      <c r="B1" s="2" t="s">
        <v>10</v>
      </c>
      <c r="C1" s="2" t="s">
        <v>11</v>
      </c>
      <c r="D1" s="2" t="s">
        <v>28</v>
      </c>
      <c r="E1" s="2" t="s">
        <v>29</v>
      </c>
      <c r="F1" s="2" t="s">
        <v>30</v>
      </c>
      <c r="G1" s="2" t="s">
        <v>1</v>
      </c>
      <c r="H1" s="2" t="s">
        <v>31</v>
      </c>
      <c r="I1" s="2" t="s">
        <v>49</v>
      </c>
      <c r="J1" s="2" t="s">
        <v>32</v>
      </c>
      <c r="K1" s="2" t="s">
        <v>33</v>
      </c>
      <c r="L1" s="2" t="s">
        <v>34</v>
      </c>
      <c r="M1" s="2" t="s">
        <v>35</v>
      </c>
      <c r="N1" s="2" t="s">
        <v>36</v>
      </c>
      <c r="O1" s="2" t="s">
        <v>37</v>
      </c>
      <c r="P1" s="2" t="s">
        <v>38</v>
      </c>
      <c r="Q1" s="2" t="s">
        <v>39</v>
      </c>
      <c r="R1" s="20" t="s">
        <v>163</v>
      </c>
      <c r="S1" s="20" t="s">
        <v>164</v>
      </c>
      <c r="T1" s="2" t="s">
        <v>47</v>
      </c>
      <c r="U1" s="2" t="s">
        <v>40</v>
      </c>
      <c r="V1" s="2" t="s">
        <v>41</v>
      </c>
      <c r="W1" s="2" t="s">
        <v>42</v>
      </c>
      <c r="X1" s="2" t="s">
        <v>43</v>
      </c>
      <c r="Y1" t="s">
        <v>154</v>
      </c>
      <c r="Z1" t="s">
        <v>155</v>
      </c>
    </row>
    <row r="2" spans="1:26" x14ac:dyDescent="0.25">
      <c r="A2" s="3" t="s">
        <v>1210</v>
      </c>
      <c r="B2" s="4" t="s">
        <v>1210</v>
      </c>
      <c r="C2" s="3" t="s">
        <v>5</v>
      </c>
      <c r="D2" s="3" t="s">
        <v>1211</v>
      </c>
      <c r="E2" s="3" t="s">
        <v>1212</v>
      </c>
      <c r="F2" s="3">
        <v>152485</v>
      </c>
      <c r="G2" s="3" t="s">
        <v>169</v>
      </c>
      <c r="H2" s="3">
        <v>3128</v>
      </c>
      <c r="I2" s="3" t="s">
        <v>193</v>
      </c>
      <c r="J2" s="5" t="s">
        <v>44</v>
      </c>
      <c r="K2" s="6">
        <v>12</v>
      </c>
      <c r="L2" s="7">
        <v>37536</v>
      </c>
      <c r="M2" s="8">
        <v>7.4999999999999997E-2</v>
      </c>
      <c r="N2" s="7">
        <v>34720.800000000003</v>
      </c>
      <c r="O2" s="8">
        <v>0.15</v>
      </c>
      <c r="P2" s="7">
        <v>29512.680000000004</v>
      </c>
      <c r="Q2" s="9">
        <v>8.5000000000000006E-2</v>
      </c>
      <c r="R2" s="23">
        <v>8.4403913123561658E-2</v>
      </c>
      <c r="S2" s="23">
        <v>0.16940391312356168</v>
      </c>
      <c r="T2" s="3">
        <v>4</v>
      </c>
      <c r="U2" s="3">
        <v>139973</v>
      </c>
      <c r="V2" s="3">
        <v>734858.25</v>
      </c>
      <c r="W2" s="7">
        <v>909000</v>
      </c>
      <c r="X2" s="6">
        <v>55.695289595336547</v>
      </c>
    </row>
    <row r="3" spans="1:26" x14ac:dyDescent="0.25">
      <c r="A3" s="3" t="s">
        <v>1213</v>
      </c>
      <c r="B3" s="4" t="s">
        <v>1213</v>
      </c>
      <c r="C3" s="3" t="s">
        <v>306</v>
      </c>
      <c r="D3" s="3" t="s">
        <v>1214</v>
      </c>
      <c r="E3" s="3" t="s">
        <v>329</v>
      </c>
      <c r="F3" s="3">
        <v>254364</v>
      </c>
      <c r="G3" s="3" t="s">
        <v>22</v>
      </c>
      <c r="H3" s="3">
        <v>14464</v>
      </c>
      <c r="I3" s="3" t="s">
        <v>275</v>
      </c>
      <c r="J3" s="5" t="s">
        <v>44</v>
      </c>
      <c r="K3" s="6">
        <v>11</v>
      </c>
      <c r="L3" s="7">
        <v>159104</v>
      </c>
      <c r="M3" s="8">
        <v>7.4999999999999997E-2</v>
      </c>
      <c r="N3" s="7">
        <v>147171.20000000001</v>
      </c>
      <c r="O3" s="8">
        <v>0.15</v>
      </c>
      <c r="P3" s="7">
        <v>125095.52000000002</v>
      </c>
      <c r="Q3" s="9">
        <v>8.5000000000000006E-2</v>
      </c>
      <c r="R3" s="23">
        <v>5.4643202081261083E-2</v>
      </c>
      <c r="S3" s="23">
        <v>0.13964320208126108</v>
      </c>
      <c r="T3" s="3">
        <v>4</v>
      </c>
      <c r="U3" s="3">
        <v>196508</v>
      </c>
      <c r="V3" s="3">
        <v>589524</v>
      </c>
      <c r="W3" s="7">
        <v>1485000</v>
      </c>
      <c r="X3" s="6">
        <v>61.934629621047549</v>
      </c>
    </row>
    <row r="4" spans="1:26" x14ac:dyDescent="0.25">
      <c r="A4" s="3" t="s">
        <v>1215</v>
      </c>
      <c r="B4" s="4" t="s">
        <v>1215</v>
      </c>
      <c r="C4" s="3" t="s">
        <v>308</v>
      </c>
      <c r="D4" s="3" t="s">
        <v>1216</v>
      </c>
      <c r="E4" s="3" t="s">
        <v>382</v>
      </c>
      <c r="F4" s="3">
        <v>2234454</v>
      </c>
      <c r="G4" s="3" t="s">
        <v>314</v>
      </c>
      <c r="H4" s="3">
        <v>911379</v>
      </c>
      <c r="I4" s="3" t="s">
        <v>182</v>
      </c>
      <c r="J4" s="5" t="s">
        <v>292</v>
      </c>
      <c r="K4" s="6">
        <v>8</v>
      </c>
      <c r="L4" s="7">
        <v>7291032</v>
      </c>
      <c r="M4" s="8">
        <v>7.4999999999999997E-2</v>
      </c>
      <c r="N4" s="7">
        <v>6744204.5999999996</v>
      </c>
      <c r="O4" s="8">
        <v>0.15</v>
      </c>
      <c r="P4" s="7">
        <v>5732573.9100000001</v>
      </c>
      <c r="Q4" s="9">
        <v>0.06</v>
      </c>
      <c r="R4" s="23">
        <v>4.1344427976038919E-2</v>
      </c>
      <c r="S4" s="23">
        <v>0.10134442797603892</v>
      </c>
      <c r="T4" s="3">
        <v>4</v>
      </c>
      <c r="U4" s="3">
        <v>0</v>
      </c>
      <c r="V4" s="3">
        <v>0</v>
      </c>
      <c r="W4" s="7">
        <v>56565000</v>
      </c>
      <c r="X4" s="6">
        <v>62.065573072129418</v>
      </c>
    </row>
    <row r="5" spans="1:26" x14ac:dyDescent="0.25">
      <c r="A5" s="3" t="s">
        <v>1217</v>
      </c>
      <c r="B5" s="4" t="s">
        <v>1218</v>
      </c>
      <c r="C5" s="3" t="s">
        <v>315</v>
      </c>
      <c r="D5" s="3" t="s">
        <v>1219</v>
      </c>
      <c r="E5" s="3" t="s">
        <v>382</v>
      </c>
      <c r="F5" s="3">
        <v>1015322</v>
      </c>
      <c r="G5" s="3" t="s">
        <v>314</v>
      </c>
      <c r="H5" s="3">
        <v>297330</v>
      </c>
      <c r="I5" s="3" t="s">
        <v>268</v>
      </c>
      <c r="J5" s="5" t="s">
        <v>292</v>
      </c>
      <c r="K5" s="6">
        <v>8</v>
      </c>
      <c r="L5" s="7">
        <v>2378640</v>
      </c>
      <c r="M5" s="8">
        <v>7.4999999999999997E-2</v>
      </c>
      <c r="N5" s="7">
        <v>2200242</v>
      </c>
      <c r="O5" s="8">
        <v>0.15</v>
      </c>
      <c r="P5" s="7">
        <v>1870205.7</v>
      </c>
      <c r="Q5" s="9">
        <v>0.06</v>
      </c>
      <c r="R5" s="23">
        <v>4.1793907837583265E-2</v>
      </c>
      <c r="S5" s="23">
        <v>0.10179390783758328</v>
      </c>
      <c r="T5" s="3">
        <v>4</v>
      </c>
      <c r="U5" s="3">
        <v>0</v>
      </c>
      <c r="V5" s="3">
        <v>0</v>
      </c>
      <c r="W5" s="7">
        <v>18372000</v>
      </c>
      <c r="X5" s="6">
        <v>61.791517131221411</v>
      </c>
    </row>
    <row r="6" spans="1:26" x14ac:dyDescent="0.25">
      <c r="A6" s="3" t="s">
        <v>1220</v>
      </c>
      <c r="B6" s="4" t="s">
        <v>1220</v>
      </c>
      <c r="C6" s="3" t="s">
        <v>5</v>
      </c>
      <c r="D6" s="3" t="s">
        <v>1221</v>
      </c>
      <c r="E6" s="3" t="s">
        <v>337</v>
      </c>
      <c r="F6" s="3">
        <v>47800</v>
      </c>
      <c r="G6" s="3" t="s">
        <v>169</v>
      </c>
      <c r="H6" s="3">
        <v>6434</v>
      </c>
      <c r="I6" s="3" t="s">
        <v>177</v>
      </c>
      <c r="J6" s="5" t="s">
        <v>44</v>
      </c>
      <c r="K6" s="6">
        <v>10.8</v>
      </c>
      <c r="L6" s="7">
        <v>69487.200000000012</v>
      </c>
      <c r="M6" s="8">
        <v>7.4999999999999997E-2</v>
      </c>
      <c r="N6" s="7">
        <v>64275.660000000011</v>
      </c>
      <c r="O6" s="8">
        <v>0.16500000000000001</v>
      </c>
      <c r="P6" s="7">
        <v>53670.176100000019</v>
      </c>
      <c r="Q6" s="9">
        <v>8.5000000000000006E-2</v>
      </c>
      <c r="R6" s="23">
        <v>0.10641560393406026</v>
      </c>
      <c r="S6" s="23">
        <v>0.19141560393406024</v>
      </c>
      <c r="T6" s="3">
        <v>4</v>
      </c>
      <c r="U6" s="3">
        <v>22064</v>
      </c>
      <c r="V6" s="3">
        <v>115836</v>
      </c>
      <c r="W6" s="7">
        <v>396000</v>
      </c>
      <c r="X6" s="6">
        <v>43.578735633661154</v>
      </c>
    </row>
    <row r="7" spans="1:26" x14ac:dyDescent="0.25">
      <c r="A7" s="3" t="s">
        <v>1222</v>
      </c>
      <c r="B7" s="4" t="s">
        <v>1222</v>
      </c>
      <c r="C7" s="3" t="s">
        <v>5</v>
      </c>
      <c r="D7" s="3" t="s">
        <v>1223</v>
      </c>
      <c r="E7" s="3" t="s">
        <v>1224</v>
      </c>
      <c r="F7" s="3">
        <v>73961</v>
      </c>
      <c r="G7" s="3" t="s">
        <v>169</v>
      </c>
      <c r="H7" s="3">
        <v>3680</v>
      </c>
      <c r="I7" s="3" t="s">
        <v>69</v>
      </c>
      <c r="J7" s="5" t="s">
        <v>44</v>
      </c>
      <c r="K7" s="6">
        <v>9.7200000000000006</v>
      </c>
      <c r="L7" s="7">
        <v>35769.600000000006</v>
      </c>
      <c r="M7" s="8">
        <v>7.4999999999999997E-2</v>
      </c>
      <c r="N7" s="7">
        <v>33086.880000000005</v>
      </c>
      <c r="O7" s="8">
        <v>0.16500000000000001</v>
      </c>
      <c r="P7" s="7">
        <v>27627.544800000003</v>
      </c>
      <c r="Q7" s="9">
        <v>8.5000000000000006E-2</v>
      </c>
      <c r="R7" s="23">
        <v>9.2525246658283974E-2</v>
      </c>
      <c r="S7" s="23">
        <v>0.17752524665828395</v>
      </c>
      <c r="T7" s="3">
        <v>4</v>
      </c>
      <c r="U7" s="3">
        <v>59241</v>
      </c>
      <c r="V7" s="3">
        <v>385066.5</v>
      </c>
      <c r="W7" s="7">
        <v>541000</v>
      </c>
      <c r="X7" s="6">
        <v>42.289675081826879</v>
      </c>
    </row>
    <row r="8" spans="1:26" x14ac:dyDescent="0.25">
      <c r="A8" s="3" t="s">
        <v>1225</v>
      </c>
      <c r="B8" s="4" t="s">
        <v>1225</v>
      </c>
      <c r="C8" s="3" t="s">
        <v>306</v>
      </c>
      <c r="D8" s="3" t="s">
        <v>1226</v>
      </c>
      <c r="E8" s="3" t="s">
        <v>1227</v>
      </c>
      <c r="F8" s="3">
        <v>5271275</v>
      </c>
      <c r="G8" s="3" t="s">
        <v>310</v>
      </c>
      <c r="H8" s="3">
        <v>3480853</v>
      </c>
      <c r="I8" s="3" t="s">
        <v>311</v>
      </c>
      <c r="J8" s="5" t="s">
        <v>292</v>
      </c>
      <c r="K8" s="6">
        <v>11.52</v>
      </c>
      <c r="L8" s="7">
        <v>40099426.559999995</v>
      </c>
      <c r="M8" s="8">
        <v>7.4999999999999997E-2</v>
      </c>
      <c r="N8" s="7">
        <v>37091969.568000004</v>
      </c>
      <c r="O8" s="8">
        <v>0.12</v>
      </c>
      <c r="P8" s="7">
        <v>32640933.219840001</v>
      </c>
      <c r="Q8" s="9">
        <v>5.5E-2</v>
      </c>
      <c r="R8" s="23">
        <v>4.3021486546872385E-2</v>
      </c>
      <c r="S8" s="23">
        <v>9.8021486546872386E-2</v>
      </c>
      <c r="T8" s="3">
        <v>4</v>
      </c>
      <c r="U8" s="3">
        <v>0</v>
      </c>
      <c r="V8" s="3">
        <v>0</v>
      </c>
      <c r="W8" s="7">
        <v>332998000</v>
      </c>
      <c r="X8" s="6">
        <v>95.665555893359425</v>
      </c>
    </row>
    <row r="9" spans="1:26" x14ac:dyDescent="0.25">
      <c r="A9" s="3" t="s">
        <v>1228</v>
      </c>
      <c r="B9" s="4" t="s">
        <v>1228</v>
      </c>
      <c r="C9" s="3" t="s">
        <v>306</v>
      </c>
      <c r="D9" s="3" t="s">
        <v>1229</v>
      </c>
      <c r="E9" s="3" t="s">
        <v>532</v>
      </c>
      <c r="F9" s="3">
        <v>2132400</v>
      </c>
      <c r="G9" s="3" t="s">
        <v>312</v>
      </c>
      <c r="H9" s="3">
        <v>251800</v>
      </c>
      <c r="I9" s="3" t="s">
        <v>275</v>
      </c>
      <c r="J9" s="5" t="s">
        <v>44</v>
      </c>
      <c r="K9" s="6">
        <v>9.6</v>
      </c>
      <c r="L9" s="7">
        <v>2417280</v>
      </c>
      <c r="M9" s="8">
        <v>7.4999999999999997E-2</v>
      </c>
      <c r="N9" s="7">
        <v>2235984</v>
      </c>
      <c r="O9" s="8">
        <v>0.12</v>
      </c>
      <c r="P9" s="7">
        <v>1967665.92</v>
      </c>
      <c r="Q9" s="9">
        <v>8.5000000000000006E-2</v>
      </c>
      <c r="R9" s="23">
        <v>4.3021481628567122E-2</v>
      </c>
      <c r="S9" s="23">
        <v>0.12802148162856714</v>
      </c>
      <c r="T9" s="3">
        <v>4</v>
      </c>
      <c r="U9" s="3">
        <v>1125200</v>
      </c>
      <c r="V9" s="3">
        <v>3375600</v>
      </c>
      <c r="W9" s="7">
        <v>18745000</v>
      </c>
      <c r="X9" s="6">
        <v>61.039755989328192</v>
      </c>
    </row>
    <row r="10" spans="1:26" x14ac:dyDescent="0.25">
      <c r="A10" s="3" t="s">
        <v>1230</v>
      </c>
      <c r="B10" s="4" t="s">
        <v>1230</v>
      </c>
      <c r="C10" s="3" t="s">
        <v>316</v>
      </c>
      <c r="D10" s="3" t="s">
        <v>1231</v>
      </c>
      <c r="E10" s="3" t="s">
        <v>386</v>
      </c>
      <c r="F10" s="3">
        <v>64074</v>
      </c>
      <c r="G10" s="3" t="s">
        <v>22</v>
      </c>
      <c r="H10" s="3">
        <v>13015</v>
      </c>
      <c r="I10" s="3" t="s">
        <v>256</v>
      </c>
      <c r="J10" s="5" t="s">
        <v>44</v>
      </c>
      <c r="K10" s="6">
        <v>11</v>
      </c>
      <c r="L10" s="7">
        <v>143165</v>
      </c>
      <c r="M10" s="8">
        <v>7.4999999999999997E-2</v>
      </c>
      <c r="N10" s="7">
        <v>132427.625</v>
      </c>
      <c r="O10" s="8">
        <v>0.15</v>
      </c>
      <c r="P10" s="7">
        <v>112563.48125</v>
      </c>
      <c r="Q10" s="9">
        <v>8.5000000000000006E-2</v>
      </c>
      <c r="R10" s="23">
        <v>8.2906021799999993E-2</v>
      </c>
      <c r="S10" s="23">
        <v>0.16790602180000003</v>
      </c>
      <c r="T10" s="3">
        <v>4</v>
      </c>
      <c r="U10" s="3">
        <v>12014</v>
      </c>
      <c r="V10" s="3">
        <v>36042</v>
      </c>
      <c r="W10" s="7">
        <v>706000</v>
      </c>
      <c r="X10" s="6">
        <v>51.509468852176681</v>
      </c>
    </row>
    <row r="11" spans="1:26" x14ac:dyDescent="0.25">
      <c r="A11" s="3" t="s">
        <v>1232</v>
      </c>
      <c r="B11" s="4" t="s">
        <v>1233</v>
      </c>
      <c r="C11" s="3" t="s">
        <v>171</v>
      </c>
      <c r="D11" s="3" t="s">
        <v>1234</v>
      </c>
      <c r="E11" s="3" t="s">
        <v>400</v>
      </c>
      <c r="F11" s="3">
        <v>1253886</v>
      </c>
      <c r="G11" s="3" t="s">
        <v>314</v>
      </c>
      <c r="H11" s="3">
        <v>237040</v>
      </c>
      <c r="I11" s="3" t="s">
        <v>226</v>
      </c>
      <c r="J11" s="5" t="s">
        <v>44</v>
      </c>
      <c r="K11" s="6">
        <v>9.6800000000000015</v>
      </c>
      <c r="L11" s="7">
        <v>2294547.2000000002</v>
      </c>
      <c r="M11" s="8">
        <v>7.4999999999999997E-2</v>
      </c>
      <c r="N11" s="7">
        <v>2122456.16</v>
      </c>
      <c r="O11" s="8">
        <v>0.13500000000000001</v>
      </c>
      <c r="P11" s="7">
        <v>1835924.5784</v>
      </c>
      <c r="Q11" s="9">
        <v>8.5000000000000006E-2</v>
      </c>
      <c r="R11" s="23">
        <v>0.10363252724999999</v>
      </c>
      <c r="S11" s="23">
        <v>0.18863252724999999</v>
      </c>
      <c r="T11" s="3">
        <v>4</v>
      </c>
      <c r="U11" s="3">
        <v>305726</v>
      </c>
      <c r="V11" s="3">
        <v>917178</v>
      </c>
      <c r="W11" s="7">
        <v>10650000</v>
      </c>
      <c r="X11" s="6">
        <v>41.059779630344742</v>
      </c>
    </row>
    <row r="12" spans="1:26" x14ac:dyDescent="0.25">
      <c r="A12" s="3" t="s">
        <v>1235</v>
      </c>
      <c r="B12" s="4" t="s">
        <v>1236</v>
      </c>
      <c r="C12" s="3" t="s">
        <v>171</v>
      </c>
      <c r="D12" s="3" t="s">
        <v>1237</v>
      </c>
      <c r="E12" s="3" t="s">
        <v>371</v>
      </c>
      <c r="F12" s="3">
        <v>305354</v>
      </c>
      <c r="G12" s="3" t="s">
        <v>211</v>
      </c>
      <c r="H12" s="3">
        <v>102156</v>
      </c>
      <c r="I12" s="3" t="s">
        <v>174</v>
      </c>
      <c r="J12" s="5" t="s">
        <v>44</v>
      </c>
      <c r="K12" s="6">
        <v>9</v>
      </c>
      <c r="L12" s="7">
        <v>919404</v>
      </c>
      <c r="M12" s="8">
        <v>7.4999999999999997E-2</v>
      </c>
      <c r="N12" s="7">
        <v>850448.7</v>
      </c>
      <c r="O12" s="8">
        <v>0.15</v>
      </c>
      <c r="P12" s="7">
        <v>722881.39500000002</v>
      </c>
      <c r="Q12" s="9">
        <v>8.5000000000000006E-2</v>
      </c>
      <c r="R12" s="23">
        <v>0.18300701296266039</v>
      </c>
      <c r="S12" s="23">
        <v>0.26800701296266038</v>
      </c>
      <c r="T12" s="3">
        <v>4</v>
      </c>
      <c r="U12" s="3">
        <v>0</v>
      </c>
      <c r="V12" s="3">
        <v>0</v>
      </c>
      <c r="W12" s="7">
        <v>2697000</v>
      </c>
      <c r="X12" s="6">
        <v>26.403226996846858</v>
      </c>
    </row>
    <row r="13" spans="1:26" x14ac:dyDescent="0.25">
      <c r="A13" s="3" t="s">
        <v>1238</v>
      </c>
      <c r="B13" s="4" t="s">
        <v>1238</v>
      </c>
      <c r="C13" s="3" t="s">
        <v>306</v>
      </c>
      <c r="D13" s="3" t="s">
        <v>1239</v>
      </c>
      <c r="E13" s="3" t="s">
        <v>371</v>
      </c>
      <c r="F13" s="3">
        <v>82643</v>
      </c>
      <c r="G13" s="3" t="s">
        <v>22</v>
      </c>
      <c r="H13" s="3">
        <v>31566</v>
      </c>
      <c r="I13" s="3" t="s">
        <v>218</v>
      </c>
      <c r="J13" s="5" t="s">
        <v>44</v>
      </c>
      <c r="K13" s="6">
        <v>10</v>
      </c>
      <c r="L13" s="7">
        <v>315660</v>
      </c>
      <c r="M13" s="8">
        <v>7.4999999999999997E-2</v>
      </c>
      <c r="N13" s="7">
        <v>291985.5</v>
      </c>
      <c r="O13" s="8">
        <v>0.15</v>
      </c>
      <c r="P13" s="7">
        <v>248187.67499999999</v>
      </c>
      <c r="Q13" s="9">
        <v>8.5000000000000006E-2</v>
      </c>
      <c r="R13" s="23">
        <v>7.3202584700000004E-2</v>
      </c>
      <c r="S13" s="23">
        <v>0.15820258470000001</v>
      </c>
      <c r="T13" s="3">
        <v>4</v>
      </c>
      <c r="U13" s="3">
        <v>0</v>
      </c>
      <c r="V13" s="3">
        <v>0</v>
      </c>
      <c r="W13" s="7">
        <v>1569000</v>
      </c>
      <c r="X13" s="6">
        <v>49.698935165374699</v>
      </c>
    </row>
    <row r="14" spans="1:26" ht="30" x14ac:dyDescent="0.25">
      <c r="A14" s="3" t="s">
        <v>1240</v>
      </c>
      <c r="B14" s="4" t="s">
        <v>1241</v>
      </c>
      <c r="C14" s="3" t="s">
        <v>1242</v>
      </c>
      <c r="D14" s="3" t="s">
        <v>1243</v>
      </c>
      <c r="E14" s="3" t="s">
        <v>371</v>
      </c>
      <c r="F14" s="3">
        <v>172638</v>
      </c>
      <c r="G14" s="3" t="s">
        <v>22</v>
      </c>
      <c r="H14" s="3">
        <v>39232</v>
      </c>
      <c r="I14" s="3" t="s">
        <v>69</v>
      </c>
      <c r="J14" s="5" t="s">
        <v>44</v>
      </c>
      <c r="K14" s="6">
        <v>10</v>
      </c>
      <c r="L14" s="7">
        <v>392320</v>
      </c>
      <c r="M14" s="8">
        <v>7.4999999999999997E-2</v>
      </c>
      <c r="N14" s="7">
        <v>362896</v>
      </c>
      <c r="O14" s="8">
        <v>0.15</v>
      </c>
      <c r="P14" s="7">
        <v>308461.59999999998</v>
      </c>
      <c r="Q14" s="9">
        <v>8.5000000000000006E-2</v>
      </c>
      <c r="R14" s="23">
        <v>7.7170701474555292E-2</v>
      </c>
      <c r="S14" s="23">
        <v>0.16217070147455531</v>
      </c>
      <c r="T14" s="3">
        <v>4</v>
      </c>
      <c r="U14" s="3">
        <v>15710</v>
      </c>
      <c r="V14" s="3">
        <v>78550</v>
      </c>
      <c r="W14" s="7">
        <v>1981000</v>
      </c>
      <c r="X14" s="6">
        <v>48.482863603038865</v>
      </c>
    </row>
    <row r="15" spans="1:26" x14ac:dyDescent="0.25">
      <c r="A15" s="3" t="s">
        <v>1244</v>
      </c>
      <c r="B15" s="4" t="s">
        <v>1245</v>
      </c>
      <c r="C15" s="3" t="s">
        <v>1246</v>
      </c>
      <c r="D15" s="3" t="s">
        <v>1247</v>
      </c>
      <c r="E15" s="3" t="s">
        <v>371</v>
      </c>
      <c r="F15" s="3">
        <v>87553</v>
      </c>
      <c r="G15" s="3" t="s">
        <v>22</v>
      </c>
      <c r="H15" s="3">
        <v>12940</v>
      </c>
      <c r="I15" s="3" t="s">
        <v>172</v>
      </c>
      <c r="J15" s="5" t="s">
        <v>44</v>
      </c>
      <c r="K15" s="6">
        <v>11</v>
      </c>
      <c r="L15" s="7">
        <v>142340</v>
      </c>
      <c r="M15" s="8">
        <v>7.4999999999999997E-2</v>
      </c>
      <c r="N15" s="7">
        <v>131664.5</v>
      </c>
      <c r="O15" s="8">
        <v>0.15</v>
      </c>
      <c r="P15" s="7">
        <v>111914.825</v>
      </c>
      <c r="Q15" s="9">
        <v>8.5000000000000006E-2</v>
      </c>
      <c r="R15" s="23">
        <v>0.1830050165932488</v>
      </c>
      <c r="S15" s="23">
        <v>0.26800501659324877</v>
      </c>
      <c r="T15" s="3">
        <v>4</v>
      </c>
      <c r="U15" s="3">
        <v>35793</v>
      </c>
      <c r="V15" s="3">
        <v>178965</v>
      </c>
      <c r="W15" s="7">
        <v>597000</v>
      </c>
      <c r="X15" s="6">
        <v>32.270851157708769</v>
      </c>
    </row>
    <row r="16" spans="1:26" x14ac:dyDescent="0.25">
      <c r="A16" s="3" t="s">
        <v>1248</v>
      </c>
      <c r="B16" s="4" t="s">
        <v>1248</v>
      </c>
      <c r="C16" s="3" t="s">
        <v>5</v>
      </c>
      <c r="D16" s="3" t="s">
        <v>1249</v>
      </c>
      <c r="E16" s="3" t="s">
        <v>371</v>
      </c>
      <c r="F16" s="3">
        <v>29054</v>
      </c>
      <c r="G16" s="3" t="s">
        <v>22</v>
      </c>
      <c r="H16" s="3">
        <v>4550</v>
      </c>
      <c r="I16" s="3" t="s">
        <v>172</v>
      </c>
      <c r="J16" s="5" t="s">
        <v>44</v>
      </c>
      <c r="K16" s="6">
        <v>12</v>
      </c>
      <c r="L16" s="7">
        <v>54600</v>
      </c>
      <c r="M16" s="8">
        <v>7.4999999999999997E-2</v>
      </c>
      <c r="N16" s="7">
        <v>50505</v>
      </c>
      <c r="O16" s="8">
        <v>0.15</v>
      </c>
      <c r="P16" s="7">
        <v>42929.25</v>
      </c>
      <c r="Q16" s="9">
        <v>8.5000000000000006E-2</v>
      </c>
      <c r="R16" s="23">
        <v>0.18300646174999999</v>
      </c>
      <c r="S16" s="23">
        <v>0.26800646174999998</v>
      </c>
      <c r="T16" s="3">
        <v>4</v>
      </c>
      <c r="U16" s="3">
        <v>10854</v>
      </c>
      <c r="V16" s="3">
        <v>32562</v>
      </c>
      <c r="W16" s="7">
        <v>193000</v>
      </c>
      <c r="X16" s="6">
        <v>35.204375067647042</v>
      </c>
    </row>
    <row r="17" spans="1:24" x14ac:dyDescent="0.25">
      <c r="A17" s="3" t="s">
        <v>1250</v>
      </c>
      <c r="B17" s="4" t="s">
        <v>1251</v>
      </c>
      <c r="C17" s="3" t="s">
        <v>1252</v>
      </c>
      <c r="D17" s="3" t="s">
        <v>1253</v>
      </c>
      <c r="E17" s="3" t="s">
        <v>371</v>
      </c>
      <c r="F17" s="3">
        <v>119981</v>
      </c>
      <c r="G17" s="3" t="s">
        <v>305</v>
      </c>
      <c r="H17" s="3">
        <v>17500</v>
      </c>
      <c r="I17" s="3" t="s">
        <v>274</v>
      </c>
      <c r="J17" s="5" t="s">
        <v>44</v>
      </c>
      <c r="K17" s="6">
        <v>9.9</v>
      </c>
      <c r="L17" s="7">
        <v>173250</v>
      </c>
      <c r="M17" s="8">
        <v>7.4999999999999997E-2</v>
      </c>
      <c r="N17" s="7">
        <v>160256.25</v>
      </c>
      <c r="O17" s="8">
        <v>0.16500000000000001</v>
      </c>
      <c r="P17" s="7">
        <v>133813.96875</v>
      </c>
      <c r="Q17" s="9">
        <v>8.5000000000000006E-2</v>
      </c>
      <c r="R17" s="23">
        <v>9.3296197924318494E-2</v>
      </c>
      <c r="S17" s="23">
        <v>0.1782961979243185</v>
      </c>
      <c r="T17" s="3">
        <v>4</v>
      </c>
      <c r="U17" s="3">
        <v>49981</v>
      </c>
      <c r="V17" s="3">
        <v>149943</v>
      </c>
      <c r="W17" s="7">
        <v>900000</v>
      </c>
      <c r="X17" s="6">
        <v>42.886570712212944</v>
      </c>
    </row>
    <row r="18" spans="1:24" x14ac:dyDescent="0.25">
      <c r="A18" s="3" t="s">
        <v>1254</v>
      </c>
      <c r="B18" s="4" t="s">
        <v>1255</v>
      </c>
      <c r="C18" s="3" t="s">
        <v>1256</v>
      </c>
      <c r="D18" s="3" t="s">
        <v>1257</v>
      </c>
      <c r="E18" s="3" t="s">
        <v>371</v>
      </c>
      <c r="F18" s="3">
        <v>162038</v>
      </c>
      <c r="G18" s="3" t="s">
        <v>219</v>
      </c>
      <c r="H18" s="3">
        <v>10201</v>
      </c>
      <c r="I18" s="3" t="s">
        <v>268</v>
      </c>
      <c r="J18" s="5" t="s">
        <v>44</v>
      </c>
      <c r="K18" s="6">
        <v>11</v>
      </c>
      <c r="L18" s="7">
        <v>112211</v>
      </c>
      <c r="M18" s="8">
        <v>7.4999999999999997E-2</v>
      </c>
      <c r="N18" s="7">
        <v>103795.175</v>
      </c>
      <c r="O18" s="8">
        <v>0.15</v>
      </c>
      <c r="P18" s="7">
        <v>88225.898749999993</v>
      </c>
      <c r="Q18" s="9">
        <v>8.5000000000000006E-2</v>
      </c>
      <c r="R18" s="23">
        <v>0.18300646174999999</v>
      </c>
      <c r="S18" s="23">
        <v>0.26800646174999998</v>
      </c>
      <c r="T18" s="3">
        <v>4</v>
      </c>
      <c r="U18" s="3">
        <v>121234</v>
      </c>
      <c r="V18" s="3">
        <v>363702</v>
      </c>
      <c r="W18" s="7">
        <v>693000</v>
      </c>
      <c r="X18" s="6">
        <v>32.270677145343122</v>
      </c>
    </row>
    <row r="19" spans="1:24" x14ac:dyDescent="0.25">
      <c r="A19" s="3" t="s">
        <v>1258</v>
      </c>
      <c r="B19" s="4" t="s">
        <v>1259</v>
      </c>
      <c r="C19" s="3" t="s">
        <v>313</v>
      </c>
      <c r="D19" s="3" t="s">
        <v>1257</v>
      </c>
      <c r="E19" s="3" t="s">
        <v>371</v>
      </c>
      <c r="F19" s="3">
        <v>85924</v>
      </c>
      <c r="G19" s="3" t="s">
        <v>211</v>
      </c>
      <c r="H19" s="3">
        <v>32605</v>
      </c>
      <c r="I19" s="3" t="s">
        <v>253</v>
      </c>
      <c r="J19" s="5" t="s">
        <v>44</v>
      </c>
      <c r="K19" s="6">
        <v>9</v>
      </c>
      <c r="L19" s="7">
        <v>293445</v>
      </c>
      <c r="M19" s="8">
        <v>7.4999999999999997E-2</v>
      </c>
      <c r="N19" s="7">
        <v>271436.625</v>
      </c>
      <c r="O19" s="8">
        <v>0.15</v>
      </c>
      <c r="P19" s="7">
        <v>230721.13125000001</v>
      </c>
      <c r="Q19" s="9">
        <v>8.5000000000000006E-2</v>
      </c>
      <c r="R19" s="23">
        <v>7.3202473961657438E-2</v>
      </c>
      <c r="S19" s="23">
        <v>0.15820247396165743</v>
      </c>
      <c r="T19" s="3">
        <v>4</v>
      </c>
      <c r="U19" s="3">
        <v>0</v>
      </c>
      <c r="V19" s="3">
        <v>0</v>
      </c>
      <c r="W19" s="7">
        <v>1458000</v>
      </c>
      <c r="X19" s="6">
        <v>44.72907295820815</v>
      </c>
    </row>
    <row r="20" spans="1:24" ht="30" x14ac:dyDescent="0.25">
      <c r="A20" s="3" t="s">
        <v>1260</v>
      </c>
      <c r="B20" s="4" t="s">
        <v>1261</v>
      </c>
      <c r="C20" s="3" t="s">
        <v>1262</v>
      </c>
      <c r="D20" s="3" t="s">
        <v>1263</v>
      </c>
      <c r="E20" s="3" t="s">
        <v>371</v>
      </c>
      <c r="F20" s="3">
        <v>276978</v>
      </c>
      <c r="G20" s="3" t="s">
        <v>22</v>
      </c>
      <c r="H20" s="3">
        <v>27720</v>
      </c>
      <c r="I20" s="3" t="s">
        <v>231</v>
      </c>
      <c r="J20" s="5" t="s">
        <v>44</v>
      </c>
      <c r="K20" s="6">
        <v>10</v>
      </c>
      <c r="L20" s="7">
        <v>277200</v>
      </c>
      <c r="M20" s="8">
        <v>7.4999999999999997E-2</v>
      </c>
      <c r="N20" s="7">
        <v>256410</v>
      </c>
      <c r="O20" s="8">
        <v>0.15</v>
      </c>
      <c r="P20" s="7">
        <v>217948.5</v>
      </c>
      <c r="Q20" s="9">
        <v>8.5000000000000006E-2</v>
      </c>
      <c r="R20" s="23">
        <v>0.15845593700140573</v>
      </c>
      <c r="S20" s="23">
        <v>0.24345593700140572</v>
      </c>
      <c r="T20" s="3">
        <v>4</v>
      </c>
      <c r="U20" s="3">
        <v>166098</v>
      </c>
      <c r="V20" s="3">
        <v>498294</v>
      </c>
      <c r="W20" s="7">
        <v>1394000</v>
      </c>
      <c r="X20" s="6">
        <v>32.29537179023324</v>
      </c>
    </row>
    <row r="21" spans="1:24" x14ac:dyDescent="0.25">
      <c r="A21" s="3" t="s">
        <v>1264</v>
      </c>
      <c r="B21" s="4" t="s">
        <v>1264</v>
      </c>
      <c r="C21" s="3" t="s">
        <v>5</v>
      </c>
      <c r="D21" s="3" t="s">
        <v>1265</v>
      </c>
      <c r="E21" s="3" t="s">
        <v>371</v>
      </c>
      <c r="F21" s="3">
        <v>109417</v>
      </c>
      <c r="G21" s="3" t="s">
        <v>169</v>
      </c>
      <c r="H21" s="3">
        <v>370</v>
      </c>
      <c r="I21" s="3" t="s">
        <v>165</v>
      </c>
      <c r="J21" s="5" t="s">
        <v>44</v>
      </c>
      <c r="K21" s="6">
        <v>12</v>
      </c>
      <c r="L21" s="7">
        <v>4440</v>
      </c>
      <c r="M21" s="8">
        <v>7.4999999999999997E-2</v>
      </c>
      <c r="N21" s="7">
        <v>4107</v>
      </c>
      <c r="O21" s="8">
        <v>0.15</v>
      </c>
      <c r="P21" s="7">
        <v>3490.95</v>
      </c>
      <c r="Q21" s="9">
        <v>8.5000000000000006E-2</v>
      </c>
      <c r="R21" s="23">
        <v>0.18301351538121025</v>
      </c>
      <c r="S21" s="23">
        <v>0.26801351538121021</v>
      </c>
      <c r="T21" s="3">
        <v>4</v>
      </c>
      <c r="U21" s="3">
        <v>107937</v>
      </c>
      <c r="V21" s="3">
        <v>431748</v>
      </c>
      <c r="W21" s="7">
        <v>445000</v>
      </c>
      <c r="X21" s="6">
        <v>35.203448552137701</v>
      </c>
    </row>
    <row r="22" spans="1:24" x14ac:dyDescent="0.25">
      <c r="A22" s="3" t="s">
        <v>1266</v>
      </c>
      <c r="B22" s="4" t="s">
        <v>1266</v>
      </c>
      <c r="C22" s="3" t="s">
        <v>5</v>
      </c>
      <c r="D22" s="3" t="s">
        <v>1267</v>
      </c>
      <c r="E22" s="3" t="s">
        <v>347</v>
      </c>
      <c r="F22" s="3">
        <v>280005</v>
      </c>
      <c r="G22" s="3" t="s">
        <v>169</v>
      </c>
      <c r="H22" s="3">
        <v>4046</v>
      </c>
      <c r="I22" s="3" t="s">
        <v>160</v>
      </c>
      <c r="J22" s="5" t="s">
        <v>44</v>
      </c>
      <c r="K22" s="6">
        <v>12</v>
      </c>
      <c r="L22" s="7">
        <v>48552</v>
      </c>
      <c r="M22" s="8">
        <v>7.4999999999999997E-2</v>
      </c>
      <c r="N22" s="7">
        <v>44910.6</v>
      </c>
      <c r="O22" s="8">
        <v>0.15</v>
      </c>
      <c r="P22" s="7">
        <v>38174.01</v>
      </c>
      <c r="Q22" s="9">
        <v>8.5000000000000006E-2</v>
      </c>
      <c r="R22" s="23">
        <v>0.10333151091585256</v>
      </c>
      <c r="S22" s="23">
        <v>0.18833151091585257</v>
      </c>
      <c r="T22" s="3">
        <v>4</v>
      </c>
      <c r="U22" s="3">
        <v>263821</v>
      </c>
      <c r="V22" s="3">
        <v>1319105</v>
      </c>
      <c r="W22" s="7">
        <v>1522000</v>
      </c>
      <c r="X22" s="6">
        <v>50.097829907049402</v>
      </c>
    </row>
    <row r="23" spans="1:24" x14ac:dyDescent="0.25">
      <c r="A23" s="3" t="s">
        <v>1268</v>
      </c>
      <c r="B23" s="4" t="s">
        <v>1268</v>
      </c>
      <c r="C23" s="3" t="s">
        <v>5</v>
      </c>
      <c r="D23" s="3" t="s">
        <v>1269</v>
      </c>
      <c r="E23" s="3" t="s">
        <v>347</v>
      </c>
      <c r="F23" s="3">
        <v>34642</v>
      </c>
      <c r="G23" s="3" t="s">
        <v>22</v>
      </c>
      <c r="H23" s="3">
        <v>19110</v>
      </c>
      <c r="I23" s="3" t="s">
        <v>191</v>
      </c>
      <c r="J23" s="5" t="s">
        <v>44</v>
      </c>
      <c r="K23" s="6">
        <v>11</v>
      </c>
      <c r="L23" s="7">
        <v>210210</v>
      </c>
      <c r="M23" s="8">
        <v>7.4999999999999997E-2</v>
      </c>
      <c r="N23" s="7">
        <v>194444.25</v>
      </c>
      <c r="O23" s="8">
        <v>0.15</v>
      </c>
      <c r="P23" s="7">
        <v>165277.61249999999</v>
      </c>
      <c r="Q23" s="9">
        <v>8.5000000000000006E-2</v>
      </c>
      <c r="R23" s="23">
        <v>0.10333136743386408</v>
      </c>
      <c r="S23" s="23">
        <v>0.18833136743386408</v>
      </c>
      <c r="T23" s="3">
        <v>4</v>
      </c>
      <c r="U23" s="3">
        <v>0</v>
      </c>
      <c r="V23" s="3">
        <v>0</v>
      </c>
      <c r="W23" s="7">
        <v>878000</v>
      </c>
      <c r="X23" s="6">
        <v>45.923045734997714</v>
      </c>
    </row>
    <row r="24" spans="1:24" x14ac:dyDescent="0.25">
      <c r="A24" s="3" t="s">
        <v>1270</v>
      </c>
      <c r="B24" s="4" t="s">
        <v>1270</v>
      </c>
      <c r="C24" s="3" t="s">
        <v>5</v>
      </c>
      <c r="D24" s="3" t="s">
        <v>1271</v>
      </c>
      <c r="E24" s="3" t="s">
        <v>347</v>
      </c>
      <c r="F24" s="3">
        <v>168165</v>
      </c>
      <c r="G24" s="3" t="s">
        <v>225</v>
      </c>
      <c r="H24" s="3">
        <v>46945</v>
      </c>
      <c r="I24" s="3" t="s">
        <v>280</v>
      </c>
      <c r="J24" s="5" t="s">
        <v>44</v>
      </c>
      <c r="K24" s="6">
        <v>10</v>
      </c>
      <c r="L24" s="7">
        <v>469450</v>
      </c>
      <c r="M24" s="8">
        <v>7.4999999999999997E-2</v>
      </c>
      <c r="N24" s="7">
        <v>434241.25</v>
      </c>
      <c r="O24" s="8">
        <v>0.2</v>
      </c>
      <c r="P24" s="7">
        <v>347393</v>
      </c>
      <c r="Q24" s="9">
        <v>8.5000000000000006E-2</v>
      </c>
      <c r="R24" s="23">
        <v>0.10333080420009386</v>
      </c>
      <c r="S24" s="23">
        <v>0.18833080420009385</v>
      </c>
      <c r="T24" s="3">
        <v>4</v>
      </c>
      <c r="U24" s="3">
        <v>0</v>
      </c>
      <c r="V24" s="3">
        <v>0</v>
      </c>
      <c r="W24" s="7">
        <v>1845000</v>
      </c>
      <c r="X24" s="6">
        <v>39.292563059082994</v>
      </c>
    </row>
    <row r="25" spans="1:24" x14ac:dyDescent="0.25">
      <c r="A25" s="3" t="s">
        <v>1272</v>
      </c>
      <c r="B25" s="4" t="s">
        <v>1272</v>
      </c>
      <c r="C25" s="3" t="s">
        <v>5</v>
      </c>
      <c r="D25" s="3" t="s">
        <v>1273</v>
      </c>
      <c r="E25" s="3" t="s">
        <v>347</v>
      </c>
      <c r="F25" s="3">
        <v>6000</v>
      </c>
      <c r="G25" s="3" t="s">
        <v>22</v>
      </c>
      <c r="H25" s="3">
        <v>800</v>
      </c>
      <c r="I25" s="3" t="s">
        <v>165</v>
      </c>
      <c r="J25" s="5" t="s">
        <v>44</v>
      </c>
      <c r="K25" s="6">
        <v>9.7200000000000006</v>
      </c>
      <c r="L25" s="7">
        <v>7776.0000000000018</v>
      </c>
      <c r="M25" s="8">
        <v>7.4999999999999997E-2</v>
      </c>
      <c r="N25" s="7">
        <v>7192.8000000000011</v>
      </c>
      <c r="O25" s="8">
        <v>0.16500000000000001</v>
      </c>
      <c r="P25" s="7">
        <v>6005.9880000000012</v>
      </c>
      <c r="Q25" s="9">
        <v>8.5000000000000006E-2</v>
      </c>
      <c r="R25" s="23">
        <v>0.10333089725000004</v>
      </c>
      <c r="S25" s="23">
        <v>0.18833089724999999</v>
      </c>
      <c r="T25" s="3">
        <v>4</v>
      </c>
      <c r="U25" s="3">
        <v>2800</v>
      </c>
      <c r="V25" s="3">
        <v>8400</v>
      </c>
      <c r="W25" s="7">
        <v>40000</v>
      </c>
      <c r="X25" s="6">
        <v>39.863267841995061</v>
      </c>
    </row>
    <row r="26" spans="1:24" x14ac:dyDescent="0.25">
      <c r="A26" s="3" t="s">
        <v>1274</v>
      </c>
      <c r="B26" s="4" t="s">
        <v>1275</v>
      </c>
      <c r="C26" s="3" t="s">
        <v>1276</v>
      </c>
      <c r="D26" s="3" t="s">
        <v>1277</v>
      </c>
      <c r="E26" s="3" t="s">
        <v>347</v>
      </c>
      <c r="F26" s="3">
        <v>54042</v>
      </c>
      <c r="G26" s="3" t="s">
        <v>22</v>
      </c>
      <c r="H26" s="3">
        <v>6000</v>
      </c>
      <c r="I26" s="3" t="s">
        <v>257</v>
      </c>
      <c r="J26" s="5" t="s">
        <v>44</v>
      </c>
      <c r="K26" s="6">
        <v>9.6000000000000014</v>
      </c>
      <c r="L26" s="7">
        <v>57600.000000000007</v>
      </c>
      <c r="M26" s="8">
        <v>7.4999999999999997E-2</v>
      </c>
      <c r="N26" s="7">
        <v>53280.000000000007</v>
      </c>
      <c r="O26" s="8">
        <v>0.18</v>
      </c>
      <c r="P26" s="7">
        <v>43689.600000000006</v>
      </c>
      <c r="Q26" s="9">
        <v>8.5000000000000006E-2</v>
      </c>
      <c r="R26" s="23">
        <v>0.10333218486242682</v>
      </c>
      <c r="S26" s="23">
        <v>0.18833218486242681</v>
      </c>
      <c r="T26" s="3">
        <v>4</v>
      </c>
      <c r="U26" s="3">
        <v>30042</v>
      </c>
      <c r="V26" s="3">
        <v>90126</v>
      </c>
      <c r="W26" s="7">
        <v>322000</v>
      </c>
      <c r="X26" s="6">
        <v>38.663598605406058</v>
      </c>
    </row>
    <row r="27" spans="1:24" x14ac:dyDescent="0.25">
      <c r="A27" s="3" t="s">
        <v>1278</v>
      </c>
      <c r="B27" s="4" t="s">
        <v>1278</v>
      </c>
      <c r="C27" s="3" t="s">
        <v>5</v>
      </c>
      <c r="D27" s="3" t="s">
        <v>1279</v>
      </c>
      <c r="E27" s="3" t="s">
        <v>400</v>
      </c>
      <c r="F27" s="3">
        <v>2283550</v>
      </c>
      <c r="G27" s="3" t="s">
        <v>211</v>
      </c>
      <c r="H27" s="3">
        <v>377575</v>
      </c>
      <c r="I27" s="3" t="s">
        <v>272</v>
      </c>
      <c r="J27" s="5" t="s">
        <v>44</v>
      </c>
      <c r="K27" s="6">
        <v>8</v>
      </c>
      <c r="L27" s="7">
        <v>3020600</v>
      </c>
      <c r="M27" s="8">
        <v>7.4999999999999997E-2</v>
      </c>
      <c r="N27" s="7">
        <v>2794055</v>
      </c>
      <c r="O27" s="8">
        <v>0.15</v>
      </c>
      <c r="P27" s="7">
        <v>2374946.75</v>
      </c>
      <c r="Q27" s="9">
        <v>8.5000000000000006E-2</v>
      </c>
      <c r="R27" s="23">
        <v>0.10363253639895333</v>
      </c>
      <c r="S27" s="23">
        <v>0.18863253639895333</v>
      </c>
      <c r="T27" s="3">
        <v>4</v>
      </c>
      <c r="U27" s="3">
        <v>773250</v>
      </c>
      <c r="V27" s="3">
        <v>2319750</v>
      </c>
      <c r="W27" s="7">
        <v>14910000</v>
      </c>
      <c r="X27" s="6">
        <v>33.345254854108518</v>
      </c>
    </row>
    <row r="28" spans="1:24" x14ac:dyDescent="0.25">
      <c r="A28" s="3" t="s">
        <v>1280</v>
      </c>
      <c r="B28" s="4" t="s">
        <v>1281</v>
      </c>
      <c r="C28" s="3" t="s">
        <v>1282</v>
      </c>
      <c r="D28" s="3" t="s">
        <v>1283</v>
      </c>
      <c r="E28" s="3" t="s">
        <v>400</v>
      </c>
      <c r="F28" s="3">
        <v>1128556</v>
      </c>
      <c r="G28" s="3" t="s">
        <v>211</v>
      </c>
      <c r="H28" s="3">
        <v>250656</v>
      </c>
      <c r="I28" s="3" t="s">
        <v>275</v>
      </c>
      <c r="J28" s="5" t="s">
        <v>292</v>
      </c>
      <c r="K28" s="6">
        <v>11.52</v>
      </c>
      <c r="L28" s="7">
        <v>2887557.1200000001</v>
      </c>
      <c r="M28" s="8">
        <v>7.4999999999999997E-2</v>
      </c>
      <c r="N28" s="7">
        <v>2670990.3360000001</v>
      </c>
      <c r="O28" s="8">
        <v>0.12</v>
      </c>
      <c r="P28" s="7">
        <v>2350471.4956800002</v>
      </c>
      <c r="Q28" s="9">
        <v>0.06</v>
      </c>
      <c r="R28" s="23">
        <v>4.2009548223162489E-2</v>
      </c>
      <c r="S28" s="23">
        <v>0.10200954822316248</v>
      </c>
      <c r="T28" s="3">
        <v>4</v>
      </c>
      <c r="U28" s="3">
        <v>125932</v>
      </c>
      <c r="V28" s="3">
        <v>377796</v>
      </c>
      <c r="W28" s="7">
        <v>23419000</v>
      </c>
      <c r="X28" s="6">
        <v>91.925512496983856</v>
      </c>
    </row>
    <row r="29" spans="1:24" x14ac:dyDescent="0.25">
      <c r="A29" s="3" t="s">
        <v>1284</v>
      </c>
      <c r="B29" s="4" t="s">
        <v>1285</v>
      </c>
      <c r="C29" s="3" t="s">
        <v>1286</v>
      </c>
      <c r="D29" s="3" t="s">
        <v>1283</v>
      </c>
      <c r="E29" s="3" t="s">
        <v>400</v>
      </c>
      <c r="F29" s="3">
        <v>1089066</v>
      </c>
      <c r="G29" s="3" t="s">
        <v>314</v>
      </c>
      <c r="H29" s="3">
        <v>72810</v>
      </c>
      <c r="I29" s="3" t="s">
        <v>301</v>
      </c>
      <c r="J29" s="5" t="s">
        <v>44</v>
      </c>
      <c r="K29" s="6">
        <v>11</v>
      </c>
      <c r="L29" s="7">
        <v>800910</v>
      </c>
      <c r="M29" s="8">
        <v>7.4999999999999997E-2</v>
      </c>
      <c r="N29" s="7">
        <v>740841.75</v>
      </c>
      <c r="O29" s="8">
        <v>0.13500000000000001</v>
      </c>
      <c r="P29" s="7">
        <v>640828.11375000002</v>
      </c>
      <c r="Q29" s="9">
        <v>8.5000000000000006E-2</v>
      </c>
      <c r="R29" s="23">
        <v>4.2290630488298647E-2</v>
      </c>
      <c r="S29" s="23">
        <v>0.12729063048829864</v>
      </c>
      <c r="T29" s="3">
        <v>4</v>
      </c>
      <c r="U29" s="3">
        <v>797826</v>
      </c>
      <c r="V29" s="3">
        <v>2393478</v>
      </c>
      <c r="W29" s="7">
        <v>7428000</v>
      </c>
      <c r="X29" s="6">
        <v>69.143934366866674</v>
      </c>
    </row>
    <row r="30" spans="1:24" x14ac:dyDescent="0.25">
      <c r="A30" s="3" t="s">
        <v>1287</v>
      </c>
      <c r="B30" s="4" t="s">
        <v>1288</v>
      </c>
      <c r="C30" s="3" t="s">
        <v>1289</v>
      </c>
      <c r="D30" s="3" t="s">
        <v>1290</v>
      </c>
      <c r="E30" s="3" t="s">
        <v>703</v>
      </c>
      <c r="F30" s="3">
        <v>923055</v>
      </c>
      <c r="G30" s="3" t="s">
        <v>211</v>
      </c>
      <c r="H30" s="3">
        <v>390000</v>
      </c>
      <c r="I30" s="3" t="s">
        <v>170</v>
      </c>
      <c r="J30" s="5" t="s">
        <v>44</v>
      </c>
      <c r="K30" s="6">
        <v>8</v>
      </c>
      <c r="L30" s="7">
        <v>3120000</v>
      </c>
      <c r="M30" s="8">
        <v>7.4999999999999997E-2</v>
      </c>
      <c r="N30" s="7">
        <v>2886000</v>
      </c>
      <c r="O30" s="8">
        <v>0.15</v>
      </c>
      <c r="P30" s="7">
        <v>2453100</v>
      </c>
      <c r="Q30" s="9">
        <v>8.5000000000000006E-2</v>
      </c>
      <c r="R30" s="23">
        <v>4.1453010899999997E-2</v>
      </c>
      <c r="S30" s="23">
        <v>0.1264530109</v>
      </c>
      <c r="T30" s="3">
        <v>4</v>
      </c>
      <c r="U30" s="3">
        <v>0</v>
      </c>
      <c r="V30" s="3">
        <v>0</v>
      </c>
      <c r="W30" s="7">
        <v>19399000</v>
      </c>
      <c r="X30" s="6">
        <v>49.741797014024279</v>
      </c>
    </row>
    <row r="31" spans="1:24" x14ac:dyDescent="0.25">
      <c r="A31" s="3" t="s">
        <v>1291</v>
      </c>
      <c r="B31" s="4" t="s">
        <v>1291</v>
      </c>
      <c r="C31" s="3" t="s">
        <v>306</v>
      </c>
      <c r="D31" s="3" t="s">
        <v>1292</v>
      </c>
      <c r="E31" s="3" t="s">
        <v>703</v>
      </c>
      <c r="F31" s="3">
        <v>2015477</v>
      </c>
      <c r="G31" s="3" t="s">
        <v>314</v>
      </c>
      <c r="H31" s="3">
        <v>758100</v>
      </c>
      <c r="I31" s="3" t="s">
        <v>275</v>
      </c>
      <c r="J31" s="5" t="s">
        <v>292</v>
      </c>
      <c r="K31" s="6">
        <v>11.52</v>
      </c>
      <c r="L31" s="7">
        <v>8733312</v>
      </c>
      <c r="M31" s="8">
        <v>7.4999999999999997E-2</v>
      </c>
      <c r="N31" s="7">
        <v>8078313.5999999996</v>
      </c>
      <c r="O31" s="8">
        <v>0.12</v>
      </c>
      <c r="P31" s="7">
        <v>7108915.9679999994</v>
      </c>
      <c r="Q31" s="9">
        <v>0.06</v>
      </c>
      <c r="R31" s="23">
        <v>4.1453008283512699E-2</v>
      </c>
      <c r="S31" s="23">
        <v>0.1014530082835127</v>
      </c>
      <c r="T31" s="3">
        <v>4</v>
      </c>
      <c r="U31" s="3">
        <v>0</v>
      </c>
      <c r="V31" s="3">
        <v>0</v>
      </c>
      <c r="W31" s="7">
        <v>70071000</v>
      </c>
      <c r="X31" s="6">
        <v>92.429787530745088</v>
      </c>
    </row>
    <row r="32" spans="1:24" x14ac:dyDescent="0.25">
      <c r="A32" s="3" t="s">
        <v>1293</v>
      </c>
      <c r="B32" s="4" t="s">
        <v>1294</v>
      </c>
      <c r="C32" s="3" t="s">
        <v>171</v>
      </c>
      <c r="D32" s="3" t="s">
        <v>1295</v>
      </c>
      <c r="E32" s="3" t="s">
        <v>400</v>
      </c>
      <c r="F32" s="3">
        <v>1278590</v>
      </c>
      <c r="G32" s="3" t="s">
        <v>219</v>
      </c>
      <c r="H32" s="3">
        <v>46568</v>
      </c>
      <c r="I32" s="3" t="s">
        <v>280</v>
      </c>
      <c r="J32" s="5" t="s">
        <v>44</v>
      </c>
      <c r="K32" s="6">
        <v>10</v>
      </c>
      <c r="L32" s="7">
        <v>465680</v>
      </c>
      <c r="M32" s="8">
        <v>7.4999999999999997E-2</v>
      </c>
      <c r="N32" s="7">
        <v>430754</v>
      </c>
      <c r="O32" s="8">
        <v>0.15</v>
      </c>
      <c r="P32" s="7">
        <v>366140.9</v>
      </c>
      <c r="Q32" s="9">
        <v>8.5000000000000006E-2</v>
      </c>
      <c r="R32" s="23">
        <v>9.9029239129807767E-2</v>
      </c>
      <c r="S32" s="23">
        <v>0.18402923912980776</v>
      </c>
      <c r="T32" s="3">
        <v>4</v>
      </c>
      <c r="U32" s="3">
        <v>1092318</v>
      </c>
      <c r="V32" s="3">
        <v>3276954</v>
      </c>
      <c r="W32" s="7">
        <v>5267000</v>
      </c>
      <c r="X32" s="6">
        <v>42.724189032016099</v>
      </c>
    </row>
    <row r="33" spans="1:24" x14ac:dyDescent="0.25">
      <c r="A33" s="3" t="s">
        <v>1296</v>
      </c>
      <c r="B33" s="4" t="s">
        <v>1296</v>
      </c>
      <c r="C33" s="3" t="s">
        <v>5</v>
      </c>
      <c r="D33" s="3" t="s">
        <v>1297</v>
      </c>
      <c r="E33" s="3" t="s">
        <v>801</v>
      </c>
      <c r="F33" s="3">
        <v>816083</v>
      </c>
      <c r="G33" s="3" t="s">
        <v>22</v>
      </c>
      <c r="H33" s="3">
        <v>118500</v>
      </c>
      <c r="I33" s="3" t="s">
        <v>257</v>
      </c>
      <c r="J33" s="5" t="s">
        <v>44</v>
      </c>
      <c r="K33" s="6">
        <v>9</v>
      </c>
      <c r="L33" s="7">
        <v>1066500</v>
      </c>
      <c r="M33" s="8">
        <v>7.4999999999999997E-2</v>
      </c>
      <c r="N33" s="7">
        <v>986512.5</v>
      </c>
      <c r="O33" s="8">
        <v>0.15</v>
      </c>
      <c r="P33" s="7">
        <v>838535.625</v>
      </c>
      <c r="Q33" s="9">
        <v>8.5000000000000006E-2</v>
      </c>
      <c r="R33" s="23">
        <v>8.7842222177875184E-2</v>
      </c>
      <c r="S33" s="23">
        <v>0.1728422221778752</v>
      </c>
      <c r="T33" s="3">
        <v>4</v>
      </c>
      <c r="U33" s="3">
        <v>342083</v>
      </c>
      <c r="V33" s="3">
        <v>1026249</v>
      </c>
      <c r="W33" s="7">
        <v>5878000</v>
      </c>
      <c r="X33" s="6">
        <v>40.940517373802898</v>
      </c>
    </row>
    <row r="34" spans="1:24" x14ac:dyDescent="0.25">
      <c r="A34" s="3" t="s">
        <v>1298</v>
      </c>
      <c r="B34" s="4" t="s">
        <v>1299</v>
      </c>
      <c r="C34" s="3" t="s">
        <v>212</v>
      </c>
      <c r="D34" s="3" t="s">
        <v>1300</v>
      </c>
      <c r="E34" s="3" t="s">
        <v>801</v>
      </c>
      <c r="F34" s="3">
        <v>4275157</v>
      </c>
      <c r="G34" s="3" t="s">
        <v>211</v>
      </c>
      <c r="H34" s="3">
        <v>118230</v>
      </c>
      <c r="I34" s="3" t="s">
        <v>229</v>
      </c>
      <c r="J34" s="5" t="s">
        <v>44</v>
      </c>
      <c r="K34" s="6">
        <v>9</v>
      </c>
      <c r="L34" s="7">
        <v>1064070</v>
      </c>
      <c r="M34" s="8">
        <v>7.4999999999999997E-2</v>
      </c>
      <c r="N34" s="7">
        <v>984264.75</v>
      </c>
      <c r="O34" s="8">
        <v>0.15</v>
      </c>
      <c r="P34" s="7">
        <v>836625.03749999998</v>
      </c>
      <c r="Q34" s="9">
        <v>8.5000000000000006E-2</v>
      </c>
      <c r="R34" s="23">
        <v>5.5346135752865851E-2</v>
      </c>
      <c r="S34" s="23">
        <v>0.14034613575286586</v>
      </c>
      <c r="T34" s="3">
        <v>4</v>
      </c>
      <c r="U34" s="3">
        <v>3802237</v>
      </c>
      <c r="V34" s="3">
        <v>11406711</v>
      </c>
      <c r="W34" s="7">
        <v>17368000</v>
      </c>
      <c r="X34" s="6">
        <v>50.419984576280022</v>
      </c>
    </row>
    <row r="35" spans="1:24" x14ac:dyDescent="0.25">
      <c r="A35" s="3" t="s">
        <v>1301</v>
      </c>
      <c r="B35" s="4" t="s">
        <v>1301</v>
      </c>
      <c r="C35" s="3" t="s">
        <v>222</v>
      </c>
      <c r="D35" s="3" t="s">
        <v>1302</v>
      </c>
      <c r="E35" s="3" t="s">
        <v>1303</v>
      </c>
      <c r="F35" s="3">
        <v>348008</v>
      </c>
      <c r="G35" s="3" t="s">
        <v>211</v>
      </c>
      <c r="H35" s="3">
        <v>64000</v>
      </c>
      <c r="I35" s="3" t="s">
        <v>253</v>
      </c>
      <c r="J35" s="5" t="s">
        <v>44</v>
      </c>
      <c r="K35" s="6">
        <v>10</v>
      </c>
      <c r="L35" s="7">
        <v>640000</v>
      </c>
      <c r="M35" s="8">
        <v>7.4999999999999997E-2</v>
      </c>
      <c r="N35" s="7">
        <v>592000</v>
      </c>
      <c r="O35" s="8">
        <v>0.15</v>
      </c>
      <c r="P35" s="7">
        <v>503200</v>
      </c>
      <c r="Q35" s="9">
        <v>8.5000000000000006E-2</v>
      </c>
      <c r="R35" s="23">
        <v>4.0644624355078415E-2</v>
      </c>
      <c r="S35" s="23">
        <v>0.12564462435507842</v>
      </c>
      <c r="T35" s="3">
        <v>4</v>
      </c>
      <c r="U35" s="3">
        <v>92008</v>
      </c>
      <c r="V35" s="3">
        <v>276024</v>
      </c>
      <c r="W35" s="7">
        <v>4281000</v>
      </c>
      <c r="X35" s="6">
        <v>62.577289242237335</v>
      </c>
    </row>
    <row r="36" spans="1:24" x14ac:dyDescent="0.25">
      <c r="A36" s="3" t="s">
        <v>1304</v>
      </c>
      <c r="B36" s="4" t="s">
        <v>1304</v>
      </c>
      <c r="C36" s="3" t="s">
        <v>5</v>
      </c>
      <c r="D36" s="3" t="s">
        <v>1305</v>
      </c>
      <c r="E36" s="3" t="s">
        <v>710</v>
      </c>
      <c r="F36" s="3">
        <v>374327</v>
      </c>
      <c r="G36" s="3" t="s">
        <v>219</v>
      </c>
      <c r="H36" s="3">
        <v>17600</v>
      </c>
      <c r="I36" s="3" t="s">
        <v>229</v>
      </c>
      <c r="J36" s="5" t="s">
        <v>44</v>
      </c>
      <c r="K36" s="6">
        <v>11</v>
      </c>
      <c r="L36" s="7">
        <v>193600</v>
      </c>
      <c r="M36" s="8">
        <v>7.4999999999999997E-2</v>
      </c>
      <c r="N36" s="7">
        <v>179080</v>
      </c>
      <c r="O36" s="8">
        <v>0.15</v>
      </c>
      <c r="P36" s="7">
        <v>152218</v>
      </c>
      <c r="Q36" s="9">
        <v>8.5000000000000006E-2</v>
      </c>
      <c r="R36" s="23">
        <v>7.4680310609640518E-2</v>
      </c>
      <c r="S36" s="23">
        <v>0.15968031060964052</v>
      </c>
      <c r="T36" s="3">
        <v>4</v>
      </c>
      <c r="U36" s="3">
        <v>303927</v>
      </c>
      <c r="V36" s="3">
        <v>3875069.25</v>
      </c>
      <c r="W36" s="7">
        <v>4828000</v>
      </c>
      <c r="X36" s="6">
        <v>54.162908169329683</v>
      </c>
    </row>
    <row r="37" spans="1:24" x14ac:dyDescent="0.25">
      <c r="A37" s="3" t="s">
        <v>1306</v>
      </c>
      <c r="B37" s="4" t="s">
        <v>1306</v>
      </c>
      <c r="C37" s="3" t="s">
        <v>5</v>
      </c>
      <c r="D37" s="3" t="s">
        <v>1307</v>
      </c>
      <c r="E37" s="3" t="s">
        <v>710</v>
      </c>
      <c r="F37" s="3">
        <v>283147</v>
      </c>
      <c r="G37" s="3" t="s">
        <v>219</v>
      </c>
      <c r="H37" s="3">
        <v>5000</v>
      </c>
      <c r="I37" s="3" t="s">
        <v>182</v>
      </c>
      <c r="J37" s="5" t="s">
        <v>44</v>
      </c>
      <c r="K37" s="6">
        <v>14.520000000000003</v>
      </c>
      <c r="L37" s="7">
        <v>72600.000000000015</v>
      </c>
      <c r="M37" s="8">
        <v>7.4999999999999997E-2</v>
      </c>
      <c r="N37" s="7">
        <v>67155.000000000015</v>
      </c>
      <c r="O37" s="8">
        <v>0.13500000000000001</v>
      </c>
      <c r="P37" s="7">
        <v>58089.075000000019</v>
      </c>
      <c r="Q37" s="9">
        <v>8.5000000000000006E-2</v>
      </c>
      <c r="R37" s="23">
        <v>8.8905442500000015E-2</v>
      </c>
      <c r="S37" s="23">
        <v>0.17390544250000001</v>
      </c>
      <c r="T37" s="3">
        <v>4</v>
      </c>
      <c r="U37" s="3">
        <v>263147</v>
      </c>
      <c r="V37" s="3">
        <v>723654.25</v>
      </c>
      <c r="W37" s="7">
        <v>1058000</v>
      </c>
      <c r="X37" s="6">
        <v>66.8053560198382</v>
      </c>
    </row>
    <row r="38" spans="1:24" x14ac:dyDescent="0.25">
      <c r="A38" s="3" t="s">
        <v>1308</v>
      </c>
      <c r="B38" s="4" t="s">
        <v>1309</v>
      </c>
      <c r="C38" s="3" t="s">
        <v>223</v>
      </c>
      <c r="D38" s="3" t="s">
        <v>1310</v>
      </c>
      <c r="E38" s="3" t="s">
        <v>371</v>
      </c>
      <c r="F38" s="3">
        <v>77424</v>
      </c>
      <c r="G38" s="3" t="s">
        <v>22</v>
      </c>
      <c r="H38" s="3">
        <v>35496</v>
      </c>
      <c r="I38" s="3" t="s">
        <v>173</v>
      </c>
      <c r="J38" s="5" t="s">
        <v>44</v>
      </c>
      <c r="K38" s="6">
        <v>9</v>
      </c>
      <c r="L38" s="7">
        <v>319464</v>
      </c>
      <c r="M38" s="8">
        <v>7.4999999999999997E-2</v>
      </c>
      <c r="N38" s="7">
        <v>295504.2</v>
      </c>
      <c r="O38" s="8">
        <v>0.15</v>
      </c>
      <c r="P38" s="7">
        <v>251178.57</v>
      </c>
      <c r="Q38" s="9">
        <v>8.5000000000000006E-2</v>
      </c>
      <c r="R38" s="23">
        <v>0.18300811754246099</v>
      </c>
      <c r="S38" s="23">
        <v>0.26800811754246101</v>
      </c>
      <c r="T38" s="3">
        <v>4</v>
      </c>
      <c r="U38" s="3">
        <v>0</v>
      </c>
      <c r="V38" s="3">
        <v>0</v>
      </c>
      <c r="W38" s="7">
        <v>937000</v>
      </c>
      <c r="X38" s="6">
        <v>26.403118177489148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712BA-E194-40B0-AF1A-3905AB6A8960}">
  <dimension ref="A1:X9"/>
  <sheetViews>
    <sheetView topLeftCell="G85" workbookViewId="0">
      <selection activeCell="Y25" sqref="Y25"/>
    </sheetView>
  </sheetViews>
  <sheetFormatPr defaultRowHeight="15" x14ac:dyDescent="0.25"/>
  <cols>
    <col min="1" max="2" width="18.140625" bestFit="1" customWidth="1"/>
    <col min="3" max="3" width="10.7109375" bestFit="1" customWidth="1"/>
    <col min="4" max="4" width="12" bestFit="1" customWidth="1"/>
    <col min="5" max="5" width="17" bestFit="1" customWidth="1"/>
    <col min="6" max="6" width="18.140625" bestFit="1" customWidth="1"/>
    <col min="7" max="7" width="9.140625" bestFit="1" customWidth="1"/>
    <col min="8" max="8" width="17.42578125" bestFit="1" customWidth="1"/>
    <col min="9" max="9" width="10" bestFit="1" customWidth="1"/>
    <col min="10" max="10" width="8.85546875" bestFit="1" customWidth="1"/>
    <col min="11" max="11" width="10" bestFit="1" customWidth="1"/>
    <col min="12" max="12" width="11.28515625" bestFit="1" customWidth="1"/>
    <col min="13" max="13" width="9" bestFit="1" customWidth="1"/>
    <col min="14" max="14" width="13.28515625" bestFit="1" customWidth="1"/>
    <col min="15" max="15" width="13.140625" bestFit="1" customWidth="1"/>
    <col min="16" max="16" width="15.7109375" bestFit="1" customWidth="1"/>
    <col min="17" max="17" width="13.140625" bestFit="1" customWidth="1"/>
    <col min="18" max="18" width="20.5703125" bestFit="1" customWidth="1"/>
    <col min="19" max="19" width="21.5703125" bestFit="1" customWidth="1"/>
    <col min="20" max="20" width="15.7109375" bestFit="1" customWidth="1"/>
    <col min="21" max="21" width="17.7109375" bestFit="1" customWidth="1"/>
    <col min="22" max="22" width="17.140625" bestFit="1" customWidth="1"/>
    <col min="23" max="23" width="19.140625" bestFit="1" customWidth="1"/>
    <col min="24" max="24" width="26.28515625" bestFit="1" customWidth="1"/>
    <col min="25" max="25" width="17.140625" bestFit="1" customWidth="1"/>
    <col min="26" max="26" width="21.42578125" bestFit="1" customWidth="1"/>
    <col min="27" max="27" width="28.5703125" bestFit="1" customWidth="1"/>
    <col min="28" max="28" width="8.42578125" bestFit="1" customWidth="1"/>
    <col min="29" max="29" width="13.85546875" bestFit="1" customWidth="1"/>
    <col min="30" max="30" width="19.28515625" bestFit="1" customWidth="1"/>
    <col min="31" max="31" width="16.85546875" bestFit="1" customWidth="1"/>
    <col min="32" max="32" width="8.42578125" bestFit="1" customWidth="1"/>
  </cols>
  <sheetData>
    <row r="1" spans="1:24" x14ac:dyDescent="0.25">
      <c r="A1" s="2" t="s">
        <v>0</v>
      </c>
      <c r="B1" s="2" t="s">
        <v>10</v>
      </c>
      <c r="C1" s="2" t="s">
        <v>95</v>
      </c>
      <c r="D1" s="2" t="s">
        <v>11</v>
      </c>
      <c r="E1" s="2" t="s">
        <v>96</v>
      </c>
      <c r="F1" s="2" t="s">
        <v>1</v>
      </c>
      <c r="G1" t="s">
        <v>31</v>
      </c>
      <c r="H1" s="2" t="s">
        <v>33</v>
      </c>
      <c r="I1" s="2" t="s">
        <v>34</v>
      </c>
      <c r="J1" s="2" t="s">
        <v>35</v>
      </c>
      <c r="K1" s="2" t="s">
        <v>36</v>
      </c>
      <c r="L1" s="2" t="s">
        <v>37</v>
      </c>
      <c r="M1" s="2" t="s">
        <v>38</v>
      </c>
      <c r="N1" s="2" t="s">
        <v>39</v>
      </c>
      <c r="O1" s="21" t="s">
        <v>163</v>
      </c>
      <c r="P1" s="21" t="s">
        <v>164</v>
      </c>
      <c r="Q1" s="2" t="s">
        <v>47</v>
      </c>
      <c r="R1" s="2" t="s">
        <v>40</v>
      </c>
      <c r="S1" s="2" t="s">
        <v>41</v>
      </c>
      <c r="T1" t="s">
        <v>157</v>
      </c>
      <c r="U1" s="2" t="s">
        <v>42</v>
      </c>
      <c r="V1" s="2" t="s">
        <v>43</v>
      </c>
      <c r="W1" t="s">
        <v>154</v>
      </c>
      <c r="X1" t="s">
        <v>155</v>
      </c>
    </row>
    <row r="2" spans="1:24" x14ac:dyDescent="0.25">
      <c r="A2" s="3" t="s">
        <v>407</v>
      </c>
      <c r="B2" s="3" t="s">
        <v>407</v>
      </c>
      <c r="C2" s="3" t="s">
        <v>408</v>
      </c>
      <c r="D2" s="3" t="s">
        <v>97</v>
      </c>
      <c r="E2" s="3">
        <v>2</v>
      </c>
      <c r="F2" s="3" t="s">
        <v>317</v>
      </c>
      <c r="G2">
        <v>2197</v>
      </c>
      <c r="H2" s="6">
        <v>16</v>
      </c>
      <c r="I2" s="7">
        <v>35152</v>
      </c>
      <c r="J2" s="8">
        <v>0.1</v>
      </c>
      <c r="K2" s="7">
        <v>31636.799999999999</v>
      </c>
      <c r="L2" s="8">
        <v>0.2</v>
      </c>
      <c r="M2" s="7">
        <v>25309.439999999999</v>
      </c>
      <c r="N2" s="9">
        <v>8.5000000000000006E-2</v>
      </c>
      <c r="O2" s="9">
        <v>0.10363334396097496</v>
      </c>
      <c r="P2" s="9">
        <v>0.18863334396097495</v>
      </c>
      <c r="Q2" s="6">
        <v>100</v>
      </c>
      <c r="R2" s="10">
        <v>0</v>
      </c>
      <c r="S2" s="6">
        <v>0</v>
      </c>
      <c r="T2" s="18">
        <v>92126</v>
      </c>
      <c r="U2" s="7">
        <v>134000</v>
      </c>
      <c r="V2" s="7">
        <v>61.070857135328581</v>
      </c>
    </row>
    <row r="3" spans="1:24" x14ac:dyDescent="0.25">
      <c r="A3" s="3" t="s">
        <v>409</v>
      </c>
      <c r="B3" s="3" t="s">
        <v>409</v>
      </c>
      <c r="C3" s="3" t="s">
        <v>408</v>
      </c>
      <c r="D3" s="3" t="s">
        <v>97</v>
      </c>
      <c r="E3" s="3">
        <v>2</v>
      </c>
      <c r="F3" s="3" t="s">
        <v>317</v>
      </c>
      <c r="G3">
        <v>6920</v>
      </c>
      <c r="H3" s="6">
        <v>17.5</v>
      </c>
      <c r="I3" s="7">
        <v>121100</v>
      </c>
      <c r="J3" s="8">
        <v>0.1</v>
      </c>
      <c r="K3" s="7">
        <v>108990</v>
      </c>
      <c r="L3" s="8">
        <v>0.2</v>
      </c>
      <c r="M3" s="7">
        <v>87192</v>
      </c>
      <c r="N3" s="9">
        <v>8.5000000000000006E-2</v>
      </c>
      <c r="O3" s="9">
        <v>0.1036326758238309</v>
      </c>
      <c r="P3" s="9">
        <v>0.18863267582383092</v>
      </c>
      <c r="Q3" s="6">
        <v>100</v>
      </c>
      <c r="R3" s="10">
        <v>0</v>
      </c>
      <c r="S3" s="6">
        <v>0</v>
      </c>
      <c r="T3" s="18">
        <v>187019</v>
      </c>
      <c r="U3" s="7">
        <v>462000</v>
      </c>
      <c r="V3" s="7">
        <v>66.796486584156156</v>
      </c>
    </row>
    <row r="4" spans="1:24" x14ac:dyDescent="0.25">
      <c r="A4" s="3" t="s">
        <v>410</v>
      </c>
      <c r="B4" s="3" t="s">
        <v>410</v>
      </c>
      <c r="C4" s="3" t="s">
        <v>411</v>
      </c>
      <c r="D4" s="3" t="s">
        <v>97</v>
      </c>
      <c r="E4" s="3">
        <v>2</v>
      </c>
      <c r="F4" s="3" t="s">
        <v>317</v>
      </c>
      <c r="G4">
        <v>5442</v>
      </c>
      <c r="H4" s="6">
        <v>17.5</v>
      </c>
      <c r="I4" s="7">
        <v>95235</v>
      </c>
      <c r="J4" s="8">
        <v>0.1</v>
      </c>
      <c r="K4" s="7">
        <v>85711.5</v>
      </c>
      <c r="L4" s="8">
        <v>0.2</v>
      </c>
      <c r="M4" s="7">
        <v>68569.2</v>
      </c>
      <c r="N4" s="9">
        <v>8.5000000000000006E-2</v>
      </c>
      <c r="O4" s="9">
        <v>0.10333141980750717</v>
      </c>
      <c r="P4" s="9">
        <v>0.18833141980750717</v>
      </c>
      <c r="Q4" s="6">
        <v>100</v>
      </c>
      <c r="R4" s="10">
        <v>0</v>
      </c>
      <c r="S4" s="6">
        <v>0</v>
      </c>
      <c r="T4" s="18">
        <v>27789</v>
      </c>
      <c r="U4" s="7">
        <v>364000</v>
      </c>
      <c r="V4" s="7">
        <v>66.903334626152187</v>
      </c>
    </row>
    <row r="5" spans="1:24" x14ac:dyDescent="0.25">
      <c r="A5" s="3" t="s">
        <v>412</v>
      </c>
      <c r="B5" s="3" t="s">
        <v>412</v>
      </c>
      <c r="C5" s="3" t="s">
        <v>411</v>
      </c>
      <c r="D5" s="3" t="s">
        <v>97</v>
      </c>
      <c r="E5" s="3">
        <v>2</v>
      </c>
      <c r="F5" s="3" t="s">
        <v>317</v>
      </c>
      <c r="G5">
        <v>2226</v>
      </c>
      <c r="H5" s="6">
        <v>17.5</v>
      </c>
      <c r="I5" s="7">
        <v>38955</v>
      </c>
      <c r="J5" s="8">
        <v>0.1</v>
      </c>
      <c r="K5" s="7">
        <v>35059.5</v>
      </c>
      <c r="L5" s="8">
        <v>0.2</v>
      </c>
      <c r="M5" s="7">
        <v>28047.599999999999</v>
      </c>
      <c r="N5" s="9">
        <v>8.5000000000000006E-2</v>
      </c>
      <c r="O5" s="9">
        <v>0.10332997376078816</v>
      </c>
      <c r="P5" s="9">
        <v>0.18832997376078819</v>
      </c>
      <c r="Q5" s="6">
        <v>100</v>
      </c>
      <c r="R5" s="10">
        <v>0</v>
      </c>
      <c r="S5" s="6">
        <v>0</v>
      </c>
      <c r="T5" s="18">
        <v>11368</v>
      </c>
      <c r="U5" s="7">
        <v>149000</v>
      </c>
      <c r="V5" s="7">
        <v>66.903848327426573</v>
      </c>
    </row>
    <row r="6" spans="1:24" x14ac:dyDescent="0.25">
      <c r="A6" s="3" t="s">
        <v>413</v>
      </c>
      <c r="B6" s="3" t="s">
        <v>413</v>
      </c>
      <c r="C6" s="3" t="s">
        <v>411</v>
      </c>
      <c r="D6" s="3" t="s">
        <v>97</v>
      </c>
      <c r="E6" s="3">
        <v>2</v>
      </c>
      <c r="F6" s="3" t="s">
        <v>317</v>
      </c>
      <c r="G6">
        <v>2705</v>
      </c>
      <c r="H6" s="6">
        <v>17.5</v>
      </c>
      <c r="I6" s="7">
        <v>47337.5</v>
      </c>
      <c r="J6" s="8">
        <v>0.1</v>
      </c>
      <c r="K6" s="7">
        <v>42603.75</v>
      </c>
      <c r="L6" s="8">
        <v>0.2</v>
      </c>
      <c r="M6" s="7">
        <v>34083</v>
      </c>
      <c r="N6" s="9">
        <v>8.5000000000000006E-2</v>
      </c>
      <c r="O6" s="9">
        <v>0.10333015538535732</v>
      </c>
      <c r="P6" s="9">
        <v>0.18833015538535733</v>
      </c>
      <c r="Q6" s="6">
        <v>100</v>
      </c>
      <c r="R6" s="10">
        <v>0</v>
      </c>
      <c r="S6" s="6">
        <v>0</v>
      </c>
      <c r="T6" s="18">
        <v>13812</v>
      </c>
      <c r="U6" s="7">
        <v>181000</v>
      </c>
      <c r="V6" s="7">
        <v>66.903783805722114</v>
      </c>
    </row>
    <row r="7" spans="1:24" x14ac:dyDescent="0.25">
      <c r="A7" s="3" t="s">
        <v>414</v>
      </c>
      <c r="B7" s="3" t="s">
        <v>414</v>
      </c>
      <c r="C7" s="3" t="s">
        <v>411</v>
      </c>
      <c r="D7" s="3" t="s">
        <v>97</v>
      </c>
      <c r="E7" s="3">
        <v>2</v>
      </c>
      <c r="F7" s="3" t="s">
        <v>317</v>
      </c>
      <c r="G7">
        <v>2451</v>
      </c>
      <c r="H7" s="6">
        <v>17.5</v>
      </c>
      <c r="I7" s="7">
        <v>42892.5</v>
      </c>
      <c r="J7" s="8">
        <v>0.1</v>
      </c>
      <c r="K7" s="7">
        <v>38603.25</v>
      </c>
      <c r="L7" s="8">
        <v>0.2</v>
      </c>
      <c r="M7" s="7">
        <v>30882.6</v>
      </c>
      <c r="N7" s="9">
        <v>8.5000000000000006E-2</v>
      </c>
      <c r="O7" s="9">
        <v>0.10333100000000001</v>
      </c>
      <c r="P7" s="9">
        <v>0.18833100000000003</v>
      </c>
      <c r="Q7" s="6">
        <v>100</v>
      </c>
      <c r="R7" s="10">
        <v>0</v>
      </c>
      <c r="S7" s="6">
        <v>0</v>
      </c>
      <c r="T7" s="18">
        <v>12516</v>
      </c>
      <c r="U7" s="7">
        <v>164000</v>
      </c>
      <c r="V7" s="7">
        <v>66.903483759975785</v>
      </c>
    </row>
    <row r="8" spans="1:24" x14ac:dyDescent="0.25">
      <c r="A8" s="3" t="s">
        <v>415</v>
      </c>
      <c r="B8" s="3" t="s">
        <v>415</v>
      </c>
      <c r="C8" s="3" t="s">
        <v>411</v>
      </c>
      <c r="D8" s="3" t="s">
        <v>97</v>
      </c>
      <c r="E8" s="3">
        <v>2</v>
      </c>
      <c r="F8" s="3" t="s">
        <v>317</v>
      </c>
      <c r="G8">
        <v>2264</v>
      </c>
      <c r="H8" s="6">
        <v>17.5</v>
      </c>
      <c r="I8" s="7">
        <v>39620</v>
      </c>
      <c r="J8" s="8">
        <v>0.1</v>
      </c>
      <c r="K8" s="7">
        <v>35658</v>
      </c>
      <c r="L8" s="8">
        <v>0.2</v>
      </c>
      <c r="M8" s="7">
        <v>28526.400000000001</v>
      </c>
      <c r="N8" s="9">
        <v>8.5000000000000006E-2</v>
      </c>
      <c r="O8" s="9">
        <v>0.10333503605187094</v>
      </c>
      <c r="P8" s="9">
        <v>0.18833503605187096</v>
      </c>
      <c r="Q8" s="6">
        <v>100</v>
      </c>
      <c r="R8" s="10">
        <v>0</v>
      </c>
      <c r="S8" s="6">
        <v>0</v>
      </c>
      <c r="T8" s="18">
        <v>11562</v>
      </c>
      <c r="U8" s="7">
        <v>151000</v>
      </c>
      <c r="V8" s="7">
        <v>66.902050006934061</v>
      </c>
    </row>
    <row r="9" spans="1:24" x14ac:dyDescent="0.25">
      <c r="A9" s="3" t="s">
        <v>416</v>
      </c>
      <c r="B9" s="3" t="s">
        <v>416</v>
      </c>
      <c r="C9" s="3" t="s">
        <v>411</v>
      </c>
      <c r="D9" s="3" t="s">
        <v>97</v>
      </c>
      <c r="E9" s="3">
        <v>2</v>
      </c>
      <c r="F9" s="3" t="s">
        <v>317</v>
      </c>
      <c r="G9">
        <v>6379</v>
      </c>
      <c r="H9" s="6">
        <v>17.5</v>
      </c>
      <c r="I9" s="7">
        <v>111632.5</v>
      </c>
      <c r="J9" s="8">
        <v>0.1</v>
      </c>
      <c r="K9" s="7">
        <v>100469.25</v>
      </c>
      <c r="L9" s="8">
        <v>0.2</v>
      </c>
      <c r="M9" s="7">
        <v>80375.399999999994</v>
      </c>
      <c r="N9" s="9">
        <v>8.5000000000000006E-2</v>
      </c>
      <c r="O9" s="9">
        <v>0.10333207442092604</v>
      </c>
      <c r="P9" s="9">
        <v>0.18833207442092609</v>
      </c>
      <c r="Q9" s="6">
        <v>100</v>
      </c>
      <c r="R9" s="10">
        <v>0</v>
      </c>
      <c r="S9" s="6">
        <v>0</v>
      </c>
      <c r="T9" s="18">
        <v>32574</v>
      </c>
      <c r="U9" s="7">
        <v>427000</v>
      </c>
      <c r="V9" s="7">
        <v>66.903102080417483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2C9F5-40AC-4C7C-96CE-2C1EA0789992}">
  <dimension ref="A1:Z150"/>
  <sheetViews>
    <sheetView topLeftCell="J670" workbookViewId="0">
      <selection activeCell="C30" sqref="C30"/>
    </sheetView>
  </sheetViews>
  <sheetFormatPr defaultRowHeight="15" x14ac:dyDescent="0.25"/>
  <cols>
    <col min="1" max="1" width="18.140625" bestFit="1" customWidth="1"/>
    <col min="2" max="2" width="81.140625" bestFit="1" customWidth="1"/>
    <col min="3" max="3" width="68.85546875" bestFit="1" customWidth="1"/>
    <col min="4" max="4" width="36.7109375" bestFit="1" customWidth="1"/>
    <col min="5" max="5" width="15.28515625" bestFit="1" customWidth="1"/>
    <col min="6" max="6" width="17.140625" bestFit="1" customWidth="1"/>
    <col min="7" max="7" width="43.28515625" bestFit="1" customWidth="1"/>
    <col min="8" max="8" width="11.42578125" bestFit="1" customWidth="1"/>
    <col min="9" max="9" width="22" bestFit="1" customWidth="1"/>
    <col min="10" max="10" width="17.42578125" bestFit="1" customWidth="1"/>
    <col min="11" max="11" width="11.5703125" bestFit="1" customWidth="1"/>
    <col min="12" max="12" width="8.85546875" bestFit="1" customWidth="1"/>
    <col min="13" max="13" width="11.5703125" bestFit="1" customWidth="1"/>
    <col min="14" max="14" width="11.28515625" bestFit="1" customWidth="1"/>
    <col min="15" max="15" width="11.5703125" bestFit="1" customWidth="1"/>
    <col min="16" max="16" width="13.28515625" bestFit="1" customWidth="1"/>
    <col min="17" max="17" width="13.140625" bestFit="1" customWidth="1"/>
    <col min="18" max="18" width="15.7109375" bestFit="1" customWidth="1"/>
    <col min="19" max="19" width="10.85546875" bestFit="1" customWidth="1"/>
    <col min="20" max="20" width="20.5703125" bestFit="1" customWidth="1"/>
    <col min="21" max="21" width="21.5703125" bestFit="1" customWidth="1"/>
    <col min="22" max="22" width="15.7109375" bestFit="1" customWidth="1"/>
    <col min="23" max="23" width="17.7109375" bestFit="1" customWidth="1"/>
    <col min="24" max="24" width="17.140625" bestFit="1" customWidth="1"/>
    <col min="25" max="25" width="19.140625" bestFit="1" customWidth="1"/>
    <col min="26" max="26" width="26.28515625" bestFit="1" customWidth="1"/>
    <col min="27" max="27" width="21.42578125" bestFit="1" customWidth="1"/>
    <col min="28" max="28" width="26.28515625" bestFit="1" customWidth="1"/>
  </cols>
  <sheetData>
    <row r="1" spans="1:26" x14ac:dyDescent="0.25">
      <c r="A1" s="2" t="s">
        <v>0</v>
      </c>
      <c r="B1" s="2" t="s">
        <v>10</v>
      </c>
      <c r="C1" s="2" t="s">
        <v>11</v>
      </c>
      <c r="D1" s="2" t="s">
        <v>28</v>
      </c>
      <c r="E1" s="2" t="s">
        <v>29</v>
      </c>
      <c r="F1" s="2" t="s">
        <v>30</v>
      </c>
      <c r="G1" s="2" t="s">
        <v>1</v>
      </c>
      <c r="H1" s="2" t="s">
        <v>31</v>
      </c>
      <c r="I1" s="2" t="s">
        <v>32</v>
      </c>
      <c r="J1" s="2" t="s">
        <v>33</v>
      </c>
      <c r="K1" s="2" t="s">
        <v>34</v>
      </c>
      <c r="L1" s="2" t="s">
        <v>35</v>
      </c>
      <c r="M1" s="2" t="s">
        <v>36</v>
      </c>
      <c r="N1" s="2" t="s">
        <v>37</v>
      </c>
      <c r="O1" s="2" t="s">
        <v>38</v>
      </c>
      <c r="P1" s="2" t="s">
        <v>39</v>
      </c>
      <c r="Q1" s="22" t="s">
        <v>163</v>
      </c>
      <c r="R1" s="22" t="s">
        <v>164</v>
      </c>
      <c r="S1" t="s">
        <v>47</v>
      </c>
      <c r="T1" s="2" t="s">
        <v>40</v>
      </c>
      <c r="U1" s="2" t="s">
        <v>41</v>
      </c>
      <c r="V1" t="s">
        <v>157</v>
      </c>
      <c r="W1" s="2" t="s">
        <v>42</v>
      </c>
      <c r="X1" s="2" t="s">
        <v>43</v>
      </c>
      <c r="Y1" t="s">
        <v>154</v>
      </c>
      <c r="Z1" t="s">
        <v>155</v>
      </c>
    </row>
    <row r="2" spans="1:26" x14ac:dyDescent="0.25">
      <c r="A2" s="3" t="s">
        <v>866</v>
      </c>
      <c r="B2" s="4" t="s">
        <v>867</v>
      </c>
      <c r="C2" s="4" t="s">
        <v>868</v>
      </c>
      <c r="D2" s="3" t="s">
        <v>869</v>
      </c>
      <c r="E2" s="3" t="s">
        <v>870</v>
      </c>
      <c r="F2" s="3">
        <v>315888</v>
      </c>
      <c r="G2" s="3" t="s">
        <v>232</v>
      </c>
      <c r="H2" s="3">
        <v>85154</v>
      </c>
      <c r="I2" s="5" t="s">
        <v>44</v>
      </c>
      <c r="J2" s="6">
        <v>10.53</v>
      </c>
      <c r="K2" s="7">
        <v>896671.62000000011</v>
      </c>
      <c r="L2" s="8">
        <v>0.15</v>
      </c>
      <c r="M2" s="7">
        <v>762170.87700000021</v>
      </c>
      <c r="N2" s="8">
        <v>0.22000000000000003</v>
      </c>
      <c r="O2" s="7">
        <v>594493.28406000009</v>
      </c>
      <c r="P2" s="9">
        <v>8.5000000000000006E-2</v>
      </c>
      <c r="Q2" s="9">
        <v>4.2667603256461489E-2</v>
      </c>
      <c r="R2" s="9">
        <v>0.12766760325646148</v>
      </c>
      <c r="S2" s="16">
        <v>4</v>
      </c>
      <c r="T2" s="16">
        <v>0</v>
      </c>
      <c r="U2" s="7">
        <v>0</v>
      </c>
      <c r="V2" s="18">
        <v>872296</v>
      </c>
      <c r="W2" s="7">
        <v>4657000</v>
      </c>
      <c r="X2" s="6">
        <v>54.684115796985957</v>
      </c>
      <c r="Y2" s="18"/>
    </row>
    <row r="3" spans="1:26" x14ac:dyDescent="0.25">
      <c r="A3" s="3" t="s">
        <v>871</v>
      </c>
      <c r="B3" s="4" t="s">
        <v>871</v>
      </c>
      <c r="C3" s="4" t="s">
        <v>2</v>
      </c>
      <c r="D3" s="3" t="s">
        <v>872</v>
      </c>
      <c r="E3" s="3" t="s">
        <v>870</v>
      </c>
      <c r="F3" s="3">
        <v>52536</v>
      </c>
      <c r="G3" s="3" t="s">
        <v>18</v>
      </c>
      <c r="H3" s="3">
        <v>12000</v>
      </c>
      <c r="I3" s="5" t="s">
        <v>44</v>
      </c>
      <c r="J3" s="6">
        <v>26.4</v>
      </c>
      <c r="K3" s="7">
        <v>316800</v>
      </c>
      <c r="L3" s="8">
        <v>0.125</v>
      </c>
      <c r="M3" s="7">
        <v>277200</v>
      </c>
      <c r="N3" s="8">
        <v>0.2</v>
      </c>
      <c r="O3" s="7">
        <v>221760</v>
      </c>
      <c r="P3" s="9">
        <v>0.25</v>
      </c>
      <c r="Q3" s="9">
        <v>9.8384165250000002E-2</v>
      </c>
      <c r="R3" s="9">
        <v>0.34838416524999999</v>
      </c>
      <c r="S3" s="16">
        <v>4</v>
      </c>
      <c r="T3" s="16">
        <v>4536</v>
      </c>
      <c r="U3" s="7">
        <v>13608</v>
      </c>
      <c r="V3" s="18">
        <v>157608</v>
      </c>
      <c r="W3" s="7">
        <v>650000</v>
      </c>
      <c r="X3" s="6">
        <v>53.04489079387055</v>
      </c>
      <c r="Y3" s="18"/>
    </row>
    <row r="4" spans="1:26" x14ac:dyDescent="0.25">
      <c r="A4" s="3" t="s">
        <v>873</v>
      </c>
      <c r="B4" s="4" t="s">
        <v>873</v>
      </c>
      <c r="C4" s="4" t="s">
        <v>2</v>
      </c>
      <c r="D4" s="3" t="s">
        <v>874</v>
      </c>
      <c r="E4" s="3" t="s">
        <v>421</v>
      </c>
      <c r="F4" s="3">
        <v>2300</v>
      </c>
      <c r="G4" s="3" t="s">
        <v>15</v>
      </c>
      <c r="H4" s="3">
        <v>1040</v>
      </c>
      <c r="I4" s="5" t="s">
        <v>44</v>
      </c>
      <c r="J4" s="6">
        <v>26.4</v>
      </c>
      <c r="K4" s="7">
        <v>27456.000000000004</v>
      </c>
      <c r="L4" s="8">
        <v>7.4999999999999997E-2</v>
      </c>
      <c r="M4" s="7">
        <v>25396.800000000003</v>
      </c>
      <c r="N4" s="8">
        <v>0.2</v>
      </c>
      <c r="O4" s="7">
        <v>20317.439999999999</v>
      </c>
      <c r="P4" s="9">
        <v>9.2499999999999999E-2</v>
      </c>
      <c r="Q4" s="9">
        <v>9.5784846347683764E-2</v>
      </c>
      <c r="R4" s="9">
        <v>0.18828484634768375</v>
      </c>
      <c r="S4" s="16">
        <v>4</v>
      </c>
      <c r="T4" s="16">
        <v>0</v>
      </c>
      <c r="U4" s="7">
        <v>0</v>
      </c>
      <c r="V4" s="18">
        <v>6900</v>
      </c>
      <c r="W4" s="7">
        <v>108000</v>
      </c>
      <c r="X4" s="6">
        <v>103.75768618110212</v>
      </c>
      <c r="Y4" s="18"/>
    </row>
    <row r="5" spans="1:26" x14ac:dyDescent="0.25">
      <c r="A5" s="3" t="s">
        <v>875</v>
      </c>
      <c r="B5" s="4" t="s">
        <v>875</v>
      </c>
      <c r="C5" s="4" t="s">
        <v>2</v>
      </c>
      <c r="D5" s="3" t="s">
        <v>876</v>
      </c>
      <c r="E5" s="3" t="s">
        <v>421</v>
      </c>
      <c r="F5" s="3">
        <v>4701</v>
      </c>
      <c r="G5" s="3" t="s">
        <v>17</v>
      </c>
      <c r="H5" s="3">
        <v>1549</v>
      </c>
      <c r="I5" s="5" t="s">
        <v>44</v>
      </c>
      <c r="J5" s="6">
        <v>21.780000000000005</v>
      </c>
      <c r="K5" s="7">
        <v>33737.220000000008</v>
      </c>
      <c r="L5" s="8">
        <v>7.4999999999999997E-2</v>
      </c>
      <c r="M5" s="7">
        <v>31206.928500000009</v>
      </c>
      <c r="N5" s="8">
        <v>0.22000000000000003</v>
      </c>
      <c r="O5" s="7">
        <v>24341.404230000007</v>
      </c>
      <c r="P5" s="9">
        <v>9.2499999999999999E-2</v>
      </c>
      <c r="Q5" s="9">
        <v>9.5783603788782118E-2</v>
      </c>
      <c r="R5" s="9">
        <v>0.18828360378878212</v>
      </c>
      <c r="S5" s="16">
        <v>4</v>
      </c>
      <c r="T5" s="16">
        <v>0</v>
      </c>
      <c r="U5" s="7">
        <v>0</v>
      </c>
      <c r="V5" s="18">
        <v>14103</v>
      </c>
      <c r="W5" s="7">
        <v>129000</v>
      </c>
      <c r="X5" s="6">
        <v>83.460639608472675</v>
      </c>
      <c r="Y5" s="18"/>
    </row>
    <row r="6" spans="1:26" x14ac:dyDescent="0.25">
      <c r="A6" s="3" t="s">
        <v>877</v>
      </c>
      <c r="B6" s="4" t="s">
        <v>877</v>
      </c>
      <c r="C6" s="4" t="s">
        <v>2</v>
      </c>
      <c r="D6" s="3" t="s">
        <v>878</v>
      </c>
      <c r="E6" s="3" t="s">
        <v>421</v>
      </c>
      <c r="F6" s="3">
        <v>38189</v>
      </c>
      <c r="G6" s="3" t="s">
        <v>18</v>
      </c>
      <c r="H6" s="3">
        <v>5000</v>
      </c>
      <c r="I6" s="5" t="s">
        <v>292</v>
      </c>
      <c r="J6" s="6">
        <v>41.471999999999994</v>
      </c>
      <c r="K6" s="7">
        <v>207359.99999999997</v>
      </c>
      <c r="L6" s="8">
        <v>0.125</v>
      </c>
      <c r="M6" s="7">
        <v>181439.99999999997</v>
      </c>
      <c r="N6" s="8">
        <v>0.16000000000000003</v>
      </c>
      <c r="O6" s="7">
        <v>152409.59999999998</v>
      </c>
      <c r="P6" s="9">
        <v>6.7500000000000004E-2</v>
      </c>
      <c r="Q6" s="9">
        <v>9.5782991743099163E-2</v>
      </c>
      <c r="R6" s="9">
        <v>0.16328299174309918</v>
      </c>
      <c r="S6" s="16">
        <v>4</v>
      </c>
      <c r="T6" s="16">
        <v>18189</v>
      </c>
      <c r="U6" s="7">
        <v>54567</v>
      </c>
      <c r="V6" s="18">
        <v>114567</v>
      </c>
      <c r="W6" s="7">
        <v>988000</v>
      </c>
      <c r="X6" s="6">
        <v>186.68153782947971</v>
      </c>
      <c r="Y6" s="18"/>
    </row>
    <row r="7" spans="1:26" x14ac:dyDescent="0.25">
      <c r="A7" s="3" t="s">
        <v>879</v>
      </c>
      <c r="B7" s="4" t="s">
        <v>879</v>
      </c>
      <c r="C7" s="4" t="s">
        <v>2</v>
      </c>
      <c r="D7" s="3" t="s">
        <v>880</v>
      </c>
      <c r="E7" s="3" t="s">
        <v>421</v>
      </c>
      <c r="F7" s="3">
        <v>82618</v>
      </c>
      <c r="G7" s="3" t="s">
        <v>166</v>
      </c>
      <c r="H7" s="3">
        <v>14820</v>
      </c>
      <c r="I7" s="5" t="s">
        <v>45</v>
      </c>
      <c r="J7" s="6">
        <v>24</v>
      </c>
      <c r="K7" s="7">
        <v>355680</v>
      </c>
      <c r="L7" s="8">
        <v>0.05</v>
      </c>
      <c r="M7" s="7">
        <v>337896</v>
      </c>
      <c r="N7" s="8">
        <v>0.2</v>
      </c>
      <c r="O7" s="7">
        <v>270316.79999999999</v>
      </c>
      <c r="P7" s="9">
        <v>7.4999999999999997E-2</v>
      </c>
      <c r="Q7" s="9">
        <v>9.5782606500000006E-2</v>
      </c>
      <c r="R7" s="9">
        <v>0.17078260649999999</v>
      </c>
      <c r="S7" s="16">
        <v>4</v>
      </c>
      <c r="T7" s="16">
        <v>23338</v>
      </c>
      <c r="U7" s="7">
        <v>70014</v>
      </c>
      <c r="V7" s="18">
        <v>247854</v>
      </c>
      <c r="W7" s="7">
        <v>1653000</v>
      </c>
      <c r="X7" s="6">
        <v>106.80244536494996</v>
      </c>
      <c r="Y7" s="18"/>
    </row>
    <row r="8" spans="1:26" x14ac:dyDescent="0.25">
      <c r="A8" s="3" t="s">
        <v>881</v>
      </c>
      <c r="B8" s="4" t="s">
        <v>881</v>
      </c>
      <c r="C8" s="4" t="s">
        <v>2</v>
      </c>
      <c r="D8" s="3" t="s">
        <v>882</v>
      </c>
      <c r="E8" s="3" t="s">
        <v>337</v>
      </c>
      <c r="F8" s="3">
        <v>7045</v>
      </c>
      <c r="G8" s="3" t="s">
        <v>167</v>
      </c>
      <c r="H8" s="3">
        <v>2450</v>
      </c>
      <c r="I8" s="5" t="s">
        <v>44</v>
      </c>
      <c r="J8" s="6">
        <v>20.7</v>
      </c>
      <c r="K8" s="7">
        <v>50715</v>
      </c>
      <c r="L8" s="8">
        <v>7.4999999999999997E-2</v>
      </c>
      <c r="M8" s="7">
        <v>46911.375</v>
      </c>
      <c r="N8" s="8">
        <v>0.22000000000000003</v>
      </c>
      <c r="O8" s="7">
        <v>36590.872499999998</v>
      </c>
      <c r="P8" s="9">
        <v>8.2500000000000004E-2</v>
      </c>
      <c r="Q8" s="9">
        <v>0.10641760640883027</v>
      </c>
      <c r="R8" s="9">
        <v>0.18891760640883029</v>
      </c>
      <c r="S8" s="16">
        <v>4</v>
      </c>
      <c r="T8" s="16">
        <v>0</v>
      </c>
      <c r="U8" s="7">
        <v>0</v>
      </c>
      <c r="V8" s="18">
        <v>21135</v>
      </c>
      <c r="W8" s="7">
        <v>194000</v>
      </c>
      <c r="X8" s="6">
        <v>79.055892586737286</v>
      </c>
      <c r="Y8" s="18"/>
    </row>
    <row r="9" spans="1:26" x14ac:dyDescent="0.25">
      <c r="A9" s="3" t="s">
        <v>883</v>
      </c>
      <c r="B9" s="4" t="s">
        <v>884</v>
      </c>
      <c r="C9" s="4" t="s">
        <v>6</v>
      </c>
      <c r="D9" s="3" t="s">
        <v>885</v>
      </c>
      <c r="E9" s="3" t="s">
        <v>430</v>
      </c>
      <c r="F9" s="3">
        <v>6022</v>
      </c>
      <c r="G9" s="3" t="s">
        <v>15</v>
      </c>
      <c r="H9" s="3">
        <v>1302</v>
      </c>
      <c r="I9" s="5" t="s">
        <v>44</v>
      </c>
      <c r="J9" s="6">
        <v>26.4</v>
      </c>
      <c r="K9" s="7">
        <v>34372.800000000003</v>
      </c>
      <c r="L9" s="8">
        <v>7.4999999999999997E-2</v>
      </c>
      <c r="M9" s="7">
        <v>31794.840000000004</v>
      </c>
      <c r="N9" s="8">
        <v>0.2</v>
      </c>
      <c r="O9" s="7">
        <v>25435.872000000003</v>
      </c>
      <c r="P9" s="9">
        <v>9.2499999999999999E-2</v>
      </c>
      <c r="Q9" s="9">
        <v>0.10641608366275404</v>
      </c>
      <c r="R9" s="9">
        <v>0.19891608366275404</v>
      </c>
      <c r="S9" s="16">
        <v>4</v>
      </c>
      <c r="T9" s="16">
        <v>814</v>
      </c>
      <c r="U9" s="7">
        <v>2442</v>
      </c>
      <c r="V9" s="18">
        <v>18066</v>
      </c>
      <c r="W9" s="7">
        <v>130000</v>
      </c>
      <c r="X9" s="6">
        <v>98.2122694166938</v>
      </c>
      <c r="Y9" s="18"/>
    </row>
    <row r="10" spans="1:26" x14ac:dyDescent="0.25">
      <c r="A10" s="3" t="s">
        <v>886</v>
      </c>
      <c r="B10" s="4" t="s">
        <v>886</v>
      </c>
      <c r="C10" s="4" t="s">
        <v>2</v>
      </c>
      <c r="D10" s="3" t="s">
        <v>887</v>
      </c>
      <c r="E10" s="3" t="s">
        <v>430</v>
      </c>
      <c r="F10" s="3">
        <v>3336</v>
      </c>
      <c r="G10" s="3" t="s">
        <v>17</v>
      </c>
      <c r="H10" s="3">
        <v>1500</v>
      </c>
      <c r="I10" s="5" t="s">
        <v>44</v>
      </c>
      <c r="J10" s="6">
        <v>21.780000000000005</v>
      </c>
      <c r="K10" s="7">
        <v>32670.000000000007</v>
      </c>
      <c r="L10" s="8">
        <v>7.4999999999999997E-2</v>
      </c>
      <c r="M10" s="7">
        <v>30219.750000000007</v>
      </c>
      <c r="N10" s="8">
        <v>0.22000000000000003</v>
      </c>
      <c r="O10" s="7">
        <v>23571.40500000001</v>
      </c>
      <c r="P10" s="9">
        <v>9.2499999999999999E-2</v>
      </c>
      <c r="Q10" s="9">
        <v>0.10641911914305312</v>
      </c>
      <c r="R10" s="9">
        <v>0.19891911914305313</v>
      </c>
      <c r="S10" s="16">
        <v>4</v>
      </c>
      <c r="T10" s="16">
        <v>0</v>
      </c>
      <c r="U10" s="7">
        <v>0</v>
      </c>
      <c r="V10" s="18">
        <v>10008</v>
      </c>
      <c r="W10" s="7">
        <v>118000</v>
      </c>
      <c r="X10" s="6">
        <v>78.998288689882301</v>
      </c>
      <c r="Y10" s="18"/>
    </row>
    <row r="11" spans="1:26" x14ac:dyDescent="0.25">
      <c r="A11" s="3" t="s">
        <v>888</v>
      </c>
      <c r="B11" s="4" t="s">
        <v>888</v>
      </c>
      <c r="C11" s="4" t="s">
        <v>234</v>
      </c>
      <c r="D11" s="3" t="s">
        <v>889</v>
      </c>
      <c r="E11" s="3" t="s">
        <v>430</v>
      </c>
      <c r="F11" s="3">
        <v>5939</v>
      </c>
      <c r="G11" s="3" t="s">
        <v>15</v>
      </c>
      <c r="H11" s="3">
        <v>2559</v>
      </c>
      <c r="I11" s="5" t="s">
        <v>44</v>
      </c>
      <c r="J11" s="6">
        <v>21.6</v>
      </c>
      <c r="K11" s="7">
        <v>55274.400000000001</v>
      </c>
      <c r="L11" s="8">
        <v>7.4999999999999997E-2</v>
      </c>
      <c r="M11" s="7">
        <v>51128.82</v>
      </c>
      <c r="N11" s="8">
        <v>0.22000000000000003</v>
      </c>
      <c r="O11" s="7">
        <v>39880.479599999999</v>
      </c>
      <c r="P11" s="9">
        <v>9.2499999999999999E-2</v>
      </c>
      <c r="Q11" s="9">
        <v>4.2566025600000001E-2</v>
      </c>
      <c r="R11" s="9">
        <v>0.1350660256</v>
      </c>
      <c r="S11" s="16">
        <v>4</v>
      </c>
      <c r="T11" s="16">
        <v>0</v>
      </c>
      <c r="U11" s="7">
        <v>0</v>
      </c>
      <c r="V11" s="18">
        <v>17817</v>
      </c>
      <c r="W11" s="7">
        <v>295000</v>
      </c>
      <c r="X11" s="6">
        <v>115.38356837531762</v>
      </c>
      <c r="Y11" s="18"/>
    </row>
    <row r="12" spans="1:26" x14ac:dyDescent="0.25">
      <c r="A12" s="3" t="s">
        <v>890</v>
      </c>
      <c r="B12" s="4" t="s">
        <v>890</v>
      </c>
      <c r="C12" s="4" t="s">
        <v>2</v>
      </c>
      <c r="D12" s="3" t="s">
        <v>891</v>
      </c>
      <c r="E12" s="3" t="s">
        <v>430</v>
      </c>
      <c r="F12" s="3">
        <v>16201</v>
      </c>
      <c r="G12" s="3" t="s">
        <v>16</v>
      </c>
      <c r="H12" s="3">
        <v>8628</v>
      </c>
      <c r="I12" s="5" t="s">
        <v>44</v>
      </c>
      <c r="J12" s="6">
        <v>22.68</v>
      </c>
      <c r="K12" s="7">
        <v>195683.04</v>
      </c>
      <c r="L12" s="8">
        <v>0.1</v>
      </c>
      <c r="M12" s="7">
        <v>176114.736</v>
      </c>
      <c r="N12" s="8">
        <v>0.27500000000000002</v>
      </c>
      <c r="O12" s="7">
        <v>127683.1836</v>
      </c>
      <c r="P12" s="9">
        <v>8.7499999999999994E-2</v>
      </c>
      <c r="Q12" s="9">
        <v>0.10641475995782868</v>
      </c>
      <c r="R12" s="9">
        <v>0.1939147599578287</v>
      </c>
      <c r="S12" s="16">
        <v>4</v>
      </c>
      <c r="T12" s="16">
        <v>0</v>
      </c>
      <c r="U12" s="7">
        <v>0</v>
      </c>
      <c r="V12" s="18">
        <v>48603</v>
      </c>
      <c r="W12" s="7">
        <v>658000</v>
      </c>
      <c r="X12" s="6">
        <v>76.315490389789417</v>
      </c>
      <c r="Y12" s="18"/>
    </row>
    <row r="13" spans="1:26" x14ac:dyDescent="0.25">
      <c r="A13" s="3" t="s">
        <v>892</v>
      </c>
      <c r="B13" s="4" t="s">
        <v>892</v>
      </c>
      <c r="C13" s="4" t="s">
        <v>2</v>
      </c>
      <c r="D13" s="3" t="s">
        <v>893</v>
      </c>
      <c r="E13" s="3" t="s">
        <v>746</v>
      </c>
      <c r="F13" s="3">
        <v>55550</v>
      </c>
      <c r="G13" s="3" t="s">
        <v>166</v>
      </c>
      <c r="H13" s="3">
        <v>13833</v>
      </c>
      <c r="I13" s="5" t="s">
        <v>45</v>
      </c>
      <c r="J13" s="6">
        <v>21.6</v>
      </c>
      <c r="K13" s="7">
        <v>298792.80000000005</v>
      </c>
      <c r="L13" s="8">
        <v>0.05</v>
      </c>
      <c r="M13" s="7">
        <v>283853.16000000003</v>
      </c>
      <c r="N13" s="8">
        <v>0.2</v>
      </c>
      <c r="O13" s="7">
        <v>227082.52799999999</v>
      </c>
      <c r="P13" s="9">
        <v>7.4999999999999997E-2</v>
      </c>
      <c r="Q13" s="9">
        <v>0.13188031237575315</v>
      </c>
      <c r="R13" s="9">
        <v>0.20688031237575316</v>
      </c>
      <c r="S13" s="16">
        <v>4</v>
      </c>
      <c r="T13" s="16">
        <v>218</v>
      </c>
      <c r="U13" s="7">
        <v>654</v>
      </c>
      <c r="V13" s="18">
        <v>166650</v>
      </c>
      <c r="W13" s="7">
        <v>1098000</v>
      </c>
      <c r="X13" s="6">
        <v>79.350228214001831</v>
      </c>
      <c r="Y13" s="18"/>
    </row>
    <row r="14" spans="1:26" x14ac:dyDescent="0.25">
      <c r="A14" s="3" t="s">
        <v>894</v>
      </c>
      <c r="B14" s="4" t="s">
        <v>894</v>
      </c>
      <c r="C14" s="4" t="s">
        <v>2</v>
      </c>
      <c r="D14" s="3" t="s">
        <v>895</v>
      </c>
      <c r="E14" s="3" t="s">
        <v>746</v>
      </c>
      <c r="F14" s="3">
        <v>38325</v>
      </c>
      <c r="G14" s="3" t="s">
        <v>20</v>
      </c>
      <c r="H14" s="3">
        <v>3214</v>
      </c>
      <c r="I14" s="5" t="s">
        <v>44</v>
      </c>
      <c r="J14" s="6">
        <v>38.879999999999995</v>
      </c>
      <c r="K14" s="7">
        <v>124960.32000000001</v>
      </c>
      <c r="L14" s="8">
        <v>0.1</v>
      </c>
      <c r="M14" s="7">
        <v>112464.288</v>
      </c>
      <c r="N14" s="8">
        <v>0.2</v>
      </c>
      <c r="O14" s="7">
        <v>89971.430399999997</v>
      </c>
      <c r="P14" s="9">
        <v>8.7499999999999994E-2</v>
      </c>
      <c r="Q14" s="9">
        <v>0.13188017674999999</v>
      </c>
      <c r="R14" s="9">
        <v>0.21938017674999999</v>
      </c>
      <c r="S14" s="16">
        <v>4</v>
      </c>
      <c r="T14" s="16">
        <v>25469</v>
      </c>
      <c r="U14" s="7">
        <v>76407</v>
      </c>
      <c r="V14" s="18">
        <v>114975</v>
      </c>
      <c r="W14" s="7">
        <v>487000</v>
      </c>
      <c r="X14" s="6">
        <v>127.60314270281944</v>
      </c>
      <c r="Y14" s="18"/>
    </row>
    <row r="15" spans="1:26" x14ac:dyDescent="0.25">
      <c r="A15" s="3" t="s">
        <v>896</v>
      </c>
      <c r="B15" s="4" t="s">
        <v>896</v>
      </c>
      <c r="C15" s="4" t="s">
        <v>2</v>
      </c>
      <c r="D15" s="3" t="s">
        <v>897</v>
      </c>
      <c r="E15" s="3" t="s">
        <v>746</v>
      </c>
      <c r="F15" s="3">
        <v>51597</v>
      </c>
      <c r="G15" s="3" t="s">
        <v>18</v>
      </c>
      <c r="H15" s="3">
        <v>9900</v>
      </c>
      <c r="I15" s="5" t="s">
        <v>44</v>
      </c>
      <c r="J15" s="6">
        <v>23.76</v>
      </c>
      <c r="K15" s="7">
        <v>235224.00000000003</v>
      </c>
      <c r="L15" s="8">
        <v>0.125</v>
      </c>
      <c r="M15" s="7">
        <v>205821.00000000003</v>
      </c>
      <c r="N15" s="8">
        <v>0.2</v>
      </c>
      <c r="O15" s="7">
        <v>164656.80000000002</v>
      </c>
      <c r="P15" s="9">
        <v>8.5000000000000006E-2</v>
      </c>
      <c r="Q15" s="9">
        <v>0.13188060449770037</v>
      </c>
      <c r="R15" s="9">
        <v>0.21688060449770036</v>
      </c>
      <c r="S15" s="16">
        <v>4</v>
      </c>
      <c r="T15" s="16">
        <v>11997</v>
      </c>
      <c r="U15" s="7">
        <v>35991</v>
      </c>
      <c r="V15" s="18">
        <v>154791</v>
      </c>
      <c r="W15" s="7">
        <v>795000</v>
      </c>
      <c r="X15" s="6">
        <v>76.687355416220981</v>
      </c>
      <c r="Y15" s="18"/>
    </row>
    <row r="16" spans="1:26" x14ac:dyDescent="0.25">
      <c r="A16" s="3" t="s">
        <v>898</v>
      </c>
      <c r="B16" s="4" t="s">
        <v>898</v>
      </c>
      <c r="C16" s="4" t="s">
        <v>2</v>
      </c>
      <c r="D16" s="3" t="s">
        <v>899</v>
      </c>
      <c r="E16" s="3" t="s">
        <v>325</v>
      </c>
      <c r="F16" s="3">
        <v>23384</v>
      </c>
      <c r="G16" s="3" t="s">
        <v>18</v>
      </c>
      <c r="H16" s="3">
        <v>4872</v>
      </c>
      <c r="I16" s="5" t="s">
        <v>44</v>
      </c>
      <c r="J16" s="6">
        <v>23.04</v>
      </c>
      <c r="K16" s="7">
        <v>112250.88</v>
      </c>
      <c r="L16" s="8">
        <v>0.125</v>
      </c>
      <c r="M16" s="7">
        <v>98219.520000000004</v>
      </c>
      <c r="N16" s="8">
        <v>0.24</v>
      </c>
      <c r="O16" s="7">
        <v>74646.835200000001</v>
      </c>
      <c r="P16" s="9">
        <v>8.5000000000000006E-2</v>
      </c>
      <c r="Q16" s="9">
        <v>9.8384165250000002E-2</v>
      </c>
      <c r="R16" s="9">
        <v>0.18338416525000001</v>
      </c>
      <c r="S16" s="16">
        <v>4</v>
      </c>
      <c r="T16" s="16">
        <v>3896</v>
      </c>
      <c r="U16" s="7">
        <v>11688</v>
      </c>
      <c r="V16" s="18">
        <v>70152</v>
      </c>
      <c r="W16" s="7">
        <v>419000</v>
      </c>
      <c r="X16" s="6">
        <v>83.549198367878176</v>
      </c>
      <c r="Y16" s="18"/>
    </row>
    <row r="17" spans="1:25" x14ac:dyDescent="0.25">
      <c r="A17" s="3" t="s">
        <v>900</v>
      </c>
      <c r="B17" s="4" t="s">
        <v>900</v>
      </c>
      <c r="C17" s="4" t="s">
        <v>2</v>
      </c>
      <c r="D17" s="3" t="s">
        <v>901</v>
      </c>
      <c r="E17" s="3" t="s">
        <v>325</v>
      </c>
      <c r="F17" s="3">
        <v>40775</v>
      </c>
      <c r="G17" s="3" t="s">
        <v>18</v>
      </c>
      <c r="H17" s="3">
        <v>12675</v>
      </c>
      <c r="I17" s="5" t="s">
        <v>44</v>
      </c>
      <c r="J17" s="6">
        <v>21.6</v>
      </c>
      <c r="K17" s="7">
        <v>273780</v>
      </c>
      <c r="L17" s="8">
        <v>0.125</v>
      </c>
      <c r="M17" s="7">
        <v>239557.5</v>
      </c>
      <c r="N17" s="8">
        <v>0.22000000000000003</v>
      </c>
      <c r="O17" s="7">
        <v>186854.85</v>
      </c>
      <c r="P17" s="9">
        <v>8.5000000000000006E-2</v>
      </c>
      <c r="Q17" s="9">
        <v>9.8384165250000002E-2</v>
      </c>
      <c r="R17" s="9">
        <v>0.18338416525000001</v>
      </c>
      <c r="S17" s="16">
        <v>4</v>
      </c>
      <c r="T17" s="16">
        <v>0</v>
      </c>
      <c r="U17" s="7">
        <v>0</v>
      </c>
      <c r="V17" s="18">
        <v>122325</v>
      </c>
      <c r="W17" s="7">
        <v>1019000</v>
      </c>
      <c r="X17" s="6">
        <v>80.388620140145918</v>
      </c>
      <c r="Y17" s="18"/>
    </row>
    <row r="18" spans="1:25" x14ac:dyDescent="0.25">
      <c r="A18" s="3" t="s">
        <v>902</v>
      </c>
      <c r="B18" s="4" t="s">
        <v>902</v>
      </c>
      <c r="C18" s="4" t="s">
        <v>2</v>
      </c>
      <c r="D18" s="3" t="s">
        <v>903</v>
      </c>
      <c r="E18" s="3" t="s">
        <v>325</v>
      </c>
      <c r="F18" s="3">
        <v>15676</v>
      </c>
      <c r="G18" s="3" t="s">
        <v>13</v>
      </c>
      <c r="H18" s="3">
        <v>5100</v>
      </c>
      <c r="I18" s="5" t="s">
        <v>44</v>
      </c>
      <c r="J18" s="6">
        <v>19.8</v>
      </c>
      <c r="K18" s="7">
        <v>100980</v>
      </c>
      <c r="L18" s="8">
        <v>7.4999999999999997E-2</v>
      </c>
      <c r="M18" s="7">
        <v>93406.5</v>
      </c>
      <c r="N18" s="8">
        <v>0.22000000000000003</v>
      </c>
      <c r="O18" s="7">
        <v>72857.070000000007</v>
      </c>
      <c r="P18" s="9">
        <v>8.5000000000000006E-2</v>
      </c>
      <c r="Q18" s="9">
        <v>9.8384865777368768E-2</v>
      </c>
      <c r="R18" s="9">
        <v>0.18338486577736879</v>
      </c>
      <c r="S18" s="16">
        <v>4</v>
      </c>
      <c r="T18" s="16">
        <v>0</v>
      </c>
      <c r="U18" s="7">
        <v>0</v>
      </c>
      <c r="V18" s="18">
        <v>47028</v>
      </c>
      <c r="W18" s="7">
        <v>397000</v>
      </c>
      <c r="X18" s="6">
        <v>77.900103366997541</v>
      </c>
      <c r="Y18" s="18"/>
    </row>
    <row r="19" spans="1:25" x14ac:dyDescent="0.25">
      <c r="A19" s="3" t="s">
        <v>904</v>
      </c>
      <c r="B19" s="4" t="s">
        <v>904</v>
      </c>
      <c r="C19" s="4" t="s">
        <v>2</v>
      </c>
      <c r="D19" s="3" t="s">
        <v>905</v>
      </c>
      <c r="E19" s="3" t="s">
        <v>483</v>
      </c>
      <c r="F19" s="3">
        <v>72006</v>
      </c>
      <c r="G19" s="3" t="s">
        <v>166</v>
      </c>
      <c r="H19" s="3">
        <v>13250</v>
      </c>
      <c r="I19" s="5" t="s">
        <v>45</v>
      </c>
      <c r="J19" s="6">
        <v>24</v>
      </c>
      <c r="K19" s="7">
        <v>318000</v>
      </c>
      <c r="L19" s="8">
        <v>0.05</v>
      </c>
      <c r="M19" s="7">
        <v>302100</v>
      </c>
      <c r="N19" s="8">
        <v>0.2</v>
      </c>
      <c r="O19" s="7">
        <v>241680</v>
      </c>
      <c r="P19" s="9">
        <v>7.4999999999999997E-2</v>
      </c>
      <c r="Q19" s="9">
        <v>0.10641523561699348</v>
      </c>
      <c r="R19" s="9">
        <v>0.18141523561699344</v>
      </c>
      <c r="S19" s="16">
        <v>4</v>
      </c>
      <c r="T19" s="16">
        <v>19006</v>
      </c>
      <c r="U19" s="7">
        <v>99781.5</v>
      </c>
      <c r="V19" s="18">
        <v>378032</v>
      </c>
      <c r="W19" s="7">
        <v>1432000</v>
      </c>
      <c r="X19" s="6">
        <v>100.54282341814201</v>
      </c>
      <c r="Y19" s="18"/>
    </row>
    <row r="20" spans="1:25" x14ac:dyDescent="0.25">
      <c r="A20" s="3" t="s">
        <v>906</v>
      </c>
      <c r="B20" s="4" t="s">
        <v>906</v>
      </c>
      <c r="C20" s="4" t="s">
        <v>234</v>
      </c>
      <c r="D20" s="3" t="s">
        <v>907</v>
      </c>
      <c r="E20" s="3" t="s">
        <v>329</v>
      </c>
      <c r="F20" s="3">
        <v>30332</v>
      </c>
      <c r="G20" s="3" t="s">
        <v>19</v>
      </c>
      <c r="H20" s="3">
        <v>3510</v>
      </c>
      <c r="I20" s="5" t="s">
        <v>45</v>
      </c>
      <c r="J20" s="6">
        <v>47.52000000000001</v>
      </c>
      <c r="K20" s="7">
        <v>166795.20000000004</v>
      </c>
      <c r="L20" s="8">
        <v>0.1</v>
      </c>
      <c r="M20" s="7">
        <v>150115.68000000005</v>
      </c>
      <c r="N20" s="8">
        <v>0.25</v>
      </c>
      <c r="O20" s="7">
        <v>112586.76000000004</v>
      </c>
      <c r="P20" s="9">
        <v>7.0000000000000007E-2</v>
      </c>
      <c r="Q20" s="9">
        <v>0.136608227</v>
      </c>
      <c r="R20" s="9">
        <v>0.20660822700000001</v>
      </c>
      <c r="S20" s="16">
        <v>4</v>
      </c>
      <c r="T20" s="16">
        <v>16292</v>
      </c>
      <c r="U20" s="7">
        <v>48876</v>
      </c>
      <c r="V20" s="18">
        <v>90996</v>
      </c>
      <c r="W20" s="7">
        <v>594000</v>
      </c>
      <c r="X20" s="6">
        <v>155.25035215562838</v>
      </c>
      <c r="Y20" s="18"/>
    </row>
    <row r="21" spans="1:25" x14ac:dyDescent="0.25">
      <c r="A21" s="3" t="s">
        <v>908</v>
      </c>
      <c r="B21" s="4" t="s">
        <v>908</v>
      </c>
      <c r="C21" s="4" t="s">
        <v>2</v>
      </c>
      <c r="D21" s="3" t="s">
        <v>909</v>
      </c>
      <c r="E21" s="3" t="s">
        <v>329</v>
      </c>
      <c r="F21" s="3">
        <v>29787</v>
      </c>
      <c r="G21" s="3" t="s">
        <v>18</v>
      </c>
      <c r="H21" s="3">
        <v>6960</v>
      </c>
      <c r="I21" s="5" t="s">
        <v>44</v>
      </c>
      <c r="J21" s="6">
        <v>23.76</v>
      </c>
      <c r="K21" s="7">
        <v>165369.60000000001</v>
      </c>
      <c r="L21" s="8">
        <v>0.125</v>
      </c>
      <c r="M21" s="7">
        <v>144698.4</v>
      </c>
      <c r="N21" s="8">
        <v>0.2</v>
      </c>
      <c r="O21" s="7">
        <v>115758.72</v>
      </c>
      <c r="P21" s="9">
        <v>8.5000000000000006E-2</v>
      </c>
      <c r="Q21" s="9">
        <v>0.13660965851690784</v>
      </c>
      <c r="R21" s="9">
        <v>0.22160965851690784</v>
      </c>
      <c r="S21" s="16">
        <v>4</v>
      </c>
      <c r="T21" s="16">
        <v>1947</v>
      </c>
      <c r="U21" s="7">
        <v>5841</v>
      </c>
      <c r="V21" s="18">
        <v>89361</v>
      </c>
      <c r="W21" s="7">
        <v>528000</v>
      </c>
      <c r="X21" s="6">
        <v>75.050880504520308</v>
      </c>
      <c r="Y21" s="18"/>
    </row>
    <row r="22" spans="1:25" x14ac:dyDescent="0.25">
      <c r="A22" s="3" t="s">
        <v>910</v>
      </c>
      <c r="B22" s="4" t="s">
        <v>910</v>
      </c>
      <c r="C22" s="4" t="s">
        <v>2</v>
      </c>
      <c r="D22" s="3" t="s">
        <v>911</v>
      </c>
      <c r="E22" s="3" t="s">
        <v>329</v>
      </c>
      <c r="F22" s="3">
        <v>98388</v>
      </c>
      <c r="G22" s="3" t="s">
        <v>18</v>
      </c>
      <c r="H22" s="3">
        <v>25050</v>
      </c>
      <c r="I22" s="5" t="s">
        <v>44</v>
      </c>
      <c r="J22" s="6">
        <v>17.280000000000005</v>
      </c>
      <c r="K22" s="7">
        <v>432864.00000000017</v>
      </c>
      <c r="L22" s="8">
        <v>0.125</v>
      </c>
      <c r="M22" s="7">
        <v>378756.00000000017</v>
      </c>
      <c r="N22" s="8">
        <v>0.2</v>
      </c>
      <c r="O22" s="7">
        <v>303004.8000000001</v>
      </c>
      <c r="P22" s="9">
        <v>8.5000000000000006E-2</v>
      </c>
      <c r="Q22" s="9">
        <v>0.136608227</v>
      </c>
      <c r="R22" s="9">
        <v>0.22160822699999999</v>
      </c>
      <c r="S22" s="16">
        <v>4</v>
      </c>
      <c r="T22" s="16">
        <v>0</v>
      </c>
      <c r="U22" s="7">
        <v>0</v>
      </c>
      <c r="V22" s="18">
        <v>295164</v>
      </c>
      <c r="W22" s="7">
        <v>1367000</v>
      </c>
      <c r="X22" s="6">
        <v>54.582811133631807</v>
      </c>
      <c r="Y22" s="18"/>
    </row>
    <row r="23" spans="1:25" x14ac:dyDescent="0.25">
      <c r="A23" s="3" t="s">
        <v>912</v>
      </c>
      <c r="B23" s="4" t="s">
        <v>912</v>
      </c>
      <c r="C23" s="4" t="s">
        <v>2</v>
      </c>
      <c r="D23" s="3" t="s">
        <v>913</v>
      </c>
      <c r="E23" s="3" t="s">
        <v>329</v>
      </c>
      <c r="F23" s="3">
        <v>52380</v>
      </c>
      <c r="G23" s="3" t="s">
        <v>18</v>
      </c>
      <c r="H23" s="3">
        <v>12425</v>
      </c>
      <c r="I23" s="5" t="s">
        <v>44</v>
      </c>
      <c r="J23" s="6">
        <v>19.440000000000001</v>
      </c>
      <c r="K23" s="7">
        <v>241542.00000000003</v>
      </c>
      <c r="L23" s="8">
        <v>0.125</v>
      </c>
      <c r="M23" s="7">
        <v>211349.25000000003</v>
      </c>
      <c r="N23" s="8">
        <v>0.22000000000000003</v>
      </c>
      <c r="O23" s="7">
        <v>164852.41500000001</v>
      </c>
      <c r="P23" s="9">
        <v>8.5000000000000006E-2</v>
      </c>
      <c r="Q23" s="9">
        <v>0.1366078821629623</v>
      </c>
      <c r="R23" s="9">
        <v>0.22160788216296229</v>
      </c>
      <c r="S23" s="16">
        <v>4</v>
      </c>
      <c r="T23" s="16">
        <v>2680</v>
      </c>
      <c r="U23" s="7">
        <v>8040</v>
      </c>
      <c r="V23" s="18">
        <v>157140</v>
      </c>
      <c r="W23" s="7">
        <v>752000</v>
      </c>
      <c r="X23" s="6">
        <v>59.870614124832201</v>
      </c>
      <c r="Y23" s="18"/>
    </row>
    <row r="24" spans="1:25" x14ac:dyDescent="0.25">
      <c r="A24" s="3" t="s">
        <v>914</v>
      </c>
      <c r="B24" s="4" t="s">
        <v>915</v>
      </c>
      <c r="C24" s="4" t="s">
        <v>6</v>
      </c>
      <c r="D24" s="3" t="s">
        <v>916</v>
      </c>
      <c r="E24" s="3" t="s">
        <v>382</v>
      </c>
      <c r="F24" s="3">
        <v>37962</v>
      </c>
      <c r="G24" s="3" t="s">
        <v>19</v>
      </c>
      <c r="H24" s="3">
        <v>2815</v>
      </c>
      <c r="I24" s="5" t="s">
        <v>45</v>
      </c>
      <c r="J24" s="6">
        <v>57.599999999999994</v>
      </c>
      <c r="K24" s="7">
        <v>162143.99999999997</v>
      </c>
      <c r="L24" s="8">
        <v>0.1</v>
      </c>
      <c r="M24" s="7">
        <v>145929.59999999998</v>
      </c>
      <c r="N24" s="8">
        <v>0.25</v>
      </c>
      <c r="O24" s="7">
        <v>109447.19999999998</v>
      </c>
      <c r="P24" s="9">
        <v>7.0000000000000007E-2</v>
      </c>
      <c r="Q24" s="9">
        <v>0.10336194510725021</v>
      </c>
      <c r="R24" s="9">
        <v>0.17336194510725025</v>
      </c>
      <c r="S24" s="16">
        <v>4</v>
      </c>
      <c r="T24" s="16">
        <v>26702</v>
      </c>
      <c r="U24" s="7">
        <v>80106</v>
      </c>
      <c r="V24" s="18">
        <v>113886</v>
      </c>
      <c r="W24" s="7">
        <v>711000</v>
      </c>
      <c r="X24" s="6">
        <v>224.27067241283495</v>
      </c>
      <c r="Y24" s="18"/>
    </row>
    <row r="25" spans="1:25" x14ac:dyDescent="0.25">
      <c r="A25" s="3" t="s">
        <v>917</v>
      </c>
      <c r="B25" s="4" t="s">
        <v>918</v>
      </c>
      <c r="C25" s="4" t="s">
        <v>919</v>
      </c>
      <c r="D25" s="3" t="s">
        <v>920</v>
      </c>
      <c r="E25" s="3" t="s">
        <v>382</v>
      </c>
      <c r="F25" s="3">
        <v>66205</v>
      </c>
      <c r="G25" s="3" t="s">
        <v>18</v>
      </c>
      <c r="H25" s="3">
        <v>12161</v>
      </c>
      <c r="I25" s="5" t="s">
        <v>45</v>
      </c>
      <c r="J25" s="6">
        <v>34.559999999999995</v>
      </c>
      <c r="K25" s="7">
        <v>420284.15999999992</v>
      </c>
      <c r="L25" s="8">
        <v>0.125</v>
      </c>
      <c r="M25" s="7">
        <v>367748.6399999999</v>
      </c>
      <c r="N25" s="8">
        <v>0.16000000000000003</v>
      </c>
      <c r="O25" s="7">
        <v>308908.85759999987</v>
      </c>
      <c r="P25" s="9">
        <v>7.4999999999999997E-2</v>
      </c>
      <c r="Q25" s="9">
        <v>6.6906674188273244E-2</v>
      </c>
      <c r="R25" s="9">
        <v>0.14190667418827324</v>
      </c>
      <c r="S25" s="16">
        <v>4</v>
      </c>
      <c r="T25" s="16">
        <v>17561</v>
      </c>
      <c r="U25" s="7">
        <v>52683</v>
      </c>
      <c r="V25" s="18">
        <v>198615</v>
      </c>
      <c r="W25" s="7">
        <v>2230000</v>
      </c>
      <c r="X25" s="6">
        <v>179.00215155700619</v>
      </c>
      <c r="Y25" s="18"/>
    </row>
    <row r="26" spans="1:25" x14ac:dyDescent="0.25">
      <c r="A26" s="3" t="s">
        <v>921</v>
      </c>
      <c r="B26" s="4" t="s">
        <v>921</v>
      </c>
      <c r="C26" s="4" t="s">
        <v>2</v>
      </c>
      <c r="D26" s="3" t="s">
        <v>922</v>
      </c>
      <c r="E26" s="3" t="s">
        <v>382</v>
      </c>
      <c r="F26" s="3">
        <v>31270</v>
      </c>
      <c r="G26" s="3" t="s">
        <v>16</v>
      </c>
      <c r="H26" s="3">
        <v>2902</v>
      </c>
      <c r="I26" s="5" t="s">
        <v>44</v>
      </c>
      <c r="J26" s="6">
        <v>22.176000000000005</v>
      </c>
      <c r="K26" s="7">
        <v>64354.752000000015</v>
      </c>
      <c r="L26" s="8">
        <v>0.1</v>
      </c>
      <c r="M26" s="7">
        <v>57919.276800000014</v>
      </c>
      <c r="N26" s="8">
        <v>0.3</v>
      </c>
      <c r="O26" s="7">
        <v>40543.493760000019</v>
      </c>
      <c r="P26" s="9">
        <v>8.7499999999999994E-2</v>
      </c>
      <c r="Q26" s="9">
        <v>0.10336068533094178</v>
      </c>
      <c r="R26" s="9">
        <v>0.19086068533094175</v>
      </c>
      <c r="S26" s="16">
        <v>4</v>
      </c>
      <c r="T26" s="16">
        <v>19662</v>
      </c>
      <c r="U26" s="7">
        <v>294930</v>
      </c>
      <c r="V26" s="18">
        <v>469050</v>
      </c>
      <c r="W26" s="7">
        <v>507000</v>
      </c>
      <c r="X26" s="6">
        <v>73.199359919384534</v>
      </c>
      <c r="Y26" s="18"/>
    </row>
    <row r="27" spans="1:25" x14ac:dyDescent="0.25">
      <c r="A27" s="3" t="s">
        <v>923</v>
      </c>
      <c r="B27" s="4" t="s">
        <v>923</v>
      </c>
      <c r="C27" s="4" t="s">
        <v>2</v>
      </c>
      <c r="D27" s="3" t="s">
        <v>924</v>
      </c>
      <c r="E27" s="3" t="s">
        <v>480</v>
      </c>
      <c r="F27" s="3">
        <v>22346</v>
      </c>
      <c r="G27" s="3" t="s">
        <v>13</v>
      </c>
      <c r="H27" s="3">
        <v>6000</v>
      </c>
      <c r="I27" s="5" t="s">
        <v>44</v>
      </c>
      <c r="J27" s="6">
        <v>22</v>
      </c>
      <c r="K27" s="7">
        <v>132000</v>
      </c>
      <c r="L27" s="8">
        <v>7.4999999999999997E-2</v>
      </c>
      <c r="M27" s="7">
        <v>122100</v>
      </c>
      <c r="N27" s="8">
        <v>0.2</v>
      </c>
      <c r="O27" s="7">
        <v>97680</v>
      </c>
      <c r="P27" s="9">
        <v>8.5000000000000006E-2</v>
      </c>
      <c r="Q27" s="9">
        <v>0.13383403319879161</v>
      </c>
      <c r="R27" s="9">
        <v>0.21883403319879161</v>
      </c>
      <c r="S27" s="16">
        <v>4</v>
      </c>
      <c r="T27" s="16">
        <v>0</v>
      </c>
      <c r="U27" s="7">
        <v>0</v>
      </c>
      <c r="V27" s="18">
        <v>67038</v>
      </c>
      <c r="W27" s="7">
        <v>446000</v>
      </c>
      <c r="X27" s="6">
        <v>74.394278449417612</v>
      </c>
      <c r="Y27" s="18"/>
    </row>
    <row r="28" spans="1:25" x14ac:dyDescent="0.25">
      <c r="A28" s="3" t="s">
        <v>925</v>
      </c>
      <c r="B28" s="4" t="s">
        <v>926</v>
      </c>
      <c r="C28" s="4" t="s">
        <v>6</v>
      </c>
      <c r="D28" s="3" t="s">
        <v>927</v>
      </c>
      <c r="E28" s="3" t="s">
        <v>486</v>
      </c>
      <c r="F28" s="3">
        <v>160300</v>
      </c>
      <c r="G28" s="3" t="s">
        <v>13</v>
      </c>
      <c r="H28" s="3">
        <v>11151</v>
      </c>
      <c r="I28" s="5" t="s">
        <v>44</v>
      </c>
      <c r="J28" s="6">
        <v>17.82</v>
      </c>
      <c r="K28" s="7">
        <v>198710.82</v>
      </c>
      <c r="L28" s="8">
        <v>7.4999999999999997E-2</v>
      </c>
      <c r="M28" s="7">
        <v>183807.5085</v>
      </c>
      <c r="N28" s="8">
        <v>0.22000000000000003</v>
      </c>
      <c r="O28" s="7">
        <v>143369.85662999999</v>
      </c>
      <c r="P28" s="9">
        <v>8.5000000000000006E-2</v>
      </c>
      <c r="Q28" s="9">
        <v>8.264496134215886E-2</v>
      </c>
      <c r="R28" s="9">
        <v>0.16764496134215889</v>
      </c>
      <c r="S28" s="16">
        <v>4</v>
      </c>
      <c r="T28" s="16">
        <v>115696</v>
      </c>
      <c r="U28" s="7">
        <v>347088</v>
      </c>
      <c r="V28" s="18">
        <v>480900</v>
      </c>
      <c r="W28" s="7">
        <v>1202000</v>
      </c>
      <c r="X28" s="6">
        <v>76.692612155273437</v>
      </c>
      <c r="Y28" s="18"/>
    </row>
    <row r="29" spans="1:25" x14ac:dyDescent="0.25">
      <c r="A29" s="3" t="s">
        <v>928</v>
      </c>
      <c r="B29" s="4" t="s">
        <v>928</v>
      </c>
      <c r="C29" s="4" t="s">
        <v>2</v>
      </c>
      <c r="D29" s="3" t="s">
        <v>929</v>
      </c>
      <c r="E29" s="3" t="s">
        <v>337</v>
      </c>
      <c r="F29" s="3">
        <v>919089</v>
      </c>
      <c r="G29" s="3" t="s">
        <v>232</v>
      </c>
      <c r="H29" s="3">
        <v>194314</v>
      </c>
      <c r="I29" s="5" t="s">
        <v>45</v>
      </c>
      <c r="J29" s="6">
        <v>14.976000000000001</v>
      </c>
      <c r="K29" s="7">
        <v>2910046.4639999997</v>
      </c>
      <c r="L29" s="8">
        <v>0.15</v>
      </c>
      <c r="M29" s="7">
        <v>2473539.4943999997</v>
      </c>
      <c r="N29" s="8">
        <v>0.16000000000000003</v>
      </c>
      <c r="O29" s="7">
        <v>2077773.1752959995</v>
      </c>
      <c r="P29" s="9">
        <v>7.4999999999999997E-2</v>
      </c>
      <c r="Q29" s="9">
        <v>0.10641505721496285</v>
      </c>
      <c r="R29" s="9">
        <v>0.18141505721496284</v>
      </c>
      <c r="S29" s="16">
        <v>4</v>
      </c>
      <c r="T29" s="16">
        <v>141833</v>
      </c>
      <c r="U29" s="7">
        <v>425499</v>
      </c>
      <c r="V29" s="18">
        <v>2757267</v>
      </c>
      <c r="W29" s="7">
        <v>11879000</v>
      </c>
      <c r="X29" s="6">
        <v>58.94143608669583</v>
      </c>
      <c r="Y29" s="18"/>
    </row>
    <row r="30" spans="1:25" x14ac:dyDescent="0.25">
      <c r="A30" s="3" t="s">
        <v>930</v>
      </c>
      <c r="B30" s="4" t="s">
        <v>930</v>
      </c>
      <c r="C30" s="4" t="s">
        <v>2</v>
      </c>
      <c r="D30" s="3" t="s">
        <v>931</v>
      </c>
      <c r="E30" s="3" t="s">
        <v>337</v>
      </c>
      <c r="F30" s="3">
        <v>57207</v>
      </c>
      <c r="G30" s="3" t="s">
        <v>18</v>
      </c>
      <c r="H30" s="3">
        <v>7200</v>
      </c>
      <c r="I30" s="5" t="s">
        <v>292</v>
      </c>
      <c r="J30" s="6">
        <v>38.015999999999998</v>
      </c>
      <c r="K30" s="7">
        <v>273715.20000000001</v>
      </c>
      <c r="L30" s="8">
        <v>0.125</v>
      </c>
      <c r="M30" s="7">
        <v>239500.79999999999</v>
      </c>
      <c r="N30" s="8">
        <v>0.16000000000000003</v>
      </c>
      <c r="O30" s="7">
        <v>201180.67199999999</v>
      </c>
      <c r="P30" s="9">
        <v>6.7500000000000004E-2</v>
      </c>
      <c r="Q30" s="9">
        <v>0.10641559807811292</v>
      </c>
      <c r="R30" s="9">
        <v>0.17391559807811291</v>
      </c>
      <c r="S30" s="16">
        <v>4</v>
      </c>
      <c r="T30" s="16">
        <v>28407</v>
      </c>
      <c r="U30" s="7">
        <v>85221</v>
      </c>
      <c r="V30" s="18">
        <v>171621</v>
      </c>
      <c r="W30" s="7">
        <v>1242000</v>
      </c>
      <c r="X30" s="6">
        <v>160.66276003288772</v>
      </c>
      <c r="Y30" s="18"/>
    </row>
    <row r="31" spans="1:25" x14ac:dyDescent="0.25">
      <c r="A31" s="3" t="s">
        <v>932</v>
      </c>
      <c r="B31" s="4" t="s">
        <v>932</v>
      </c>
      <c r="C31" s="4" t="s">
        <v>2</v>
      </c>
      <c r="D31" s="3" t="s">
        <v>933</v>
      </c>
      <c r="E31" s="3" t="s">
        <v>337</v>
      </c>
      <c r="F31" s="3">
        <v>50898</v>
      </c>
      <c r="G31" s="3" t="s">
        <v>19</v>
      </c>
      <c r="H31" s="3">
        <v>4032</v>
      </c>
      <c r="I31" s="5" t="s">
        <v>45</v>
      </c>
      <c r="J31" s="6">
        <v>57.024000000000008</v>
      </c>
      <c r="K31" s="7">
        <v>229920.76800000004</v>
      </c>
      <c r="L31" s="8">
        <v>0.1</v>
      </c>
      <c r="M31" s="7">
        <v>206928.69120000003</v>
      </c>
      <c r="N31" s="8">
        <v>0.22500000000000001</v>
      </c>
      <c r="O31" s="7">
        <v>160369.73568000001</v>
      </c>
      <c r="P31" s="9">
        <v>7.0000000000000007E-2</v>
      </c>
      <c r="Q31" s="9">
        <v>0.106415430904215</v>
      </c>
      <c r="R31" s="9">
        <v>0.17641543090421502</v>
      </c>
      <c r="S31" s="16">
        <v>4</v>
      </c>
      <c r="T31" s="16">
        <v>34770</v>
      </c>
      <c r="U31" s="7">
        <v>104310</v>
      </c>
      <c r="V31" s="18">
        <v>152694</v>
      </c>
      <c r="W31" s="7">
        <v>1013000</v>
      </c>
      <c r="X31" s="6">
        <v>225.45782869524311</v>
      </c>
      <c r="Y31" s="18"/>
    </row>
    <row r="32" spans="1:25" x14ac:dyDescent="0.25">
      <c r="A32" s="3" t="s">
        <v>934</v>
      </c>
      <c r="B32" s="4" t="s">
        <v>934</v>
      </c>
      <c r="C32" s="4" t="s">
        <v>234</v>
      </c>
      <c r="D32" s="3" t="s">
        <v>935</v>
      </c>
      <c r="E32" s="3" t="s">
        <v>337</v>
      </c>
      <c r="F32" s="3">
        <v>27849</v>
      </c>
      <c r="G32" s="3" t="s">
        <v>19</v>
      </c>
      <c r="H32" s="3">
        <v>2370</v>
      </c>
      <c r="I32" s="5" t="s">
        <v>45</v>
      </c>
      <c r="J32" s="6">
        <v>52.8</v>
      </c>
      <c r="K32" s="7">
        <v>125136</v>
      </c>
      <c r="L32" s="8">
        <v>0.1</v>
      </c>
      <c r="M32" s="7">
        <v>112622.39999999999</v>
      </c>
      <c r="N32" s="8">
        <v>0.22500000000000001</v>
      </c>
      <c r="O32" s="7">
        <v>87282.360000000015</v>
      </c>
      <c r="P32" s="9">
        <v>7.0000000000000007E-2</v>
      </c>
      <c r="Q32" s="9">
        <v>4.2566261669388809E-2</v>
      </c>
      <c r="R32" s="9">
        <v>0.11256626166938882</v>
      </c>
      <c r="S32" s="16">
        <v>4</v>
      </c>
      <c r="T32" s="16">
        <v>18369</v>
      </c>
      <c r="U32" s="7">
        <v>55107</v>
      </c>
      <c r="V32" s="18">
        <v>83547</v>
      </c>
      <c r="W32" s="7">
        <v>830000</v>
      </c>
      <c r="X32" s="6">
        <v>327.16730087532954</v>
      </c>
      <c r="Y32" s="18"/>
    </row>
    <row r="33" spans="1:25" x14ac:dyDescent="0.25">
      <c r="A33" s="3" t="s">
        <v>936</v>
      </c>
      <c r="B33" s="4" t="s">
        <v>936</v>
      </c>
      <c r="C33" s="4" t="s">
        <v>234</v>
      </c>
      <c r="D33" s="3" t="s">
        <v>937</v>
      </c>
      <c r="E33" s="3" t="s">
        <v>337</v>
      </c>
      <c r="F33" s="3">
        <v>27373</v>
      </c>
      <c r="G33" s="3" t="s">
        <v>19</v>
      </c>
      <c r="H33" s="3">
        <v>2500</v>
      </c>
      <c r="I33" s="5" t="s">
        <v>45</v>
      </c>
      <c r="J33" s="6">
        <v>47.52000000000001</v>
      </c>
      <c r="K33" s="7">
        <v>118800.00000000004</v>
      </c>
      <c r="L33" s="8">
        <v>0.1</v>
      </c>
      <c r="M33" s="7">
        <v>106920.00000000004</v>
      </c>
      <c r="N33" s="8">
        <v>0.22500000000000001</v>
      </c>
      <c r="O33" s="7">
        <v>82863.000000000029</v>
      </c>
      <c r="P33" s="9">
        <v>7.0000000000000007E-2</v>
      </c>
      <c r="Q33" s="9">
        <v>4.2566152577858389E-2</v>
      </c>
      <c r="R33" s="9">
        <v>0.1125661525778584</v>
      </c>
      <c r="S33" s="16">
        <v>4</v>
      </c>
      <c r="T33" s="16">
        <v>17373</v>
      </c>
      <c r="U33" s="7">
        <v>52119</v>
      </c>
      <c r="V33" s="18">
        <v>82119</v>
      </c>
      <c r="W33" s="7">
        <v>788000</v>
      </c>
      <c r="X33" s="6">
        <v>294.45085614944992</v>
      </c>
      <c r="Y33" s="18"/>
    </row>
    <row r="34" spans="1:25" x14ac:dyDescent="0.25">
      <c r="A34" s="3" t="s">
        <v>938</v>
      </c>
      <c r="B34" s="4" t="s">
        <v>939</v>
      </c>
      <c r="C34" s="4" t="s">
        <v>156</v>
      </c>
      <c r="D34" s="3" t="s">
        <v>940</v>
      </c>
      <c r="E34" s="3" t="s">
        <v>486</v>
      </c>
      <c r="F34" s="3">
        <v>155581</v>
      </c>
      <c r="G34" s="3" t="s">
        <v>14</v>
      </c>
      <c r="H34" s="3">
        <v>17419</v>
      </c>
      <c r="I34" s="5" t="s">
        <v>44</v>
      </c>
      <c r="J34" s="6">
        <v>12.96</v>
      </c>
      <c r="K34" s="7">
        <v>225750.24</v>
      </c>
      <c r="L34" s="8">
        <v>0.15</v>
      </c>
      <c r="M34" s="7">
        <v>191887.70400000003</v>
      </c>
      <c r="N34" s="8">
        <v>0.24</v>
      </c>
      <c r="O34" s="7">
        <v>145834.65504000001</v>
      </c>
      <c r="P34" s="9">
        <v>9.5000000000000001E-2</v>
      </c>
      <c r="Q34" s="9">
        <v>9.0857670533649348E-2</v>
      </c>
      <c r="R34" s="9">
        <v>0.18585767053364935</v>
      </c>
      <c r="S34" s="16">
        <v>4</v>
      </c>
      <c r="T34" s="16">
        <v>85905</v>
      </c>
      <c r="U34" s="7">
        <v>300667.5</v>
      </c>
      <c r="V34" s="18">
        <v>524745</v>
      </c>
      <c r="W34" s="7">
        <v>1085000</v>
      </c>
      <c r="X34" s="6">
        <v>45.046082714591165</v>
      </c>
      <c r="Y34" s="18"/>
    </row>
    <row r="35" spans="1:25" x14ac:dyDescent="0.25">
      <c r="A35" s="3" t="s">
        <v>941</v>
      </c>
      <c r="B35" s="4" t="s">
        <v>941</v>
      </c>
      <c r="C35" s="4" t="s">
        <v>234</v>
      </c>
      <c r="D35" s="3" t="s">
        <v>942</v>
      </c>
      <c r="E35" s="3" t="s">
        <v>483</v>
      </c>
      <c r="F35" s="3">
        <v>70707</v>
      </c>
      <c r="G35" s="3" t="s">
        <v>18</v>
      </c>
      <c r="H35" s="3">
        <v>15274</v>
      </c>
      <c r="I35" s="5" t="s">
        <v>44</v>
      </c>
      <c r="J35" s="6">
        <v>23.760000000000005</v>
      </c>
      <c r="K35" s="7">
        <v>362910.24000000011</v>
      </c>
      <c r="L35" s="8">
        <v>0.125</v>
      </c>
      <c r="M35" s="7">
        <v>317546.46000000008</v>
      </c>
      <c r="N35" s="8">
        <v>0.2</v>
      </c>
      <c r="O35" s="7">
        <v>254037.16800000009</v>
      </c>
      <c r="P35" s="9">
        <v>8.5000000000000006E-2</v>
      </c>
      <c r="Q35" s="9">
        <v>4.2565787403092317E-2</v>
      </c>
      <c r="R35" s="9">
        <v>0.12756578740309232</v>
      </c>
      <c r="S35" s="16">
        <v>4</v>
      </c>
      <c r="T35" s="16">
        <v>9611</v>
      </c>
      <c r="U35" s="7">
        <v>28833</v>
      </c>
      <c r="V35" s="18">
        <v>212121</v>
      </c>
      <c r="W35" s="7">
        <v>2020000</v>
      </c>
      <c r="X35" s="6">
        <v>130.37978550976928</v>
      </c>
      <c r="Y35" s="18"/>
    </row>
    <row r="36" spans="1:25" x14ac:dyDescent="0.25">
      <c r="A36" s="3" t="s">
        <v>943</v>
      </c>
      <c r="B36" s="4" t="s">
        <v>943</v>
      </c>
      <c r="C36" s="4" t="s">
        <v>2</v>
      </c>
      <c r="D36" s="3" t="s">
        <v>944</v>
      </c>
      <c r="E36" s="3" t="s">
        <v>483</v>
      </c>
      <c r="F36" s="3">
        <v>78445</v>
      </c>
      <c r="G36" s="3" t="s">
        <v>14</v>
      </c>
      <c r="H36" s="3">
        <v>17760</v>
      </c>
      <c r="I36" s="5" t="s">
        <v>44</v>
      </c>
      <c r="J36" s="6">
        <v>16.2</v>
      </c>
      <c r="K36" s="7">
        <v>287712</v>
      </c>
      <c r="L36" s="8">
        <v>0.15</v>
      </c>
      <c r="M36" s="7">
        <v>244555.2</v>
      </c>
      <c r="N36" s="8">
        <v>0.22000000000000003</v>
      </c>
      <c r="O36" s="7">
        <v>190753.05600000001</v>
      </c>
      <c r="P36" s="9">
        <v>9.5000000000000001E-2</v>
      </c>
      <c r="Q36" s="9">
        <v>0.10641535565759204</v>
      </c>
      <c r="R36" s="9">
        <v>0.20141535565759203</v>
      </c>
      <c r="S36" s="16">
        <v>4</v>
      </c>
      <c r="T36" s="16">
        <v>7405</v>
      </c>
      <c r="U36" s="7">
        <v>22215</v>
      </c>
      <c r="V36" s="18">
        <v>235335</v>
      </c>
      <c r="W36" s="7">
        <v>969000</v>
      </c>
      <c r="X36" s="6">
        <v>53.325626365147251</v>
      </c>
      <c r="Y36" s="18"/>
    </row>
    <row r="37" spans="1:25" x14ac:dyDescent="0.25">
      <c r="A37" s="3" t="s">
        <v>945</v>
      </c>
      <c r="B37" s="4" t="s">
        <v>945</v>
      </c>
      <c r="C37" s="4" t="s">
        <v>2</v>
      </c>
      <c r="D37" s="3" t="s">
        <v>946</v>
      </c>
      <c r="E37" s="3" t="s">
        <v>483</v>
      </c>
      <c r="F37" s="3">
        <v>65598</v>
      </c>
      <c r="G37" s="3" t="s">
        <v>14</v>
      </c>
      <c r="H37" s="3">
        <v>6950</v>
      </c>
      <c r="I37" s="5" t="s">
        <v>44</v>
      </c>
      <c r="J37" s="6">
        <v>12.96</v>
      </c>
      <c r="K37" s="7">
        <v>90072</v>
      </c>
      <c r="L37" s="8">
        <v>0.15</v>
      </c>
      <c r="M37" s="7">
        <v>76561.2</v>
      </c>
      <c r="N37" s="8">
        <v>0.24</v>
      </c>
      <c r="O37" s="7">
        <v>58186.512000000002</v>
      </c>
      <c r="P37" s="9">
        <v>9.5000000000000001E-2</v>
      </c>
      <c r="Q37" s="9">
        <v>0.10641562463697048</v>
      </c>
      <c r="R37" s="9">
        <v>0.20141562463697049</v>
      </c>
      <c r="S37" s="16">
        <v>4</v>
      </c>
      <c r="T37" s="16">
        <v>37798</v>
      </c>
      <c r="U37" s="7">
        <v>113394</v>
      </c>
      <c r="V37" s="18">
        <v>196794</v>
      </c>
      <c r="W37" s="7">
        <v>402000</v>
      </c>
      <c r="X37" s="6">
        <v>41.566586579814242</v>
      </c>
      <c r="Y37" s="18"/>
    </row>
    <row r="38" spans="1:25" x14ac:dyDescent="0.25">
      <c r="A38" s="3" t="s">
        <v>947</v>
      </c>
      <c r="B38" s="4" t="s">
        <v>947</v>
      </c>
      <c r="C38" s="4" t="s">
        <v>2</v>
      </c>
      <c r="D38" s="3" t="s">
        <v>948</v>
      </c>
      <c r="E38" s="3" t="s">
        <v>483</v>
      </c>
      <c r="F38" s="3">
        <v>51569</v>
      </c>
      <c r="G38" s="3" t="s">
        <v>15</v>
      </c>
      <c r="H38" s="3">
        <v>9337</v>
      </c>
      <c r="I38" s="5" t="s">
        <v>44</v>
      </c>
      <c r="J38" s="6">
        <v>21.6</v>
      </c>
      <c r="K38" s="7">
        <v>201679.2</v>
      </c>
      <c r="L38" s="8">
        <v>7.4999999999999997E-2</v>
      </c>
      <c r="M38" s="7">
        <v>186553.26</v>
      </c>
      <c r="N38" s="8">
        <v>0.2</v>
      </c>
      <c r="O38" s="7">
        <v>149242.60800000001</v>
      </c>
      <c r="P38" s="9">
        <v>9.2499999999999999E-2</v>
      </c>
      <c r="Q38" s="9">
        <v>0.10641526700198968</v>
      </c>
      <c r="R38" s="9">
        <v>0.19891526700198969</v>
      </c>
      <c r="S38" s="16">
        <v>4</v>
      </c>
      <c r="T38" s="16">
        <v>14221</v>
      </c>
      <c r="U38" s="7">
        <v>42663</v>
      </c>
      <c r="V38" s="18">
        <v>154707</v>
      </c>
      <c r="W38" s="7">
        <v>793000</v>
      </c>
      <c r="X38" s="6">
        <v>80.355823064300623</v>
      </c>
      <c r="Y38" s="18"/>
    </row>
    <row r="39" spans="1:25" x14ac:dyDescent="0.25">
      <c r="A39" s="3" t="s">
        <v>949</v>
      </c>
      <c r="B39" s="4" t="s">
        <v>949</v>
      </c>
      <c r="C39" s="4" t="s">
        <v>234</v>
      </c>
      <c r="D39" s="3" t="s">
        <v>950</v>
      </c>
      <c r="E39" s="3" t="s">
        <v>483</v>
      </c>
      <c r="F39" s="3">
        <v>83867</v>
      </c>
      <c r="G39" s="3" t="s">
        <v>15</v>
      </c>
      <c r="H39" s="3">
        <v>9332</v>
      </c>
      <c r="I39" s="5" t="s">
        <v>44</v>
      </c>
      <c r="J39" s="6">
        <v>21.6</v>
      </c>
      <c r="K39" s="7">
        <v>201571.20000000001</v>
      </c>
      <c r="L39" s="8">
        <v>7.4999999999999997E-2</v>
      </c>
      <c r="M39" s="7">
        <v>186453.36</v>
      </c>
      <c r="N39" s="8">
        <v>0.2</v>
      </c>
      <c r="O39" s="7">
        <v>149162.68800000002</v>
      </c>
      <c r="P39" s="9">
        <v>9.2499999999999999E-2</v>
      </c>
      <c r="Q39" s="9">
        <v>7.1873316281835908E-2</v>
      </c>
      <c r="R39" s="9">
        <v>0.16437331628183591</v>
      </c>
      <c r="S39" s="16">
        <v>4</v>
      </c>
      <c r="T39" s="16">
        <v>46539</v>
      </c>
      <c r="U39" s="7">
        <v>139617</v>
      </c>
      <c r="V39" s="18">
        <v>251601</v>
      </c>
      <c r="W39" s="7">
        <v>1047000</v>
      </c>
      <c r="X39" s="6">
        <v>97.242060704023871</v>
      </c>
      <c r="Y39" s="18"/>
    </row>
    <row r="40" spans="1:25" x14ac:dyDescent="0.25">
      <c r="A40" s="3" t="s">
        <v>951</v>
      </c>
      <c r="B40" s="4" t="s">
        <v>951</v>
      </c>
      <c r="C40" s="4" t="s">
        <v>2</v>
      </c>
      <c r="D40" s="3" t="s">
        <v>952</v>
      </c>
      <c r="E40" s="3" t="s">
        <v>486</v>
      </c>
      <c r="F40" s="3">
        <v>50531</v>
      </c>
      <c r="G40" s="3" t="s">
        <v>14</v>
      </c>
      <c r="H40" s="3">
        <v>14480</v>
      </c>
      <c r="I40" s="5" t="s">
        <v>44</v>
      </c>
      <c r="J40" s="6">
        <v>14.58</v>
      </c>
      <c r="K40" s="7">
        <v>211118.4</v>
      </c>
      <c r="L40" s="8">
        <v>0.15</v>
      </c>
      <c r="M40" s="7">
        <v>179450.63999999998</v>
      </c>
      <c r="N40" s="8">
        <v>0.22000000000000003</v>
      </c>
      <c r="O40" s="7">
        <v>139971.49919999999</v>
      </c>
      <c r="P40" s="9">
        <v>9.5000000000000001E-2</v>
      </c>
      <c r="Q40" s="9">
        <v>0.101015887</v>
      </c>
      <c r="R40" s="9">
        <v>0.196015887</v>
      </c>
      <c r="S40" s="16">
        <v>4</v>
      </c>
      <c r="T40" s="16">
        <v>0</v>
      </c>
      <c r="U40" s="7">
        <v>0</v>
      </c>
      <c r="V40" s="18">
        <v>151593</v>
      </c>
      <c r="W40" s="7">
        <v>714000</v>
      </c>
      <c r="X40" s="6">
        <v>49.315084343137961</v>
      </c>
      <c r="Y40" s="18"/>
    </row>
    <row r="41" spans="1:25" x14ac:dyDescent="0.25">
      <c r="A41" s="3" t="s">
        <v>953</v>
      </c>
      <c r="B41" s="4" t="s">
        <v>954</v>
      </c>
      <c r="C41" s="4" t="s">
        <v>168</v>
      </c>
      <c r="D41" s="3" t="s">
        <v>955</v>
      </c>
      <c r="E41" s="3" t="s">
        <v>486</v>
      </c>
      <c r="F41" s="3">
        <v>134865</v>
      </c>
      <c r="G41" s="3" t="s">
        <v>14</v>
      </c>
      <c r="H41" s="3">
        <v>33360</v>
      </c>
      <c r="I41" s="5" t="s">
        <v>44</v>
      </c>
      <c r="J41" s="6">
        <v>12.96</v>
      </c>
      <c r="K41" s="7">
        <v>432345.59999999998</v>
      </c>
      <c r="L41" s="8">
        <v>0.15</v>
      </c>
      <c r="M41" s="7">
        <v>367493.76</v>
      </c>
      <c r="N41" s="8">
        <v>0.22000000000000003</v>
      </c>
      <c r="O41" s="7">
        <v>286645.13280000002</v>
      </c>
      <c r="P41" s="9">
        <v>9.5000000000000001E-2</v>
      </c>
      <c r="Q41" s="9">
        <v>0.101015887</v>
      </c>
      <c r="R41" s="9">
        <v>0.196015887</v>
      </c>
      <c r="S41" s="16">
        <v>4</v>
      </c>
      <c r="T41" s="16">
        <v>1425</v>
      </c>
      <c r="U41" s="7">
        <v>4275</v>
      </c>
      <c r="V41" s="18">
        <v>404595</v>
      </c>
      <c r="W41" s="7">
        <v>1467000</v>
      </c>
      <c r="X41" s="6">
        <v>43.835630527233747</v>
      </c>
      <c r="Y41" s="18"/>
    </row>
    <row r="42" spans="1:25" x14ac:dyDescent="0.25">
      <c r="A42" s="3" t="s">
        <v>956</v>
      </c>
      <c r="B42" s="4" t="s">
        <v>956</v>
      </c>
      <c r="C42" s="4" t="s">
        <v>2</v>
      </c>
      <c r="D42" s="3" t="s">
        <v>957</v>
      </c>
      <c r="E42" s="3" t="s">
        <v>353</v>
      </c>
      <c r="F42" s="3">
        <v>20096</v>
      </c>
      <c r="G42" s="3" t="s">
        <v>17</v>
      </c>
      <c r="H42" s="3">
        <v>2984</v>
      </c>
      <c r="I42" s="5" t="s">
        <v>44</v>
      </c>
      <c r="J42" s="6">
        <v>24.200000000000003</v>
      </c>
      <c r="K42" s="7">
        <v>72212.800000000003</v>
      </c>
      <c r="L42" s="8">
        <v>7.4999999999999997E-2</v>
      </c>
      <c r="M42" s="7">
        <v>66796.84</v>
      </c>
      <c r="N42" s="8">
        <v>0.18000000000000002</v>
      </c>
      <c r="O42" s="7">
        <v>54773.408799999997</v>
      </c>
      <c r="P42" s="9">
        <v>9.2499999999999999E-2</v>
      </c>
      <c r="Q42" s="9">
        <v>0.10879040025000002</v>
      </c>
      <c r="R42" s="9">
        <v>0.20129040025</v>
      </c>
      <c r="S42" s="16">
        <v>4</v>
      </c>
      <c r="T42" s="16">
        <v>8160</v>
      </c>
      <c r="U42" s="7">
        <v>24480</v>
      </c>
      <c r="V42" s="18">
        <v>60288</v>
      </c>
      <c r="W42" s="7">
        <v>297000</v>
      </c>
      <c r="X42" s="6">
        <v>91.190141095663108</v>
      </c>
      <c r="Y42" s="18"/>
    </row>
    <row r="43" spans="1:25" x14ac:dyDescent="0.25">
      <c r="A43" s="3" t="s">
        <v>958</v>
      </c>
      <c r="B43" s="4" t="s">
        <v>958</v>
      </c>
      <c r="C43" s="4" t="s">
        <v>2</v>
      </c>
      <c r="D43" s="3" t="s">
        <v>959</v>
      </c>
      <c r="E43" s="3" t="s">
        <v>353</v>
      </c>
      <c r="F43" s="3">
        <v>390429</v>
      </c>
      <c r="G43" s="3" t="s">
        <v>15</v>
      </c>
      <c r="H43" s="3">
        <v>4491</v>
      </c>
      <c r="I43" s="5" t="s">
        <v>44</v>
      </c>
      <c r="J43" s="6">
        <v>21.6</v>
      </c>
      <c r="K43" s="7">
        <v>97005.6</v>
      </c>
      <c r="L43" s="8">
        <v>7.4999999999999997E-2</v>
      </c>
      <c r="M43" s="7">
        <v>89730.18</v>
      </c>
      <c r="N43" s="8">
        <v>0.22000000000000003</v>
      </c>
      <c r="O43" s="7">
        <v>69989.540399999998</v>
      </c>
      <c r="P43" s="9">
        <v>9.2499999999999999E-2</v>
      </c>
      <c r="Q43" s="9">
        <v>0.10879040025000002</v>
      </c>
      <c r="R43" s="9">
        <v>0.20129040025</v>
      </c>
      <c r="S43" s="16">
        <v>4</v>
      </c>
      <c r="T43" s="16">
        <v>372465</v>
      </c>
      <c r="U43" s="7">
        <v>1117395</v>
      </c>
      <c r="V43" s="18">
        <v>784762</v>
      </c>
      <c r="W43" s="7">
        <v>1465000</v>
      </c>
      <c r="X43" s="6">
        <v>77.422470125969156</v>
      </c>
      <c r="Y43" s="18"/>
    </row>
    <row r="44" spans="1:25" x14ac:dyDescent="0.25">
      <c r="A44" s="3" t="s">
        <v>960</v>
      </c>
      <c r="B44" s="4" t="s">
        <v>960</v>
      </c>
      <c r="C44" s="4" t="s">
        <v>2</v>
      </c>
      <c r="D44" s="3" t="s">
        <v>961</v>
      </c>
      <c r="E44" s="3" t="s">
        <v>511</v>
      </c>
      <c r="F44" s="3">
        <v>112576</v>
      </c>
      <c r="G44" s="3" t="s">
        <v>18</v>
      </c>
      <c r="H44" s="3">
        <v>19439</v>
      </c>
      <c r="I44" s="5" t="s">
        <v>44</v>
      </c>
      <c r="J44" s="6">
        <v>23.760000000000005</v>
      </c>
      <c r="K44" s="7">
        <v>461870.64000000007</v>
      </c>
      <c r="L44" s="8">
        <v>0.125</v>
      </c>
      <c r="M44" s="7">
        <v>404136.81000000006</v>
      </c>
      <c r="N44" s="8">
        <v>0.2</v>
      </c>
      <c r="O44" s="7">
        <v>323309.44800000003</v>
      </c>
      <c r="P44" s="9">
        <v>8.5000000000000006E-2</v>
      </c>
      <c r="Q44" s="9">
        <v>0.10879047906837376</v>
      </c>
      <c r="R44" s="9">
        <v>0.19379047906837377</v>
      </c>
      <c r="S44" s="16">
        <v>4</v>
      </c>
      <c r="T44" s="16">
        <v>34820</v>
      </c>
      <c r="U44" s="7">
        <v>182805</v>
      </c>
      <c r="V44" s="18">
        <v>591024</v>
      </c>
      <c r="W44" s="7">
        <v>1851000</v>
      </c>
      <c r="X44" s="6">
        <v>85.824649796814057</v>
      </c>
      <c r="Y44" s="18"/>
    </row>
    <row r="45" spans="1:25" x14ac:dyDescent="0.25">
      <c r="A45" s="3" t="s">
        <v>962</v>
      </c>
      <c r="B45" s="4" t="s">
        <v>962</v>
      </c>
      <c r="C45" s="4" t="s">
        <v>2</v>
      </c>
      <c r="D45" s="3" t="s">
        <v>963</v>
      </c>
      <c r="E45" s="3" t="s">
        <v>511</v>
      </c>
      <c r="F45" s="3">
        <v>61705</v>
      </c>
      <c r="G45" s="3" t="s">
        <v>166</v>
      </c>
      <c r="H45" s="3">
        <v>14476</v>
      </c>
      <c r="I45" s="5" t="s">
        <v>45</v>
      </c>
      <c r="J45" s="6">
        <v>24</v>
      </c>
      <c r="K45" s="7">
        <v>347424</v>
      </c>
      <c r="L45" s="8">
        <v>0.05</v>
      </c>
      <c r="M45" s="7">
        <v>330052.8</v>
      </c>
      <c r="N45" s="8">
        <v>0.2</v>
      </c>
      <c r="O45" s="7">
        <v>264042.23999999999</v>
      </c>
      <c r="P45" s="9">
        <v>7.4999999999999997E-2</v>
      </c>
      <c r="Q45" s="9">
        <v>0.10879040025000002</v>
      </c>
      <c r="R45" s="9">
        <v>0.18379040025000001</v>
      </c>
      <c r="S45" s="16">
        <v>4</v>
      </c>
      <c r="T45" s="16">
        <v>3801</v>
      </c>
      <c r="U45" s="7">
        <v>19955.25</v>
      </c>
      <c r="V45" s="18">
        <v>323951</v>
      </c>
      <c r="W45" s="7">
        <v>1457000</v>
      </c>
      <c r="X45" s="6">
        <v>99.243485923035834</v>
      </c>
      <c r="Y45" s="18"/>
    </row>
    <row r="46" spans="1:25" x14ac:dyDescent="0.25">
      <c r="A46" s="3" t="s">
        <v>964</v>
      </c>
      <c r="B46" s="4" t="s">
        <v>964</v>
      </c>
      <c r="C46" s="4" t="s">
        <v>2</v>
      </c>
      <c r="D46" s="3" t="s">
        <v>965</v>
      </c>
      <c r="E46" s="3" t="s">
        <v>511</v>
      </c>
      <c r="F46" s="3">
        <v>57275</v>
      </c>
      <c r="G46" s="3" t="s">
        <v>15</v>
      </c>
      <c r="H46" s="3">
        <v>4249</v>
      </c>
      <c r="I46" s="5" t="s">
        <v>44</v>
      </c>
      <c r="J46" s="6">
        <v>26.4</v>
      </c>
      <c r="K46" s="7">
        <v>112173.6</v>
      </c>
      <c r="L46" s="8">
        <v>7.4999999999999997E-2</v>
      </c>
      <c r="M46" s="7">
        <v>103760.58</v>
      </c>
      <c r="N46" s="8">
        <v>0.18000000000000002</v>
      </c>
      <c r="O46" s="7">
        <v>85083.675600000002</v>
      </c>
      <c r="P46" s="9">
        <v>9.2499999999999999E-2</v>
      </c>
      <c r="Q46" s="9">
        <v>0.10879040025000002</v>
      </c>
      <c r="R46" s="9">
        <v>0.20129040025</v>
      </c>
      <c r="S46" s="16">
        <v>4</v>
      </c>
      <c r="T46" s="16">
        <v>40279</v>
      </c>
      <c r="U46" s="7">
        <v>211464.75</v>
      </c>
      <c r="V46" s="18">
        <v>300694</v>
      </c>
      <c r="W46" s="7">
        <v>634000</v>
      </c>
      <c r="X46" s="6">
        <v>99.480153922541561</v>
      </c>
      <c r="Y46" s="18"/>
    </row>
    <row r="47" spans="1:25" x14ac:dyDescent="0.25">
      <c r="A47" s="3" t="s">
        <v>966</v>
      </c>
      <c r="B47" s="4" t="s">
        <v>966</v>
      </c>
      <c r="C47" s="4" t="s">
        <v>318</v>
      </c>
      <c r="D47" s="3" t="s">
        <v>967</v>
      </c>
      <c r="E47" s="3" t="s">
        <v>511</v>
      </c>
      <c r="F47" s="3">
        <v>59405</v>
      </c>
      <c r="G47" s="3" t="s">
        <v>15</v>
      </c>
      <c r="H47" s="3">
        <v>8468</v>
      </c>
      <c r="I47" s="5" t="s">
        <v>44</v>
      </c>
      <c r="J47" s="6">
        <v>21.384000000000004</v>
      </c>
      <c r="K47" s="7">
        <v>181079.71200000003</v>
      </c>
      <c r="L47" s="8">
        <v>7.4999999999999997E-2</v>
      </c>
      <c r="M47" s="7">
        <v>167498.73360000004</v>
      </c>
      <c r="N47" s="8">
        <v>0.18000000000000002</v>
      </c>
      <c r="O47" s="7">
        <v>137348.96155200002</v>
      </c>
      <c r="P47" s="9">
        <v>9.2499999999999999E-2</v>
      </c>
      <c r="Q47" s="9">
        <v>4.3516360451567475E-2</v>
      </c>
      <c r="R47" s="9">
        <v>0.13601636045156745</v>
      </c>
      <c r="S47" s="16">
        <v>4</v>
      </c>
      <c r="T47" s="16">
        <v>25533</v>
      </c>
      <c r="U47" s="7">
        <v>134048.25</v>
      </c>
      <c r="V47" s="18">
        <v>311876</v>
      </c>
      <c r="W47" s="7">
        <v>1144000</v>
      </c>
      <c r="X47" s="6">
        <v>119.24862528412908</v>
      </c>
      <c r="Y47" s="18"/>
    </row>
    <row r="48" spans="1:25" ht="30" x14ac:dyDescent="0.25">
      <c r="A48" s="3" t="s">
        <v>968</v>
      </c>
      <c r="B48" s="4" t="s">
        <v>969</v>
      </c>
      <c r="C48" s="4" t="s">
        <v>319</v>
      </c>
      <c r="D48" s="3" t="s">
        <v>970</v>
      </c>
      <c r="E48" s="3" t="s">
        <v>971</v>
      </c>
      <c r="F48" s="3">
        <v>123192</v>
      </c>
      <c r="G48" s="3" t="s">
        <v>15</v>
      </c>
      <c r="H48" s="3">
        <v>16020</v>
      </c>
      <c r="I48" s="5" t="s">
        <v>44</v>
      </c>
      <c r="J48" s="6">
        <v>23.232000000000006</v>
      </c>
      <c r="K48" s="7">
        <v>372176.64000000019</v>
      </c>
      <c r="L48" s="8">
        <v>7.4999999999999997E-2</v>
      </c>
      <c r="M48" s="7">
        <v>344263.39200000011</v>
      </c>
      <c r="N48" s="8">
        <v>0.18000000000000002</v>
      </c>
      <c r="O48" s="7">
        <v>282295.98144000006</v>
      </c>
      <c r="P48" s="9">
        <v>9.2499999999999999E-2</v>
      </c>
      <c r="Q48" s="9">
        <v>9.9802136328569158E-2</v>
      </c>
      <c r="R48" s="9">
        <v>0.19230213632856913</v>
      </c>
      <c r="S48" s="16">
        <v>4</v>
      </c>
      <c r="T48" s="16">
        <v>59112</v>
      </c>
      <c r="U48" s="7">
        <v>177336</v>
      </c>
      <c r="V48" s="18">
        <v>369576</v>
      </c>
      <c r="W48" s="7">
        <v>1645000</v>
      </c>
      <c r="X48" s="6">
        <v>91.634301814992838</v>
      </c>
      <c r="Y48" s="18"/>
    </row>
    <row r="49" spans="1:25" x14ac:dyDescent="0.25">
      <c r="A49" s="3" t="s">
        <v>972</v>
      </c>
      <c r="B49" s="4" t="s">
        <v>972</v>
      </c>
      <c r="C49" s="4" t="s">
        <v>2</v>
      </c>
      <c r="D49" s="3" t="s">
        <v>973</v>
      </c>
      <c r="E49" s="3" t="s">
        <v>974</v>
      </c>
      <c r="F49" s="3">
        <v>28681</v>
      </c>
      <c r="G49" s="3" t="s">
        <v>15</v>
      </c>
      <c r="H49" s="3">
        <v>2000</v>
      </c>
      <c r="I49" s="5" t="s">
        <v>44</v>
      </c>
      <c r="J49" s="6">
        <v>21.6</v>
      </c>
      <c r="K49" s="7">
        <v>43200</v>
      </c>
      <c r="L49" s="8">
        <v>7.4999999999999997E-2</v>
      </c>
      <c r="M49" s="7">
        <v>39960</v>
      </c>
      <c r="N49" s="8">
        <v>0.2</v>
      </c>
      <c r="O49" s="7">
        <v>31968</v>
      </c>
      <c r="P49" s="9">
        <v>9.2499999999999999E-2</v>
      </c>
      <c r="Q49" s="9">
        <v>9.5315715421158242E-2</v>
      </c>
      <c r="R49" s="9">
        <v>0.18781571542115824</v>
      </c>
      <c r="S49" s="16">
        <v>4</v>
      </c>
      <c r="T49" s="16">
        <v>17881</v>
      </c>
      <c r="U49" s="7">
        <v>62583.5</v>
      </c>
      <c r="V49" s="18">
        <v>100384</v>
      </c>
      <c r="W49" s="7">
        <v>233000</v>
      </c>
      <c r="X49" s="6">
        <v>63.040518060216456</v>
      </c>
      <c r="Y49" s="18"/>
    </row>
    <row r="50" spans="1:25" x14ac:dyDescent="0.25">
      <c r="A50" s="3" t="s">
        <v>975</v>
      </c>
      <c r="B50" s="4" t="s">
        <v>975</v>
      </c>
      <c r="C50" s="4" t="s">
        <v>2</v>
      </c>
      <c r="D50" s="3" t="s">
        <v>976</v>
      </c>
      <c r="E50" s="3" t="s">
        <v>400</v>
      </c>
      <c r="F50" s="3">
        <v>47961</v>
      </c>
      <c r="G50" s="3" t="s">
        <v>18</v>
      </c>
      <c r="H50" s="3">
        <v>10846</v>
      </c>
      <c r="I50" s="5" t="s">
        <v>44</v>
      </c>
      <c r="J50" s="6">
        <v>17.82</v>
      </c>
      <c r="K50" s="7">
        <v>193275.72</v>
      </c>
      <c r="L50" s="8">
        <v>0.15</v>
      </c>
      <c r="M50" s="7">
        <v>164284.36199999999</v>
      </c>
      <c r="N50" s="8">
        <v>0.22000000000000003</v>
      </c>
      <c r="O50" s="7">
        <v>128141.80236</v>
      </c>
      <c r="P50" s="9">
        <v>8.5000000000000006E-2</v>
      </c>
      <c r="Q50" s="9">
        <v>0.10363220739750802</v>
      </c>
      <c r="R50" s="9">
        <v>0.18863220739750799</v>
      </c>
      <c r="S50" s="16">
        <v>4</v>
      </c>
      <c r="T50" s="16">
        <v>4577</v>
      </c>
      <c r="U50" s="7">
        <v>13731</v>
      </c>
      <c r="V50" s="18">
        <v>143883</v>
      </c>
      <c r="W50" s="7">
        <v>693000</v>
      </c>
      <c r="X50" s="6">
        <v>62.633312534496056</v>
      </c>
      <c r="Y50" s="18"/>
    </row>
    <row r="51" spans="1:25" x14ac:dyDescent="0.25">
      <c r="A51" s="3" t="s">
        <v>977</v>
      </c>
      <c r="B51" s="4" t="s">
        <v>977</v>
      </c>
      <c r="C51" s="4" t="s">
        <v>2</v>
      </c>
      <c r="D51" s="3" t="s">
        <v>978</v>
      </c>
      <c r="E51" s="3" t="s">
        <v>979</v>
      </c>
      <c r="F51" s="3">
        <v>29664</v>
      </c>
      <c r="G51" s="3" t="s">
        <v>13</v>
      </c>
      <c r="H51" s="3">
        <v>675</v>
      </c>
      <c r="I51" s="5" t="s">
        <v>44</v>
      </c>
      <c r="J51" s="6">
        <v>21.6</v>
      </c>
      <c r="K51" s="7">
        <v>14580.000000000002</v>
      </c>
      <c r="L51" s="8">
        <v>0.1</v>
      </c>
      <c r="M51" s="7">
        <v>13122.000000000002</v>
      </c>
      <c r="N51" s="8">
        <v>0.22000000000000003</v>
      </c>
      <c r="O51" s="7">
        <v>10235.160000000002</v>
      </c>
      <c r="P51" s="9">
        <v>8.5000000000000006E-2</v>
      </c>
      <c r="Q51" s="9">
        <v>4.2067041331107072E-2</v>
      </c>
      <c r="R51" s="9">
        <v>0.12706704133110708</v>
      </c>
      <c r="S51" s="16">
        <v>4</v>
      </c>
      <c r="T51" s="16">
        <v>26964</v>
      </c>
      <c r="U51" s="7">
        <v>80892</v>
      </c>
      <c r="V51" s="18">
        <v>88992</v>
      </c>
      <c r="W51" s="7">
        <v>161000</v>
      </c>
      <c r="X51" s="6">
        <v>119.33228192894047</v>
      </c>
      <c r="Y51" s="18"/>
    </row>
    <row r="52" spans="1:25" x14ac:dyDescent="0.25">
      <c r="A52" s="3" t="s">
        <v>980</v>
      </c>
      <c r="B52" s="4" t="s">
        <v>980</v>
      </c>
      <c r="C52" s="4" t="s">
        <v>2</v>
      </c>
      <c r="D52" s="3" t="s">
        <v>981</v>
      </c>
      <c r="E52" s="3" t="s">
        <v>386</v>
      </c>
      <c r="F52" s="3">
        <v>67677</v>
      </c>
      <c r="G52" s="3" t="s">
        <v>13</v>
      </c>
      <c r="H52" s="3">
        <v>14789</v>
      </c>
      <c r="I52" s="5" t="s">
        <v>44</v>
      </c>
      <c r="J52" s="6">
        <v>18</v>
      </c>
      <c r="K52" s="7">
        <v>266202</v>
      </c>
      <c r="L52" s="8">
        <v>0.1</v>
      </c>
      <c r="M52" s="7">
        <v>239581.8</v>
      </c>
      <c r="N52" s="8">
        <v>0.2</v>
      </c>
      <c r="O52" s="7">
        <v>191665.44</v>
      </c>
      <c r="P52" s="9">
        <v>8.5000000000000006E-2</v>
      </c>
      <c r="Q52" s="9">
        <v>0.10363289607396764</v>
      </c>
      <c r="R52" s="9">
        <v>0.18863289607396769</v>
      </c>
      <c r="S52" s="16">
        <v>4</v>
      </c>
      <c r="T52" s="16">
        <v>8521</v>
      </c>
      <c r="U52" s="7">
        <v>25563</v>
      </c>
      <c r="V52" s="18">
        <v>203031</v>
      </c>
      <c r="W52" s="7">
        <v>1042000</v>
      </c>
      <c r="X52" s="6">
        <v>68.704877408647008</v>
      </c>
      <c r="Y52" s="18"/>
    </row>
    <row r="53" spans="1:25" x14ac:dyDescent="0.25">
      <c r="A53" s="3" t="s">
        <v>982</v>
      </c>
      <c r="B53" s="4" t="s">
        <v>982</v>
      </c>
      <c r="C53" s="4" t="s">
        <v>2</v>
      </c>
      <c r="D53" s="3" t="s">
        <v>983</v>
      </c>
      <c r="E53" s="3" t="s">
        <v>400</v>
      </c>
      <c r="F53" s="3">
        <v>18236</v>
      </c>
      <c r="G53" s="3" t="s">
        <v>15</v>
      </c>
      <c r="H53" s="3">
        <v>4581</v>
      </c>
      <c r="I53" s="5" t="s">
        <v>44</v>
      </c>
      <c r="J53" s="6">
        <v>24.200000000000003</v>
      </c>
      <c r="K53" s="7">
        <v>110860.2</v>
      </c>
      <c r="L53" s="8">
        <v>0.1</v>
      </c>
      <c r="M53" s="7">
        <v>99774.18</v>
      </c>
      <c r="N53" s="8">
        <v>0.2</v>
      </c>
      <c r="O53" s="7">
        <v>79819.344000000012</v>
      </c>
      <c r="P53" s="9">
        <v>9.2499999999999999E-2</v>
      </c>
      <c r="Q53" s="9">
        <v>0.10363284919512884</v>
      </c>
      <c r="R53" s="9">
        <v>0.19613284919512883</v>
      </c>
      <c r="S53" s="16">
        <v>4</v>
      </c>
      <c r="T53" s="16">
        <v>0</v>
      </c>
      <c r="U53" s="7">
        <v>0</v>
      </c>
      <c r="V53" s="18">
        <v>54708</v>
      </c>
      <c r="W53" s="7">
        <v>407000</v>
      </c>
      <c r="X53" s="6">
        <v>88.83774478116716</v>
      </c>
      <c r="Y53" s="18"/>
    </row>
    <row r="54" spans="1:25" x14ac:dyDescent="0.25">
      <c r="A54" s="3" t="s">
        <v>984</v>
      </c>
      <c r="B54" s="4" t="s">
        <v>984</v>
      </c>
      <c r="C54" s="4" t="s">
        <v>2</v>
      </c>
      <c r="D54" s="3" t="s">
        <v>985</v>
      </c>
      <c r="E54" s="3" t="s">
        <v>386</v>
      </c>
      <c r="F54" s="3">
        <v>65788</v>
      </c>
      <c r="G54" s="3" t="s">
        <v>320</v>
      </c>
      <c r="H54" s="3">
        <v>4155</v>
      </c>
      <c r="I54" s="5" t="s">
        <v>45</v>
      </c>
      <c r="J54" s="6">
        <v>36.299999999999997</v>
      </c>
      <c r="K54" s="7">
        <v>150826.50000000003</v>
      </c>
      <c r="L54" s="8">
        <v>0.1</v>
      </c>
      <c r="M54" s="7">
        <v>135743.85000000003</v>
      </c>
      <c r="N54" s="8">
        <v>0.22500000000000001</v>
      </c>
      <c r="O54" s="7">
        <v>105201.48375000004</v>
      </c>
      <c r="P54" s="9">
        <v>0.08</v>
      </c>
      <c r="Q54" s="9">
        <v>0.1036326951469204</v>
      </c>
      <c r="R54" s="9">
        <v>0.1836326951469204</v>
      </c>
      <c r="S54" s="16">
        <v>4</v>
      </c>
      <c r="T54" s="16">
        <v>49168</v>
      </c>
      <c r="U54" s="7">
        <v>147504</v>
      </c>
      <c r="V54" s="18">
        <v>197364</v>
      </c>
      <c r="W54" s="7">
        <v>720000</v>
      </c>
      <c r="X54" s="6">
        <v>137.87985837567021</v>
      </c>
      <c r="Y54" s="18"/>
    </row>
    <row r="55" spans="1:25" x14ac:dyDescent="0.25">
      <c r="A55" s="3" t="s">
        <v>986</v>
      </c>
      <c r="B55" s="4" t="s">
        <v>986</v>
      </c>
      <c r="C55" s="4" t="s">
        <v>2</v>
      </c>
      <c r="D55" s="3" t="s">
        <v>987</v>
      </c>
      <c r="E55" s="3" t="s">
        <v>386</v>
      </c>
      <c r="F55" s="3">
        <v>538304</v>
      </c>
      <c r="G55" s="3" t="s">
        <v>232</v>
      </c>
      <c r="H55" s="3">
        <v>113587</v>
      </c>
      <c r="I55" s="5" t="s">
        <v>45</v>
      </c>
      <c r="J55" s="6">
        <v>12.870000000000005</v>
      </c>
      <c r="K55" s="7">
        <v>1461864.6900000004</v>
      </c>
      <c r="L55" s="8">
        <v>0.15</v>
      </c>
      <c r="M55" s="7">
        <v>1242584.9865000003</v>
      </c>
      <c r="N55" s="8">
        <v>0.18000000000000002</v>
      </c>
      <c r="O55" s="7">
        <v>1018919.6889300004</v>
      </c>
      <c r="P55" s="9">
        <v>7.4999999999999997E-2</v>
      </c>
      <c r="Q55" s="9">
        <v>0.10363254931083755</v>
      </c>
      <c r="R55" s="9">
        <v>0.17863254931083755</v>
      </c>
      <c r="S55" s="16">
        <v>4</v>
      </c>
      <c r="T55" s="16">
        <v>83956</v>
      </c>
      <c r="U55" s="7">
        <v>251868</v>
      </c>
      <c r="V55" s="18">
        <v>1614912</v>
      </c>
      <c r="W55" s="7">
        <v>5956000</v>
      </c>
      <c r="X55" s="6">
        <v>50.216995920439302</v>
      </c>
      <c r="Y55" s="18"/>
    </row>
    <row r="56" spans="1:25" x14ac:dyDescent="0.25">
      <c r="A56" s="3" t="s">
        <v>988</v>
      </c>
      <c r="B56" s="4" t="s">
        <v>988</v>
      </c>
      <c r="C56" s="4" t="s">
        <v>234</v>
      </c>
      <c r="D56" s="3" t="s">
        <v>989</v>
      </c>
      <c r="E56" s="3" t="s">
        <v>386</v>
      </c>
      <c r="F56" s="3">
        <v>64775</v>
      </c>
      <c r="G56" s="3" t="s">
        <v>19</v>
      </c>
      <c r="H56" s="3">
        <v>4587</v>
      </c>
      <c r="I56" s="5" t="s">
        <v>45</v>
      </c>
      <c r="J56" s="6">
        <v>35.200000000000003</v>
      </c>
      <c r="K56" s="7">
        <v>161462.40000000002</v>
      </c>
      <c r="L56" s="8">
        <v>0.1</v>
      </c>
      <c r="M56" s="7">
        <v>145316.16000000003</v>
      </c>
      <c r="N56" s="8">
        <v>0.25</v>
      </c>
      <c r="O56" s="7">
        <v>108987.12000000002</v>
      </c>
      <c r="P56" s="9">
        <v>7.0000000000000007E-2</v>
      </c>
      <c r="Q56" s="9">
        <v>4.1453293306314677E-2</v>
      </c>
      <c r="R56" s="9">
        <v>0.11145329330631468</v>
      </c>
      <c r="S56" s="16">
        <v>4</v>
      </c>
      <c r="T56" s="16">
        <v>46427</v>
      </c>
      <c r="U56" s="7">
        <v>139281</v>
      </c>
      <c r="V56" s="18">
        <v>194325</v>
      </c>
      <c r="W56" s="7">
        <v>1117000</v>
      </c>
      <c r="X56" s="6">
        <v>213.1834717050377</v>
      </c>
      <c r="Y56" s="18"/>
    </row>
    <row r="57" spans="1:25" x14ac:dyDescent="0.25">
      <c r="A57" s="3" t="s">
        <v>990</v>
      </c>
      <c r="B57" s="4" t="s">
        <v>991</v>
      </c>
      <c r="C57" s="4" t="s">
        <v>992</v>
      </c>
      <c r="D57" s="3" t="s">
        <v>993</v>
      </c>
      <c r="E57" s="3" t="s">
        <v>386</v>
      </c>
      <c r="F57" s="3">
        <v>57687</v>
      </c>
      <c r="G57" s="3" t="s">
        <v>19</v>
      </c>
      <c r="H57" s="3">
        <v>5900</v>
      </c>
      <c r="I57" s="5" t="s">
        <v>45</v>
      </c>
      <c r="J57" s="6">
        <v>50.688000000000002</v>
      </c>
      <c r="K57" s="7">
        <v>299059.20000000001</v>
      </c>
      <c r="L57" s="8">
        <v>0.1</v>
      </c>
      <c r="M57" s="7">
        <v>269153.28000000003</v>
      </c>
      <c r="N57" s="8">
        <v>0.2</v>
      </c>
      <c r="O57" s="7">
        <v>215322.62400000001</v>
      </c>
      <c r="P57" s="9">
        <v>7.0000000000000007E-2</v>
      </c>
      <c r="Q57" s="9">
        <v>4.270346555109051E-2</v>
      </c>
      <c r="R57" s="9">
        <v>0.11270346555109052</v>
      </c>
      <c r="S57" s="16">
        <v>4</v>
      </c>
      <c r="T57" s="16">
        <v>34087</v>
      </c>
      <c r="U57" s="7">
        <v>102261</v>
      </c>
      <c r="V57" s="18">
        <v>173061</v>
      </c>
      <c r="W57" s="7">
        <v>2013000</v>
      </c>
      <c r="X57" s="6">
        <v>323.81754919023314</v>
      </c>
      <c r="Y57" s="18"/>
    </row>
    <row r="58" spans="1:25" x14ac:dyDescent="0.25">
      <c r="A58" s="3" t="s">
        <v>994</v>
      </c>
      <c r="B58" s="4" t="s">
        <v>995</v>
      </c>
      <c r="C58" s="4" t="s">
        <v>996</v>
      </c>
      <c r="D58" s="3" t="s">
        <v>997</v>
      </c>
      <c r="E58" s="3" t="s">
        <v>703</v>
      </c>
      <c r="F58" s="3">
        <v>51520</v>
      </c>
      <c r="G58" s="3" t="s">
        <v>18</v>
      </c>
      <c r="H58" s="3">
        <v>12304</v>
      </c>
      <c r="I58" s="5" t="s">
        <v>45</v>
      </c>
      <c r="J58" s="6">
        <v>31.679999999999996</v>
      </c>
      <c r="K58" s="7">
        <v>389790.71999999997</v>
      </c>
      <c r="L58" s="8">
        <v>0.15</v>
      </c>
      <c r="M58" s="7">
        <v>331322.11199999996</v>
      </c>
      <c r="N58" s="8">
        <v>0.16000000000000003</v>
      </c>
      <c r="O58" s="7">
        <v>278310.57407999993</v>
      </c>
      <c r="P58" s="9">
        <v>7.4999999999999997E-2</v>
      </c>
      <c r="Q58" s="9">
        <v>4.1453409243249965E-2</v>
      </c>
      <c r="R58" s="9">
        <v>0.11645340924324996</v>
      </c>
      <c r="S58" s="16">
        <v>4</v>
      </c>
      <c r="T58" s="16">
        <v>2304</v>
      </c>
      <c r="U58" s="7">
        <v>6912</v>
      </c>
      <c r="V58" s="18">
        <v>154560</v>
      </c>
      <c r="W58" s="7">
        <v>2397000</v>
      </c>
      <c r="X58" s="6">
        <v>194.23664920579472</v>
      </c>
      <c r="Y58" s="18"/>
    </row>
    <row r="59" spans="1:25" x14ac:dyDescent="0.25">
      <c r="A59" s="3" t="s">
        <v>998</v>
      </c>
      <c r="B59" s="4" t="s">
        <v>998</v>
      </c>
      <c r="C59" s="4" t="s">
        <v>2</v>
      </c>
      <c r="D59" s="3" t="s">
        <v>999</v>
      </c>
      <c r="E59" s="3" t="s">
        <v>386</v>
      </c>
      <c r="F59" s="3">
        <v>83600</v>
      </c>
      <c r="G59" s="3" t="s">
        <v>320</v>
      </c>
      <c r="H59" s="3">
        <v>9039</v>
      </c>
      <c r="I59" s="5" t="s">
        <v>45</v>
      </c>
      <c r="J59" s="6">
        <v>29.700000000000003</v>
      </c>
      <c r="K59" s="7">
        <v>268458.30000000005</v>
      </c>
      <c r="L59" s="8">
        <v>0.1</v>
      </c>
      <c r="M59" s="7">
        <v>241612.47000000003</v>
      </c>
      <c r="N59" s="8">
        <v>0.22500000000000001</v>
      </c>
      <c r="O59" s="7">
        <v>187249.66425000003</v>
      </c>
      <c r="P59" s="9">
        <v>0.08</v>
      </c>
      <c r="Q59" s="9">
        <v>0.10363271229387566</v>
      </c>
      <c r="R59" s="9">
        <v>0.18363271229387568</v>
      </c>
      <c r="S59" s="16">
        <v>4</v>
      </c>
      <c r="T59" s="16">
        <v>47444</v>
      </c>
      <c r="U59" s="7">
        <v>142332</v>
      </c>
      <c r="V59" s="18">
        <v>250800</v>
      </c>
      <c r="W59" s="7">
        <v>1162000</v>
      </c>
      <c r="X59" s="6">
        <v>112.81078268259556</v>
      </c>
      <c r="Y59" s="18"/>
    </row>
    <row r="60" spans="1:25" x14ac:dyDescent="0.25">
      <c r="A60" s="3" t="s">
        <v>1000</v>
      </c>
      <c r="B60" s="4" t="s">
        <v>1000</v>
      </c>
      <c r="C60" s="4" t="s">
        <v>2</v>
      </c>
      <c r="D60" s="3" t="s">
        <v>1001</v>
      </c>
      <c r="E60" s="3" t="s">
        <v>386</v>
      </c>
      <c r="F60" s="3">
        <v>171500</v>
      </c>
      <c r="G60" s="3" t="s">
        <v>16</v>
      </c>
      <c r="H60" s="3">
        <v>12290</v>
      </c>
      <c r="I60" s="5" t="s">
        <v>44</v>
      </c>
      <c r="J60" s="6">
        <v>16.64</v>
      </c>
      <c r="K60" s="7">
        <v>204505.60000000001</v>
      </c>
      <c r="L60" s="8">
        <v>0.125</v>
      </c>
      <c r="M60" s="7">
        <v>178942.4</v>
      </c>
      <c r="N60" s="8">
        <v>0.3</v>
      </c>
      <c r="O60" s="7">
        <v>125259.68</v>
      </c>
      <c r="P60" s="9">
        <v>8.7499999999999994E-2</v>
      </c>
      <c r="Q60" s="9">
        <v>0.10363276885426928</v>
      </c>
      <c r="R60" s="9">
        <v>0.19113276885426927</v>
      </c>
      <c r="S60" s="16">
        <v>4</v>
      </c>
      <c r="T60" s="16">
        <v>122340</v>
      </c>
      <c r="U60" s="7">
        <v>367020</v>
      </c>
      <c r="V60" s="18">
        <v>514500</v>
      </c>
      <c r="W60" s="7">
        <v>1022000</v>
      </c>
      <c r="X60" s="6">
        <v>53.324189573013371</v>
      </c>
      <c r="Y60" s="18"/>
    </row>
    <row r="61" spans="1:25" x14ac:dyDescent="0.25">
      <c r="A61" s="3" t="s">
        <v>1002</v>
      </c>
      <c r="B61" s="4" t="s">
        <v>1002</v>
      </c>
      <c r="C61" s="4" t="s">
        <v>2</v>
      </c>
      <c r="D61" s="3" t="s">
        <v>1003</v>
      </c>
      <c r="E61" s="3" t="s">
        <v>386</v>
      </c>
      <c r="F61" s="3">
        <v>42775</v>
      </c>
      <c r="G61" s="3" t="s">
        <v>13</v>
      </c>
      <c r="H61" s="3">
        <v>3410</v>
      </c>
      <c r="I61" s="5" t="s">
        <v>44</v>
      </c>
      <c r="J61" s="6">
        <v>28.799999999999997</v>
      </c>
      <c r="K61" s="7">
        <v>98207.999999999985</v>
      </c>
      <c r="L61" s="8">
        <v>0.1</v>
      </c>
      <c r="M61" s="7">
        <v>88387.199999999983</v>
      </c>
      <c r="N61" s="8">
        <v>0.16000000000000003</v>
      </c>
      <c r="O61" s="7">
        <v>74245.247999999978</v>
      </c>
      <c r="P61" s="9">
        <v>8.5000000000000006E-2</v>
      </c>
      <c r="Q61" s="9">
        <v>0.10363278378203108</v>
      </c>
      <c r="R61" s="9">
        <v>0.18863278378203108</v>
      </c>
      <c r="S61" s="16">
        <v>4</v>
      </c>
      <c r="T61" s="16">
        <v>29135</v>
      </c>
      <c r="U61" s="7">
        <v>87405</v>
      </c>
      <c r="V61" s="18">
        <v>128325</v>
      </c>
      <c r="W61" s="7">
        <v>481000</v>
      </c>
      <c r="X61" s="6">
        <v>115.42426275784013</v>
      </c>
      <c r="Y61" s="18"/>
    </row>
    <row r="62" spans="1:25" x14ac:dyDescent="0.25">
      <c r="A62" s="3" t="s">
        <v>1004</v>
      </c>
      <c r="B62" s="4" t="s">
        <v>1004</v>
      </c>
      <c r="C62" s="4" t="s">
        <v>234</v>
      </c>
      <c r="D62" s="3" t="s">
        <v>1005</v>
      </c>
      <c r="E62" s="3" t="s">
        <v>396</v>
      </c>
      <c r="F62" s="3">
        <v>47148</v>
      </c>
      <c r="G62" s="3" t="s">
        <v>18</v>
      </c>
      <c r="H62" s="3">
        <v>10629</v>
      </c>
      <c r="I62" s="5" t="s">
        <v>45</v>
      </c>
      <c r="J62" s="6">
        <v>31.679999999999996</v>
      </c>
      <c r="K62" s="7">
        <v>336726.72</v>
      </c>
      <c r="L62" s="8">
        <v>0.15</v>
      </c>
      <c r="M62" s="7">
        <v>286217.712</v>
      </c>
      <c r="N62" s="8">
        <v>0.16000000000000003</v>
      </c>
      <c r="O62" s="7">
        <v>240422.87807999999</v>
      </c>
      <c r="P62" s="9">
        <v>7.4999999999999997E-2</v>
      </c>
      <c r="Q62" s="9">
        <v>4.1453010899999997E-2</v>
      </c>
      <c r="R62" s="9">
        <v>0.1164530109</v>
      </c>
      <c r="S62" s="16">
        <v>4</v>
      </c>
      <c r="T62" s="16">
        <v>4632</v>
      </c>
      <c r="U62" s="7">
        <v>13896</v>
      </c>
      <c r="V62" s="18">
        <v>141444</v>
      </c>
      <c r="W62" s="7">
        <v>2078000</v>
      </c>
      <c r="X62" s="6">
        <v>194.23731361848371</v>
      </c>
      <c r="Y62" s="18"/>
    </row>
    <row r="63" spans="1:25" x14ac:dyDescent="0.25">
      <c r="A63" s="3" t="s">
        <v>1006</v>
      </c>
      <c r="B63" s="4" t="s">
        <v>1007</v>
      </c>
      <c r="C63" s="4" t="s">
        <v>992</v>
      </c>
      <c r="D63" s="3" t="s">
        <v>1008</v>
      </c>
      <c r="E63" s="3" t="s">
        <v>396</v>
      </c>
      <c r="F63" s="3">
        <v>198549</v>
      </c>
      <c r="G63" s="3" t="s">
        <v>232</v>
      </c>
      <c r="H63" s="3">
        <v>42697</v>
      </c>
      <c r="I63" s="5" t="s">
        <v>44</v>
      </c>
      <c r="J63" s="6">
        <v>12.87</v>
      </c>
      <c r="K63" s="7">
        <v>549510.39</v>
      </c>
      <c r="L63" s="8">
        <v>0.15</v>
      </c>
      <c r="M63" s="7">
        <v>467083.83149999997</v>
      </c>
      <c r="N63" s="8">
        <v>0.2</v>
      </c>
      <c r="O63" s="7">
        <v>373667.06520000001</v>
      </c>
      <c r="P63" s="9">
        <v>8.5000000000000006E-2</v>
      </c>
      <c r="Q63" s="9">
        <v>4.2517526536012963E-2</v>
      </c>
      <c r="R63" s="9">
        <v>0.12751752653601298</v>
      </c>
      <c r="S63" s="16">
        <v>4</v>
      </c>
      <c r="T63" s="16">
        <v>27761</v>
      </c>
      <c r="U63" s="7">
        <v>83283</v>
      </c>
      <c r="V63" s="18">
        <v>595647</v>
      </c>
      <c r="W63" s="7">
        <v>3014000</v>
      </c>
      <c r="X63" s="6">
        <v>68.630565834637707</v>
      </c>
      <c r="Y63" s="18"/>
    </row>
    <row r="64" spans="1:25" x14ac:dyDescent="0.25">
      <c r="A64" s="3" t="s">
        <v>1009</v>
      </c>
      <c r="B64" s="4" t="s">
        <v>1009</v>
      </c>
      <c r="C64" s="4" t="s">
        <v>2</v>
      </c>
      <c r="D64" s="3" t="s">
        <v>1010</v>
      </c>
      <c r="E64" s="3" t="s">
        <v>396</v>
      </c>
      <c r="F64" s="3">
        <v>62450</v>
      </c>
      <c r="G64" s="3" t="s">
        <v>16</v>
      </c>
      <c r="H64" s="3">
        <v>7562</v>
      </c>
      <c r="I64" s="5" t="s">
        <v>77</v>
      </c>
      <c r="J64" s="6">
        <v>16.848000000000003</v>
      </c>
      <c r="K64" s="7">
        <v>127404.57600000002</v>
      </c>
      <c r="L64" s="8">
        <v>0.125</v>
      </c>
      <c r="M64" s="7">
        <v>111479.00400000002</v>
      </c>
      <c r="N64" s="8">
        <v>0.3</v>
      </c>
      <c r="O64" s="7">
        <v>78035.302800000005</v>
      </c>
      <c r="P64" s="9">
        <v>0.105</v>
      </c>
      <c r="Q64" s="9">
        <v>0.1036322982404928</v>
      </c>
      <c r="R64" s="9">
        <v>0.20863229824049279</v>
      </c>
      <c r="S64" s="16">
        <v>4</v>
      </c>
      <c r="T64" s="16">
        <v>32202</v>
      </c>
      <c r="U64" s="7">
        <v>96606</v>
      </c>
      <c r="V64" s="18">
        <v>187350</v>
      </c>
      <c r="W64" s="7">
        <v>471000</v>
      </c>
      <c r="X64" s="6">
        <v>49.462140267969019</v>
      </c>
      <c r="Y64" s="18"/>
    </row>
    <row r="65" spans="1:25" x14ac:dyDescent="0.25">
      <c r="A65" s="3" t="s">
        <v>1011</v>
      </c>
      <c r="B65" s="4" t="s">
        <v>1011</v>
      </c>
      <c r="C65" s="4" t="s">
        <v>318</v>
      </c>
      <c r="D65" s="3" t="s">
        <v>1012</v>
      </c>
      <c r="E65" s="3" t="s">
        <v>396</v>
      </c>
      <c r="F65" s="3">
        <v>42982</v>
      </c>
      <c r="G65" s="3" t="s">
        <v>18</v>
      </c>
      <c r="H65" s="3">
        <v>5994</v>
      </c>
      <c r="I65" s="5" t="s">
        <v>45</v>
      </c>
      <c r="J65" s="6">
        <v>34.847999999999999</v>
      </c>
      <c r="K65" s="7">
        <v>208878.91200000001</v>
      </c>
      <c r="L65" s="8">
        <v>0.15</v>
      </c>
      <c r="M65" s="7">
        <v>177547.07519999999</v>
      </c>
      <c r="N65" s="8">
        <v>0.16000000000000003</v>
      </c>
      <c r="O65" s="7">
        <v>149139.543168</v>
      </c>
      <c r="P65" s="9">
        <v>7.4999999999999997E-2</v>
      </c>
      <c r="Q65" s="9">
        <v>4.1452633897933383E-2</v>
      </c>
      <c r="R65" s="9">
        <v>0.11645263389793338</v>
      </c>
      <c r="S65" s="16">
        <v>4</v>
      </c>
      <c r="T65" s="16">
        <v>19006</v>
      </c>
      <c r="U65" s="7">
        <v>57018</v>
      </c>
      <c r="V65" s="18">
        <v>128946</v>
      </c>
      <c r="W65" s="7">
        <v>1338000</v>
      </c>
      <c r="X65" s="6">
        <v>213.66173668349771</v>
      </c>
      <c r="Y65" s="18"/>
    </row>
    <row r="66" spans="1:25" x14ac:dyDescent="0.25">
      <c r="A66" s="3" t="s">
        <v>1013</v>
      </c>
      <c r="B66" s="4" t="s">
        <v>1013</v>
      </c>
      <c r="C66" s="4" t="s">
        <v>2</v>
      </c>
      <c r="D66" s="3" t="s">
        <v>1014</v>
      </c>
      <c r="E66" s="3" t="s">
        <v>400</v>
      </c>
      <c r="F66" s="3">
        <v>43460</v>
      </c>
      <c r="G66" s="3" t="s">
        <v>20</v>
      </c>
      <c r="H66" s="3">
        <v>2983</v>
      </c>
      <c r="I66" s="5" t="s">
        <v>44</v>
      </c>
      <c r="J66" s="6">
        <v>25.92</v>
      </c>
      <c r="K66" s="7">
        <v>77319.360000000001</v>
      </c>
      <c r="L66" s="8">
        <v>0.125</v>
      </c>
      <c r="M66" s="7">
        <v>67654.44</v>
      </c>
      <c r="N66" s="8">
        <v>0.27500000000000002</v>
      </c>
      <c r="O66" s="7">
        <v>49049.468999999997</v>
      </c>
      <c r="P66" s="9">
        <v>8.7499999999999994E-2</v>
      </c>
      <c r="Q66" s="9">
        <v>0.10363281891052828</v>
      </c>
      <c r="R66" s="9">
        <v>0.19113281891052827</v>
      </c>
      <c r="S66" s="16">
        <v>4</v>
      </c>
      <c r="T66" s="16">
        <v>31528</v>
      </c>
      <c r="U66" s="7">
        <v>94584</v>
      </c>
      <c r="V66" s="18">
        <v>130380</v>
      </c>
      <c r="W66" s="7">
        <v>351000</v>
      </c>
      <c r="X66" s="6">
        <v>86.029181663967293</v>
      </c>
      <c r="Y66" s="18"/>
    </row>
    <row r="67" spans="1:25" ht="45" x14ac:dyDescent="0.25">
      <c r="A67" s="3" t="s">
        <v>1015</v>
      </c>
      <c r="B67" s="4" t="s">
        <v>1016</v>
      </c>
      <c r="C67" s="4">
        <v>1</v>
      </c>
      <c r="D67" s="3" t="s">
        <v>1017</v>
      </c>
      <c r="E67" s="3" t="s">
        <v>347</v>
      </c>
      <c r="F67" s="3">
        <v>278474</v>
      </c>
      <c r="G67" s="3" t="s">
        <v>12</v>
      </c>
      <c r="H67" s="3">
        <v>36638</v>
      </c>
      <c r="I67" s="5" t="s">
        <v>45</v>
      </c>
      <c r="J67" s="6">
        <v>25.344000000000001</v>
      </c>
      <c r="K67" s="7">
        <v>928553.47199999995</v>
      </c>
      <c r="L67" s="8">
        <v>0.1</v>
      </c>
      <c r="M67" s="7">
        <v>835698.12480000011</v>
      </c>
      <c r="N67" s="8">
        <v>0.16000000000000003</v>
      </c>
      <c r="O67" s="7">
        <v>701986.42483200005</v>
      </c>
      <c r="P67" s="9">
        <v>7.7499999999999999E-2</v>
      </c>
      <c r="Q67" s="9">
        <v>0.10333067751210567</v>
      </c>
      <c r="R67" s="9">
        <v>0.18083067751210569</v>
      </c>
      <c r="S67" s="16">
        <v>4</v>
      </c>
      <c r="T67" s="16">
        <v>131922</v>
      </c>
      <c r="U67" s="7">
        <v>395766</v>
      </c>
      <c r="V67" s="18">
        <v>835422</v>
      </c>
      <c r="W67" s="7">
        <v>4278000</v>
      </c>
      <c r="X67" s="6">
        <v>105.95582709530764</v>
      </c>
      <c r="Y67" s="18"/>
    </row>
    <row r="68" spans="1:25" x14ac:dyDescent="0.25">
      <c r="A68" s="3" t="s">
        <v>1018</v>
      </c>
      <c r="B68" s="4" t="s">
        <v>1018</v>
      </c>
      <c r="C68" s="4" t="s">
        <v>2</v>
      </c>
      <c r="D68" s="3" t="s">
        <v>1019</v>
      </c>
      <c r="E68" s="3" t="s">
        <v>347</v>
      </c>
      <c r="F68" s="3">
        <v>21951</v>
      </c>
      <c r="G68" s="3" t="s">
        <v>19</v>
      </c>
      <c r="H68" s="3">
        <v>2761</v>
      </c>
      <c r="I68" s="5" t="s">
        <v>45</v>
      </c>
      <c r="J68" s="6">
        <v>48.400000000000006</v>
      </c>
      <c r="K68" s="7">
        <v>133632.40000000002</v>
      </c>
      <c r="L68" s="8">
        <v>0.1</v>
      </c>
      <c r="M68" s="7">
        <v>120269.16000000002</v>
      </c>
      <c r="N68" s="8">
        <v>0.25</v>
      </c>
      <c r="O68" s="7">
        <v>90201.87</v>
      </c>
      <c r="P68" s="9">
        <v>7.0000000000000007E-2</v>
      </c>
      <c r="Q68" s="9">
        <v>0.10333089725000004</v>
      </c>
      <c r="R68" s="9">
        <v>0.17333089725000003</v>
      </c>
      <c r="S68" s="16">
        <v>4</v>
      </c>
      <c r="T68" s="16">
        <v>10907</v>
      </c>
      <c r="U68" s="7">
        <v>32721</v>
      </c>
      <c r="V68" s="18">
        <v>65853</v>
      </c>
      <c r="W68" s="7">
        <v>553000</v>
      </c>
      <c r="X68" s="6">
        <v>188.48341823834872</v>
      </c>
      <c r="Y68" s="18"/>
    </row>
    <row r="69" spans="1:25" ht="60" x14ac:dyDescent="0.25">
      <c r="A69" s="3" t="s">
        <v>1020</v>
      </c>
      <c r="B69" s="4" t="s">
        <v>1021</v>
      </c>
      <c r="C69" s="4" t="s">
        <v>1022</v>
      </c>
      <c r="D69" s="3" t="s">
        <v>1023</v>
      </c>
      <c r="E69" s="3" t="s">
        <v>347</v>
      </c>
      <c r="F69" s="3">
        <v>97998</v>
      </c>
      <c r="G69" s="3" t="s">
        <v>18</v>
      </c>
      <c r="H69" s="3">
        <v>25858</v>
      </c>
      <c r="I69" s="5" t="s">
        <v>44</v>
      </c>
      <c r="J69" s="6">
        <v>21.120000000000005</v>
      </c>
      <c r="K69" s="7">
        <v>546120.96000000008</v>
      </c>
      <c r="L69" s="8">
        <v>0.125</v>
      </c>
      <c r="M69" s="7">
        <v>477855.84000000008</v>
      </c>
      <c r="N69" s="8">
        <v>0.2</v>
      </c>
      <c r="O69" s="7">
        <v>382284.67200000008</v>
      </c>
      <c r="P69" s="9">
        <v>8.5000000000000006E-2</v>
      </c>
      <c r="Q69" s="9">
        <v>0.10333191900799836</v>
      </c>
      <c r="R69" s="9">
        <v>0.18833191900799831</v>
      </c>
      <c r="S69" s="16">
        <v>4</v>
      </c>
      <c r="T69" s="16">
        <v>0</v>
      </c>
      <c r="U69" s="7">
        <v>0</v>
      </c>
      <c r="V69" s="18">
        <v>293994</v>
      </c>
      <c r="W69" s="7">
        <v>2030000</v>
      </c>
      <c r="X69" s="6">
        <v>78.499704552854567</v>
      </c>
      <c r="Y69" s="18"/>
    </row>
    <row r="70" spans="1:25" x14ac:dyDescent="0.25">
      <c r="A70" s="3" t="s">
        <v>1024</v>
      </c>
      <c r="B70" s="4" t="s">
        <v>1025</v>
      </c>
      <c r="C70" s="4" t="s">
        <v>233</v>
      </c>
      <c r="D70" s="3" t="s">
        <v>1026</v>
      </c>
      <c r="E70" s="3" t="s">
        <v>347</v>
      </c>
      <c r="F70" s="3">
        <v>44317</v>
      </c>
      <c r="G70" s="3" t="s">
        <v>19</v>
      </c>
      <c r="H70" s="3">
        <v>4059</v>
      </c>
      <c r="I70" s="5" t="s">
        <v>45</v>
      </c>
      <c r="J70" s="6">
        <v>43.2</v>
      </c>
      <c r="K70" s="7">
        <v>175348.80000000002</v>
      </c>
      <c r="L70" s="8">
        <v>0.1</v>
      </c>
      <c r="M70" s="7">
        <v>157813.92000000001</v>
      </c>
      <c r="N70" s="8">
        <v>0.25</v>
      </c>
      <c r="O70" s="7">
        <v>118360.44</v>
      </c>
      <c r="P70" s="9">
        <v>7.0000000000000007E-2</v>
      </c>
      <c r="Q70" s="9">
        <v>4.1332215255684805E-2</v>
      </c>
      <c r="R70" s="9">
        <v>0.11133221525568482</v>
      </c>
      <c r="S70" s="16">
        <v>4</v>
      </c>
      <c r="T70" s="16">
        <v>28081</v>
      </c>
      <c r="U70" s="7">
        <v>84243</v>
      </c>
      <c r="V70" s="18">
        <v>132951</v>
      </c>
      <c r="W70" s="7">
        <v>1147000</v>
      </c>
      <c r="X70" s="6">
        <v>261.91879801395618</v>
      </c>
      <c r="Y70" s="18"/>
    </row>
    <row r="71" spans="1:25" x14ac:dyDescent="0.25">
      <c r="A71" s="3" t="s">
        <v>1027</v>
      </c>
      <c r="B71" s="4" t="s">
        <v>1027</v>
      </c>
      <c r="C71" s="4" t="s">
        <v>2</v>
      </c>
      <c r="D71" s="3" t="s">
        <v>1028</v>
      </c>
      <c r="E71" s="3" t="s">
        <v>347</v>
      </c>
      <c r="F71" s="3">
        <v>53269</v>
      </c>
      <c r="G71" s="3" t="s">
        <v>19</v>
      </c>
      <c r="H71" s="3">
        <v>3505</v>
      </c>
      <c r="I71" s="5" t="s">
        <v>45</v>
      </c>
      <c r="J71" s="6">
        <v>47.915999999999997</v>
      </c>
      <c r="K71" s="7">
        <v>167945.58000000002</v>
      </c>
      <c r="L71" s="8">
        <v>0.1</v>
      </c>
      <c r="M71" s="7">
        <v>151151.02200000003</v>
      </c>
      <c r="N71" s="8">
        <v>0.22500000000000001</v>
      </c>
      <c r="O71" s="7">
        <v>117142.04205000002</v>
      </c>
      <c r="P71" s="9">
        <v>7.0000000000000007E-2</v>
      </c>
      <c r="Q71" s="9">
        <v>0.10333089725000004</v>
      </c>
      <c r="R71" s="9">
        <v>0.17333089725000003</v>
      </c>
      <c r="S71" s="16">
        <v>4</v>
      </c>
      <c r="T71" s="16">
        <v>39249</v>
      </c>
      <c r="U71" s="7">
        <v>117747</v>
      </c>
      <c r="V71" s="18">
        <v>159807</v>
      </c>
      <c r="W71" s="7">
        <v>794000</v>
      </c>
      <c r="X71" s="6">
        <v>192.81853685783071</v>
      </c>
      <c r="Y71" s="18"/>
    </row>
    <row r="72" spans="1:25" x14ac:dyDescent="0.25">
      <c r="A72" s="3" t="s">
        <v>1029</v>
      </c>
      <c r="B72" s="4" t="s">
        <v>1030</v>
      </c>
      <c r="C72" s="4" t="s">
        <v>7</v>
      </c>
      <c r="D72" s="3" t="s">
        <v>1031</v>
      </c>
      <c r="E72" s="3" t="s">
        <v>1032</v>
      </c>
      <c r="F72" s="3">
        <v>47021</v>
      </c>
      <c r="G72" s="3" t="s">
        <v>19</v>
      </c>
      <c r="H72" s="3">
        <v>7072</v>
      </c>
      <c r="I72" s="5" t="s">
        <v>45</v>
      </c>
      <c r="J72" s="6">
        <v>42.592000000000013</v>
      </c>
      <c r="K72" s="7">
        <v>301210.62400000007</v>
      </c>
      <c r="L72" s="8">
        <v>0.1</v>
      </c>
      <c r="M72" s="7">
        <v>271089.56160000007</v>
      </c>
      <c r="N72" s="8">
        <v>0.22500000000000001</v>
      </c>
      <c r="O72" s="7">
        <v>210094.41024000008</v>
      </c>
      <c r="P72" s="9">
        <v>7.0000000000000007E-2</v>
      </c>
      <c r="Q72" s="9">
        <v>0.10971800417736548</v>
      </c>
      <c r="R72" s="9">
        <v>0.1797180041773655</v>
      </c>
      <c r="S72" s="16">
        <v>4</v>
      </c>
      <c r="T72" s="16">
        <v>18733</v>
      </c>
      <c r="U72" s="7">
        <v>56199</v>
      </c>
      <c r="V72" s="18">
        <v>141063</v>
      </c>
      <c r="W72" s="7">
        <v>1225000</v>
      </c>
      <c r="X72" s="6">
        <v>165.30297081799864</v>
      </c>
      <c r="Y72" s="18"/>
    </row>
    <row r="73" spans="1:25" x14ac:dyDescent="0.25">
      <c r="A73" s="3" t="s">
        <v>1033</v>
      </c>
      <c r="B73" s="4" t="s">
        <v>1033</v>
      </c>
      <c r="C73" s="4" t="s">
        <v>2</v>
      </c>
      <c r="D73" s="3" t="s">
        <v>1034</v>
      </c>
      <c r="E73" s="3" t="s">
        <v>396</v>
      </c>
      <c r="F73" s="3">
        <v>102975</v>
      </c>
      <c r="G73" s="3" t="s">
        <v>18</v>
      </c>
      <c r="H73" s="3">
        <v>25377</v>
      </c>
      <c r="I73" s="5" t="s">
        <v>44</v>
      </c>
      <c r="J73" s="6">
        <v>17.424000000000003</v>
      </c>
      <c r="K73" s="7">
        <v>442168.84800000006</v>
      </c>
      <c r="L73" s="8">
        <v>0.15</v>
      </c>
      <c r="M73" s="7">
        <v>375843.52080000006</v>
      </c>
      <c r="N73" s="8">
        <v>0.22000000000000003</v>
      </c>
      <c r="O73" s="7">
        <v>293157.94622400001</v>
      </c>
      <c r="P73" s="9">
        <v>8.5000000000000006E-2</v>
      </c>
      <c r="Q73" s="9">
        <v>0.10363268546832352</v>
      </c>
      <c r="R73" s="9">
        <v>0.18863268546832351</v>
      </c>
      <c r="S73" s="16">
        <v>4</v>
      </c>
      <c r="T73" s="16">
        <v>1467</v>
      </c>
      <c r="U73" s="7">
        <v>4401</v>
      </c>
      <c r="V73" s="18">
        <v>308925</v>
      </c>
      <c r="W73" s="7">
        <v>1559000</v>
      </c>
      <c r="X73" s="6">
        <v>61.241305934436845</v>
      </c>
      <c r="Y73" s="18"/>
    </row>
    <row r="74" spans="1:25" x14ac:dyDescent="0.25">
      <c r="A74" s="3" t="s">
        <v>1035</v>
      </c>
      <c r="B74" s="4" t="s">
        <v>1035</v>
      </c>
      <c r="C74" s="4" t="s">
        <v>2</v>
      </c>
      <c r="D74" s="3" t="s">
        <v>1036</v>
      </c>
      <c r="E74" s="3" t="s">
        <v>396</v>
      </c>
      <c r="F74" s="3">
        <v>116922</v>
      </c>
      <c r="G74" s="3" t="s">
        <v>13</v>
      </c>
      <c r="H74" s="3">
        <v>27700</v>
      </c>
      <c r="I74" s="5" t="s">
        <v>44</v>
      </c>
      <c r="J74" s="6">
        <v>16</v>
      </c>
      <c r="K74" s="7">
        <v>443200</v>
      </c>
      <c r="L74" s="8">
        <v>0.1</v>
      </c>
      <c r="M74" s="7">
        <v>398880</v>
      </c>
      <c r="N74" s="8">
        <v>0.2</v>
      </c>
      <c r="O74" s="7">
        <v>319104</v>
      </c>
      <c r="P74" s="9">
        <v>8.5000000000000006E-2</v>
      </c>
      <c r="Q74" s="9">
        <v>0.10363258200580144</v>
      </c>
      <c r="R74" s="9">
        <v>0.18863258200580144</v>
      </c>
      <c r="S74" s="16">
        <v>4</v>
      </c>
      <c r="T74" s="16">
        <v>6122</v>
      </c>
      <c r="U74" s="7">
        <v>18366</v>
      </c>
      <c r="V74" s="18">
        <v>350766</v>
      </c>
      <c r="W74" s="7">
        <v>1710000</v>
      </c>
      <c r="X74" s="6">
        <v>61.071103822592526</v>
      </c>
      <c r="Y74" s="18"/>
    </row>
    <row r="75" spans="1:25" x14ac:dyDescent="0.25">
      <c r="A75" s="3" t="s">
        <v>1037</v>
      </c>
      <c r="B75" s="4" t="s">
        <v>1037</v>
      </c>
      <c r="C75" s="4" t="s">
        <v>2</v>
      </c>
      <c r="D75" s="3" t="s">
        <v>1038</v>
      </c>
      <c r="E75" s="3" t="s">
        <v>396</v>
      </c>
      <c r="F75" s="3">
        <v>48284</v>
      </c>
      <c r="G75" s="3" t="s">
        <v>13</v>
      </c>
      <c r="H75" s="3">
        <v>5213</v>
      </c>
      <c r="I75" s="5" t="s">
        <v>44</v>
      </c>
      <c r="J75" s="6">
        <v>20</v>
      </c>
      <c r="K75" s="7">
        <v>104260</v>
      </c>
      <c r="L75" s="8">
        <v>0.1</v>
      </c>
      <c r="M75" s="7">
        <v>93834</v>
      </c>
      <c r="N75" s="8">
        <v>0.2</v>
      </c>
      <c r="O75" s="7">
        <v>75067.199999999997</v>
      </c>
      <c r="P75" s="9">
        <v>8.5000000000000006E-2</v>
      </c>
      <c r="Q75" s="9">
        <v>0.10363279447982351</v>
      </c>
      <c r="R75" s="9">
        <v>0.18863279447982351</v>
      </c>
      <c r="S75" s="16">
        <v>4</v>
      </c>
      <c r="T75" s="16">
        <v>27432</v>
      </c>
      <c r="U75" s="7">
        <v>82296</v>
      </c>
      <c r="V75" s="18">
        <v>144852</v>
      </c>
      <c r="W75" s="7">
        <v>480000</v>
      </c>
      <c r="X75" s="6">
        <v>76.338793790918714</v>
      </c>
      <c r="Y75" s="18"/>
    </row>
    <row r="76" spans="1:25" x14ac:dyDescent="0.25">
      <c r="A76" s="3" t="s">
        <v>1039</v>
      </c>
      <c r="B76" s="4" t="s">
        <v>1039</v>
      </c>
      <c r="C76" s="4" t="s">
        <v>234</v>
      </c>
      <c r="D76" s="3" t="s">
        <v>1040</v>
      </c>
      <c r="E76" s="3" t="s">
        <v>396</v>
      </c>
      <c r="F76" s="3">
        <v>34929</v>
      </c>
      <c r="G76" s="3" t="s">
        <v>19</v>
      </c>
      <c r="H76" s="3">
        <v>3655</v>
      </c>
      <c r="I76" s="5" t="s">
        <v>44</v>
      </c>
      <c r="J76" s="6">
        <v>35.64</v>
      </c>
      <c r="K76" s="7">
        <v>130264.2</v>
      </c>
      <c r="L76" s="8">
        <v>0.1</v>
      </c>
      <c r="M76" s="7">
        <v>117237.78</v>
      </c>
      <c r="N76" s="8">
        <v>0.27500000000000002</v>
      </c>
      <c r="O76" s="7">
        <v>84997.390499999994</v>
      </c>
      <c r="P76" s="9">
        <v>0.08</v>
      </c>
      <c r="Q76" s="9">
        <v>4.1453127129152195E-2</v>
      </c>
      <c r="R76" s="9">
        <v>0.1214531271291522</v>
      </c>
      <c r="S76" s="16">
        <v>4</v>
      </c>
      <c r="T76" s="16">
        <v>20309</v>
      </c>
      <c r="U76" s="7">
        <v>60927</v>
      </c>
      <c r="V76" s="18">
        <v>104787</v>
      </c>
      <c r="W76" s="7">
        <v>761000</v>
      </c>
      <c r="X76" s="6">
        <v>191.47386773558105</v>
      </c>
      <c r="Y76" s="18"/>
    </row>
    <row r="77" spans="1:25" x14ac:dyDescent="0.25">
      <c r="A77" s="3" t="s">
        <v>1041</v>
      </c>
      <c r="B77" s="4" t="s">
        <v>1041</v>
      </c>
      <c r="C77" s="4" t="s">
        <v>234</v>
      </c>
      <c r="D77" s="3" t="s">
        <v>1042</v>
      </c>
      <c r="E77" s="3" t="s">
        <v>396</v>
      </c>
      <c r="F77" s="3">
        <v>7411</v>
      </c>
      <c r="G77" s="3" t="s">
        <v>19</v>
      </c>
      <c r="H77" s="3">
        <v>3106</v>
      </c>
      <c r="I77" s="5" t="s">
        <v>44</v>
      </c>
      <c r="J77" s="6">
        <v>34.848000000000006</v>
      </c>
      <c r="K77" s="7">
        <v>108237.88800000002</v>
      </c>
      <c r="L77" s="8">
        <v>0.1</v>
      </c>
      <c r="M77" s="7">
        <v>97414.099200000026</v>
      </c>
      <c r="N77" s="8">
        <v>0.3</v>
      </c>
      <c r="O77" s="7">
        <v>68189.869440000024</v>
      </c>
      <c r="P77" s="9">
        <v>0.08</v>
      </c>
      <c r="Q77" s="9">
        <v>4.1452868197732418E-2</v>
      </c>
      <c r="R77" s="9">
        <v>0.12145286819773242</v>
      </c>
      <c r="S77" s="16">
        <v>4</v>
      </c>
      <c r="T77" s="16">
        <v>0</v>
      </c>
      <c r="U77" s="7">
        <v>0</v>
      </c>
      <c r="V77" s="18">
        <v>22233</v>
      </c>
      <c r="W77" s="7">
        <v>561000</v>
      </c>
      <c r="X77" s="6">
        <v>180.7634543818036</v>
      </c>
      <c r="Y77" s="18"/>
    </row>
    <row r="78" spans="1:25" x14ac:dyDescent="0.25">
      <c r="A78" s="3" t="s">
        <v>1043</v>
      </c>
      <c r="B78" s="4" t="s">
        <v>1043</v>
      </c>
      <c r="C78" s="4" t="s">
        <v>2</v>
      </c>
      <c r="D78" s="3" t="s">
        <v>1044</v>
      </c>
      <c r="E78" s="3" t="s">
        <v>396</v>
      </c>
      <c r="F78" s="3">
        <v>95095</v>
      </c>
      <c r="G78" s="3" t="s">
        <v>16</v>
      </c>
      <c r="H78" s="3">
        <v>10100</v>
      </c>
      <c r="I78" s="5" t="s">
        <v>44</v>
      </c>
      <c r="J78" s="6">
        <v>20.8</v>
      </c>
      <c r="K78" s="7">
        <v>210080</v>
      </c>
      <c r="L78" s="8">
        <v>0.125</v>
      </c>
      <c r="M78" s="7">
        <v>183820</v>
      </c>
      <c r="N78" s="8">
        <v>0.25</v>
      </c>
      <c r="O78" s="7">
        <v>137865</v>
      </c>
      <c r="P78" s="9">
        <v>8.7499999999999994E-2</v>
      </c>
      <c r="Q78" s="9">
        <v>0.10363269408843365</v>
      </c>
      <c r="R78" s="9">
        <v>0.19113269408843364</v>
      </c>
      <c r="S78" s="16">
        <v>4</v>
      </c>
      <c r="T78" s="16">
        <v>54695</v>
      </c>
      <c r="U78" s="7">
        <v>164085</v>
      </c>
      <c r="V78" s="18">
        <v>285285</v>
      </c>
      <c r="W78" s="7">
        <v>885000</v>
      </c>
      <c r="X78" s="6">
        <v>71.416353257095778</v>
      </c>
      <c r="Y78" s="18"/>
    </row>
    <row r="79" spans="1:25" x14ac:dyDescent="0.25">
      <c r="A79" s="3" t="s">
        <v>1045</v>
      </c>
      <c r="B79" s="4" t="s">
        <v>1045</v>
      </c>
      <c r="C79" s="4" t="s">
        <v>2</v>
      </c>
      <c r="D79" s="3" t="s">
        <v>1046</v>
      </c>
      <c r="E79" s="3" t="s">
        <v>396</v>
      </c>
      <c r="F79" s="3">
        <v>65318</v>
      </c>
      <c r="G79" s="3" t="s">
        <v>18</v>
      </c>
      <c r="H79" s="3">
        <v>13395</v>
      </c>
      <c r="I79" s="5" t="s">
        <v>44</v>
      </c>
      <c r="J79" s="6">
        <v>26.620000000000005</v>
      </c>
      <c r="K79" s="7">
        <v>356574.90000000008</v>
      </c>
      <c r="L79" s="8">
        <v>0.15</v>
      </c>
      <c r="M79" s="7">
        <v>303088.6650000001</v>
      </c>
      <c r="N79" s="8">
        <v>0.18000000000000002</v>
      </c>
      <c r="O79" s="7">
        <v>248532.70530000009</v>
      </c>
      <c r="P79" s="9">
        <v>8.5000000000000006E-2</v>
      </c>
      <c r="Q79" s="9">
        <v>0.1036323070677326</v>
      </c>
      <c r="R79" s="9">
        <v>0.1886323070677326</v>
      </c>
      <c r="S79" s="16">
        <v>4</v>
      </c>
      <c r="T79" s="16">
        <v>11738</v>
      </c>
      <c r="U79" s="7">
        <v>35214</v>
      </c>
      <c r="V79" s="18">
        <v>195954</v>
      </c>
      <c r="W79" s="7">
        <v>1353000</v>
      </c>
      <c r="X79" s="6">
        <v>98.361411618306349</v>
      </c>
      <c r="Y79" s="18"/>
    </row>
    <row r="80" spans="1:25" x14ac:dyDescent="0.25">
      <c r="A80" s="3" t="s">
        <v>1047</v>
      </c>
      <c r="B80" s="4" t="s">
        <v>1048</v>
      </c>
      <c r="C80" s="4" t="s">
        <v>7</v>
      </c>
      <c r="D80" s="3" t="s">
        <v>1049</v>
      </c>
      <c r="E80" s="3" t="s">
        <v>396</v>
      </c>
      <c r="F80" s="3">
        <v>447537</v>
      </c>
      <c r="G80" s="3" t="s">
        <v>232</v>
      </c>
      <c r="H80" s="3">
        <v>130753</v>
      </c>
      <c r="I80" s="5" t="s">
        <v>44</v>
      </c>
      <c r="J80" s="6">
        <v>12.870000000000005</v>
      </c>
      <c r="K80" s="7">
        <v>1682791.1100000003</v>
      </c>
      <c r="L80" s="8">
        <v>0.15</v>
      </c>
      <c r="M80" s="7">
        <v>1430372.4435000003</v>
      </c>
      <c r="N80" s="8">
        <v>0.2</v>
      </c>
      <c r="O80" s="7">
        <v>1144297.9548000002</v>
      </c>
      <c r="P80" s="9">
        <v>8.5000000000000006E-2</v>
      </c>
      <c r="Q80" s="9">
        <v>0.1036325507280535</v>
      </c>
      <c r="R80" s="9">
        <v>0.18863255072805352</v>
      </c>
      <c r="S80" s="16">
        <v>4</v>
      </c>
      <c r="T80" s="16">
        <v>0</v>
      </c>
      <c r="U80" s="7">
        <v>0</v>
      </c>
      <c r="V80" s="18">
        <v>1342611</v>
      </c>
      <c r="W80" s="7">
        <v>6066000</v>
      </c>
      <c r="X80" s="6">
        <v>46.394961878116931</v>
      </c>
      <c r="Y80" s="18"/>
    </row>
    <row r="81" spans="1:25" x14ac:dyDescent="0.25">
      <c r="A81" s="3" t="s">
        <v>1050</v>
      </c>
      <c r="B81" s="4" t="s">
        <v>1050</v>
      </c>
      <c r="C81" s="4" t="s">
        <v>234</v>
      </c>
      <c r="D81" s="3" t="s">
        <v>1051</v>
      </c>
      <c r="E81" s="3" t="s">
        <v>396</v>
      </c>
      <c r="F81" s="3">
        <v>57058</v>
      </c>
      <c r="G81" s="3" t="s">
        <v>13</v>
      </c>
      <c r="H81" s="3">
        <v>3500</v>
      </c>
      <c r="I81" s="5" t="s">
        <v>44</v>
      </c>
      <c r="J81" s="6">
        <v>20</v>
      </c>
      <c r="K81" s="7">
        <v>70000</v>
      </c>
      <c r="L81" s="8">
        <v>0.1</v>
      </c>
      <c r="M81" s="7">
        <v>63000</v>
      </c>
      <c r="N81" s="8">
        <v>0.2</v>
      </c>
      <c r="O81" s="7">
        <v>50400</v>
      </c>
      <c r="P81" s="9">
        <v>8.5000000000000006E-2</v>
      </c>
      <c r="Q81" s="9">
        <v>4.1453102186285368E-2</v>
      </c>
      <c r="R81" s="9">
        <v>0.12645310218628536</v>
      </c>
      <c r="S81" s="16">
        <v>4</v>
      </c>
      <c r="T81" s="16">
        <v>43058</v>
      </c>
      <c r="U81" s="7">
        <v>129174</v>
      </c>
      <c r="V81" s="18">
        <v>171174</v>
      </c>
      <c r="W81" s="7">
        <v>528000</v>
      </c>
      <c r="X81" s="6">
        <v>113.87620984407744</v>
      </c>
      <c r="Y81" s="18"/>
    </row>
    <row r="82" spans="1:25" x14ac:dyDescent="0.25">
      <c r="A82" s="3" t="s">
        <v>1052</v>
      </c>
      <c r="B82" s="4" t="s">
        <v>1053</v>
      </c>
      <c r="C82" s="4" t="s">
        <v>27</v>
      </c>
      <c r="D82" s="3" t="s">
        <v>1054</v>
      </c>
      <c r="E82" s="3" t="s">
        <v>593</v>
      </c>
      <c r="F82" s="3">
        <v>39102</v>
      </c>
      <c r="G82" s="3" t="s">
        <v>19</v>
      </c>
      <c r="H82" s="3">
        <v>5027</v>
      </c>
      <c r="I82" s="5" t="s">
        <v>45</v>
      </c>
      <c r="J82" s="6">
        <v>42.592000000000013</v>
      </c>
      <c r="K82" s="7">
        <v>214109.98400000003</v>
      </c>
      <c r="L82" s="8">
        <v>0.1</v>
      </c>
      <c r="M82" s="7">
        <v>192698.98560000004</v>
      </c>
      <c r="N82" s="8">
        <v>0.22500000000000001</v>
      </c>
      <c r="O82" s="7">
        <v>149341.71384000004</v>
      </c>
      <c r="P82" s="9">
        <v>7.0000000000000007E-2</v>
      </c>
      <c r="Q82" s="9">
        <v>0.10333159174185914</v>
      </c>
      <c r="R82" s="9">
        <v>0.17333159174185914</v>
      </c>
      <c r="S82" s="16">
        <v>4</v>
      </c>
      <c r="T82" s="16">
        <v>18994</v>
      </c>
      <c r="U82" s="7">
        <v>94970</v>
      </c>
      <c r="V82" s="18">
        <v>124502</v>
      </c>
      <c r="W82" s="7">
        <v>957000</v>
      </c>
      <c r="X82" s="6">
        <v>171.39356825525317</v>
      </c>
      <c r="Y82" s="18"/>
    </row>
    <row r="83" spans="1:25" x14ac:dyDescent="0.25">
      <c r="A83" s="3" t="s">
        <v>1055</v>
      </c>
      <c r="B83" s="4" t="s">
        <v>1055</v>
      </c>
      <c r="C83" s="4" t="s">
        <v>234</v>
      </c>
      <c r="D83" s="3" t="s">
        <v>1056</v>
      </c>
      <c r="E83" s="3" t="s">
        <v>624</v>
      </c>
      <c r="F83" s="3">
        <v>43052</v>
      </c>
      <c r="G83" s="3" t="s">
        <v>15</v>
      </c>
      <c r="H83" s="3">
        <v>4100</v>
      </c>
      <c r="I83" s="5" t="s">
        <v>44</v>
      </c>
      <c r="J83" s="6">
        <v>24.200000000000003</v>
      </c>
      <c r="K83" s="7">
        <v>99220.000000000015</v>
      </c>
      <c r="L83" s="8">
        <v>0.1</v>
      </c>
      <c r="M83" s="7">
        <v>89298.000000000015</v>
      </c>
      <c r="N83" s="8">
        <v>0.18000000000000002</v>
      </c>
      <c r="O83" s="7">
        <v>73224.360000000015</v>
      </c>
      <c r="P83" s="9">
        <v>9.2499999999999999E-2</v>
      </c>
      <c r="Q83" s="9">
        <v>4.1333142931164087E-2</v>
      </c>
      <c r="R83" s="9">
        <v>0.13383314293116408</v>
      </c>
      <c r="S83" s="16">
        <v>4</v>
      </c>
      <c r="T83" s="16">
        <v>26652</v>
      </c>
      <c r="U83" s="7">
        <v>79956</v>
      </c>
      <c r="V83" s="18">
        <v>129156</v>
      </c>
      <c r="W83" s="7">
        <v>627000</v>
      </c>
      <c r="X83" s="6">
        <v>133.4467651946718</v>
      </c>
      <c r="Y83" s="18"/>
    </row>
    <row r="84" spans="1:25" x14ac:dyDescent="0.25">
      <c r="A84" s="3" t="s">
        <v>1057</v>
      </c>
      <c r="B84" s="4" t="s">
        <v>1057</v>
      </c>
      <c r="C84" s="4" t="s">
        <v>2</v>
      </c>
      <c r="D84" s="3" t="s">
        <v>1058</v>
      </c>
      <c r="E84" s="3" t="s">
        <v>593</v>
      </c>
      <c r="F84" s="3">
        <v>301383</v>
      </c>
      <c r="G84" s="3" t="s">
        <v>232</v>
      </c>
      <c r="H84" s="3">
        <v>83425</v>
      </c>
      <c r="I84" s="5" t="s">
        <v>322</v>
      </c>
      <c r="J84" s="6">
        <v>15.730000000000002</v>
      </c>
      <c r="K84" s="7">
        <v>1312275.2500000002</v>
      </c>
      <c r="L84" s="8">
        <v>0.15</v>
      </c>
      <c r="M84" s="7">
        <v>1115433.9624999999</v>
      </c>
      <c r="N84" s="8">
        <v>0.18000000000000002</v>
      </c>
      <c r="O84" s="7">
        <v>914655.8492500002</v>
      </c>
      <c r="P84" s="9">
        <v>8.5000000000000006E-2</v>
      </c>
      <c r="Q84" s="9">
        <v>0.10333089725000004</v>
      </c>
      <c r="R84" s="9">
        <v>0.18833089724999999</v>
      </c>
      <c r="S84" s="16">
        <v>4</v>
      </c>
      <c r="T84" s="16">
        <v>0</v>
      </c>
      <c r="U84" s="7">
        <v>0</v>
      </c>
      <c r="V84" s="18">
        <v>904149</v>
      </c>
      <c r="W84" s="7">
        <v>4857000</v>
      </c>
      <c r="X84" s="6">
        <v>58.215673371141442</v>
      </c>
      <c r="Y84" s="18"/>
    </row>
    <row r="85" spans="1:25" x14ac:dyDescent="0.25">
      <c r="A85" s="3" t="s">
        <v>1059</v>
      </c>
      <c r="B85" s="4" t="s">
        <v>1059</v>
      </c>
      <c r="C85" s="4" t="s">
        <v>2</v>
      </c>
      <c r="D85" s="3" t="s">
        <v>1060</v>
      </c>
      <c r="E85" s="3" t="s">
        <v>624</v>
      </c>
      <c r="F85" s="3">
        <v>30522</v>
      </c>
      <c r="G85" s="3" t="s">
        <v>18</v>
      </c>
      <c r="H85" s="3">
        <v>6032</v>
      </c>
      <c r="I85" s="5" t="s">
        <v>44</v>
      </c>
      <c r="J85" s="6">
        <v>29.282000000000007</v>
      </c>
      <c r="K85" s="7">
        <v>176629.02400000003</v>
      </c>
      <c r="L85" s="8">
        <v>0.15</v>
      </c>
      <c r="M85" s="7">
        <v>150134.67040000003</v>
      </c>
      <c r="N85" s="8">
        <v>0.18000000000000002</v>
      </c>
      <c r="O85" s="7">
        <v>123110.42972800002</v>
      </c>
      <c r="P85" s="9">
        <v>8.5000000000000006E-2</v>
      </c>
      <c r="Q85" s="9">
        <v>0.10333179787054728</v>
      </c>
      <c r="R85" s="9">
        <v>0.1883317978705473</v>
      </c>
      <c r="S85" s="16">
        <v>4</v>
      </c>
      <c r="T85" s="16">
        <v>6394</v>
      </c>
      <c r="U85" s="7">
        <v>19182</v>
      </c>
      <c r="V85" s="18">
        <v>91566</v>
      </c>
      <c r="W85" s="7">
        <v>673000</v>
      </c>
      <c r="X85" s="6">
        <v>108.37019680568662</v>
      </c>
      <c r="Y85" s="18"/>
    </row>
    <row r="86" spans="1:25" x14ac:dyDescent="0.25">
      <c r="A86" s="3" t="s">
        <v>1061</v>
      </c>
      <c r="B86" s="4" t="s">
        <v>1061</v>
      </c>
      <c r="C86" s="4" t="s">
        <v>2</v>
      </c>
      <c r="D86" s="3" t="s">
        <v>1062</v>
      </c>
      <c r="E86" s="3" t="s">
        <v>1063</v>
      </c>
      <c r="F86" s="3">
        <v>32649</v>
      </c>
      <c r="G86" s="3" t="s">
        <v>13</v>
      </c>
      <c r="H86" s="3">
        <v>8686</v>
      </c>
      <c r="I86" s="5" t="s">
        <v>44</v>
      </c>
      <c r="J86" s="6">
        <v>18</v>
      </c>
      <c r="K86" s="7">
        <v>156348</v>
      </c>
      <c r="L86" s="8">
        <v>0.1</v>
      </c>
      <c r="M86" s="7">
        <v>140713.20000000001</v>
      </c>
      <c r="N86" s="8">
        <v>0.2</v>
      </c>
      <c r="O86" s="7">
        <v>112570.56</v>
      </c>
      <c r="P86" s="9">
        <v>8.5000000000000006E-2</v>
      </c>
      <c r="Q86" s="9">
        <v>0.10333125236218003</v>
      </c>
      <c r="R86" s="9">
        <v>0.18833125236218007</v>
      </c>
      <c r="S86" s="16">
        <v>4</v>
      </c>
      <c r="T86" s="16">
        <v>0</v>
      </c>
      <c r="U86" s="7">
        <v>0</v>
      </c>
      <c r="V86" s="18">
        <v>97947</v>
      </c>
      <c r="W86" s="7">
        <v>598000</v>
      </c>
      <c r="X86" s="6">
        <v>68.814919655908241</v>
      </c>
      <c r="Y86" s="18"/>
    </row>
    <row r="87" spans="1:25" x14ac:dyDescent="0.25">
      <c r="A87" s="3" t="s">
        <v>1064</v>
      </c>
      <c r="B87" s="4" t="s">
        <v>1065</v>
      </c>
      <c r="C87" s="4" t="s">
        <v>1066</v>
      </c>
      <c r="D87" s="3" t="s">
        <v>1067</v>
      </c>
      <c r="E87" s="3" t="s">
        <v>1063</v>
      </c>
      <c r="F87" s="3">
        <v>61811</v>
      </c>
      <c r="G87" s="3" t="s">
        <v>18</v>
      </c>
      <c r="H87" s="3">
        <v>9028</v>
      </c>
      <c r="I87" s="5" t="s">
        <v>44</v>
      </c>
      <c r="J87" s="6">
        <v>29.282000000000007</v>
      </c>
      <c r="K87" s="7">
        <v>264357.89600000007</v>
      </c>
      <c r="L87" s="8">
        <v>0.15</v>
      </c>
      <c r="M87" s="7">
        <v>224704.21160000007</v>
      </c>
      <c r="N87" s="8">
        <v>0.18000000000000002</v>
      </c>
      <c r="O87" s="7">
        <v>184257.45351200004</v>
      </c>
      <c r="P87" s="9">
        <v>8.5000000000000006E-2</v>
      </c>
      <c r="Q87" s="9">
        <v>7.0699071916344489E-2</v>
      </c>
      <c r="R87" s="9">
        <v>0.15569907191634447</v>
      </c>
      <c r="S87" s="16">
        <v>4</v>
      </c>
      <c r="T87" s="16">
        <v>25699</v>
      </c>
      <c r="U87" s="7">
        <v>77097</v>
      </c>
      <c r="V87" s="18">
        <v>185433</v>
      </c>
      <c r="W87" s="7">
        <v>1261000</v>
      </c>
      <c r="X87" s="6">
        <v>131.08333754851054</v>
      </c>
      <c r="Y87" s="18"/>
    </row>
    <row r="88" spans="1:25" x14ac:dyDescent="0.25">
      <c r="A88" s="3" t="s">
        <v>1068</v>
      </c>
      <c r="B88" s="4" t="s">
        <v>1068</v>
      </c>
      <c r="C88" s="4" t="s">
        <v>2</v>
      </c>
      <c r="D88" s="3" t="s">
        <v>1069</v>
      </c>
      <c r="E88" s="3" t="s">
        <v>353</v>
      </c>
      <c r="F88" s="3">
        <v>102149</v>
      </c>
      <c r="G88" s="3" t="s">
        <v>166</v>
      </c>
      <c r="H88" s="3">
        <v>13553</v>
      </c>
      <c r="I88" s="5" t="s">
        <v>45</v>
      </c>
      <c r="J88" s="6">
        <v>24</v>
      </c>
      <c r="K88" s="7">
        <v>325272</v>
      </c>
      <c r="L88" s="8">
        <v>7.4999999999999997E-2</v>
      </c>
      <c r="M88" s="7">
        <v>300876.59999999998</v>
      </c>
      <c r="N88" s="8">
        <v>0.2</v>
      </c>
      <c r="O88" s="7">
        <v>240701.27999999997</v>
      </c>
      <c r="P88" s="9">
        <v>7.4999999999999997E-2</v>
      </c>
      <c r="Q88" s="9">
        <v>0.1087905005876552</v>
      </c>
      <c r="R88" s="9">
        <v>0.18379050058765517</v>
      </c>
      <c r="S88" s="16">
        <v>4</v>
      </c>
      <c r="T88" s="16">
        <v>47937</v>
      </c>
      <c r="U88" s="7">
        <v>143811</v>
      </c>
      <c r="V88" s="18">
        <v>306447</v>
      </c>
      <c r="W88" s="7">
        <v>1453000</v>
      </c>
      <c r="X88" s="6">
        <v>96.631762486166821</v>
      </c>
      <c r="Y88" s="18"/>
    </row>
    <row r="89" spans="1:25" x14ac:dyDescent="0.25">
      <c r="A89" s="3" t="s">
        <v>1070</v>
      </c>
      <c r="B89" s="4" t="s">
        <v>1070</v>
      </c>
      <c r="C89" s="4" t="s">
        <v>2</v>
      </c>
      <c r="D89" s="3" t="s">
        <v>1071</v>
      </c>
      <c r="E89" s="3" t="s">
        <v>353</v>
      </c>
      <c r="F89" s="3">
        <v>33109</v>
      </c>
      <c r="G89" s="3" t="s">
        <v>17</v>
      </c>
      <c r="H89" s="3">
        <v>4370</v>
      </c>
      <c r="I89" s="5" t="s">
        <v>44</v>
      </c>
      <c r="J89" s="6">
        <v>19.8</v>
      </c>
      <c r="K89" s="7">
        <v>86526</v>
      </c>
      <c r="L89" s="8">
        <v>0.1</v>
      </c>
      <c r="M89" s="7">
        <v>77873.399999999994</v>
      </c>
      <c r="N89" s="8">
        <v>0.18000000000000002</v>
      </c>
      <c r="O89" s="7">
        <v>63856.187999999995</v>
      </c>
      <c r="P89" s="9">
        <v>9.2499999999999999E-2</v>
      </c>
      <c r="Q89" s="9">
        <v>0.10879004679686674</v>
      </c>
      <c r="R89" s="9">
        <v>0.20129004679686671</v>
      </c>
      <c r="S89" s="16">
        <v>4</v>
      </c>
      <c r="T89" s="16">
        <v>15629</v>
      </c>
      <c r="U89" s="7">
        <v>46887</v>
      </c>
      <c r="V89" s="18">
        <v>99327</v>
      </c>
      <c r="W89" s="7">
        <v>364000</v>
      </c>
      <c r="X89" s="6">
        <v>72.593753305379295</v>
      </c>
      <c r="Y89" s="18"/>
    </row>
    <row r="90" spans="1:25" x14ac:dyDescent="0.25">
      <c r="A90" s="3" t="s">
        <v>1072</v>
      </c>
      <c r="B90" s="4" t="s">
        <v>1072</v>
      </c>
      <c r="C90" s="4" t="s">
        <v>2</v>
      </c>
      <c r="D90" s="3" t="s">
        <v>1073</v>
      </c>
      <c r="E90" s="3" t="s">
        <v>353</v>
      </c>
      <c r="F90" s="3">
        <v>36319</v>
      </c>
      <c r="G90" s="3" t="s">
        <v>20</v>
      </c>
      <c r="H90" s="3">
        <v>3111</v>
      </c>
      <c r="I90" s="5" t="s">
        <v>44</v>
      </c>
      <c r="J90" s="6">
        <v>28.8</v>
      </c>
      <c r="K90" s="7">
        <v>89596.800000000003</v>
      </c>
      <c r="L90" s="8">
        <v>0.125</v>
      </c>
      <c r="M90" s="7">
        <v>78397.2</v>
      </c>
      <c r="N90" s="8">
        <v>0.25</v>
      </c>
      <c r="O90" s="7">
        <v>58797.899999999994</v>
      </c>
      <c r="P90" s="9">
        <v>8.7499999999999994E-2</v>
      </c>
      <c r="Q90" s="9">
        <v>0.10879073623957432</v>
      </c>
      <c r="R90" s="9">
        <v>0.19629073623957433</v>
      </c>
      <c r="S90" s="16">
        <v>4</v>
      </c>
      <c r="T90" s="16">
        <v>23875</v>
      </c>
      <c r="U90" s="7">
        <v>71625</v>
      </c>
      <c r="V90" s="18">
        <v>108957</v>
      </c>
      <c r="W90" s="7">
        <v>371000</v>
      </c>
      <c r="X90" s="6">
        <v>96.28574614408906</v>
      </c>
      <c r="Y90" s="18"/>
    </row>
    <row r="91" spans="1:25" x14ac:dyDescent="0.25">
      <c r="A91" s="3" t="s">
        <v>1074</v>
      </c>
      <c r="B91" s="4" t="s">
        <v>1075</v>
      </c>
      <c r="C91" s="4" t="s">
        <v>6</v>
      </c>
      <c r="D91" s="3" t="s">
        <v>1076</v>
      </c>
      <c r="E91" s="3" t="s">
        <v>353</v>
      </c>
      <c r="F91" s="3">
        <v>67892</v>
      </c>
      <c r="G91" s="3" t="s">
        <v>166</v>
      </c>
      <c r="H91" s="3">
        <v>13376</v>
      </c>
      <c r="I91" s="5" t="s">
        <v>45</v>
      </c>
      <c r="J91" s="6">
        <v>24</v>
      </c>
      <c r="K91" s="7">
        <v>321024</v>
      </c>
      <c r="L91" s="8">
        <v>7.4999999999999997E-2</v>
      </c>
      <c r="M91" s="7">
        <v>296947.20000000001</v>
      </c>
      <c r="N91" s="8">
        <v>0.2</v>
      </c>
      <c r="O91" s="7">
        <v>237557.76000000001</v>
      </c>
      <c r="P91" s="9">
        <v>7.4999999999999997E-2</v>
      </c>
      <c r="Q91" s="9">
        <v>0.10879064981105097</v>
      </c>
      <c r="R91" s="9">
        <v>0.18379064981105095</v>
      </c>
      <c r="S91" s="16">
        <v>4</v>
      </c>
      <c r="T91" s="16">
        <v>14388</v>
      </c>
      <c r="U91" s="7">
        <v>43164</v>
      </c>
      <c r="V91" s="18">
        <v>203676</v>
      </c>
      <c r="W91" s="7">
        <v>1336000</v>
      </c>
      <c r="X91" s="6">
        <v>96.631684028858189</v>
      </c>
      <c r="Y91" s="18"/>
    </row>
    <row r="92" spans="1:25" x14ac:dyDescent="0.25">
      <c r="A92" s="3" t="s">
        <v>1077</v>
      </c>
      <c r="B92" s="4" t="s">
        <v>1078</v>
      </c>
      <c r="C92" s="4" t="s">
        <v>27</v>
      </c>
      <c r="D92" s="3" t="s">
        <v>1079</v>
      </c>
      <c r="E92" s="3" t="s">
        <v>347</v>
      </c>
      <c r="F92" s="3">
        <v>101231</v>
      </c>
      <c r="G92" s="3" t="s">
        <v>320</v>
      </c>
      <c r="H92" s="3">
        <v>6734</v>
      </c>
      <c r="I92" s="5" t="s">
        <v>45</v>
      </c>
      <c r="J92" s="6">
        <v>36.299999999999997</v>
      </c>
      <c r="K92" s="7">
        <v>244444.20000000004</v>
      </c>
      <c r="L92" s="8">
        <v>0.1</v>
      </c>
      <c r="M92" s="7">
        <v>219999.78000000003</v>
      </c>
      <c r="N92" s="8">
        <v>0.22500000000000001</v>
      </c>
      <c r="O92" s="7">
        <v>170499.82950000002</v>
      </c>
      <c r="P92" s="9">
        <v>0.08</v>
      </c>
      <c r="Q92" s="9">
        <v>0.10333121058757036</v>
      </c>
      <c r="R92" s="9">
        <v>0.18333121058757035</v>
      </c>
      <c r="S92" s="16">
        <v>4</v>
      </c>
      <c r="T92" s="16">
        <v>74295</v>
      </c>
      <c r="U92" s="7">
        <v>222885</v>
      </c>
      <c r="V92" s="18">
        <v>303693</v>
      </c>
      <c r="W92" s="7">
        <v>1153000</v>
      </c>
      <c r="X92" s="6">
        <v>138.10659908289844</v>
      </c>
      <c r="Y92" s="18"/>
    </row>
    <row r="93" spans="1:25" x14ac:dyDescent="0.25">
      <c r="A93" s="3" t="s">
        <v>1080</v>
      </c>
      <c r="B93" s="4" t="s">
        <v>1081</v>
      </c>
      <c r="C93" s="4" t="s">
        <v>27</v>
      </c>
      <c r="D93" s="3" t="s">
        <v>1082</v>
      </c>
      <c r="E93" s="3" t="s">
        <v>347</v>
      </c>
      <c r="F93" s="3">
        <v>95261</v>
      </c>
      <c r="G93" s="3" t="s">
        <v>106</v>
      </c>
      <c r="H93" s="3">
        <v>6719</v>
      </c>
      <c r="I93" s="5" t="s">
        <v>44</v>
      </c>
      <c r="J93" s="6">
        <v>19.8</v>
      </c>
      <c r="K93" s="7">
        <v>133036.20000000001</v>
      </c>
      <c r="L93" s="8">
        <v>7.4999999999999997E-2</v>
      </c>
      <c r="M93" s="7">
        <v>123058.48500000002</v>
      </c>
      <c r="N93" s="8">
        <v>0.2</v>
      </c>
      <c r="O93" s="7">
        <v>98446.788000000015</v>
      </c>
      <c r="P93" s="9">
        <v>8.7499999999999994E-2</v>
      </c>
      <c r="Q93" s="9">
        <v>0.10189738293725532</v>
      </c>
      <c r="R93" s="9">
        <v>0.18939738293725533</v>
      </c>
      <c r="S93" s="16">
        <v>4</v>
      </c>
      <c r="T93" s="16">
        <v>68385</v>
      </c>
      <c r="U93" s="7">
        <v>205155</v>
      </c>
      <c r="V93" s="18">
        <v>210783</v>
      </c>
      <c r="W93" s="7">
        <v>725000</v>
      </c>
      <c r="X93" s="6">
        <v>77.361153426570851</v>
      </c>
      <c r="Y93" s="18"/>
    </row>
    <row r="94" spans="1:25" x14ac:dyDescent="0.25">
      <c r="A94" s="3" t="s">
        <v>1083</v>
      </c>
      <c r="B94" s="4" t="s">
        <v>1083</v>
      </c>
      <c r="C94" s="4" t="s">
        <v>2</v>
      </c>
      <c r="D94" s="3" t="s">
        <v>1084</v>
      </c>
      <c r="E94" s="3" t="s">
        <v>347</v>
      </c>
      <c r="F94" s="3">
        <v>19335</v>
      </c>
      <c r="G94" s="3" t="s">
        <v>18</v>
      </c>
      <c r="H94" s="3">
        <v>4380</v>
      </c>
      <c r="I94" s="5" t="s">
        <v>44</v>
      </c>
      <c r="J94" s="6">
        <v>19.007999999999999</v>
      </c>
      <c r="K94" s="7">
        <v>83255.039999999994</v>
      </c>
      <c r="L94" s="8">
        <v>0.15</v>
      </c>
      <c r="M94" s="7">
        <v>70766.784</v>
      </c>
      <c r="N94" s="8">
        <v>0.24</v>
      </c>
      <c r="O94" s="7">
        <v>53782.755839999998</v>
      </c>
      <c r="P94" s="9">
        <v>8.5000000000000006E-2</v>
      </c>
      <c r="Q94" s="9">
        <v>0.10333089725000004</v>
      </c>
      <c r="R94" s="9">
        <v>0.18833089724999999</v>
      </c>
      <c r="S94" s="16">
        <v>4</v>
      </c>
      <c r="T94" s="16">
        <v>1815</v>
      </c>
      <c r="U94" s="7">
        <v>5445</v>
      </c>
      <c r="V94" s="18">
        <v>58005</v>
      </c>
      <c r="W94" s="7">
        <v>291000</v>
      </c>
      <c r="X94" s="6">
        <v>65.199965482562362</v>
      </c>
      <c r="Y94" s="18"/>
    </row>
    <row r="95" spans="1:25" x14ac:dyDescent="0.25">
      <c r="A95" s="3" t="s">
        <v>1085</v>
      </c>
      <c r="B95" s="4" t="s">
        <v>1085</v>
      </c>
      <c r="C95" s="4" t="s">
        <v>2</v>
      </c>
      <c r="D95" s="3" t="s">
        <v>1086</v>
      </c>
      <c r="E95" s="3" t="s">
        <v>358</v>
      </c>
      <c r="F95" s="3">
        <v>40490</v>
      </c>
      <c r="G95" s="3" t="s">
        <v>13</v>
      </c>
      <c r="H95" s="3">
        <v>9375</v>
      </c>
      <c r="I95" s="5" t="s">
        <v>44</v>
      </c>
      <c r="J95" s="6">
        <v>18</v>
      </c>
      <c r="K95" s="7">
        <v>168750</v>
      </c>
      <c r="L95" s="8">
        <v>0.1</v>
      </c>
      <c r="M95" s="7">
        <v>151875</v>
      </c>
      <c r="N95" s="8">
        <v>0.2</v>
      </c>
      <c r="O95" s="7">
        <v>121500</v>
      </c>
      <c r="P95" s="9">
        <v>8.5000000000000006E-2</v>
      </c>
      <c r="Q95" s="9">
        <v>0.10879040025000002</v>
      </c>
      <c r="R95" s="9">
        <v>0.19379040024999999</v>
      </c>
      <c r="S95" s="16">
        <v>4</v>
      </c>
      <c r="T95" s="16">
        <v>2990</v>
      </c>
      <c r="U95" s="7">
        <v>8970</v>
      </c>
      <c r="V95" s="18">
        <v>121470</v>
      </c>
      <c r="W95" s="7">
        <v>636000</v>
      </c>
      <c r="X95" s="6">
        <v>66.876377690953234</v>
      </c>
      <c r="Y95" s="18"/>
    </row>
    <row r="96" spans="1:25" x14ac:dyDescent="0.25">
      <c r="A96" s="3" t="s">
        <v>1087</v>
      </c>
      <c r="B96" s="4" t="s">
        <v>1087</v>
      </c>
      <c r="C96" s="4" t="s">
        <v>2</v>
      </c>
      <c r="D96" s="3" t="s">
        <v>1088</v>
      </c>
      <c r="E96" s="3" t="s">
        <v>358</v>
      </c>
      <c r="F96" s="3">
        <v>815192</v>
      </c>
      <c r="G96" s="3" t="s">
        <v>232</v>
      </c>
      <c r="H96" s="3">
        <v>183041</v>
      </c>
      <c r="I96" s="5" t="s">
        <v>45</v>
      </c>
      <c r="J96" s="6">
        <v>12.584000000000003</v>
      </c>
      <c r="K96" s="7">
        <v>2303387.9440000006</v>
      </c>
      <c r="L96" s="8">
        <v>0.15</v>
      </c>
      <c r="M96" s="7">
        <v>1957879.7524000008</v>
      </c>
      <c r="N96" s="8">
        <v>0.18000000000000002</v>
      </c>
      <c r="O96" s="7">
        <v>1605461.3969680006</v>
      </c>
      <c r="P96" s="9">
        <v>7.4999999999999997E-2</v>
      </c>
      <c r="Q96" s="9">
        <v>0.1087904239708732</v>
      </c>
      <c r="R96" s="9">
        <v>0.1837904239708732</v>
      </c>
      <c r="S96" s="16">
        <v>4</v>
      </c>
      <c r="T96" s="16">
        <v>83028</v>
      </c>
      <c r="U96" s="7">
        <v>249084</v>
      </c>
      <c r="V96" s="18">
        <v>2445576</v>
      </c>
      <c r="W96" s="7">
        <v>8984000</v>
      </c>
      <c r="X96" s="6">
        <v>47.723095744041721</v>
      </c>
      <c r="Y96" s="18"/>
    </row>
    <row r="97" spans="1:25" x14ac:dyDescent="0.25">
      <c r="A97" s="3" t="s">
        <v>1089</v>
      </c>
      <c r="B97" s="4" t="s">
        <v>1090</v>
      </c>
      <c r="C97" s="4" t="s">
        <v>156</v>
      </c>
      <c r="D97" s="3" t="s">
        <v>1091</v>
      </c>
      <c r="E97" s="3" t="s">
        <v>353</v>
      </c>
      <c r="F97" s="3">
        <v>63368</v>
      </c>
      <c r="G97" s="3" t="s">
        <v>15</v>
      </c>
      <c r="H97" s="3">
        <v>11925</v>
      </c>
      <c r="I97" s="5" t="s">
        <v>45</v>
      </c>
      <c r="J97" s="6">
        <v>28.512</v>
      </c>
      <c r="K97" s="7">
        <v>340005.6</v>
      </c>
      <c r="L97" s="8">
        <v>0.1</v>
      </c>
      <c r="M97" s="7">
        <v>306005.03999999998</v>
      </c>
      <c r="N97" s="8">
        <v>0.16000000000000003</v>
      </c>
      <c r="O97" s="7">
        <v>257044.23360000001</v>
      </c>
      <c r="P97" s="9">
        <v>8.2500000000000004E-2</v>
      </c>
      <c r="Q97" s="9">
        <v>0.10879070389715838</v>
      </c>
      <c r="R97" s="9">
        <v>0.19129070389715841</v>
      </c>
      <c r="S97" s="16">
        <v>4</v>
      </c>
      <c r="T97" s="16">
        <v>15668</v>
      </c>
      <c r="U97" s="7">
        <v>62672</v>
      </c>
      <c r="V97" s="18">
        <v>230160</v>
      </c>
      <c r="W97" s="7">
        <v>1406000</v>
      </c>
      <c r="X97" s="6">
        <v>112.68227656054016</v>
      </c>
      <c r="Y97" s="18"/>
    </row>
    <row r="98" spans="1:25" x14ac:dyDescent="0.25">
      <c r="A98" s="3" t="s">
        <v>1092</v>
      </c>
      <c r="B98" s="4" t="s">
        <v>1092</v>
      </c>
      <c r="C98" s="4" t="s">
        <v>234</v>
      </c>
      <c r="D98" s="3" t="s">
        <v>1093</v>
      </c>
      <c r="E98" s="3" t="s">
        <v>353</v>
      </c>
      <c r="F98" s="3">
        <v>37322</v>
      </c>
      <c r="G98" s="3" t="s">
        <v>18</v>
      </c>
      <c r="H98" s="3">
        <v>9491</v>
      </c>
      <c r="I98" s="5" t="s">
        <v>44</v>
      </c>
      <c r="J98" s="6">
        <v>31.94400000000001</v>
      </c>
      <c r="K98" s="7">
        <v>303180.50400000007</v>
      </c>
      <c r="L98" s="8">
        <v>0.15</v>
      </c>
      <c r="M98" s="7">
        <v>257703.42840000009</v>
      </c>
      <c r="N98" s="8">
        <v>0.18000000000000002</v>
      </c>
      <c r="O98" s="7">
        <v>211316.81128800008</v>
      </c>
      <c r="P98" s="9">
        <v>8.5000000000000006E-2</v>
      </c>
      <c r="Q98" s="9">
        <v>8.8231516542678343E-2</v>
      </c>
      <c r="R98" s="9">
        <v>0.17323151654267835</v>
      </c>
      <c r="S98" s="16">
        <v>4</v>
      </c>
      <c r="T98" s="16">
        <v>0</v>
      </c>
      <c r="U98" s="7">
        <v>0</v>
      </c>
      <c r="V98" s="18">
        <v>111966</v>
      </c>
      <c r="W98" s="7">
        <v>1220000</v>
      </c>
      <c r="X98" s="6">
        <v>128.52723594620659</v>
      </c>
      <c r="Y98" s="18"/>
    </row>
    <row r="99" spans="1:25" x14ac:dyDescent="0.25">
      <c r="A99" s="3" t="s">
        <v>1094</v>
      </c>
      <c r="B99" s="4" t="s">
        <v>1094</v>
      </c>
      <c r="C99" s="4" t="s">
        <v>2</v>
      </c>
      <c r="D99" s="3" t="s">
        <v>1095</v>
      </c>
      <c r="E99" s="3" t="s">
        <v>664</v>
      </c>
      <c r="F99" s="3">
        <v>40137</v>
      </c>
      <c r="G99" s="3" t="s">
        <v>19</v>
      </c>
      <c r="H99" s="3">
        <v>4305</v>
      </c>
      <c r="I99" s="5" t="s">
        <v>45</v>
      </c>
      <c r="J99" s="6">
        <v>47.915999999999997</v>
      </c>
      <c r="K99" s="7">
        <v>206278.38</v>
      </c>
      <c r="L99" s="8">
        <v>0.1</v>
      </c>
      <c r="M99" s="7">
        <v>185650.54199999999</v>
      </c>
      <c r="N99" s="8">
        <v>0.22500000000000001</v>
      </c>
      <c r="O99" s="7">
        <v>143879.17005000002</v>
      </c>
      <c r="P99" s="9">
        <v>7.0000000000000007E-2</v>
      </c>
      <c r="Q99" s="9">
        <v>0.10879054292088282</v>
      </c>
      <c r="R99" s="9">
        <v>0.17879054292088281</v>
      </c>
      <c r="S99" s="16">
        <v>4</v>
      </c>
      <c r="T99" s="16">
        <v>22917</v>
      </c>
      <c r="U99" s="7">
        <v>114585</v>
      </c>
      <c r="V99" s="18">
        <v>200685</v>
      </c>
      <c r="W99" s="7">
        <v>919000</v>
      </c>
      <c r="X99" s="6">
        <v>186.93052470224569</v>
      </c>
      <c r="Y99" s="18"/>
    </row>
    <row r="100" spans="1:25" x14ac:dyDescent="0.25">
      <c r="A100" s="3" t="s">
        <v>1096</v>
      </c>
      <c r="B100" s="4" t="s">
        <v>1096</v>
      </c>
      <c r="C100" s="4" t="s">
        <v>2</v>
      </c>
      <c r="D100" s="3" t="s">
        <v>1097</v>
      </c>
      <c r="E100" s="3" t="s">
        <v>664</v>
      </c>
      <c r="F100" s="3">
        <v>17099</v>
      </c>
      <c r="G100" s="3" t="s">
        <v>13</v>
      </c>
      <c r="H100" s="3">
        <v>1313</v>
      </c>
      <c r="I100" s="5" t="s">
        <v>44</v>
      </c>
      <c r="J100" s="6">
        <v>22</v>
      </c>
      <c r="K100" s="7">
        <v>28886</v>
      </c>
      <c r="L100" s="8">
        <v>0.1</v>
      </c>
      <c r="M100" s="7">
        <v>25997.4</v>
      </c>
      <c r="N100" s="8">
        <v>0.2</v>
      </c>
      <c r="O100" s="7">
        <v>20797.919999999998</v>
      </c>
      <c r="P100" s="9">
        <v>8.5000000000000006E-2</v>
      </c>
      <c r="Q100" s="9">
        <v>0.10879115958301402</v>
      </c>
      <c r="R100" s="9">
        <v>0.19379115958301399</v>
      </c>
      <c r="S100" s="16">
        <v>4</v>
      </c>
      <c r="T100" s="16">
        <v>11847</v>
      </c>
      <c r="U100" s="7">
        <v>35541</v>
      </c>
      <c r="V100" s="18">
        <v>51297</v>
      </c>
      <c r="W100" s="7">
        <v>143000</v>
      </c>
      <c r="X100" s="6">
        <v>81.737474681937925</v>
      </c>
      <c r="Y100" s="18"/>
    </row>
    <row r="101" spans="1:25" x14ac:dyDescent="0.25">
      <c r="A101" s="3" t="s">
        <v>1098</v>
      </c>
      <c r="B101" s="4" t="s">
        <v>1098</v>
      </c>
      <c r="C101" s="4" t="s">
        <v>2</v>
      </c>
      <c r="D101" s="3" t="s">
        <v>670</v>
      </c>
      <c r="E101" s="3" t="s">
        <v>667</v>
      </c>
      <c r="F101" s="3">
        <v>33568</v>
      </c>
      <c r="G101" s="3" t="s">
        <v>18</v>
      </c>
      <c r="H101" s="3">
        <v>8400</v>
      </c>
      <c r="I101" s="5" t="s">
        <v>77</v>
      </c>
      <c r="J101" s="6">
        <v>17.424000000000003</v>
      </c>
      <c r="K101" s="7">
        <v>146361.60000000003</v>
      </c>
      <c r="L101" s="8">
        <v>0.15</v>
      </c>
      <c r="M101" s="7">
        <v>124407.36000000004</v>
      </c>
      <c r="N101" s="8">
        <v>0.22000000000000003</v>
      </c>
      <c r="O101" s="7">
        <v>97037.740800000014</v>
      </c>
      <c r="P101" s="9">
        <v>0.1</v>
      </c>
      <c r="Q101" s="9">
        <v>0.16246594944136883</v>
      </c>
      <c r="R101" s="9">
        <v>0.26246594944136881</v>
      </c>
      <c r="S101" s="16">
        <v>4</v>
      </c>
      <c r="T101" s="16">
        <v>0</v>
      </c>
      <c r="U101" s="7">
        <v>0</v>
      </c>
      <c r="V101" s="18">
        <v>167840</v>
      </c>
      <c r="W101" s="7">
        <v>370000</v>
      </c>
      <c r="X101" s="6">
        <v>44.013755020746345</v>
      </c>
      <c r="Y101" s="18"/>
    </row>
    <row r="102" spans="1:25" x14ac:dyDescent="0.25">
      <c r="A102" s="3" t="s">
        <v>1099</v>
      </c>
      <c r="B102" s="4" t="s">
        <v>1099</v>
      </c>
      <c r="C102" s="4" t="s">
        <v>2</v>
      </c>
      <c r="D102" s="3" t="s">
        <v>1100</v>
      </c>
      <c r="E102" s="3" t="s">
        <v>371</v>
      </c>
      <c r="F102" s="3">
        <v>15993</v>
      </c>
      <c r="G102" s="3" t="s">
        <v>13</v>
      </c>
      <c r="H102" s="3">
        <v>2196</v>
      </c>
      <c r="I102" s="5" t="s">
        <v>44</v>
      </c>
      <c r="J102" s="6">
        <v>17.600000000000001</v>
      </c>
      <c r="K102" s="7">
        <v>38649.600000000006</v>
      </c>
      <c r="L102" s="8">
        <v>0.1</v>
      </c>
      <c r="M102" s="7">
        <v>34784.640000000007</v>
      </c>
      <c r="N102" s="8">
        <v>0.2</v>
      </c>
      <c r="O102" s="7">
        <v>27827.712000000007</v>
      </c>
      <c r="P102" s="9">
        <v>8.5000000000000006E-2</v>
      </c>
      <c r="Q102" s="9">
        <v>0.18301074838526821</v>
      </c>
      <c r="R102" s="9">
        <v>0.26801074838526823</v>
      </c>
      <c r="S102" s="16">
        <v>4</v>
      </c>
      <c r="T102" s="16">
        <v>7209</v>
      </c>
      <c r="U102" s="7">
        <v>21627</v>
      </c>
      <c r="V102" s="18">
        <v>47979</v>
      </c>
      <c r="W102" s="7">
        <v>125000</v>
      </c>
      <c r="X102" s="6">
        <v>47.28168581427142</v>
      </c>
      <c r="Y102" s="18"/>
    </row>
    <row r="103" spans="1:25" x14ac:dyDescent="0.25">
      <c r="A103" s="3" t="s">
        <v>1101</v>
      </c>
      <c r="B103" s="4" t="s">
        <v>1101</v>
      </c>
      <c r="C103" s="4" t="s">
        <v>234</v>
      </c>
      <c r="D103" s="3" t="s">
        <v>1102</v>
      </c>
      <c r="E103" s="3" t="s">
        <v>371</v>
      </c>
      <c r="F103" s="3">
        <v>15920</v>
      </c>
      <c r="G103" s="3" t="s">
        <v>17</v>
      </c>
      <c r="H103" s="3">
        <v>2592</v>
      </c>
      <c r="I103" s="5" t="s">
        <v>44</v>
      </c>
      <c r="J103" s="6">
        <v>14.4</v>
      </c>
      <c r="K103" s="7">
        <v>37324.800000000003</v>
      </c>
      <c r="L103" s="8">
        <v>0.1</v>
      </c>
      <c r="M103" s="7">
        <v>33592.32</v>
      </c>
      <c r="N103" s="8">
        <v>0.2</v>
      </c>
      <c r="O103" s="7">
        <v>26873.856</v>
      </c>
      <c r="P103" s="9">
        <v>9.2499999999999999E-2</v>
      </c>
      <c r="Q103" s="9">
        <v>7.3202584700000004E-2</v>
      </c>
      <c r="R103" s="9">
        <v>0.16570258469999999</v>
      </c>
      <c r="S103" s="16">
        <v>4</v>
      </c>
      <c r="T103" s="16">
        <v>5552</v>
      </c>
      <c r="U103" s="7">
        <v>16656</v>
      </c>
      <c r="V103" s="18">
        <v>47760</v>
      </c>
      <c r="W103" s="7">
        <v>179000</v>
      </c>
      <c r="X103" s="6">
        <v>62.569935277539464</v>
      </c>
      <c r="Y103" s="18"/>
    </row>
    <row r="104" spans="1:25" x14ac:dyDescent="0.25">
      <c r="A104" s="3" t="s">
        <v>1103</v>
      </c>
      <c r="B104" s="4" t="s">
        <v>1104</v>
      </c>
      <c r="C104" s="4" t="s">
        <v>6</v>
      </c>
      <c r="D104" s="3" t="s">
        <v>1105</v>
      </c>
      <c r="E104" s="3" t="s">
        <v>371</v>
      </c>
      <c r="F104" s="3">
        <v>63613</v>
      </c>
      <c r="G104" s="3" t="s">
        <v>17</v>
      </c>
      <c r="H104" s="3">
        <v>6475</v>
      </c>
      <c r="I104" s="5" t="s">
        <v>44</v>
      </c>
      <c r="J104" s="6">
        <v>14.256000000000002</v>
      </c>
      <c r="K104" s="7">
        <v>92307.6</v>
      </c>
      <c r="L104" s="8">
        <v>0.1</v>
      </c>
      <c r="M104" s="7">
        <v>83076.840000000011</v>
      </c>
      <c r="N104" s="8">
        <v>0.18000000000000002</v>
      </c>
      <c r="O104" s="7">
        <v>68123.008800000011</v>
      </c>
      <c r="P104" s="9">
        <v>9.2499999999999999E-2</v>
      </c>
      <c r="Q104" s="9">
        <v>0.18300695834980016</v>
      </c>
      <c r="R104" s="9">
        <v>0.27550695834980016</v>
      </c>
      <c r="S104" s="16">
        <v>4</v>
      </c>
      <c r="T104" s="16">
        <v>37713</v>
      </c>
      <c r="U104" s="7">
        <v>113139</v>
      </c>
      <c r="V104" s="18">
        <v>190839</v>
      </c>
      <c r="W104" s="7">
        <v>360000</v>
      </c>
      <c r="X104" s="6">
        <v>38.187521879726901</v>
      </c>
      <c r="Y104" s="18"/>
    </row>
    <row r="105" spans="1:25" x14ac:dyDescent="0.25">
      <c r="A105" s="3" t="s">
        <v>1106</v>
      </c>
      <c r="B105" s="4" t="s">
        <v>1106</v>
      </c>
      <c r="C105" s="4" t="s">
        <v>321</v>
      </c>
      <c r="D105" s="3" t="s">
        <v>1107</v>
      </c>
      <c r="E105" s="3" t="s">
        <v>371</v>
      </c>
      <c r="F105" s="3">
        <v>18698</v>
      </c>
      <c r="G105" s="3" t="s">
        <v>17</v>
      </c>
      <c r="H105" s="3">
        <v>2691</v>
      </c>
      <c r="I105" s="5" t="s">
        <v>44</v>
      </c>
      <c r="J105" s="6">
        <v>14.58</v>
      </c>
      <c r="K105" s="7">
        <v>39234.78</v>
      </c>
      <c r="L105" s="8">
        <v>0.1</v>
      </c>
      <c r="M105" s="7">
        <v>35311.301999999996</v>
      </c>
      <c r="N105" s="8">
        <v>0.22000000000000003</v>
      </c>
      <c r="O105" s="7">
        <v>27542.815559999995</v>
      </c>
      <c r="P105" s="9">
        <v>9.2499999999999999E-2</v>
      </c>
      <c r="Q105" s="9">
        <v>0.1098050819118194</v>
      </c>
      <c r="R105" s="9">
        <v>0.2023050819118194</v>
      </c>
      <c r="S105" s="16">
        <v>4</v>
      </c>
      <c r="T105" s="16">
        <v>7934</v>
      </c>
      <c r="U105" s="7">
        <v>23802</v>
      </c>
      <c r="V105" s="18">
        <v>56094</v>
      </c>
      <c r="W105" s="7">
        <v>160000</v>
      </c>
      <c r="X105" s="6">
        <v>50.592698429895563</v>
      </c>
      <c r="Y105" s="18"/>
    </row>
    <row r="106" spans="1:25" x14ac:dyDescent="0.25">
      <c r="A106" s="3" t="s">
        <v>1108</v>
      </c>
      <c r="B106" s="4" t="s">
        <v>1108</v>
      </c>
      <c r="C106" s="4" t="s">
        <v>2</v>
      </c>
      <c r="D106" s="3" t="s">
        <v>1109</v>
      </c>
      <c r="E106" s="3" t="s">
        <v>685</v>
      </c>
      <c r="F106" s="3">
        <v>55149</v>
      </c>
      <c r="G106" s="3" t="s">
        <v>13</v>
      </c>
      <c r="H106" s="3">
        <v>9443</v>
      </c>
      <c r="I106" s="5" t="s">
        <v>44</v>
      </c>
      <c r="J106" s="6">
        <v>16.2</v>
      </c>
      <c r="K106" s="7">
        <v>152976.6</v>
      </c>
      <c r="L106" s="8">
        <v>0.1</v>
      </c>
      <c r="M106" s="7">
        <v>137678.94</v>
      </c>
      <c r="N106" s="8">
        <v>0.2</v>
      </c>
      <c r="O106" s="7">
        <v>110143.152</v>
      </c>
      <c r="P106" s="9">
        <v>8.5000000000000006E-2</v>
      </c>
      <c r="Q106" s="9">
        <v>0.14640487408896738</v>
      </c>
      <c r="R106" s="9">
        <v>0.23140487408896737</v>
      </c>
      <c r="S106" s="16">
        <v>4</v>
      </c>
      <c r="T106" s="16">
        <v>17377</v>
      </c>
      <c r="U106" s="7">
        <v>69508</v>
      </c>
      <c r="V106" s="18">
        <v>220596</v>
      </c>
      <c r="W106" s="7">
        <v>545000</v>
      </c>
      <c r="X106" s="6">
        <v>50.40516128245244</v>
      </c>
      <c r="Y106" s="18"/>
    </row>
    <row r="107" spans="1:25" x14ac:dyDescent="0.25">
      <c r="A107" s="3" t="s">
        <v>1110</v>
      </c>
      <c r="B107" s="4" t="s">
        <v>1110</v>
      </c>
      <c r="C107" s="4" t="s">
        <v>2</v>
      </c>
      <c r="D107" s="3" t="s">
        <v>1111</v>
      </c>
      <c r="E107" s="3" t="s">
        <v>347</v>
      </c>
      <c r="F107" s="3">
        <v>3438</v>
      </c>
      <c r="G107" s="3" t="s">
        <v>13</v>
      </c>
      <c r="H107" s="3">
        <v>1056</v>
      </c>
      <c r="I107" s="5" t="s">
        <v>44</v>
      </c>
      <c r="J107" s="6">
        <v>29.04</v>
      </c>
      <c r="K107" s="7">
        <v>30666.240000000002</v>
      </c>
      <c r="L107" s="8">
        <v>0.1</v>
      </c>
      <c r="M107" s="7">
        <v>27599.616000000002</v>
      </c>
      <c r="N107" s="8">
        <v>0.18000000000000002</v>
      </c>
      <c r="O107" s="7">
        <v>22631.685119999998</v>
      </c>
      <c r="P107" s="9">
        <v>8.5000000000000006E-2</v>
      </c>
      <c r="Q107" s="9">
        <v>0.10333344818927596</v>
      </c>
      <c r="R107" s="9">
        <v>0.18833344818927591</v>
      </c>
      <c r="S107" s="16">
        <v>4</v>
      </c>
      <c r="T107" s="16">
        <v>0</v>
      </c>
      <c r="U107" s="7">
        <v>0</v>
      </c>
      <c r="V107" s="18">
        <v>10314</v>
      </c>
      <c r="W107" s="7">
        <v>120000</v>
      </c>
      <c r="X107" s="6">
        <v>113.795612017156</v>
      </c>
      <c r="Y107" s="18"/>
    </row>
    <row r="108" spans="1:25" x14ac:dyDescent="0.25">
      <c r="A108" s="3" t="s">
        <v>1112</v>
      </c>
      <c r="B108" s="4" t="s">
        <v>1113</v>
      </c>
      <c r="C108" s="4" t="s">
        <v>156</v>
      </c>
      <c r="D108" s="3" t="s">
        <v>1114</v>
      </c>
      <c r="E108" s="3" t="s">
        <v>347</v>
      </c>
      <c r="F108" s="3">
        <v>14237</v>
      </c>
      <c r="G108" s="3" t="s">
        <v>17</v>
      </c>
      <c r="H108" s="3">
        <v>3946</v>
      </c>
      <c r="I108" s="5" t="s">
        <v>44</v>
      </c>
      <c r="J108" s="6">
        <v>14.4</v>
      </c>
      <c r="K108" s="7">
        <v>56822.400000000001</v>
      </c>
      <c r="L108" s="8">
        <v>0.1</v>
      </c>
      <c r="M108" s="7">
        <v>51140.160000000003</v>
      </c>
      <c r="N108" s="8">
        <v>0.24</v>
      </c>
      <c r="O108" s="7">
        <v>38866.521600000007</v>
      </c>
      <c r="P108" s="9">
        <v>9.2499999999999999E-2</v>
      </c>
      <c r="Q108" s="9">
        <v>0.1033314857517186</v>
      </c>
      <c r="R108" s="9">
        <v>0.1958314857517186</v>
      </c>
      <c r="S108" s="16">
        <v>4</v>
      </c>
      <c r="T108" s="16">
        <v>0</v>
      </c>
      <c r="U108" s="7">
        <v>0</v>
      </c>
      <c r="V108" s="18">
        <v>42711</v>
      </c>
      <c r="W108" s="7">
        <v>198000</v>
      </c>
      <c r="X108" s="6">
        <v>50.296304305670425</v>
      </c>
      <c r="Y108" s="18"/>
    </row>
    <row r="109" spans="1:25" x14ac:dyDescent="0.25">
      <c r="A109" s="3" t="s">
        <v>1115</v>
      </c>
      <c r="B109" s="4" t="s">
        <v>1115</v>
      </c>
      <c r="C109" s="4" t="s">
        <v>234</v>
      </c>
      <c r="D109" s="3" t="s">
        <v>1116</v>
      </c>
      <c r="E109" s="3" t="s">
        <v>700</v>
      </c>
      <c r="F109" s="3">
        <v>37886</v>
      </c>
      <c r="G109" s="3" t="s">
        <v>12</v>
      </c>
      <c r="H109" s="3">
        <v>12300</v>
      </c>
      <c r="I109" s="5" t="s">
        <v>44</v>
      </c>
      <c r="J109" s="6">
        <v>11.52</v>
      </c>
      <c r="K109" s="7">
        <v>141696.00000000003</v>
      </c>
      <c r="L109" s="8">
        <v>0.125</v>
      </c>
      <c r="M109" s="7">
        <v>123984.00000000004</v>
      </c>
      <c r="N109" s="8">
        <v>0.24</v>
      </c>
      <c r="O109" s="7">
        <v>94227.840000000026</v>
      </c>
      <c r="P109" s="9">
        <v>8.7499999999999994E-2</v>
      </c>
      <c r="Q109" s="9">
        <v>4.2629124311963584E-2</v>
      </c>
      <c r="R109" s="9">
        <v>0.13012912431196358</v>
      </c>
      <c r="S109" s="16">
        <v>4</v>
      </c>
      <c r="T109" s="16">
        <v>0</v>
      </c>
      <c r="U109" s="7">
        <v>0</v>
      </c>
      <c r="V109" s="18">
        <v>113658</v>
      </c>
      <c r="W109" s="7">
        <v>724000</v>
      </c>
      <c r="X109" s="6">
        <v>58.870756569716633</v>
      </c>
      <c r="Y109" s="18"/>
    </row>
    <row r="110" spans="1:25" x14ac:dyDescent="0.25">
      <c r="A110" s="3" t="s">
        <v>1117</v>
      </c>
      <c r="B110" s="4" t="s">
        <v>1118</v>
      </c>
      <c r="C110" s="4" t="s">
        <v>6</v>
      </c>
      <c r="D110" s="3" t="s">
        <v>1119</v>
      </c>
      <c r="E110" s="3" t="s">
        <v>700</v>
      </c>
      <c r="F110" s="3">
        <v>56681</v>
      </c>
      <c r="G110" s="3" t="s">
        <v>18</v>
      </c>
      <c r="H110" s="3">
        <v>13225</v>
      </c>
      <c r="I110" s="5" t="s">
        <v>44</v>
      </c>
      <c r="J110" s="6">
        <v>15.840000000000002</v>
      </c>
      <c r="K110" s="7">
        <v>209484.00000000003</v>
      </c>
      <c r="L110" s="8">
        <v>0.15</v>
      </c>
      <c r="M110" s="7">
        <v>178061.40000000002</v>
      </c>
      <c r="N110" s="8">
        <v>0.22000000000000003</v>
      </c>
      <c r="O110" s="7">
        <v>138887.89200000002</v>
      </c>
      <c r="P110" s="9">
        <v>8.5000000000000006E-2</v>
      </c>
      <c r="Q110" s="9">
        <v>0.10657400612369874</v>
      </c>
      <c r="R110" s="9">
        <v>0.19157400612369871</v>
      </c>
      <c r="S110" s="16">
        <v>4</v>
      </c>
      <c r="T110" s="16">
        <v>3781</v>
      </c>
      <c r="U110" s="7">
        <v>11343</v>
      </c>
      <c r="V110" s="18">
        <v>170043</v>
      </c>
      <c r="W110" s="7">
        <v>736000</v>
      </c>
      <c r="X110" s="6">
        <v>54.81912819226082</v>
      </c>
      <c r="Y110" s="18"/>
    </row>
    <row r="111" spans="1:25" x14ac:dyDescent="0.25">
      <c r="A111" s="3" t="s">
        <v>1120</v>
      </c>
      <c r="B111" s="4" t="s">
        <v>1121</v>
      </c>
      <c r="C111" s="4" t="s">
        <v>1122</v>
      </c>
      <c r="D111" s="3" t="s">
        <v>1123</v>
      </c>
      <c r="E111" s="3" t="s">
        <v>700</v>
      </c>
      <c r="F111" s="3">
        <v>38146</v>
      </c>
      <c r="G111" s="3" t="s">
        <v>16</v>
      </c>
      <c r="H111" s="3">
        <v>5453</v>
      </c>
      <c r="I111" s="5" t="s">
        <v>44</v>
      </c>
      <c r="J111" s="6">
        <v>23.4</v>
      </c>
      <c r="K111" s="7">
        <v>127600.2</v>
      </c>
      <c r="L111" s="8">
        <v>0.125</v>
      </c>
      <c r="M111" s="7">
        <v>111650.17500000002</v>
      </c>
      <c r="N111" s="8">
        <v>0.25</v>
      </c>
      <c r="O111" s="7">
        <v>83737.631250000006</v>
      </c>
      <c r="P111" s="9">
        <v>8.7499999999999994E-2</v>
      </c>
      <c r="Q111" s="9">
        <v>5.5698503552446058E-2</v>
      </c>
      <c r="R111" s="9">
        <v>0.14319850355244609</v>
      </c>
      <c r="S111" s="16">
        <v>4</v>
      </c>
      <c r="T111" s="16">
        <v>16334</v>
      </c>
      <c r="U111" s="7">
        <v>49002</v>
      </c>
      <c r="V111" s="18">
        <v>114438</v>
      </c>
      <c r="W111" s="7">
        <v>634000</v>
      </c>
      <c r="X111" s="6">
        <v>107.23750331913082</v>
      </c>
      <c r="Y111" s="18"/>
    </row>
    <row r="112" spans="1:25" x14ac:dyDescent="0.25">
      <c r="A112" s="3" t="s">
        <v>1124</v>
      </c>
      <c r="B112" s="4" t="s">
        <v>1124</v>
      </c>
      <c r="C112" s="4" t="s">
        <v>2</v>
      </c>
      <c r="D112" s="3" t="s">
        <v>1125</v>
      </c>
      <c r="E112" s="3" t="s">
        <v>700</v>
      </c>
      <c r="F112" s="3">
        <v>12316</v>
      </c>
      <c r="G112" s="3" t="s">
        <v>16</v>
      </c>
      <c r="H112" s="3">
        <v>1635</v>
      </c>
      <c r="I112" s="5" t="s">
        <v>44</v>
      </c>
      <c r="J112" s="6">
        <v>28.08</v>
      </c>
      <c r="K112" s="7">
        <v>45910.8</v>
      </c>
      <c r="L112" s="8">
        <v>0.125</v>
      </c>
      <c r="M112" s="7">
        <v>40171.949999999997</v>
      </c>
      <c r="N112" s="8">
        <v>0.25</v>
      </c>
      <c r="O112" s="7">
        <v>30128.962500000001</v>
      </c>
      <c r="P112" s="9">
        <v>8.7499999999999994E-2</v>
      </c>
      <c r="Q112" s="9">
        <v>0.10657341975</v>
      </c>
      <c r="R112" s="9">
        <v>0.19407341975</v>
      </c>
      <c r="S112" s="16">
        <v>4</v>
      </c>
      <c r="T112" s="16">
        <v>5776</v>
      </c>
      <c r="U112" s="7">
        <v>17328</v>
      </c>
      <c r="V112" s="18">
        <v>36948</v>
      </c>
      <c r="W112" s="7">
        <v>173000</v>
      </c>
      <c r="X112" s="6">
        <v>94.951178908156493</v>
      </c>
      <c r="Y112" s="18"/>
    </row>
    <row r="113" spans="1:25" x14ac:dyDescent="0.25">
      <c r="A113" s="3" t="s">
        <v>1126</v>
      </c>
      <c r="B113" s="4" t="s">
        <v>1126</v>
      </c>
      <c r="C113" s="4" t="s">
        <v>2</v>
      </c>
      <c r="D113" s="3" t="s">
        <v>1127</v>
      </c>
      <c r="E113" s="3" t="s">
        <v>695</v>
      </c>
      <c r="F113" s="3">
        <v>17605</v>
      </c>
      <c r="G113" s="3" t="s">
        <v>16</v>
      </c>
      <c r="H113" s="3">
        <v>960</v>
      </c>
      <c r="I113" s="5" t="s">
        <v>44</v>
      </c>
      <c r="J113" s="6">
        <v>25.271999999999998</v>
      </c>
      <c r="K113" s="7">
        <v>24261.119999999999</v>
      </c>
      <c r="L113" s="8">
        <v>0.125</v>
      </c>
      <c r="M113" s="7">
        <v>21228.48</v>
      </c>
      <c r="N113" s="8">
        <v>0.27500000000000002</v>
      </c>
      <c r="O113" s="7">
        <v>15390.647999999999</v>
      </c>
      <c r="P113" s="9">
        <v>8.7499999999999994E-2</v>
      </c>
      <c r="Q113" s="9">
        <v>0.10657444893774082</v>
      </c>
      <c r="R113" s="9">
        <v>0.19407444893774081</v>
      </c>
      <c r="S113" s="16">
        <v>4</v>
      </c>
      <c r="T113" s="16">
        <v>13765</v>
      </c>
      <c r="U113" s="7">
        <v>41295</v>
      </c>
      <c r="V113" s="18">
        <v>52815</v>
      </c>
      <c r="W113" s="7">
        <v>121000</v>
      </c>
      <c r="X113" s="6">
        <v>82.607087577731846</v>
      </c>
      <c r="Y113" s="18"/>
    </row>
    <row r="114" spans="1:25" ht="30" x14ac:dyDescent="0.25">
      <c r="A114" s="3" t="s">
        <v>1128</v>
      </c>
      <c r="B114" s="4" t="s">
        <v>1129</v>
      </c>
      <c r="C114" s="4" t="s">
        <v>1130</v>
      </c>
      <c r="D114" s="3" t="s">
        <v>1131</v>
      </c>
      <c r="E114" s="3" t="s">
        <v>361</v>
      </c>
      <c r="F114" s="3">
        <v>114422</v>
      </c>
      <c r="G114" s="3" t="s">
        <v>18</v>
      </c>
      <c r="H114" s="3">
        <v>29880</v>
      </c>
      <c r="I114" s="5" t="s">
        <v>44</v>
      </c>
      <c r="J114" s="6">
        <v>15.840000000000002</v>
      </c>
      <c r="K114" s="7">
        <v>473299.20000000007</v>
      </c>
      <c r="L114" s="8">
        <v>0.15</v>
      </c>
      <c r="M114" s="7">
        <v>402304.32000000007</v>
      </c>
      <c r="N114" s="8">
        <v>0.2</v>
      </c>
      <c r="O114" s="7">
        <v>321843.45600000006</v>
      </c>
      <c r="P114" s="9">
        <v>8.5000000000000006E-2</v>
      </c>
      <c r="Q114" s="9">
        <v>0.1035606781527474</v>
      </c>
      <c r="R114" s="9">
        <v>0.18856067815274741</v>
      </c>
      <c r="S114" s="16">
        <v>4</v>
      </c>
      <c r="T114" s="16">
        <v>0</v>
      </c>
      <c r="U114" s="7">
        <v>0</v>
      </c>
      <c r="V114" s="18">
        <v>343266</v>
      </c>
      <c r="W114" s="7">
        <v>1707000</v>
      </c>
      <c r="X114" s="6">
        <v>57.123256585206875</v>
      </c>
      <c r="Y114" s="18"/>
    </row>
    <row r="115" spans="1:25" x14ac:dyDescent="0.25">
      <c r="A115" s="3" t="s">
        <v>1132</v>
      </c>
      <c r="B115" s="4" t="s">
        <v>1133</v>
      </c>
      <c r="C115" s="4" t="s">
        <v>168</v>
      </c>
      <c r="D115" s="3" t="s">
        <v>1134</v>
      </c>
      <c r="E115" s="3" t="s">
        <v>361</v>
      </c>
      <c r="F115" s="3">
        <v>31099</v>
      </c>
      <c r="G115" s="3" t="s">
        <v>13</v>
      </c>
      <c r="H115" s="3">
        <v>5400</v>
      </c>
      <c r="I115" s="5" t="s">
        <v>44</v>
      </c>
      <c r="J115" s="6">
        <v>24</v>
      </c>
      <c r="K115" s="7">
        <v>129600</v>
      </c>
      <c r="L115" s="8">
        <v>0.1</v>
      </c>
      <c r="M115" s="7">
        <v>116640</v>
      </c>
      <c r="N115" s="8">
        <v>0.16000000000000003</v>
      </c>
      <c r="O115" s="7">
        <v>97977.599999999991</v>
      </c>
      <c r="P115" s="9">
        <v>8.5000000000000006E-2</v>
      </c>
      <c r="Q115" s="9">
        <v>0.10657341975</v>
      </c>
      <c r="R115" s="9">
        <v>0.19157341975</v>
      </c>
      <c r="S115" s="16">
        <v>4</v>
      </c>
      <c r="T115" s="16">
        <v>9499</v>
      </c>
      <c r="U115" s="7">
        <v>28497</v>
      </c>
      <c r="V115" s="18">
        <v>93297</v>
      </c>
      <c r="W115" s="7">
        <v>540000</v>
      </c>
      <c r="X115" s="6">
        <v>94.710424983161033</v>
      </c>
      <c r="Y115" s="18"/>
    </row>
    <row r="116" spans="1:25" x14ac:dyDescent="0.25">
      <c r="A116" s="3" t="s">
        <v>1135</v>
      </c>
      <c r="B116" s="4" t="s">
        <v>1135</v>
      </c>
      <c r="C116" s="4" t="s">
        <v>2</v>
      </c>
      <c r="D116" s="3" t="s">
        <v>1136</v>
      </c>
      <c r="E116" s="3" t="s">
        <v>695</v>
      </c>
      <c r="F116" s="3">
        <v>27822</v>
      </c>
      <c r="G116" s="3" t="s">
        <v>13</v>
      </c>
      <c r="H116" s="3">
        <v>3000</v>
      </c>
      <c r="I116" s="5" t="s">
        <v>44</v>
      </c>
      <c r="J116" s="6">
        <v>22</v>
      </c>
      <c r="K116" s="7">
        <v>66000</v>
      </c>
      <c r="L116" s="8">
        <v>0.1</v>
      </c>
      <c r="M116" s="7">
        <v>59400</v>
      </c>
      <c r="N116" s="8">
        <v>0.2</v>
      </c>
      <c r="O116" s="7">
        <v>47520</v>
      </c>
      <c r="P116" s="9">
        <v>8.5000000000000006E-2</v>
      </c>
      <c r="Q116" s="9">
        <v>0.10657341975</v>
      </c>
      <c r="R116" s="9">
        <v>0.19157341975</v>
      </c>
      <c r="S116" s="16">
        <v>4</v>
      </c>
      <c r="T116" s="16">
        <v>15822</v>
      </c>
      <c r="U116" s="7">
        <v>47466</v>
      </c>
      <c r="V116" s="18">
        <v>83466</v>
      </c>
      <c r="W116" s="7">
        <v>296000</v>
      </c>
      <c r="X116" s="6">
        <v>82.683704350378704</v>
      </c>
      <c r="Y116" s="18"/>
    </row>
    <row r="117" spans="1:25" x14ac:dyDescent="0.25">
      <c r="A117" s="3" t="s">
        <v>1137</v>
      </c>
      <c r="B117" s="4" t="s">
        <v>1137</v>
      </c>
      <c r="C117" s="4" t="s">
        <v>2</v>
      </c>
      <c r="D117" s="3" t="s">
        <v>1138</v>
      </c>
      <c r="E117" s="3" t="s">
        <v>695</v>
      </c>
      <c r="F117" s="3">
        <v>18137</v>
      </c>
      <c r="G117" s="3" t="s">
        <v>19</v>
      </c>
      <c r="H117" s="3">
        <v>2132</v>
      </c>
      <c r="I117" s="5" t="s">
        <v>45</v>
      </c>
      <c r="J117" s="6">
        <v>44</v>
      </c>
      <c r="K117" s="7">
        <v>93808</v>
      </c>
      <c r="L117" s="8">
        <v>0.1</v>
      </c>
      <c r="M117" s="7">
        <v>84427.199999999997</v>
      </c>
      <c r="N117" s="8">
        <v>0.25</v>
      </c>
      <c r="O117" s="7">
        <v>63320.399999999994</v>
      </c>
      <c r="P117" s="9">
        <v>7.0000000000000007E-2</v>
      </c>
      <c r="Q117" s="9">
        <v>0.10657447211910979</v>
      </c>
      <c r="R117" s="9">
        <v>0.17657447211910982</v>
      </c>
      <c r="S117" s="16">
        <v>4</v>
      </c>
      <c r="T117" s="16">
        <v>9609</v>
      </c>
      <c r="U117" s="7">
        <v>28827</v>
      </c>
      <c r="V117" s="18">
        <v>54411</v>
      </c>
      <c r="W117" s="7">
        <v>387000</v>
      </c>
      <c r="X117" s="6">
        <v>168.20098422814829</v>
      </c>
      <c r="Y117" s="18"/>
    </row>
    <row r="118" spans="1:25" x14ac:dyDescent="0.25">
      <c r="A118" s="3" t="s">
        <v>1139</v>
      </c>
      <c r="B118" s="4" t="s">
        <v>1139</v>
      </c>
      <c r="C118" s="4" t="s">
        <v>2</v>
      </c>
      <c r="D118" s="3" t="s">
        <v>1140</v>
      </c>
      <c r="E118" s="3" t="s">
        <v>700</v>
      </c>
      <c r="F118" s="3">
        <v>34535</v>
      </c>
      <c r="G118" s="3" t="s">
        <v>12</v>
      </c>
      <c r="H118" s="3">
        <v>5512</v>
      </c>
      <c r="I118" s="5" t="s">
        <v>44</v>
      </c>
      <c r="J118" s="6">
        <v>28.799999999999997</v>
      </c>
      <c r="K118" s="7">
        <v>158745.59999999998</v>
      </c>
      <c r="L118" s="8">
        <v>0.125</v>
      </c>
      <c r="M118" s="7">
        <v>138902.39999999997</v>
      </c>
      <c r="N118" s="8">
        <v>0.16000000000000003</v>
      </c>
      <c r="O118" s="7">
        <v>116678.01599999996</v>
      </c>
      <c r="P118" s="9">
        <v>8.7499999999999994E-2</v>
      </c>
      <c r="Q118" s="9">
        <v>0.10657357115097844</v>
      </c>
      <c r="R118" s="9">
        <v>0.19407357115097845</v>
      </c>
      <c r="S118" s="16">
        <v>4</v>
      </c>
      <c r="T118" s="16">
        <v>12487</v>
      </c>
      <c r="U118" s="7">
        <v>37461</v>
      </c>
      <c r="V118" s="18">
        <v>103605</v>
      </c>
      <c r="W118" s="7">
        <v>639000</v>
      </c>
      <c r="X118" s="6">
        <v>109.07203837421255</v>
      </c>
      <c r="Y118" s="18"/>
    </row>
    <row r="119" spans="1:25" x14ac:dyDescent="0.25">
      <c r="A119" s="3" t="s">
        <v>1141</v>
      </c>
      <c r="B119" s="4" t="s">
        <v>1141</v>
      </c>
      <c r="C119" s="4" t="s">
        <v>2</v>
      </c>
      <c r="D119" s="3" t="s">
        <v>1142</v>
      </c>
      <c r="E119" s="3" t="s">
        <v>1143</v>
      </c>
      <c r="F119" s="3">
        <v>46344</v>
      </c>
      <c r="G119" s="3" t="s">
        <v>16</v>
      </c>
      <c r="H119" s="3">
        <v>3305</v>
      </c>
      <c r="I119" s="5" t="s">
        <v>44</v>
      </c>
      <c r="J119" s="6">
        <v>23.166000000000004</v>
      </c>
      <c r="K119" s="7">
        <v>76563.630000000019</v>
      </c>
      <c r="L119" s="8">
        <v>0.125</v>
      </c>
      <c r="M119" s="7">
        <v>66993.176250000019</v>
      </c>
      <c r="N119" s="8">
        <v>0.27500000000000002</v>
      </c>
      <c r="O119" s="7">
        <v>48570.052781250008</v>
      </c>
      <c r="P119" s="9">
        <v>8.7499999999999994E-2</v>
      </c>
      <c r="Q119" s="9">
        <v>0.10657313931798554</v>
      </c>
      <c r="R119" s="9">
        <v>0.19407313931798553</v>
      </c>
      <c r="S119" s="16">
        <v>4</v>
      </c>
      <c r="T119" s="16">
        <v>33124</v>
      </c>
      <c r="U119" s="7">
        <v>99372</v>
      </c>
      <c r="V119" s="18">
        <v>139032</v>
      </c>
      <c r="W119" s="7">
        <v>350000</v>
      </c>
      <c r="X119" s="6">
        <v>75.723674598373819</v>
      </c>
      <c r="Y119" s="18"/>
    </row>
    <row r="120" spans="1:25" x14ac:dyDescent="0.25">
      <c r="A120" s="3" t="s">
        <v>1144</v>
      </c>
      <c r="B120" s="4" t="s">
        <v>1144</v>
      </c>
      <c r="C120" s="4" t="s">
        <v>2</v>
      </c>
      <c r="D120" s="3" t="s">
        <v>1145</v>
      </c>
      <c r="E120" s="3" t="s">
        <v>703</v>
      </c>
      <c r="F120" s="3">
        <v>593193</v>
      </c>
      <c r="G120" s="3" t="s">
        <v>232</v>
      </c>
      <c r="H120" s="3">
        <v>224611</v>
      </c>
      <c r="I120" s="5" t="s">
        <v>45</v>
      </c>
      <c r="J120" s="6">
        <v>12.584000000000003</v>
      </c>
      <c r="K120" s="7">
        <v>2826504.8240000005</v>
      </c>
      <c r="L120" s="8">
        <v>0.15</v>
      </c>
      <c r="M120" s="7">
        <v>2402529.1004000003</v>
      </c>
      <c r="N120" s="8">
        <v>0.18000000000000002</v>
      </c>
      <c r="O120" s="7">
        <v>1970073.8623280004</v>
      </c>
      <c r="P120" s="9">
        <v>7.4999999999999997E-2</v>
      </c>
      <c r="Q120" s="9">
        <v>0.10363253636177984</v>
      </c>
      <c r="R120" s="9">
        <v>0.17863253636177984</v>
      </c>
      <c r="S120" s="16">
        <v>4</v>
      </c>
      <c r="T120" s="16">
        <v>0</v>
      </c>
      <c r="U120" s="7">
        <v>0</v>
      </c>
      <c r="V120" s="18">
        <v>1779579</v>
      </c>
      <c r="W120" s="7">
        <v>11029000</v>
      </c>
      <c r="X120" s="6">
        <v>49.101066237094827</v>
      </c>
      <c r="Y120" s="18"/>
    </row>
    <row r="121" spans="1:25" x14ac:dyDescent="0.25">
      <c r="A121" s="3" t="s">
        <v>1146</v>
      </c>
      <c r="B121" s="4" t="s">
        <v>1146</v>
      </c>
      <c r="C121" s="4" t="s">
        <v>2</v>
      </c>
      <c r="D121" s="3" t="s">
        <v>1147</v>
      </c>
      <c r="E121" s="3" t="s">
        <v>1148</v>
      </c>
      <c r="F121" s="3">
        <v>960558</v>
      </c>
      <c r="G121" s="3" t="s">
        <v>232</v>
      </c>
      <c r="H121" s="3">
        <v>192369</v>
      </c>
      <c r="I121" s="5" t="s">
        <v>45</v>
      </c>
      <c r="J121" s="6">
        <v>13.728000000000002</v>
      </c>
      <c r="K121" s="7">
        <v>2640841.6320000002</v>
      </c>
      <c r="L121" s="8">
        <v>0.15</v>
      </c>
      <c r="M121" s="7">
        <v>2244715.3872000002</v>
      </c>
      <c r="N121" s="8">
        <v>0.16000000000000003</v>
      </c>
      <c r="O121" s="7">
        <v>1885560.9252480001</v>
      </c>
      <c r="P121" s="9">
        <v>7.4999999999999997E-2</v>
      </c>
      <c r="Q121" s="9">
        <v>0.10687504975000001</v>
      </c>
      <c r="R121" s="9">
        <v>0.18187504974999999</v>
      </c>
      <c r="S121" s="16">
        <v>4</v>
      </c>
      <c r="T121" s="16">
        <v>191082</v>
      </c>
      <c r="U121" s="7">
        <v>573246</v>
      </c>
      <c r="V121" s="18">
        <v>2881674</v>
      </c>
      <c r="W121" s="7">
        <v>10941000</v>
      </c>
      <c r="X121" s="6">
        <v>53.892999691124473</v>
      </c>
      <c r="Y121" s="18"/>
    </row>
    <row r="122" spans="1:25" x14ac:dyDescent="0.25">
      <c r="A122" s="3" t="s">
        <v>1149</v>
      </c>
      <c r="B122" s="4" t="s">
        <v>1149</v>
      </c>
      <c r="C122" s="4" t="s">
        <v>2</v>
      </c>
      <c r="D122" s="3" t="s">
        <v>1150</v>
      </c>
      <c r="E122" s="3" t="s">
        <v>365</v>
      </c>
      <c r="F122" s="3">
        <v>45363</v>
      </c>
      <c r="G122" s="3" t="s">
        <v>18</v>
      </c>
      <c r="H122" s="3">
        <v>7075</v>
      </c>
      <c r="I122" s="5" t="s">
        <v>292</v>
      </c>
      <c r="J122" s="6">
        <v>34.847999999999999</v>
      </c>
      <c r="K122" s="7">
        <v>246549.6</v>
      </c>
      <c r="L122" s="8">
        <v>0.15</v>
      </c>
      <c r="M122" s="7">
        <v>209567.16</v>
      </c>
      <c r="N122" s="8">
        <v>0.16000000000000003</v>
      </c>
      <c r="O122" s="7">
        <v>176036.41440000001</v>
      </c>
      <c r="P122" s="9">
        <v>6.7500000000000004E-2</v>
      </c>
      <c r="Q122" s="9">
        <v>0.1068748899824723</v>
      </c>
      <c r="R122" s="9">
        <v>0.1743748899824723</v>
      </c>
      <c r="S122" s="16">
        <v>4</v>
      </c>
      <c r="T122" s="16">
        <v>17063</v>
      </c>
      <c r="U122" s="7">
        <v>51189</v>
      </c>
      <c r="V122" s="18">
        <v>136089</v>
      </c>
      <c r="W122" s="7">
        <v>1061000</v>
      </c>
      <c r="X122" s="6">
        <v>142.68953518766963</v>
      </c>
      <c r="Y122" s="18"/>
    </row>
    <row r="123" spans="1:25" x14ac:dyDescent="0.25">
      <c r="A123" s="3" t="s">
        <v>1151</v>
      </c>
      <c r="B123" s="4" t="s">
        <v>1151</v>
      </c>
      <c r="C123" s="4" t="s">
        <v>2</v>
      </c>
      <c r="D123" s="3" t="s">
        <v>1152</v>
      </c>
      <c r="E123" s="3" t="s">
        <v>365</v>
      </c>
      <c r="F123" s="3">
        <v>35972</v>
      </c>
      <c r="G123" s="3" t="s">
        <v>19</v>
      </c>
      <c r="H123" s="3">
        <v>4056</v>
      </c>
      <c r="I123" s="5" t="s">
        <v>45</v>
      </c>
      <c r="J123" s="6">
        <v>47.915999999999997</v>
      </c>
      <c r="K123" s="7">
        <v>194347.296</v>
      </c>
      <c r="L123" s="8">
        <v>0.1</v>
      </c>
      <c r="M123" s="7">
        <v>174912.56640000001</v>
      </c>
      <c r="N123" s="8">
        <v>0.22500000000000001</v>
      </c>
      <c r="O123" s="7">
        <v>135557.23896000002</v>
      </c>
      <c r="P123" s="9">
        <v>7.0000000000000007E-2</v>
      </c>
      <c r="Q123" s="9">
        <v>0.10687529731500332</v>
      </c>
      <c r="R123" s="9">
        <v>0.17687529731500332</v>
      </c>
      <c r="S123" s="16">
        <v>4</v>
      </c>
      <c r="T123" s="16">
        <v>19748</v>
      </c>
      <c r="U123" s="7">
        <v>59244</v>
      </c>
      <c r="V123" s="18">
        <v>107916</v>
      </c>
      <c r="W123" s="7">
        <v>826000</v>
      </c>
      <c r="X123" s="6">
        <v>188.95465057779472</v>
      </c>
      <c r="Y123" s="18"/>
    </row>
    <row r="124" spans="1:25" x14ac:dyDescent="0.25">
      <c r="A124" s="3" t="s">
        <v>1153</v>
      </c>
      <c r="B124" s="4" t="s">
        <v>1153</v>
      </c>
      <c r="C124" s="4" t="s">
        <v>2</v>
      </c>
      <c r="D124" s="3" t="s">
        <v>1154</v>
      </c>
      <c r="E124" s="3" t="s">
        <v>365</v>
      </c>
      <c r="F124" s="3">
        <v>16867</v>
      </c>
      <c r="G124" s="3" t="s">
        <v>17</v>
      </c>
      <c r="H124" s="3">
        <v>9744</v>
      </c>
      <c r="I124" s="5" t="s">
        <v>44</v>
      </c>
      <c r="J124" s="6">
        <v>16.2</v>
      </c>
      <c r="K124" s="7">
        <v>157852.79999999999</v>
      </c>
      <c r="L124" s="8">
        <v>0.1</v>
      </c>
      <c r="M124" s="7">
        <v>142067.51999999999</v>
      </c>
      <c r="N124" s="8">
        <v>0.2</v>
      </c>
      <c r="O124" s="7">
        <v>113654.016</v>
      </c>
      <c r="P124" s="9">
        <v>9.2499999999999999E-2</v>
      </c>
      <c r="Q124" s="9">
        <v>0.10687540820225754</v>
      </c>
      <c r="R124" s="9">
        <v>0.19937540820225752</v>
      </c>
      <c r="S124" s="16">
        <v>4</v>
      </c>
      <c r="T124" s="16">
        <v>0</v>
      </c>
      <c r="U124" s="7">
        <v>0</v>
      </c>
      <c r="V124" s="18">
        <v>50601</v>
      </c>
      <c r="W124" s="7">
        <v>570000</v>
      </c>
      <c r="X124" s="6">
        <v>58.502701537630891</v>
      </c>
      <c r="Y124" s="18"/>
    </row>
    <row r="125" spans="1:25" x14ac:dyDescent="0.25">
      <c r="A125" s="3" t="s">
        <v>1155</v>
      </c>
      <c r="B125" s="4" t="s">
        <v>1155</v>
      </c>
      <c r="C125" s="4" t="s">
        <v>2</v>
      </c>
      <c r="D125" s="3" t="s">
        <v>1156</v>
      </c>
      <c r="E125" s="3" t="s">
        <v>365</v>
      </c>
      <c r="F125" s="3">
        <v>43736</v>
      </c>
      <c r="G125" s="3" t="s">
        <v>13</v>
      </c>
      <c r="H125" s="3">
        <v>8000</v>
      </c>
      <c r="I125" s="5" t="s">
        <v>44</v>
      </c>
      <c r="J125" s="6">
        <v>23.76</v>
      </c>
      <c r="K125" s="7">
        <v>190080</v>
      </c>
      <c r="L125" s="8">
        <v>0.1</v>
      </c>
      <c r="M125" s="7">
        <v>171072</v>
      </c>
      <c r="N125" s="8">
        <v>0.16000000000000003</v>
      </c>
      <c r="O125" s="7">
        <v>143700.47999999998</v>
      </c>
      <c r="P125" s="9">
        <v>8.5000000000000006E-2</v>
      </c>
      <c r="Q125" s="9">
        <v>0.10687490714973322</v>
      </c>
      <c r="R125" s="9">
        <v>0.19187490714973321</v>
      </c>
      <c r="S125" s="16">
        <v>4</v>
      </c>
      <c r="T125" s="16">
        <v>11736</v>
      </c>
      <c r="U125" s="7">
        <v>35208</v>
      </c>
      <c r="V125" s="18">
        <v>131208</v>
      </c>
      <c r="W125" s="7">
        <v>784000</v>
      </c>
      <c r="X125" s="6">
        <v>93.615993184468749</v>
      </c>
      <c r="Y125" s="18"/>
    </row>
    <row r="126" spans="1:25" x14ac:dyDescent="0.25">
      <c r="A126" s="3" t="s">
        <v>1157</v>
      </c>
      <c r="B126" s="4" t="s">
        <v>1157</v>
      </c>
      <c r="C126" s="4" t="s">
        <v>2</v>
      </c>
      <c r="D126" s="3" t="s">
        <v>1158</v>
      </c>
      <c r="E126" s="3" t="s">
        <v>365</v>
      </c>
      <c r="F126" s="3">
        <v>173752</v>
      </c>
      <c r="G126" s="3" t="s">
        <v>18</v>
      </c>
      <c r="H126" s="3">
        <v>16975</v>
      </c>
      <c r="I126" s="5" t="s">
        <v>44</v>
      </c>
      <c r="J126" s="6">
        <v>16.038</v>
      </c>
      <c r="K126" s="7">
        <v>272245.05</v>
      </c>
      <c r="L126" s="8">
        <v>0.15</v>
      </c>
      <c r="M126" s="7">
        <v>231408.29250000001</v>
      </c>
      <c r="N126" s="8">
        <v>0.22000000000000003</v>
      </c>
      <c r="O126" s="7">
        <v>180498.46814999997</v>
      </c>
      <c r="P126" s="9">
        <v>8.5000000000000006E-2</v>
      </c>
      <c r="Q126" s="9">
        <v>0.10687504975000001</v>
      </c>
      <c r="R126" s="9">
        <v>0.19187504975000003</v>
      </c>
      <c r="S126" s="16">
        <v>4</v>
      </c>
      <c r="T126" s="16">
        <v>105852</v>
      </c>
      <c r="U126" s="7">
        <v>317556</v>
      </c>
      <c r="V126" s="18">
        <v>521256</v>
      </c>
      <c r="W126" s="7">
        <v>1258000</v>
      </c>
      <c r="X126" s="6">
        <v>55.417283351088727</v>
      </c>
      <c r="Y126" s="18"/>
    </row>
    <row r="127" spans="1:25" x14ac:dyDescent="0.25">
      <c r="A127" s="3" t="s">
        <v>1159</v>
      </c>
      <c r="B127" s="4" t="s">
        <v>1159</v>
      </c>
      <c r="C127" s="4" t="s">
        <v>2</v>
      </c>
      <c r="D127" s="3" t="s">
        <v>1160</v>
      </c>
      <c r="E127" s="3" t="s">
        <v>365</v>
      </c>
      <c r="F127" s="3">
        <v>84280</v>
      </c>
      <c r="G127" s="3" t="s">
        <v>13</v>
      </c>
      <c r="H127" s="3">
        <v>15061</v>
      </c>
      <c r="I127" s="5" t="s">
        <v>44</v>
      </c>
      <c r="J127" s="6">
        <v>19.2</v>
      </c>
      <c r="K127" s="7">
        <v>289171.20000000001</v>
      </c>
      <c r="L127" s="8">
        <v>0.1</v>
      </c>
      <c r="M127" s="7">
        <v>260254.07999999999</v>
      </c>
      <c r="N127" s="8">
        <v>0.16000000000000003</v>
      </c>
      <c r="O127" s="7">
        <v>218613.42720000001</v>
      </c>
      <c r="P127" s="9">
        <v>8.5000000000000006E-2</v>
      </c>
      <c r="Q127" s="9">
        <v>0.1068751410151498</v>
      </c>
      <c r="R127" s="9">
        <v>0.1918751410151498</v>
      </c>
      <c r="S127" s="16">
        <v>4</v>
      </c>
      <c r="T127" s="16">
        <v>24036</v>
      </c>
      <c r="U127" s="7">
        <v>120180</v>
      </c>
      <c r="V127" s="18">
        <v>421400</v>
      </c>
      <c r="W127" s="7">
        <v>1260000</v>
      </c>
      <c r="X127" s="6">
        <v>75.649195217289403</v>
      </c>
      <c r="Y127" s="18"/>
    </row>
    <row r="128" spans="1:25" x14ac:dyDescent="0.25">
      <c r="A128" s="3" t="s">
        <v>1161</v>
      </c>
      <c r="B128" s="4" t="s">
        <v>1161</v>
      </c>
      <c r="C128" s="4" t="s">
        <v>2</v>
      </c>
      <c r="D128" s="3" t="s">
        <v>1162</v>
      </c>
      <c r="E128" s="3" t="s">
        <v>365</v>
      </c>
      <c r="F128" s="3">
        <v>82721</v>
      </c>
      <c r="G128" s="3" t="s">
        <v>19</v>
      </c>
      <c r="H128" s="3">
        <v>2305</v>
      </c>
      <c r="I128" s="5" t="s">
        <v>45</v>
      </c>
      <c r="J128" s="6">
        <v>63.359999999999992</v>
      </c>
      <c r="K128" s="7">
        <v>146044.79999999999</v>
      </c>
      <c r="L128" s="8">
        <v>0.1</v>
      </c>
      <c r="M128" s="7">
        <v>131440.31999999998</v>
      </c>
      <c r="N128" s="8">
        <v>0.2</v>
      </c>
      <c r="O128" s="7">
        <v>105152.25599999998</v>
      </c>
      <c r="P128" s="9">
        <v>7.0000000000000007E-2</v>
      </c>
      <c r="Q128" s="9">
        <v>0.10687518314855006</v>
      </c>
      <c r="R128" s="9">
        <v>0.17687518314855005</v>
      </c>
      <c r="S128" s="16">
        <v>4</v>
      </c>
      <c r="T128" s="16">
        <v>73501</v>
      </c>
      <c r="U128" s="7">
        <v>220503</v>
      </c>
      <c r="V128" s="18">
        <v>248163</v>
      </c>
      <c r="W128" s="7">
        <v>815000</v>
      </c>
      <c r="X128" s="6">
        <v>257.91747145039756</v>
      </c>
      <c r="Y128" s="18"/>
    </row>
    <row r="129" spans="1:25" x14ac:dyDescent="0.25">
      <c r="A129" s="3" t="s">
        <v>1163</v>
      </c>
      <c r="B129" s="4" t="s">
        <v>1163</v>
      </c>
      <c r="C129" s="4" t="s">
        <v>2</v>
      </c>
      <c r="D129" s="3" t="s">
        <v>1164</v>
      </c>
      <c r="E129" s="3" t="s">
        <v>368</v>
      </c>
      <c r="F129" s="3">
        <v>55885</v>
      </c>
      <c r="G129" s="3" t="s">
        <v>18</v>
      </c>
      <c r="H129" s="3">
        <v>12128</v>
      </c>
      <c r="I129" s="5" t="s">
        <v>44</v>
      </c>
      <c r="J129" s="6">
        <v>17.82</v>
      </c>
      <c r="K129" s="7">
        <v>216120.95999999999</v>
      </c>
      <c r="L129" s="8">
        <v>0.15</v>
      </c>
      <c r="M129" s="7">
        <v>183702.81599999999</v>
      </c>
      <c r="N129" s="8">
        <v>0.22000000000000003</v>
      </c>
      <c r="O129" s="7">
        <v>143288.19647999998</v>
      </c>
      <c r="P129" s="9">
        <v>8.5000000000000006E-2</v>
      </c>
      <c r="Q129" s="9">
        <v>0.10657411910419214</v>
      </c>
      <c r="R129" s="9">
        <v>0.19157411910419217</v>
      </c>
      <c r="S129" s="16">
        <v>4</v>
      </c>
      <c r="T129" s="16">
        <v>7373</v>
      </c>
      <c r="U129" s="7">
        <v>22119</v>
      </c>
      <c r="V129" s="18">
        <v>167655</v>
      </c>
      <c r="W129" s="7">
        <v>770000</v>
      </c>
      <c r="X129" s="6">
        <v>61.671482845625469</v>
      </c>
      <c r="Y129" s="18"/>
    </row>
    <row r="130" spans="1:25" x14ac:dyDescent="0.25">
      <c r="A130" s="3" t="s">
        <v>1165</v>
      </c>
      <c r="B130" s="4" t="s">
        <v>1165</v>
      </c>
      <c r="C130" s="4" t="s">
        <v>2</v>
      </c>
      <c r="D130" s="3" t="s">
        <v>1166</v>
      </c>
      <c r="E130" s="3" t="s">
        <v>700</v>
      </c>
      <c r="F130" s="3">
        <v>21780</v>
      </c>
      <c r="G130" s="3" t="s">
        <v>15</v>
      </c>
      <c r="H130" s="3">
        <v>1292</v>
      </c>
      <c r="I130" s="5" t="s">
        <v>44</v>
      </c>
      <c r="J130" s="6">
        <v>21.780000000000005</v>
      </c>
      <c r="K130" s="7">
        <v>28139.760000000009</v>
      </c>
      <c r="L130" s="8">
        <v>0.1</v>
      </c>
      <c r="M130" s="7">
        <v>25325.784000000007</v>
      </c>
      <c r="N130" s="8">
        <v>0.2</v>
      </c>
      <c r="O130" s="7">
        <v>20260.627200000006</v>
      </c>
      <c r="P130" s="9">
        <v>9.2499999999999999E-2</v>
      </c>
      <c r="Q130" s="9">
        <v>9.8185689706847046E-2</v>
      </c>
      <c r="R130" s="9">
        <v>0.19068568970684704</v>
      </c>
      <c r="S130" s="16">
        <v>4</v>
      </c>
      <c r="T130" s="16">
        <v>16612</v>
      </c>
      <c r="U130" s="7">
        <v>29071</v>
      </c>
      <c r="V130" s="18">
        <v>38115</v>
      </c>
      <c r="W130" s="7">
        <v>135000</v>
      </c>
      <c r="X130" s="6">
        <v>82.237948868152117</v>
      </c>
      <c r="Y130" s="18"/>
    </row>
    <row r="131" spans="1:25" x14ac:dyDescent="0.25">
      <c r="A131" s="3" t="s">
        <v>1167</v>
      </c>
      <c r="B131" s="4" t="s">
        <v>1167</v>
      </c>
      <c r="C131" s="4" t="s">
        <v>2</v>
      </c>
      <c r="D131" s="3" t="s">
        <v>1168</v>
      </c>
      <c r="E131" s="3" t="s">
        <v>700</v>
      </c>
      <c r="F131" s="3">
        <v>56590</v>
      </c>
      <c r="G131" s="3" t="s">
        <v>14</v>
      </c>
      <c r="H131" s="3">
        <v>11200</v>
      </c>
      <c r="I131" s="5" t="s">
        <v>44</v>
      </c>
      <c r="J131" s="6">
        <v>11.664</v>
      </c>
      <c r="K131" s="7">
        <v>130636.80000000002</v>
      </c>
      <c r="L131" s="8">
        <v>0.17499999999999999</v>
      </c>
      <c r="M131" s="7">
        <v>107775.36000000002</v>
      </c>
      <c r="N131" s="8">
        <v>0.24</v>
      </c>
      <c r="O131" s="7">
        <v>81909.273600000015</v>
      </c>
      <c r="P131" s="9">
        <v>9.5000000000000001E-2</v>
      </c>
      <c r="Q131" s="9">
        <v>0.10657371871799388</v>
      </c>
      <c r="R131" s="9">
        <v>0.2015737187179939</v>
      </c>
      <c r="S131" s="16">
        <v>4</v>
      </c>
      <c r="T131" s="16">
        <v>11790</v>
      </c>
      <c r="U131" s="7">
        <v>20632.5</v>
      </c>
      <c r="V131" s="18">
        <v>99033</v>
      </c>
      <c r="W131" s="7">
        <v>427000</v>
      </c>
      <c r="X131" s="6">
        <v>36.281158310283047</v>
      </c>
      <c r="Y131" s="18"/>
    </row>
    <row r="132" spans="1:25" x14ac:dyDescent="0.25">
      <c r="A132" s="3" t="s">
        <v>1169</v>
      </c>
      <c r="B132" s="4" t="s">
        <v>1169</v>
      </c>
      <c r="C132" s="4" t="s">
        <v>2</v>
      </c>
      <c r="D132" s="3" t="s">
        <v>1170</v>
      </c>
      <c r="E132" s="3" t="s">
        <v>695</v>
      </c>
      <c r="F132" s="3">
        <v>34192</v>
      </c>
      <c r="G132" s="3" t="s">
        <v>18</v>
      </c>
      <c r="H132" s="3">
        <v>8888</v>
      </c>
      <c r="I132" s="5" t="s">
        <v>44</v>
      </c>
      <c r="J132" s="6">
        <v>19.602000000000004</v>
      </c>
      <c r="K132" s="7">
        <v>174222.57600000003</v>
      </c>
      <c r="L132" s="8">
        <v>0.15</v>
      </c>
      <c r="M132" s="7">
        <v>148089.18960000004</v>
      </c>
      <c r="N132" s="8">
        <v>0.22000000000000003</v>
      </c>
      <c r="O132" s="7">
        <v>115509.56788800002</v>
      </c>
      <c r="P132" s="9">
        <v>8.5000000000000006E-2</v>
      </c>
      <c r="Q132" s="9">
        <v>0.10657341975</v>
      </c>
      <c r="R132" s="9">
        <v>0.19157341975</v>
      </c>
      <c r="S132" s="16">
        <v>4</v>
      </c>
      <c r="T132" s="16">
        <v>0</v>
      </c>
      <c r="U132" s="7">
        <v>0</v>
      </c>
      <c r="V132" s="18">
        <v>102576</v>
      </c>
      <c r="W132" s="7">
        <v>603000</v>
      </c>
      <c r="X132" s="6">
        <v>67.8388787805726</v>
      </c>
      <c r="Y132" s="18"/>
    </row>
    <row r="133" spans="1:25" x14ac:dyDescent="0.25">
      <c r="A133" s="3" t="s">
        <v>1171</v>
      </c>
      <c r="B133" s="4" t="s">
        <v>1172</v>
      </c>
      <c r="C133" s="4" t="s">
        <v>27</v>
      </c>
      <c r="D133" s="3" t="s">
        <v>1173</v>
      </c>
      <c r="E133" s="3" t="s">
        <v>695</v>
      </c>
      <c r="F133" s="3">
        <v>23238</v>
      </c>
      <c r="G133" s="3" t="s">
        <v>19</v>
      </c>
      <c r="H133" s="3">
        <v>2056</v>
      </c>
      <c r="I133" s="5" t="s">
        <v>45</v>
      </c>
      <c r="J133" s="6">
        <v>52.8</v>
      </c>
      <c r="K133" s="7">
        <v>108556.8</v>
      </c>
      <c r="L133" s="8">
        <v>0.1</v>
      </c>
      <c r="M133" s="7">
        <v>97701.119999999995</v>
      </c>
      <c r="N133" s="8">
        <v>0.2</v>
      </c>
      <c r="O133" s="7">
        <v>78160.895999999993</v>
      </c>
      <c r="P133" s="9">
        <v>7.0000000000000007E-2</v>
      </c>
      <c r="Q133" s="9">
        <v>0.10657294609667203</v>
      </c>
      <c r="R133" s="9">
        <v>0.17657294609667204</v>
      </c>
      <c r="S133" s="16">
        <v>4</v>
      </c>
      <c r="T133" s="16">
        <v>15014</v>
      </c>
      <c r="U133" s="7">
        <v>45042</v>
      </c>
      <c r="V133" s="18">
        <v>69714</v>
      </c>
      <c r="W133" s="7">
        <v>488000</v>
      </c>
      <c r="X133" s="6">
        <v>215.29912050732048</v>
      </c>
      <c r="Y133" s="18"/>
    </row>
    <row r="134" spans="1:25" x14ac:dyDescent="0.25">
      <c r="A134" s="3" t="s">
        <v>1174</v>
      </c>
      <c r="B134" s="4" t="s">
        <v>1174</v>
      </c>
      <c r="C134" s="4" t="s">
        <v>2</v>
      </c>
      <c r="D134" s="3" t="s">
        <v>1175</v>
      </c>
      <c r="E134" s="3" t="s">
        <v>695</v>
      </c>
      <c r="F134" s="3">
        <v>3646</v>
      </c>
      <c r="G134" s="3" t="s">
        <v>16</v>
      </c>
      <c r="H134" s="3">
        <v>990</v>
      </c>
      <c r="I134" s="5" t="s">
        <v>44</v>
      </c>
      <c r="J134" s="6">
        <v>28.08</v>
      </c>
      <c r="K134" s="7">
        <v>27799.199999999997</v>
      </c>
      <c r="L134" s="8">
        <v>0.125</v>
      </c>
      <c r="M134" s="7">
        <v>24324.299999999996</v>
      </c>
      <c r="N134" s="8">
        <v>0.25</v>
      </c>
      <c r="O134" s="7">
        <v>18243.224999999999</v>
      </c>
      <c r="P134" s="9">
        <v>8.7499999999999994E-2</v>
      </c>
      <c r="Q134" s="9">
        <v>0.10657486707015684</v>
      </c>
      <c r="R134" s="9">
        <v>0.19407486707015684</v>
      </c>
      <c r="S134" s="16">
        <v>4</v>
      </c>
      <c r="T134" s="16">
        <v>0</v>
      </c>
      <c r="U134" s="7">
        <v>0</v>
      </c>
      <c r="V134" s="18">
        <v>10938</v>
      </c>
      <c r="W134" s="7">
        <v>94000</v>
      </c>
      <c r="X134" s="6">
        <v>94.950470806395401</v>
      </c>
      <c r="Y134" s="18"/>
    </row>
    <row r="135" spans="1:25" x14ac:dyDescent="0.25">
      <c r="A135" s="3" t="s">
        <v>1176</v>
      </c>
      <c r="B135" s="4" t="s">
        <v>1176</v>
      </c>
      <c r="C135" s="4" t="s">
        <v>2</v>
      </c>
      <c r="D135" s="3" t="s">
        <v>1177</v>
      </c>
      <c r="E135" s="3" t="s">
        <v>700</v>
      </c>
      <c r="F135" s="3">
        <v>24948</v>
      </c>
      <c r="G135" s="3" t="s">
        <v>16</v>
      </c>
      <c r="H135" s="3">
        <v>2990</v>
      </c>
      <c r="I135" s="5" t="s">
        <v>44</v>
      </c>
      <c r="J135" s="6">
        <v>23.166000000000004</v>
      </c>
      <c r="K135" s="7">
        <v>69266.340000000011</v>
      </c>
      <c r="L135" s="8">
        <v>0.125</v>
      </c>
      <c r="M135" s="7">
        <v>60608.047500000008</v>
      </c>
      <c r="N135" s="8">
        <v>0.27500000000000002</v>
      </c>
      <c r="O135" s="7">
        <v>43940.834437500002</v>
      </c>
      <c r="P135" s="9">
        <v>8.7499999999999994E-2</v>
      </c>
      <c r="Q135" s="9">
        <v>0.10657341975</v>
      </c>
      <c r="R135" s="9">
        <v>0.19407341975</v>
      </c>
      <c r="S135" s="16">
        <v>4</v>
      </c>
      <c r="T135" s="16">
        <v>12988</v>
      </c>
      <c r="U135" s="7">
        <v>38964</v>
      </c>
      <c r="V135" s="18">
        <v>74844</v>
      </c>
      <c r="W135" s="7">
        <v>265000</v>
      </c>
      <c r="X135" s="6">
        <v>75.723565179254805</v>
      </c>
      <c r="Y135" s="18"/>
    </row>
    <row r="136" spans="1:25" x14ac:dyDescent="0.25">
      <c r="A136" s="3" t="s">
        <v>1178</v>
      </c>
      <c r="B136" s="4" t="s">
        <v>1178</v>
      </c>
      <c r="C136" s="4" t="s">
        <v>2</v>
      </c>
      <c r="D136" s="3" t="s">
        <v>1179</v>
      </c>
      <c r="E136" s="3" t="s">
        <v>695</v>
      </c>
      <c r="F136" s="3">
        <v>5352</v>
      </c>
      <c r="G136" s="3" t="s">
        <v>13</v>
      </c>
      <c r="H136" s="3">
        <v>5165</v>
      </c>
      <c r="I136" s="5" t="s">
        <v>77</v>
      </c>
      <c r="J136" s="6">
        <v>18</v>
      </c>
      <c r="K136" s="7">
        <v>92970</v>
      </c>
      <c r="L136" s="8">
        <v>0.1</v>
      </c>
      <c r="M136" s="7">
        <v>83673</v>
      </c>
      <c r="N136" s="8">
        <v>0.2</v>
      </c>
      <c r="O136" s="7">
        <v>66938.399999999994</v>
      </c>
      <c r="P136" s="9">
        <v>0.1</v>
      </c>
      <c r="Q136" s="9">
        <v>0.10657379484078598</v>
      </c>
      <c r="R136" s="9">
        <v>0.20657379484078597</v>
      </c>
      <c r="S136" s="16">
        <v>4</v>
      </c>
      <c r="T136" s="16">
        <v>0</v>
      </c>
      <c r="U136" s="7">
        <v>0</v>
      </c>
      <c r="V136" s="18">
        <v>16056</v>
      </c>
      <c r="W136" s="7">
        <v>324000</v>
      </c>
      <c r="X136" s="6">
        <v>62.737870551241741</v>
      </c>
      <c r="Y136" s="18"/>
    </row>
    <row r="137" spans="1:25" x14ac:dyDescent="0.25">
      <c r="A137" s="3" t="s">
        <v>1180</v>
      </c>
      <c r="B137" s="4" t="s">
        <v>1180</v>
      </c>
      <c r="C137" s="4" t="s">
        <v>2</v>
      </c>
      <c r="D137" s="3" t="s">
        <v>1179</v>
      </c>
      <c r="E137" s="3" t="s">
        <v>695</v>
      </c>
      <c r="F137" s="3">
        <v>3152</v>
      </c>
      <c r="G137" s="3" t="s">
        <v>13</v>
      </c>
      <c r="H137" s="3">
        <v>2232</v>
      </c>
      <c r="I137" s="5" t="s">
        <v>44</v>
      </c>
      <c r="J137" s="6">
        <v>14.080000000000002</v>
      </c>
      <c r="K137" s="7">
        <v>31426.560000000005</v>
      </c>
      <c r="L137" s="8">
        <v>0.1</v>
      </c>
      <c r="M137" s="7">
        <v>28283.903999999999</v>
      </c>
      <c r="N137" s="8">
        <v>0.24</v>
      </c>
      <c r="O137" s="7">
        <v>21495.767039999999</v>
      </c>
      <c r="P137" s="9">
        <v>8.5000000000000006E-2</v>
      </c>
      <c r="Q137" s="9">
        <v>0.10657463297609372</v>
      </c>
      <c r="R137" s="9">
        <v>0.19157463297609373</v>
      </c>
      <c r="S137" s="16">
        <v>4</v>
      </c>
      <c r="T137" s="16">
        <v>0</v>
      </c>
      <c r="U137" s="7">
        <v>0</v>
      </c>
      <c r="V137" s="18">
        <v>9456</v>
      </c>
      <c r="W137" s="7">
        <v>112000</v>
      </c>
      <c r="X137" s="6">
        <v>50.271373878616814</v>
      </c>
      <c r="Y137" s="18"/>
    </row>
    <row r="138" spans="1:25" x14ac:dyDescent="0.25">
      <c r="A138" s="3" t="s">
        <v>1181</v>
      </c>
      <c r="B138" s="4" t="s">
        <v>1181</v>
      </c>
      <c r="C138" s="4" t="s">
        <v>2</v>
      </c>
      <c r="D138" s="3" t="s">
        <v>1182</v>
      </c>
      <c r="E138" s="3" t="s">
        <v>700</v>
      </c>
      <c r="F138" s="3">
        <v>3235</v>
      </c>
      <c r="G138" s="3" t="s">
        <v>13</v>
      </c>
      <c r="H138" s="3">
        <v>1357</v>
      </c>
      <c r="I138" s="5" t="s">
        <v>44</v>
      </c>
      <c r="J138" s="6">
        <v>22</v>
      </c>
      <c r="K138" s="7">
        <v>29854</v>
      </c>
      <c r="L138" s="8">
        <v>0.1</v>
      </c>
      <c r="M138" s="7">
        <v>26868.6</v>
      </c>
      <c r="N138" s="8">
        <v>0.2</v>
      </c>
      <c r="O138" s="7">
        <v>21494.879999999997</v>
      </c>
      <c r="P138" s="9">
        <v>8.5000000000000006E-2</v>
      </c>
      <c r="Q138" s="9">
        <v>0.10657630341202096</v>
      </c>
      <c r="R138" s="9">
        <v>0.19157630341202095</v>
      </c>
      <c r="S138" s="16">
        <v>4</v>
      </c>
      <c r="T138" s="16">
        <v>0</v>
      </c>
      <c r="U138" s="7">
        <v>0</v>
      </c>
      <c r="V138" s="18">
        <v>9705</v>
      </c>
      <c r="W138" s="7">
        <v>112000</v>
      </c>
      <c r="X138" s="6">
        <v>82.682459771306327</v>
      </c>
      <c r="Y138" s="18"/>
    </row>
    <row r="139" spans="1:25" x14ac:dyDescent="0.25">
      <c r="A139" s="3" t="s">
        <v>1183</v>
      </c>
      <c r="B139" s="4" t="s">
        <v>1184</v>
      </c>
      <c r="C139" s="4" t="s">
        <v>6</v>
      </c>
      <c r="D139" s="3" t="s">
        <v>1185</v>
      </c>
      <c r="E139" s="3" t="s">
        <v>695</v>
      </c>
      <c r="F139" s="3">
        <v>8374</v>
      </c>
      <c r="G139" s="3" t="s">
        <v>12</v>
      </c>
      <c r="H139" s="3">
        <v>3855</v>
      </c>
      <c r="I139" s="5" t="s">
        <v>44</v>
      </c>
      <c r="J139" s="6">
        <v>15.840000000000002</v>
      </c>
      <c r="K139" s="7">
        <v>61063.199999999997</v>
      </c>
      <c r="L139" s="8">
        <v>0.125</v>
      </c>
      <c r="M139" s="7">
        <v>53430.3</v>
      </c>
      <c r="N139" s="8">
        <v>0.24</v>
      </c>
      <c r="O139" s="7">
        <v>40607.028000000006</v>
      </c>
      <c r="P139" s="9">
        <v>8.7499999999999994E-2</v>
      </c>
      <c r="Q139" s="9">
        <v>0.1065740526125452</v>
      </c>
      <c r="R139" s="9">
        <v>0.19407405261254521</v>
      </c>
      <c r="S139" s="16">
        <v>4</v>
      </c>
      <c r="T139" s="16">
        <v>0</v>
      </c>
      <c r="U139" s="7">
        <v>0</v>
      </c>
      <c r="V139" s="18">
        <v>25122</v>
      </c>
      <c r="W139" s="7">
        <v>209000</v>
      </c>
      <c r="X139" s="6">
        <v>54.276189208196591</v>
      </c>
      <c r="Y139" s="18"/>
    </row>
    <row r="140" spans="1:25" x14ac:dyDescent="0.25">
      <c r="A140" s="3" t="s">
        <v>1186</v>
      </c>
      <c r="B140" s="4" t="s">
        <v>1186</v>
      </c>
      <c r="C140" s="4" t="s">
        <v>2</v>
      </c>
      <c r="D140" s="3" t="s">
        <v>1187</v>
      </c>
      <c r="E140" s="3" t="s">
        <v>695</v>
      </c>
      <c r="F140" s="3">
        <v>12888</v>
      </c>
      <c r="G140" s="3" t="s">
        <v>18</v>
      </c>
      <c r="H140" s="3">
        <v>6230</v>
      </c>
      <c r="I140" s="5" t="s">
        <v>44</v>
      </c>
      <c r="J140" s="6">
        <v>17.424000000000003</v>
      </c>
      <c r="K140" s="7">
        <v>108551.52000000002</v>
      </c>
      <c r="L140" s="8">
        <v>0.15</v>
      </c>
      <c r="M140" s="7">
        <v>92268.792000000016</v>
      </c>
      <c r="N140" s="8">
        <v>0.24</v>
      </c>
      <c r="O140" s="7">
        <v>70124.281920000009</v>
      </c>
      <c r="P140" s="9">
        <v>8.5000000000000006E-2</v>
      </c>
      <c r="Q140" s="9">
        <v>0.10657341975</v>
      </c>
      <c r="R140" s="9">
        <v>0.19157341975</v>
      </c>
      <c r="S140" s="16">
        <v>4</v>
      </c>
      <c r="T140" s="16">
        <v>0</v>
      </c>
      <c r="U140" s="7">
        <v>0</v>
      </c>
      <c r="V140" s="18">
        <v>38664</v>
      </c>
      <c r="W140" s="7">
        <v>366000</v>
      </c>
      <c r="X140" s="6">
        <v>58.755040311379112</v>
      </c>
      <c r="Y140" s="18"/>
    </row>
    <row r="141" spans="1:25" x14ac:dyDescent="0.25">
      <c r="A141" s="3" t="s">
        <v>1188</v>
      </c>
      <c r="B141" s="4" t="s">
        <v>1188</v>
      </c>
      <c r="C141" s="4" t="s">
        <v>2</v>
      </c>
      <c r="D141" s="3" t="s">
        <v>1189</v>
      </c>
      <c r="E141" s="3" t="s">
        <v>700</v>
      </c>
      <c r="F141" s="3">
        <v>7633</v>
      </c>
      <c r="G141" s="3" t="s">
        <v>13</v>
      </c>
      <c r="H141" s="3">
        <v>3920</v>
      </c>
      <c r="I141" s="5" t="s">
        <v>44</v>
      </c>
      <c r="J141" s="6">
        <v>20</v>
      </c>
      <c r="K141" s="7">
        <v>78400</v>
      </c>
      <c r="L141" s="8">
        <v>0.1</v>
      </c>
      <c r="M141" s="7">
        <v>70560</v>
      </c>
      <c r="N141" s="8">
        <v>0.2</v>
      </c>
      <c r="O141" s="7">
        <v>56448</v>
      </c>
      <c r="P141" s="9">
        <v>8.5000000000000006E-2</v>
      </c>
      <c r="Q141" s="9">
        <v>0.10657441792442517</v>
      </c>
      <c r="R141" s="9">
        <v>0.19157441792442512</v>
      </c>
      <c r="S141" s="16">
        <v>4</v>
      </c>
      <c r="T141" s="16">
        <v>0</v>
      </c>
      <c r="U141" s="7">
        <v>0</v>
      </c>
      <c r="V141" s="18">
        <v>22899</v>
      </c>
      <c r="W141" s="7">
        <v>295000</v>
      </c>
      <c r="X141" s="6">
        <v>75.166612306663552</v>
      </c>
      <c r="Y141" s="18"/>
    </row>
    <row r="142" spans="1:25" x14ac:dyDescent="0.25">
      <c r="A142" s="3" t="s">
        <v>1190</v>
      </c>
      <c r="B142" s="4" t="s">
        <v>1190</v>
      </c>
      <c r="C142" s="4" t="s">
        <v>2</v>
      </c>
      <c r="D142" s="3" t="s">
        <v>1191</v>
      </c>
      <c r="E142" s="3" t="s">
        <v>371</v>
      </c>
      <c r="F142" s="3">
        <v>34137</v>
      </c>
      <c r="G142" s="3" t="s">
        <v>13</v>
      </c>
      <c r="H142" s="3">
        <v>2166</v>
      </c>
      <c r="I142" s="5" t="s">
        <v>44</v>
      </c>
      <c r="J142" s="6">
        <v>17.82</v>
      </c>
      <c r="K142" s="7">
        <v>38598.120000000003</v>
      </c>
      <c r="L142" s="8">
        <v>0.1</v>
      </c>
      <c r="M142" s="7">
        <v>34738.308000000005</v>
      </c>
      <c r="N142" s="8">
        <v>0.22000000000000003</v>
      </c>
      <c r="O142" s="7">
        <v>27095.880239999999</v>
      </c>
      <c r="P142" s="9">
        <v>8.5000000000000006E-2</v>
      </c>
      <c r="Q142" s="9">
        <v>0.18300646174999999</v>
      </c>
      <c r="R142" s="9">
        <v>0.26800646174999998</v>
      </c>
      <c r="S142" s="16">
        <v>4</v>
      </c>
      <c r="T142" s="16">
        <v>25473</v>
      </c>
      <c r="U142" s="7">
        <v>76419</v>
      </c>
      <c r="V142" s="18">
        <v>102411</v>
      </c>
      <c r="W142" s="7">
        <v>178000</v>
      </c>
      <c r="X142" s="6">
        <v>46.676635773316391</v>
      </c>
      <c r="Y142" s="18"/>
    </row>
    <row r="143" spans="1:25" x14ac:dyDescent="0.25">
      <c r="A143" s="3" t="s">
        <v>1192</v>
      </c>
      <c r="B143" s="4" t="s">
        <v>1192</v>
      </c>
      <c r="C143" s="4" t="s">
        <v>2</v>
      </c>
      <c r="D143" s="3" t="s">
        <v>1193</v>
      </c>
      <c r="E143" s="3" t="s">
        <v>371</v>
      </c>
      <c r="F143" s="3">
        <v>20487</v>
      </c>
      <c r="G143" s="3" t="s">
        <v>167</v>
      </c>
      <c r="H143" s="3">
        <v>2585</v>
      </c>
      <c r="I143" s="5" t="s">
        <v>44</v>
      </c>
      <c r="J143" s="6">
        <v>18.899999999999999</v>
      </c>
      <c r="K143" s="7">
        <v>48856.500000000007</v>
      </c>
      <c r="L143" s="8">
        <v>0.1</v>
      </c>
      <c r="M143" s="7">
        <v>43970.850000000006</v>
      </c>
      <c r="N143" s="8">
        <v>0.2</v>
      </c>
      <c r="O143" s="7">
        <v>35176.680000000008</v>
      </c>
      <c r="P143" s="9">
        <v>8.2500000000000004E-2</v>
      </c>
      <c r="Q143" s="9">
        <v>0.18300646174999999</v>
      </c>
      <c r="R143" s="9">
        <v>0.26550646174999998</v>
      </c>
      <c r="S143" s="16">
        <v>4</v>
      </c>
      <c r="T143" s="16">
        <v>10147</v>
      </c>
      <c r="U143" s="7">
        <v>30441</v>
      </c>
      <c r="V143" s="18">
        <v>61461</v>
      </c>
      <c r="W143" s="7">
        <v>163000</v>
      </c>
      <c r="X143" s="6">
        <v>51.252989890744175</v>
      </c>
      <c r="Y143" s="18"/>
    </row>
    <row r="144" spans="1:25" x14ac:dyDescent="0.25">
      <c r="A144" s="3" t="s">
        <v>1194</v>
      </c>
      <c r="B144" s="4" t="s">
        <v>1195</v>
      </c>
      <c r="C144" s="4" t="s">
        <v>919</v>
      </c>
      <c r="D144" s="3" t="s">
        <v>1196</v>
      </c>
      <c r="E144" s="3" t="s">
        <v>371</v>
      </c>
      <c r="F144" s="3">
        <v>34152</v>
      </c>
      <c r="G144" s="3" t="s">
        <v>18</v>
      </c>
      <c r="H144" s="3">
        <v>7321</v>
      </c>
      <c r="I144" s="5" t="s">
        <v>44</v>
      </c>
      <c r="J144" s="6">
        <v>15.488000000000005</v>
      </c>
      <c r="K144" s="7">
        <v>113387.64800000002</v>
      </c>
      <c r="L144" s="8">
        <v>0.15</v>
      </c>
      <c r="M144" s="7">
        <v>96379.500800000009</v>
      </c>
      <c r="N144" s="8">
        <v>0.24</v>
      </c>
      <c r="O144" s="7">
        <v>73248.420608000015</v>
      </c>
      <c r="P144" s="9">
        <v>8.5000000000000006E-2</v>
      </c>
      <c r="Q144" s="9">
        <v>0.11192395828165085</v>
      </c>
      <c r="R144" s="9">
        <v>0.19692395828165085</v>
      </c>
      <c r="S144" s="16">
        <v>4</v>
      </c>
      <c r="T144" s="16">
        <v>4868</v>
      </c>
      <c r="U144" s="7">
        <v>19472</v>
      </c>
      <c r="V144" s="18">
        <v>135453</v>
      </c>
      <c r="W144" s="7">
        <v>391000</v>
      </c>
      <c r="X144" s="6">
        <v>50.807672602690509</v>
      </c>
      <c r="Y144" s="18"/>
    </row>
    <row r="145" spans="1:25" x14ac:dyDescent="0.25">
      <c r="A145" s="3" t="s">
        <v>1197</v>
      </c>
      <c r="B145" s="4" t="s">
        <v>1197</v>
      </c>
      <c r="C145" s="4" t="s">
        <v>234</v>
      </c>
      <c r="D145" s="3" t="s">
        <v>1198</v>
      </c>
      <c r="E145" s="3" t="s">
        <v>371</v>
      </c>
      <c r="F145" s="3">
        <v>14309</v>
      </c>
      <c r="G145" s="3" t="s">
        <v>19</v>
      </c>
      <c r="H145" s="3">
        <v>1878</v>
      </c>
      <c r="I145" s="5" t="s">
        <v>45</v>
      </c>
      <c r="J145" s="6">
        <v>35.200000000000003</v>
      </c>
      <c r="K145" s="7">
        <v>66105.600000000006</v>
      </c>
      <c r="L145" s="8">
        <v>0.1</v>
      </c>
      <c r="M145" s="7">
        <v>59495.040000000008</v>
      </c>
      <c r="N145" s="8">
        <v>0.25</v>
      </c>
      <c r="O145" s="7">
        <v>44621.280000000006</v>
      </c>
      <c r="P145" s="9">
        <v>7.0000000000000007E-2</v>
      </c>
      <c r="Q145" s="9">
        <v>7.3203378103545241E-2</v>
      </c>
      <c r="R145" s="9">
        <v>0.14320337810354528</v>
      </c>
      <c r="S145" s="16">
        <v>4</v>
      </c>
      <c r="T145" s="16">
        <v>6797</v>
      </c>
      <c r="U145" s="7">
        <v>20391</v>
      </c>
      <c r="V145" s="18">
        <v>42927</v>
      </c>
      <c r="W145" s="7">
        <v>332000</v>
      </c>
      <c r="X145" s="6">
        <v>165.91787368884545</v>
      </c>
      <c r="Y145" s="18"/>
    </row>
    <row r="146" spans="1:25" x14ac:dyDescent="0.25">
      <c r="A146" s="3" t="s">
        <v>1199</v>
      </c>
      <c r="B146" s="4" t="s">
        <v>1199</v>
      </c>
      <c r="C146" s="4" t="s">
        <v>2</v>
      </c>
      <c r="D146" s="3" t="s">
        <v>1200</v>
      </c>
      <c r="E146" s="3" t="s">
        <v>371</v>
      </c>
      <c r="F146" s="3">
        <v>96839</v>
      </c>
      <c r="G146" s="3" t="s">
        <v>12</v>
      </c>
      <c r="H146" s="3">
        <v>29223</v>
      </c>
      <c r="I146" s="5" t="s">
        <v>77</v>
      </c>
      <c r="J146" s="6">
        <v>10.240000000000002</v>
      </c>
      <c r="K146" s="7">
        <v>299243.52000000008</v>
      </c>
      <c r="L146" s="8">
        <v>0.125</v>
      </c>
      <c r="M146" s="7">
        <v>261838.08000000007</v>
      </c>
      <c r="N146" s="8">
        <v>0.24</v>
      </c>
      <c r="O146" s="7">
        <v>198996.94080000007</v>
      </c>
      <c r="P146" s="9">
        <v>0.105</v>
      </c>
      <c r="Q146" s="9">
        <v>0.18300614891897621</v>
      </c>
      <c r="R146" s="9">
        <v>0.28800614891897619</v>
      </c>
      <c r="S146" s="16">
        <v>4</v>
      </c>
      <c r="T146" s="16">
        <v>0</v>
      </c>
      <c r="U146" s="7">
        <v>0</v>
      </c>
      <c r="V146" s="18">
        <v>387356</v>
      </c>
      <c r="W146" s="7">
        <v>691000</v>
      </c>
      <c r="X146" s="6">
        <v>23.643939636565623</v>
      </c>
      <c r="Y146" s="18"/>
    </row>
    <row r="147" spans="1:25" x14ac:dyDescent="0.25">
      <c r="A147" s="3" t="s">
        <v>1201</v>
      </c>
      <c r="B147" s="4" t="s">
        <v>1201</v>
      </c>
      <c r="C147" s="4" t="s">
        <v>2</v>
      </c>
      <c r="D147" s="3" t="s">
        <v>1202</v>
      </c>
      <c r="E147" s="3" t="s">
        <v>371</v>
      </c>
      <c r="F147" s="3">
        <v>32768</v>
      </c>
      <c r="G147" s="3" t="s">
        <v>16</v>
      </c>
      <c r="H147" s="3">
        <v>2852</v>
      </c>
      <c r="I147" s="5" t="s">
        <v>44</v>
      </c>
      <c r="J147" s="6">
        <v>20.591999999999999</v>
      </c>
      <c r="K147" s="7">
        <v>58728.384000000005</v>
      </c>
      <c r="L147" s="8">
        <v>0.125</v>
      </c>
      <c r="M147" s="7">
        <v>51387.336000000003</v>
      </c>
      <c r="N147" s="8">
        <v>0.27500000000000002</v>
      </c>
      <c r="O147" s="7">
        <v>37255.818599999999</v>
      </c>
      <c r="P147" s="9">
        <v>8.7499999999999994E-2</v>
      </c>
      <c r="Q147" s="9">
        <v>0.18300646174999999</v>
      </c>
      <c r="R147" s="9">
        <v>0.27050646174999998</v>
      </c>
      <c r="S147" s="16">
        <v>4</v>
      </c>
      <c r="T147" s="16">
        <v>21360</v>
      </c>
      <c r="U147" s="7">
        <v>64080</v>
      </c>
      <c r="V147" s="18">
        <v>98304</v>
      </c>
      <c r="W147" s="7">
        <v>202000</v>
      </c>
      <c r="X147" s="6">
        <v>48.291083013287761</v>
      </c>
      <c r="Y147" s="18"/>
    </row>
    <row r="148" spans="1:25" x14ac:dyDescent="0.25">
      <c r="A148" s="3" t="s">
        <v>1203</v>
      </c>
      <c r="B148" s="4" t="s">
        <v>1203</v>
      </c>
      <c r="C148" s="4" t="s">
        <v>2</v>
      </c>
      <c r="D148" s="3" t="s">
        <v>1204</v>
      </c>
      <c r="E148" s="3" t="s">
        <v>371</v>
      </c>
      <c r="F148" s="3">
        <v>91838</v>
      </c>
      <c r="G148" s="3" t="s">
        <v>18</v>
      </c>
      <c r="H148" s="3">
        <v>24900</v>
      </c>
      <c r="I148" s="5" t="s">
        <v>44</v>
      </c>
      <c r="J148" s="6">
        <v>14.256000000000002</v>
      </c>
      <c r="K148" s="7">
        <v>354974.4</v>
      </c>
      <c r="L148" s="8">
        <v>0.15</v>
      </c>
      <c r="M148" s="7">
        <v>301728.24</v>
      </c>
      <c r="N148" s="8">
        <v>0.22000000000000003</v>
      </c>
      <c r="O148" s="7">
        <v>235348.02720000001</v>
      </c>
      <c r="P148" s="9">
        <v>8.5000000000000006E-2</v>
      </c>
      <c r="Q148" s="9">
        <v>0.18300721279531865</v>
      </c>
      <c r="R148" s="9">
        <v>0.26800721279531864</v>
      </c>
      <c r="S148" s="16">
        <v>4</v>
      </c>
      <c r="T148" s="16">
        <v>0</v>
      </c>
      <c r="U148" s="7">
        <v>0</v>
      </c>
      <c r="V148" s="18">
        <v>275514</v>
      </c>
      <c r="W148" s="7">
        <v>878000</v>
      </c>
      <c r="X148" s="6">
        <v>35.266692643896988</v>
      </c>
      <c r="Y148" s="18"/>
    </row>
    <row r="149" spans="1:25" x14ac:dyDescent="0.25">
      <c r="A149" s="3" t="s">
        <v>1205</v>
      </c>
      <c r="B149" s="4" t="s">
        <v>1205</v>
      </c>
      <c r="C149" s="4" t="s">
        <v>2</v>
      </c>
      <c r="D149" s="3" t="s">
        <v>1206</v>
      </c>
      <c r="E149" s="3" t="s">
        <v>685</v>
      </c>
      <c r="F149" s="3">
        <v>60160</v>
      </c>
      <c r="G149" s="3" t="s">
        <v>166</v>
      </c>
      <c r="H149" s="3">
        <v>13851</v>
      </c>
      <c r="I149" s="5" t="s">
        <v>322</v>
      </c>
      <c r="J149" s="6">
        <v>21.6</v>
      </c>
      <c r="K149" s="7">
        <v>299181.60000000003</v>
      </c>
      <c r="L149" s="8">
        <v>7.4999999999999997E-2</v>
      </c>
      <c r="M149" s="7">
        <v>276742.98000000004</v>
      </c>
      <c r="N149" s="8">
        <v>0.2</v>
      </c>
      <c r="O149" s="7">
        <v>221394.38399999999</v>
      </c>
      <c r="P149" s="9">
        <v>8.5000000000000006E-2</v>
      </c>
      <c r="Q149" s="9">
        <v>0.18300735446880223</v>
      </c>
      <c r="R149" s="9">
        <v>0.26800735446880225</v>
      </c>
      <c r="S149" s="16">
        <v>4</v>
      </c>
      <c r="T149" s="16">
        <v>4756</v>
      </c>
      <c r="U149" s="7">
        <v>14268</v>
      </c>
      <c r="V149" s="18">
        <v>180480</v>
      </c>
      <c r="W149" s="7">
        <v>840000</v>
      </c>
      <c r="X149" s="6">
        <v>59.640154396810182</v>
      </c>
      <c r="Y149" s="18"/>
    </row>
    <row r="150" spans="1:25" x14ac:dyDescent="0.25">
      <c r="A150" s="3" t="s">
        <v>1207</v>
      </c>
      <c r="B150" s="4" t="s">
        <v>1207</v>
      </c>
      <c r="C150" s="4" t="s">
        <v>2</v>
      </c>
      <c r="D150" s="3" t="s">
        <v>1208</v>
      </c>
      <c r="E150" s="3" t="s">
        <v>685</v>
      </c>
      <c r="F150" s="3">
        <v>94599</v>
      </c>
      <c r="G150" s="3" t="s">
        <v>166</v>
      </c>
      <c r="H150" s="3">
        <v>15389</v>
      </c>
      <c r="I150" s="5" t="s">
        <v>1209</v>
      </c>
      <c r="J150" s="6">
        <v>19.440000000000001</v>
      </c>
      <c r="K150" s="7">
        <v>299162.16000000003</v>
      </c>
      <c r="L150" s="8">
        <v>7.4999999999999997E-2</v>
      </c>
      <c r="M150" s="7">
        <v>276724.99800000002</v>
      </c>
      <c r="N150" s="8">
        <v>0.2</v>
      </c>
      <c r="O150" s="7">
        <v>221379.99840000001</v>
      </c>
      <c r="P150" s="9">
        <v>7.4999999999999997E-2</v>
      </c>
      <c r="Q150" s="9">
        <v>0.18300667202901977</v>
      </c>
      <c r="R150" s="9">
        <v>0.25800667202901978</v>
      </c>
      <c r="S150" s="16">
        <v>4</v>
      </c>
      <c r="T150" s="16">
        <v>33043</v>
      </c>
      <c r="U150" s="7">
        <v>132172</v>
      </c>
      <c r="V150" s="18">
        <v>378396</v>
      </c>
      <c r="W150" s="7">
        <v>990000</v>
      </c>
      <c r="X150" s="6">
        <v>55.756697634478051</v>
      </c>
      <c r="Y150" s="18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95D6E-7082-4836-A3F7-C378D4C70AE1}">
  <dimension ref="A1:C57"/>
  <sheetViews>
    <sheetView workbookViewId="0">
      <selection activeCell="K15" sqref="K15"/>
    </sheetView>
  </sheetViews>
  <sheetFormatPr defaultRowHeight="15" x14ac:dyDescent="0.25"/>
  <cols>
    <col min="1" max="1" width="43.28515625" bestFit="1" customWidth="1"/>
    <col min="2" max="2" width="20.42578125" bestFit="1" customWidth="1"/>
    <col min="3" max="3" width="16.42578125" bestFit="1" customWidth="1"/>
  </cols>
  <sheetData>
    <row r="1" spans="1:3" x14ac:dyDescent="0.25">
      <c r="A1" t="s">
        <v>1</v>
      </c>
      <c r="B1" t="s">
        <v>78</v>
      </c>
      <c r="C1" t="s">
        <v>79</v>
      </c>
    </row>
    <row r="2" spans="1:3" x14ac:dyDescent="0.25">
      <c r="A2" s="24" t="s">
        <v>1311</v>
      </c>
      <c r="B2" s="1">
        <v>27425000</v>
      </c>
      <c r="C2">
        <v>2</v>
      </c>
    </row>
    <row r="3" spans="1:3" x14ac:dyDescent="0.25">
      <c r="A3" s="24" t="s">
        <v>1312</v>
      </c>
      <c r="B3" s="1">
        <v>1618000</v>
      </c>
      <c r="C3">
        <v>1</v>
      </c>
    </row>
    <row r="4" spans="1:3" x14ac:dyDescent="0.25">
      <c r="A4" s="24" t="s">
        <v>1313</v>
      </c>
      <c r="B4" s="1">
        <v>9820000</v>
      </c>
      <c r="C4">
        <v>2</v>
      </c>
    </row>
    <row r="5" spans="1:3" x14ac:dyDescent="0.25">
      <c r="A5" s="24" t="s">
        <v>1314</v>
      </c>
      <c r="B5" s="1">
        <v>8204000</v>
      </c>
      <c r="C5">
        <v>2</v>
      </c>
    </row>
    <row r="6" spans="1:3" x14ac:dyDescent="0.25">
      <c r="A6" s="24" t="s">
        <v>1315</v>
      </c>
      <c r="B6" s="1">
        <v>332998000</v>
      </c>
      <c r="C6">
        <v>1</v>
      </c>
    </row>
    <row r="7" spans="1:3" x14ac:dyDescent="0.25">
      <c r="A7" s="24" t="s">
        <v>1316</v>
      </c>
      <c r="B7" s="1">
        <v>163086000</v>
      </c>
      <c r="C7">
        <v>5</v>
      </c>
    </row>
    <row r="8" spans="1:3" x14ac:dyDescent="0.25">
      <c r="A8" s="24" t="s">
        <v>214</v>
      </c>
      <c r="B8" s="1">
        <v>83532000</v>
      </c>
      <c r="C8">
        <v>7</v>
      </c>
    </row>
    <row r="9" spans="1:3" x14ac:dyDescent="0.25">
      <c r="A9" s="24" t="s">
        <v>1317</v>
      </c>
      <c r="B9" s="1">
        <v>1845000</v>
      </c>
      <c r="C9">
        <v>1</v>
      </c>
    </row>
    <row r="10" spans="1:3" x14ac:dyDescent="0.25">
      <c r="A10" s="24" t="s">
        <v>1318</v>
      </c>
      <c r="B10" s="1">
        <v>11846000</v>
      </c>
      <c r="C10">
        <v>4</v>
      </c>
    </row>
    <row r="11" spans="1:3" x14ac:dyDescent="0.25">
      <c r="A11" s="24" t="s">
        <v>89</v>
      </c>
      <c r="B11" s="1">
        <v>15980000</v>
      </c>
      <c r="C11">
        <v>12</v>
      </c>
    </row>
    <row r="12" spans="1:3" x14ac:dyDescent="0.25">
      <c r="A12" s="24" t="s">
        <v>1319</v>
      </c>
      <c r="B12" s="1">
        <v>18745000</v>
      </c>
      <c r="C12">
        <v>1</v>
      </c>
    </row>
    <row r="13" spans="1:3" x14ac:dyDescent="0.25">
      <c r="A13" s="24" t="s">
        <v>194</v>
      </c>
      <c r="B13" s="1">
        <v>3813000</v>
      </c>
      <c r="C13">
        <v>5</v>
      </c>
    </row>
    <row r="14" spans="1:3" x14ac:dyDescent="0.25">
      <c r="A14" s="24" t="s">
        <v>1320</v>
      </c>
      <c r="B14" s="1">
        <v>900000</v>
      </c>
      <c r="C14">
        <v>1</v>
      </c>
    </row>
    <row r="15" spans="1:3" x14ac:dyDescent="0.25">
      <c r="A15" s="24" t="s">
        <v>195</v>
      </c>
      <c r="B15" s="1">
        <v>11484000</v>
      </c>
      <c r="C15">
        <v>1</v>
      </c>
    </row>
    <row r="16" spans="1:3" x14ac:dyDescent="0.25">
      <c r="A16" s="24" t="s">
        <v>1321</v>
      </c>
      <c r="B16" s="1">
        <v>24440000</v>
      </c>
      <c r="C16">
        <v>3</v>
      </c>
    </row>
    <row r="17" spans="1:3" x14ac:dyDescent="0.25">
      <c r="A17" s="24" t="s">
        <v>90</v>
      </c>
      <c r="B17" s="1">
        <v>41160000</v>
      </c>
      <c r="C17">
        <v>17</v>
      </c>
    </row>
    <row r="18" spans="1:3" x14ac:dyDescent="0.25">
      <c r="A18" s="24" t="s">
        <v>196</v>
      </c>
      <c r="B18" s="1">
        <v>21726000</v>
      </c>
      <c r="C18">
        <v>1</v>
      </c>
    </row>
    <row r="19" spans="1:3" x14ac:dyDescent="0.25">
      <c r="A19" s="24" t="s">
        <v>161</v>
      </c>
      <c r="B19" s="1">
        <v>4816000</v>
      </c>
      <c r="C19">
        <v>2</v>
      </c>
    </row>
    <row r="20" spans="1:3" x14ac:dyDescent="0.25">
      <c r="A20" s="24" t="s">
        <v>1322</v>
      </c>
      <c r="B20" s="11">
        <v>57189000</v>
      </c>
      <c r="C20">
        <v>2</v>
      </c>
    </row>
    <row r="21" spans="1:3" x14ac:dyDescent="0.25">
      <c r="A21" s="24" t="s">
        <v>197</v>
      </c>
      <c r="B21" s="1">
        <v>15838000</v>
      </c>
      <c r="C21">
        <v>4</v>
      </c>
    </row>
    <row r="22" spans="1:3" x14ac:dyDescent="0.25">
      <c r="A22" s="24" t="s">
        <v>198</v>
      </c>
      <c r="B22" s="1">
        <v>32214000</v>
      </c>
      <c r="C22">
        <v>8</v>
      </c>
    </row>
    <row r="23" spans="1:3" x14ac:dyDescent="0.25">
      <c r="A23" s="24" t="s">
        <v>1323</v>
      </c>
      <c r="B23" s="1">
        <v>12759000</v>
      </c>
      <c r="C23">
        <v>2</v>
      </c>
    </row>
    <row r="24" spans="1:3" x14ac:dyDescent="0.25">
      <c r="A24" s="24" t="s">
        <v>1324</v>
      </c>
      <c r="B24" s="1">
        <v>66091000</v>
      </c>
      <c r="C24">
        <v>4</v>
      </c>
    </row>
    <row r="25" spans="1:3" x14ac:dyDescent="0.25">
      <c r="A25" s="24" t="s">
        <v>87</v>
      </c>
      <c r="B25" s="1">
        <v>0</v>
      </c>
      <c r="C25">
        <v>20</v>
      </c>
    </row>
    <row r="26" spans="1:3" x14ac:dyDescent="0.25">
      <c r="A26" s="24" t="s">
        <v>85</v>
      </c>
      <c r="B26" s="1">
        <v>9915000</v>
      </c>
      <c r="C26">
        <v>14</v>
      </c>
    </row>
    <row r="27" spans="1:3" x14ac:dyDescent="0.25">
      <c r="A27" s="24" t="s">
        <v>82</v>
      </c>
      <c r="B27" s="1">
        <v>2375000</v>
      </c>
      <c r="C27">
        <v>9</v>
      </c>
    </row>
    <row r="28" spans="1:3" x14ac:dyDescent="0.25">
      <c r="A28" s="24" t="s">
        <v>199</v>
      </c>
      <c r="B28" s="1">
        <v>92329000</v>
      </c>
      <c r="C28">
        <v>14</v>
      </c>
    </row>
    <row r="29" spans="1:3" x14ac:dyDescent="0.25">
      <c r="A29" s="24" t="s">
        <v>215</v>
      </c>
      <c r="B29" s="1">
        <v>957000</v>
      </c>
      <c r="C29">
        <v>1</v>
      </c>
    </row>
    <row r="30" spans="1:3" x14ac:dyDescent="0.25">
      <c r="A30" s="24" t="s">
        <v>92</v>
      </c>
      <c r="B30" s="1">
        <v>9374000</v>
      </c>
      <c r="C30">
        <v>16</v>
      </c>
    </row>
    <row r="31" spans="1:3" x14ac:dyDescent="0.25">
      <c r="A31" s="24" t="s">
        <v>216</v>
      </c>
      <c r="B31" s="1">
        <v>304000</v>
      </c>
      <c r="C31">
        <v>1</v>
      </c>
    </row>
    <row r="32" spans="1:3" x14ac:dyDescent="0.25">
      <c r="A32" s="24" t="s">
        <v>200</v>
      </c>
      <c r="B32" s="1">
        <v>4475000</v>
      </c>
      <c r="C32">
        <v>3</v>
      </c>
    </row>
    <row r="33" spans="1:3" x14ac:dyDescent="0.25">
      <c r="A33" s="24" t="s">
        <v>91</v>
      </c>
      <c r="B33" s="1">
        <v>8952000</v>
      </c>
      <c r="C33">
        <v>11</v>
      </c>
    </row>
    <row r="34" spans="1:3" x14ac:dyDescent="0.25">
      <c r="A34" s="24" t="s">
        <v>107</v>
      </c>
      <c r="B34" s="1">
        <v>725000</v>
      </c>
      <c r="C34">
        <v>1</v>
      </c>
    </row>
    <row r="35" spans="1:3" x14ac:dyDescent="0.25">
      <c r="A35" s="24" t="s">
        <v>1325</v>
      </c>
      <c r="B35" s="1">
        <v>72527000</v>
      </c>
      <c r="C35">
        <v>10</v>
      </c>
    </row>
    <row r="36" spans="1:3" x14ac:dyDescent="0.25">
      <c r="A36" s="24" t="s">
        <v>115</v>
      </c>
      <c r="B36" s="1">
        <v>2032000</v>
      </c>
      <c r="C36">
        <v>8</v>
      </c>
    </row>
    <row r="37" spans="1:3" x14ac:dyDescent="0.25">
      <c r="A37" s="24" t="s">
        <v>201</v>
      </c>
      <c r="B37" s="1">
        <v>357000</v>
      </c>
      <c r="C37">
        <v>2</v>
      </c>
    </row>
    <row r="38" spans="1:3" x14ac:dyDescent="0.25">
      <c r="A38" s="24" t="s">
        <v>202</v>
      </c>
      <c r="B38" s="1">
        <v>10259000</v>
      </c>
      <c r="C38">
        <v>8</v>
      </c>
    </row>
    <row r="39" spans="1:3" x14ac:dyDescent="0.25">
      <c r="A39" s="24" t="s">
        <v>88</v>
      </c>
      <c r="B39" s="1">
        <v>1209000</v>
      </c>
      <c r="C39">
        <v>3</v>
      </c>
    </row>
    <row r="40" spans="1:3" x14ac:dyDescent="0.25">
      <c r="A40" s="24" t="s">
        <v>80</v>
      </c>
      <c r="B40" s="1">
        <v>16831000</v>
      </c>
      <c r="C40">
        <v>20</v>
      </c>
    </row>
    <row r="41" spans="1:3" x14ac:dyDescent="0.25">
      <c r="A41" s="24" t="s">
        <v>1326</v>
      </c>
      <c r="B41" s="1">
        <v>4372000</v>
      </c>
      <c r="C41">
        <v>1</v>
      </c>
    </row>
    <row r="42" spans="1:3" x14ac:dyDescent="0.25">
      <c r="A42" s="24" t="s">
        <v>100</v>
      </c>
      <c r="B42" s="1">
        <v>19749000</v>
      </c>
      <c r="C42">
        <v>15</v>
      </c>
    </row>
    <row r="43" spans="1:3" x14ac:dyDescent="0.25">
      <c r="A43" s="24" t="s">
        <v>93</v>
      </c>
      <c r="B43" s="1">
        <v>17033000</v>
      </c>
      <c r="C43">
        <v>5</v>
      </c>
    </row>
    <row r="44" spans="1:3" x14ac:dyDescent="0.25">
      <c r="A44" s="24" t="s">
        <v>83</v>
      </c>
      <c r="B44" s="1">
        <v>6541000</v>
      </c>
      <c r="C44">
        <v>5</v>
      </c>
    </row>
    <row r="45" spans="1:3" x14ac:dyDescent="0.25">
      <c r="A45" s="24" t="s">
        <v>86</v>
      </c>
      <c r="B45" s="1">
        <v>5382000</v>
      </c>
      <c r="C45">
        <v>12</v>
      </c>
    </row>
    <row r="46" spans="1:3" x14ac:dyDescent="0.25">
      <c r="A46" s="24" t="s">
        <v>104</v>
      </c>
      <c r="B46" s="1">
        <v>3035000</v>
      </c>
      <c r="C46">
        <v>3</v>
      </c>
    </row>
    <row r="47" spans="1:3" x14ac:dyDescent="0.25">
      <c r="A47" s="24" t="s">
        <v>94</v>
      </c>
      <c r="B47" s="1">
        <v>84433000</v>
      </c>
      <c r="C47">
        <v>13</v>
      </c>
    </row>
    <row r="48" spans="1:3" x14ac:dyDescent="0.25">
      <c r="A48" s="24" t="s">
        <v>81</v>
      </c>
      <c r="B48" s="1">
        <v>18964000</v>
      </c>
      <c r="C48">
        <v>29</v>
      </c>
    </row>
    <row r="49" spans="1:3" x14ac:dyDescent="0.25">
      <c r="A49" s="24" t="s">
        <v>84</v>
      </c>
      <c r="B49" s="1">
        <v>36894000</v>
      </c>
      <c r="C49">
        <v>33</v>
      </c>
    </row>
    <row r="50" spans="1:3" x14ac:dyDescent="0.25">
      <c r="A50" s="24" t="s">
        <v>203</v>
      </c>
      <c r="B50" s="1">
        <v>1237000</v>
      </c>
      <c r="C50">
        <v>2</v>
      </c>
    </row>
    <row r="51" spans="1:3" x14ac:dyDescent="0.25">
      <c r="A51" s="24" t="s">
        <v>204</v>
      </c>
      <c r="B51" s="1">
        <v>36548000</v>
      </c>
      <c r="C51">
        <v>16</v>
      </c>
    </row>
    <row r="52" spans="1:3" x14ac:dyDescent="0.25">
      <c r="A52" s="24" t="s">
        <v>105</v>
      </c>
      <c r="B52" s="1">
        <v>5449000</v>
      </c>
      <c r="C52">
        <v>12</v>
      </c>
    </row>
    <row r="53" spans="1:3" x14ac:dyDescent="0.25">
      <c r="A53" s="24" t="s">
        <v>205</v>
      </c>
      <c r="B53" s="1">
        <v>19153000</v>
      </c>
      <c r="C53">
        <v>2</v>
      </c>
    </row>
    <row r="54" spans="1:3" x14ac:dyDescent="0.25">
      <c r="A54" s="24" t="s">
        <v>217</v>
      </c>
      <c r="B54" s="1">
        <v>15657000</v>
      </c>
      <c r="C54">
        <v>4</v>
      </c>
    </row>
    <row r="55" spans="1:3" x14ac:dyDescent="0.25">
      <c r="A55" s="24" t="s">
        <v>1327</v>
      </c>
      <c r="B55" s="1">
        <v>11157000</v>
      </c>
      <c r="C55">
        <v>4</v>
      </c>
    </row>
    <row r="56" spans="1:3" x14ac:dyDescent="0.25">
      <c r="A56" s="24" t="s">
        <v>1328</v>
      </c>
      <c r="B56" s="1">
        <v>14722000</v>
      </c>
      <c r="C56">
        <v>1</v>
      </c>
    </row>
    <row r="57" spans="1:3" x14ac:dyDescent="0.25">
      <c r="A57" s="13" t="s">
        <v>108</v>
      </c>
      <c r="B57" s="14">
        <f>SUM(Summary[Total Market Value])</f>
        <v>1500476000</v>
      </c>
      <c r="C57" s="15">
        <f>SUM(Summary['# of Properties])</f>
        <v>386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035CF-158D-4878-B836-1A6D1F569577}">
  <dimension ref="A1:G2"/>
  <sheetViews>
    <sheetView workbookViewId="0">
      <selection sqref="A1:G2"/>
    </sheetView>
  </sheetViews>
  <sheetFormatPr defaultRowHeight="15" x14ac:dyDescent="0.25"/>
  <cols>
    <col min="1" max="1" width="9.7109375" bestFit="1" customWidth="1"/>
    <col min="2" max="2" width="7.28515625" bestFit="1" customWidth="1"/>
    <col min="3" max="3" width="10.42578125" bestFit="1" customWidth="1"/>
    <col min="4" max="4" width="13" bestFit="1" customWidth="1"/>
    <col min="5" max="5" width="9.7109375" bestFit="1" customWidth="1"/>
    <col min="6" max="6" width="11.7109375" bestFit="1" customWidth="1"/>
    <col min="7" max="7" width="15.42578125" bestFit="1" customWidth="1"/>
    <col min="8" max="8" width="14.85546875" bestFit="1" customWidth="1"/>
    <col min="9" max="9" width="19.140625" bestFit="1" customWidth="1"/>
    <col min="10" max="10" width="26.28515625" bestFit="1" customWidth="1"/>
  </cols>
  <sheetData>
    <row r="1" spans="1:7" x14ac:dyDescent="0.25">
      <c r="A1" t="s">
        <v>0</v>
      </c>
      <c r="B1" t="s">
        <v>10</v>
      </c>
      <c r="C1" t="s">
        <v>28</v>
      </c>
      <c r="D1" t="s">
        <v>29</v>
      </c>
      <c r="E1" t="s">
        <v>11</v>
      </c>
      <c r="F1" t="s">
        <v>1</v>
      </c>
      <c r="G1" t="s">
        <v>42</v>
      </c>
    </row>
    <row r="2" spans="1:7" x14ac:dyDescent="0.25">
      <c r="G2" s="1"/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5A11CE1-26E9-4B1A-9423-825D3EF4BB8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TownIDs</vt:lpstr>
      <vt:lpstr>Township</vt:lpstr>
      <vt:lpstr>GasStations</vt:lpstr>
      <vt:lpstr>NursingHomes</vt:lpstr>
      <vt:lpstr>Hotels</vt:lpstr>
      <vt:lpstr>Specials</vt:lpstr>
      <vt:lpstr>Multifamily</vt:lpstr>
      <vt:lpstr>Industrials</vt:lpstr>
      <vt:lpstr>Condos</vt:lpstr>
      <vt:lpstr>Comm517</vt:lpstr>
      <vt:lpstr>Summary</vt:lpstr>
      <vt:lpstr>SplitClassProperties</vt:lpstr>
    </vt:vector>
  </TitlesOfParts>
  <Company>CCAO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Sibila (Assessor)</dc:creator>
  <cp:lastModifiedBy>Thomas Schemmel (Assessor)</cp:lastModifiedBy>
  <dcterms:created xsi:type="dcterms:W3CDTF">2024-02-28T21:47:13Z</dcterms:created>
  <dcterms:modified xsi:type="dcterms:W3CDTF">2026-10-19T18:31:04Z</dcterms:modified>
</cp:coreProperties>
</file>