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queryTables/queryTable1.xml" ContentType="application/vnd.openxmlformats-officedocument.spreadsheetml.queryTable+xml"/>
  <Override PartName="/xl/tables/table5.xml" ContentType="application/vnd.openxmlformats-officedocument.spreadsheetml.table+xml"/>
  <Override PartName="/xl/queryTables/queryTable2.xml" ContentType="application/vnd.openxmlformats-officedocument.spreadsheetml.queryTable+xml"/>
  <Override PartName="/xl/tables/table6.xml" ContentType="application/vnd.openxmlformats-officedocument.spreadsheetml.table+xml"/>
  <Override PartName="/xl/queryTables/queryTable3.xml" ContentType="application/vnd.openxmlformats-officedocument.spreadsheetml.queryTable+xml"/>
  <Override PartName="/xl/tables/table7.xml" ContentType="application/vnd.openxmlformats-officedocument.spreadsheetml.table+xml"/>
  <Override PartName="/xl/queryTables/queryTable4.xml" ContentType="application/vnd.openxmlformats-officedocument.spreadsheetml.queryTable+xml"/>
  <Override PartName="/xl/tables/table8.xml" ContentType="application/vnd.openxmlformats-officedocument.spreadsheetml.table+xml"/>
  <Override PartName="/xl/queryTables/queryTable5.xml" ContentType="application/vnd.openxmlformats-officedocument.spreadsheetml.queryTable+xml"/>
  <Override PartName="/xl/tables/table9.xml" ContentType="application/vnd.openxmlformats-officedocument.spreadsheetml.table+xml"/>
  <Override PartName="/xl/queryTables/queryTable6.xml" ContentType="application/vnd.openxmlformats-officedocument.spreadsheetml.queryTable+xml"/>
  <Override PartName="/xl/tables/table10.xml" ContentType="application/vnd.openxmlformats-officedocument.spreadsheetml.table+xml"/>
  <Override PartName="/xl/queryTables/queryTable7.xml" ContentType="application/vnd.openxmlformats-officedocument.spreadsheetml.queryTable+xml"/>
  <Override PartName="/xl/tables/table11.xml" ContentType="application/vnd.openxmlformats-officedocument.spreadsheetml.table+xml"/>
  <Override PartName="/xl/queryTables/queryTable8.xml" ContentType="application/vnd.openxmlformats-officedocument.spreadsheetml.queryTable+xml"/>
  <Override PartName="/xl/tables/table12.xml" ContentType="application/vnd.openxmlformats-officedocument.spreadsheetml.table+xml"/>
  <Override PartName="/xl/queryTables/queryTable9.xml" ContentType="application/vnd.openxmlformats-officedocument.spreadsheetml.queryTable+xml"/>
  <Override PartName="/xl/tables/table13.xml" ContentType="application/vnd.openxmlformats-officedocument.spreadsheetml.table+xml"/>
  <Override PartName="/xl/queryTables/queryTable10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O:\2026 IC &amp; Comms Shared Folder\T39\"/>
    </mc:Choice>
  </mc:AlternateContent>
  <xr:revisionPtr revIDLastSave="0" documentId="8_{D2B42DB7-17A8-4083-97B8-066A45F4A9FD}" xr6:coauthVersionLast="47" xr6:coauthVersionMax="47" xr10:uidLastSave="{00000000-0000-0000-0000-000000000000}"/>
  <bookViews>
    <workbookView xWindow="57480" yWindow="-120" windowWidth="29040" windowHeight="15720" tabRatio="769" firstSheet="1" activeTab="8" xr2:uid="{FB2F6C32-97CF-4B9B-A955-0F407A61E43D}"/>
  </bookViews>
  <sheets>
    <sheet name="TownIDs" sheetId="36" state="hidden" r:id="rId1"/>
    <sheet name="Township" sheetId="35" r:id="rId2"/>
    <sheet name="GasStations" sheetId="26" r:id="rId3"/>
    <sheet name="NursingHomes" sheetId="30" r:id="rId4"/>
    <sheet name="Hotels" sheetId="27" r:id="rId5"/>
    <sheet name="Specials" sheetId="31" r:id="rId6"/>
    <sheet name="Multifamily" sheetId="29" r:id="rId7"/>
    <sheet name="Industrials" sheetId="28" r:id="rId8"/>
    <sheet name="Condos" sheetId="33" r:id="rId9"/>
    <sheet name="Comm517" sheetId="25" r:id="rId10"/>
    <sheet name="Summary" sheetId="32" r:id="rId11"/>
    <sheet name="SplitClassProperties" sheetId="34" r:id="rId12"/>
  </sheets>
  <definedNames>
    <definedName name="ExternalData_2" localSheetId="9" hidden="1">'Comm517'!$A$1:$Z$584</definedName>
    <definedName name="ExternalData_3" localSheetId="8" hidden="1">'Condos'!$A$1:$X$86</definedName>
    <definedName name="ExternalData_3" localSheetId="2" hidden="1">GasStations!$A$1:$K$60</definedName>
    <definedName name="ExternalData_3" localSheetId="4" hidden="1">Hotels!$A$1:$W$13</definedName>
    <definedName name="ExternalData_4" localSheetId="7" hidden="1">Industrials!$A$1:$Z$449</definedName>
    <definedName name="ExternalData_5" localSheetId="6" hidden="1">Multifamily!$A$1:$AC$287</definedName>
    <definedName name="ExternalData_6" localSheetId="3" hidden="1">NursingHomes!$A$1:$V$10</definedName>
    <definedName name="ExternalData_7" localSheetId="5" hidden="1">Specials!$A$1:$Z$374</definedName>
    <definedName name="ExternalData_8" localSheetId="10" hidden="1">Summary!$A$1:$C$76</definedName>
    <definedName name="ExternalData_9" localSheetId="11" hidden="1">SplitClassProperties!$A$1:$G$13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" i="35" l="1"/>
  <c r="C18" i="36"/>
  <c r="C17" i="36"/>
  <c r="C16" i="36"/>
  <c r="C15" i="36"/>
  <c r="C14" i="36"/>
  <c r="C13" i="36"/>
  <c r="C12" i="36"/>
  <c r="C11" i="36"/>
  <c r="C10" i="36"/>
  <c r="C9" i="36"/>
  <c r="C8" i="36"/>
  <c r="C7" i="36"/>
  <c r="C6" i="36"/>
  <c r="C5" i="36"/>
  <c r="C4" i="36"/>
  <c r="C3" i="36"/>
  <c r="C2" i="36"/>
  <c r="C77" i="32" l="1"/>
  <c r="B77" i="3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6555A05-6331-4A32-A731-B2DEB9722EFD}" keepAlive="1" name="Query - AllNonRes_PINLevel" description="Connection to the 'AllNonRes_PINLevel' query in the workbook." type="5" refreshedVersion="0" background="1">
    <dbPr connection="Provider=Microsoft.Mashup.OleDb.1;Data Source=$Workbook$;Location=AllNonRes_PINLevel;Extended Properties=&quot;&quot;" command="SELECT * FROM [AllNonRes_PINLevel]"/>
  </connection>
  <connection id="2" xr16:uid="{87AAC354-821E-4B34-9787-DAD55001F604}" keepAlive="1" name="Query - AllNonResPINs_PerKey" description="Connection to the 'AllNonResPINs_PerKey' query in the workbook." type="5" refreshedVersion="0" background="1">
    <dbPr connection="Provider=Microsoft.Mashup.OleDb.1;Data Source=$Workbook$;Location=AllNonResPINs_PerKey;Extended Properties=&quot;&quot;" command="SELECT * FROM [AllNonResPINs_PerKey]"/>
  </connection>
  <connection id="3" xr16:uid="{F293B65D-AEEA-4707-8695-FD46ACA0467B}" keepAlive="1" name="Query - AllNonResPINs_PriorYearVals_PerKey" description="Connection to the 'AllNonResPINs_PriorYearVals_PerKey' query in the workbook." type="5" refreshedVersion="0" background="1">
    <dbPr connection="Provider=Microsoft.Mashup.OleDb.1;Data Source=$Workbook$;Location=AllNonResPINs_PriorYearVals_PerKey;Extended Properties=&quot;&quot;" command="SELECT * FROM [AllNonResPINs_PriorYearVals_PerKey]"/>
  </connection>
  <connection id="4" xr16:uid="{1C206D1B-0D8A-47AB-8E45-294C93FDA984}" keepAlive="1" name="Query - ComDatDetails" description="Connection to the 'ComDatDetails' query in the workbook." type="5" refreshedVersion="0" background="1">
    <dbPr connection="Provider=Microsoft.Mashup.OleDb.1;Data Source=$Workbook$;Location=ComDatDetails;Extended Properties=&quot;&quot;" command="SELECT * FROM [ComDatDetails]"/>
  </connection>
  <connection id="5" xr16:uid="{BFA8308A-A93A-43BB-A59E-95F49109B29E}" keepAlive="1" name="Query - Comm517" description="Connection to the 'Comm517' query in the workbook." type="5" refreshedVersion="8" background="1" saveData="1">
    <dbPr connection="Provider=Microsoft.Mashup.OleDb.1;Data Source=$Workbook$;Location=Comm517;Extended Properties=&quot;&quot;" command="SELECT * FROM [Comm517]"/>
  </connection>
  <connection id="6" xr16:uid="{A805969B-1E94-4EB9-A0B7-42C6FC0442FF}" keepAlive="1" name="Query - Condos" description="Connection to the 'Condos' query in the workbook." type="5" refreshedVersion="8" background="1" saveData="1">
    <dbPr connection="Provider=Microsoft.Mashup.OleDb.1;Data Source=$Workbook$;Location=Condos;Extended Properties=&quot;&quot;" command="SELECT * FROM [Condos]"/>
  </connection>
  <connection id="7" xr16:uid="{35EEAC30-D33B-439B-98C4-F428D09A7470}" keepAlive="1" name="Query - GasStation_ValuationModel" description="Connection to the 'GasStation_ValuationModel' query in the workbook." type="5" refreshedVersion="8" background="1" saveData="1">
    <dbPr connection="Provider=Microsoft.Mashup.OleDb.1;Data Source=$Workbook$;Location=GasStation_ValuationModel;Extended Properties=&quot;&quot;" command="SELECT * FROM [GasStation_ValuationModel]"/>
  </connection>
  <connection id="8" xr16:uid="{77B25436-8529-44CD-92CF-2D87C025550D}" keepAlive="1" name="Query - Hotels_ValuationModel" description="Connection to the 'Hotels_ValuationModel' query in the workbook." type="5" refreshedVersion="8" background="1" saveData="1">
    <dbPr connection="Provider=Microsoft.Mashup.OleDb.1;Data Source=$Workbook$;Location=Hotels_ValuationModel;Extended Properties=&quot;&quot;" command="SELECT * FROM [Hotels_ValuationModel]"/>
  </connection>
  <connection id="9" xr16:uid="{440C3618-6928-4312-82E4-7E87B650EC5E}" keepAlive="1" name="Query - Industrials" description="Connection to the 'Industrials' query in the workbook." type="5" refreshedVersion="8" background="1" saveData="1">
    <dbPr connection="Provider=Microsoft.Mashup.OleDb.1;Data Source=$Workbook$;Location=Industrials;Extended Properties=&quot;&quot;" command="SELECT * FROM [Industrials]"/>
  </connection>
  <connection id="10" xr16:uid="{CB03B27B-BEAB-46DF-A5D6-CD3FF32B3FAA}" keepAlive="1" name="Query - Multifamily" description="Connection to the 'Multifamily' query in the workbook." type="5" refreshedVersion="8" background="1" saveData="1">
    <dbPr connection="Provider=Microsoft.Mashup.OleDb.1;Data Source=$Workbook$;Location=Multifamily;Extended Properties=&quot;&quot;" command="SELECT * FROM [Multifamily]"/>
  </connection>
  <connection id="11" xr16:uid="{D458E211-3CFC-4DDD-83F7-23E341C49347}" keepAlive="1" name="Query - NursingHome_ValuationModel" description="Connection to the 'NursingHome_ValuationModel' query in the workbook." type="5" refreshedVersion="8" background="1" saveData="1">
    <dbPr connection="Provider=Microsoft.Mashup.OleDb.1;Data Source=$Workbook$;Location=NursingHome_ValuationModel;Extended Properties=&quot;&quot;" command="SELECT * FROM [NursingHome_ValuationModel]"/>
  </connection>
  <connection id="12" xr16:uid="{F68ED69B-6728-4964-BB06-893EBE244321}" keepAlive="1" name="Query - Specials" description="Connection to the 'Specials' query in the workbook." type="5" refreshedVersion="8" background="1" saveData="1">
    <dbPr connection="Provider=Microsoft.Mashup.OleDb.1;Data Source=$Workbook$;Location=Specials;Extended Properties=&quot;&quot;" command="SELECT * FROM [Specials]"/>
  </connection>
  <connection id="13" xr16:uid="{13B7F77F-594C-4F1F-9851-358176A823ED}" keepAlive="1" name="Query - SplitClassProperties" description="Connection to the 'SplitClassProperties' query in the workbook." type="5" refreshedVersion="8" background="1" saveData="1">
    <dbPr connection="Provider=Microsoft.Mashup.OleDb.1;Data Source=$Workbook$;Location=SplitClassProperties;Extended Properties=&quot;&quot;" command="SELECT * FROM [SplitClassProperties]"/>
  </connection>
  <connection id="14" xr16:uid="{5918D182-A425-4AF0-82B5-AEEB1B091302}" keepAlive="1" name="Query - Summary" description="Connection to the 'Summary' query in the workbook." type="5" refreshedVersion="8" background="1" saveData="1">
    <dbPr connection="Provider=Microsoft.Mashup.OleDb.1;Data Source=$Workbook$;Location=Summary;Extended Properties=&quot;&quot;" command="SELECT * FROM [Summary]"/>
  </connection>
  <connection id="15" xr16:uid="{A0964A4A-DB5A-4455-A03B-88EFA24815F0}" keepAlive="1" name="Query - TownID" description="Connection to the 'TownID' query in the workbook." type="5" refreshedVersion="0" background="1">
    <dbPr connection="Provider=Microsoft.Mashup.OleDb.1;Data Source=$Workbook$;Location=TownID;Extended Properties=&quot;&quot;" command="SELECT * FROM [TownID]"/>
  </connection>
  <connection id="16" xr16:uid="{EB4D1EB8-204E-4FB9-B131-815B42DBC458}" keepAlive="1" name="Query - Township" description="Connection to the 'Township' query in the workbook." type="5" refreshedVersion="0" background="1">
    <dbPr connection="Provider=Microsoft.Mashup.OleDb.1;Data Source=$Workbook$;Location=Township;Extended Properties=&quot;&quot;" command="SELECT * FROM [Township]"/>
  </connection>
</connections>
</file>

<file path=xl/sharedStrings.xml><?xml version="1.0" encoding="utf-8"?>
<sst xmlns="http://schemas.openxmlformats.org/spreadsheetml/2006/main" count="10189" uniqueCount="3549">
  <si>
    <t>KeyPIN</t>
  </si>
  <si>
    <t>Subclass2</t>
  </si>
  <si>
    <t>5-17</t>
  </si>
  <si>
    <t>5-92</t>
  </si>
  <si>
    <t>5-97</t>
  </si>
  <si>
    <t>5-93</t>
  </si>
  <si>
    <t>5-22</t>
  </si>
  <si>
    <t>5-28</t>
  </si>
  <si>
    <t>PINs</t>
  </si>
  <si>
    <t>Classes</t>
  </si>
  <si>
    <t>77:RETAIL-MULTI TENANT</t>
  </si>
  <si>
    <t>76:RETAIL-SINGLE TENANT</t>
  </si>
  <si>
    <t>56:OFFICE-MULTITENANT</t>
  </si>
  <si>
    <t>54:OFFICE-MEDICAL OFFICE BUILDINGS/SPACES</t>
  </si>
  <si>
    <t>86:RETAIL-RESTAURANTS</t>
  </si>
  <si>
    <t>57:OFFICE-SINGLETENANT</t>
  </si>
  <si>
    <t>75:RETAIL-STRIP CENTER</t>
  </si>
  <si>
    <t>84:RETAIL-SHOPPING CENTERS</t>
  </si>
  <si>
    <t>17:INDUSTRIAL-STORAGE WAREHOUSES</t>
  </si>
  <si>
    <t>34:MULTIFAMILY-LOW RISE (3 FLOORS OR LESS)</t>
  </si>
  <si>
    <t>68:RETAIL-BANKS, SMALL FORMAT</t>
  </si>
  <si>
    <t>58:RETAIL-AUTOMOTIVE SERVICE GARAGE</t>
  </si>
  <si>
    <t>92:RETAIL-GROCERY STORES</t>
  </si>
  <si>
    <t>Address</t>
  </si>
  <si>
    <t>Tax District</t>
  </si>
  <si>
    <t>Land.Total SF</t>
  </si>
  <si>
    <t>BldgSF</t>
  </si>
  <si>
    <t>Investment Rating</t>
  </si>
  <si>
    <t>Adj Rent $/SF</t>
  </si>
  <si>
    <t>PGI</t>
  </si>
  <si>
    <t>V/C</t>
  </si>
  <si>
    <t>EGI</t>
  </si>
  <si>
    <t>% Exp.</t>
  </si>
  <si>
    <t>NOI</t>
  </si>
  <si>
    <t>Cap Rate</t>
  </si>
  <si>
    <t>Excess Land Area</t>
  </si>
  <si>
    <t>Excess Land Value</t>
  </si>
  <si>
    <t>Market Value</t>
  </si>
  <si>
    <t>Final MV / SF</t>
  </si>
  <si>
    <t>C</t>
  </si>
  <si>
    <t>B</t>
  </si>
  <si>
    <t>A</t>
  </si>
  <si>
    <t>GBA</t>
  </si>
  <si>
    <t>L:B Ratio</t>
  </si>
  <si>
    <t>ImprName</t>
  </si>
  <si>
    <t>YearBlt</t>
  </si>
  <si>
    <t>Units / Keys</t>
  </si>
  <si>
    <t xml:space="preserve">Rev / Key / Night </t>
  </si>
  <si>
    <t xml:space="preserve">Occupancy </t>
  </si>
  <si>
    <t>Rev Par</t>
  </si>
  <si>
    <t>Total Rev</t>
  </si>
  <si>
    <t>EBITDA / NOI</t>
  </si>
  <si>
    <t>Final MV / Key</t>
  </si>
  <si>
    <t>1986</t>
  </si>
  <si>
    <t>1970</t>
  </si>
  <si>
    <t>1964</t>
  </si>
  <si>
    <t>1966</t>
  </si>
  <si>
    <t>Studios</t>
  </si>
  <si>
    <t>1BR</t>
  </si>
  <si>
    <t>2BR</t>
  </si>
  <si>
    <t>3BR</t>
  </si>
  <si>
    <t>4BR</t>
  </si>
  <si>
    <t>MobileHomePads</t>
  </si>
  <si>
    <t>CommSF</t>
  </si>
  <si>
    <t>Adjusted PGI</t>
  </si>
  <si>
    <t>Final MV / Unit</t>
  </si>
  <si>
    <t>1969</t>
  </si>
  <si>
    <t>IDPH#</t>
  </si>
  <si>
    <t>Units / Beds</t>
  </si>
  <si>
    <t xml:space="preserve">Revenue/bed/night </t>
  </si>
  <si>
    <t>Est. PGI</t>
  </si>
  <si>
    <t>Est. Vacancy %</t>
  </si>
  <si>
    <t>Exp %</t>
  </si>
  <si>
    <t>Final MV / Bed</t>
  </si>
  <si>
    <t>5-92 5-92</t>
  </si>
  <si>
    <t>D</t>
  </si>
  <si>
    <t>Total Market Value</t>
  </si>
  <si>
    <t># of Properties</t>
  </si>
  <si>
    <t>RETAIL-FAST FOOD (FRANCHISE)</t>
  </si>
  <si>
    <t>RETAIL-SINGLE TENANT</t>
  </si>
  <si>
    <t>OFFICE-SINGLETENANT</t>
  </si>
  <si>
    <t>RETAIL-MULTI TENANT</t>
  </si>
  <si>
    <t>RETAIL-STRIP CENTER</t>
  </si>
  <si>
    <t>OFFICE-MULTITENANT</t>
  </si>
  <si>
    <t>RETAIL-RESTAURANTS</t>
  </si>
  <si>
    <t>OFFICE-MEDICAL OFFICE BUILDINGS/SPACES</t>
  </si>
  <si>
    <t>RETAIL-FAST FOOD</t>
  </si>
  <si>
    <t>INDUSTRIAL-STORAGE WAREHOUSES</t>
  </si>
  <si>
    <t>MULTIFAMILY-LOW RISE (3 FLOORS OR LESS)</t>
  </si>
  <si>
    <t>RETAIL-BANKS, SMALL FORMAT</t>
  </si>
  <si>
    <t>RETAIL-AUTOMOTIVE SERVICE GARAGE</t>
  </si>
  <si>
    <t>RETAIL-GROCERY STORES</t>
  </si>
  <si>
    <t>RETAIL-SHOPPING CENTERS</t>
  </si>
  <si>
    <t>NBHD</t>
  </si>
  <si>
    <t>Town Region</t>
  </si>
  <si>
    <t>5-99</t>
  </si>
  <si>
    <t>5-23</t>
  </si>
  <si>
    <t>80:RETAIL-GAS STATION W/ CONVENIENCE STORE</t>
  </si>
  <si>
    <t>RETAIL-GAS STATION W/ CONVENIENCE STORE</t>
  </si>
  <si>
    <t>1976</t>
  </si>
  <si>
    <t>3-14</t>
  </si>
  <si>
    <t>3-15 3-15</t>
  </si>
  <si>
    <t>3-14 3-14</t>
  </si>
  <si>
    <t>97:SPECIAL-DAY CARE FACILITY  ALL TYPES</t>
  </si>
  <si>
    <t>RETAIL-RESTAURANTS (FRANCHISE)</t>
  </si>
  <si>
    <t>SPECIAL-DAY CARE FACILITY  ALL TYPES</t>
  </si>
  <si>
    <t>69:RETAIL-BARS/TAVERNS</t>
  </si>
  <si>
    <t>RETAIL-BARS/TAVERNS</t>
  </si>
  <si>
    <t>Totals</t>
  </si>
  <si>
    <t>2008</t>
  </si>
  <si>
    <t>72:RETAIL-CONDOS</t>
  </si>
  <si>
    <t>1967</t>
  </si>
  <si>
    <t>1954</t>
  </si>
  <si>
    <t>1960</t>
  </si>
  <si>
    <t>1961</t>
  </si>
  <si>
    <t>1959</t>
  </si>
  <si>
    <t>1958</t>
  </si>
  <si>
    <t>1930</t>
  </si>
  <si>
    <t>RETAIL-CONDOS</t>
  </si>
  <si>
    <t>Township</t>
  </si>
  <si>
    <t>T33</t>
  </si>
  <si>
    <t>Town_ID</t>
  </si>
  <si>
    <t>TownName</t>
  </si>
  <si>
    <t>TownID</t>
  </si>
  <si>
    <t>T11</t>
  </si>
  <si>
    <t>Berwyn</t>
  </si>
  <si>
    <t>T12</t>
  </si>
  <si>
    <t>Bloom</t>
  </si>
  <si>
    <t>T13</t>
  </si>
  <si>
    <t>Bremen</t>
  </si>
  <si>
    <t>T14</t>
  </si>
  <si>
    <t>Calumet</t>
  </si>
  <si>
    <t>T15</t>
  </si>
  <si>
    <t>Cicero</t>
  </si>
  <si>
    <t>T19</t>
  </si>
  <si>
    <t>Lemont</t>
  </si>
  <si>
    <t>T21</t>
  </si>
  <si>
    <t>Lyons</t>
  </si>
  <si>
    <t>T27</t>
  </si>
  <si>
    <t>OakPark</t>
  </si>
  <si>
    <t>T28</t>
  </si>
  <si>
    <t>Orland</t>
  </si>
  <si>
    <t>T30</t>
  </si>
  <si>
    <t>Palos</t>
  </si>
  <si>
    <t>T31</t>
  </si>
  <si>
    <t>Proviso</t>
  </si>
  <si>
    <t>T32</t>
  </si>
  <si>
    <t>Rich</t>
  </si>
  <si>
    <t>RiverForest</t>
  </si>
  <si>
    <t>T34</t>
  </si>
  <si>
    <t>Riverside</t>
  </si>
  <si>
    <t>T36</t>
  </si>
  <si>
    <t>Stickney</t>
  </si>
  <si>
    <t>T37</t>
  </si>
  <si>
    <t>Thornton</t>
  </si>
  <si>
    <t>T39</t>
  </si>
  <si>
    <t>Worth</t>
  </si>
  <si>
    <t>2026 Partial Value</t>
  </si>
  <si>
    <t>2026 Partial Value Reason</t>
  </si>
  <si>
    <t>Total Land Val</t>
  </si>
  <si>
    <t>3-15</t>
  </si>
  <si>
    <t>42:MULTIFAMILY-MIXED USE, LOW RISE, 3 FL =&lt;</t>
  </si>
  <si>
    <t>1965</t>
  </si>
  <si>
    <t>MULTIFAMILY-MIXED USE, LOW RISE, 3 FL =&lt;</t>
  </si>
  <si>
    <t>RETAIL-LAUNDROMAT</t>
  </si>
  <si>
    <t>5-90 5-90 5-17</t>
  </si>
  <si>
    <t>3-18</t>
  </si>
  <si>
    <t>1923</t>
  </si>
  <si>
    <t>Tax Load</t>
  </si>
  <si>
    <t>Loaded Cap</t>
  </si>
  <si>
    <t>1950</t>
  </si>
  <si>
    <t>1951</t>
  </si>
  <si>
    <t>1956</t>
  </si>
  <si>
    <t>22:INDUSTRIAL-UTILITY, NON-ENERGY PRODUCTIO</t>
  </si>
  <si>
    <t>1971</t>
  </si>
  <si>
    <t>5-93 5-93</t>
  </si>
  <si>
    <t>103:SPECIAL-NURSING HOME</t>
  </si>
  <si>
    <t>1995</t>
  </si>
  <si>
    <t>1957</t>
  </si>
  <si>
    <t>114:SPECIAL-CBD OFFICE</t>
  </si>
  <si>
    <t>1962</t>
  </si>
  <si>
    <t>1955</t>
  </si>
  <si>
    <t>59:RETAIL-AUTOMOTIVE QUICK LUBE</t>
  </si>
  <si>
    <t>1946</t>
  </si>
  <si>
    <t>2016</t>
  </si>
  <si>
    <t>5-28 5-90</t>
  </si>
  <si>
    <t>5-97 5-97</t>
  </si>
  <si>
    <t>1997</t>
  </si>
  <si>
    <t>2007</t>
  </si>
  <si>
    <t>67:RETAIL-BANKS</t>
  </si>
  <si>
    <t>1925</t>
  </si>
  <si>
    <t>1978</t>
  </si>
  <si>
    <t>5-92 5-90</t>
  </si>
  <si>
    <t>1981</t>
  </si>
  <si>
    <t>1968</t>
  </si>
  <si>
    <t>5-90 5-28</t>
  </si>
  <si>
    <t>2009</t>
  </si>
  <si>
    <t>5-22 5-90</t>
  </si>
  <si>
    <t>1974</t>
  </si>
  <si>
    <t>5-22 5-22</t>
  </si>
  <si>
    <t>66:RETAIL-AUTOMOTIVE HAND WASH / DETAILING</t>
  </si>
  <si>
    <t>1949</t>
  </si>
  <si>
    <t>1985</t>
  </si>
  <si>
    <t>61:RETAIL-AUTOMOTIVE AUTO DEALERSHIP</t>
  </si>
  <si>
    <t>1977</t>
  </si>
  <si>
    <t>2019</t>
  </si>
  <si>
    <t>33:MULTIFAMILY-MIDRISE (4 TO 12 FLOORS)</t>
  </si>
  <si>
    <t>3-97</t>
  </si>
  <si>
    <t>50:MULTIFAMILY-SAP, 35% TIER</t>
  </si>
  <si>
    <t>AHSAP</t>
  </si>
  <si>
    <t>49:MULTIFAMILY-SAP, 15% TIER</t>
  </si>
  <si>
    <t>48:MULTIFAMILY-AFFORDABLE HOUSING</t>
  </si>
  <si>
    <t>1932</t>
  </si>
  <si>
    <t>1963</t>
  </si>
  <si>
    <t>1973</t>
  </si>
  <si>
    <t>3-18 3-18</t>
  </si>
  <si>
    <t>INDUSTRIAL-UTILITY, NON-ENERGY PRODUCTIO</t>
  </si>
  <si>
    <t>MULTIFAMILY-AFFORDABLE HOUSING</t>
  </si>
  <si>
    <t>MULTIFAMILY-MIDRISE (4 TO 12 FLOORS)</t>
  </si>
  <si>
    <t>MULTIFAMILY-SAP, 15% TIER</t>
  </si>
  <si>
    <t>MULTIFAMILY-SAP, 35% TIER</t>
  </si>
  <si>
    <t>RETAIL-AUTOMOTIVE AUTO DEALERSHIP</t>
  </si>
  <si>
    <t>RETAIL-AUTOMOTIVE HAND WASH / DETAILING</t>
  </si>
  <si>
    <t>RETAIL-AUTOMOTIVE QUICK LUBE</t>
  </si>
  <si>
    <t>RETAIL-BANKS</t>
  </si>
  <si>
    <t>RETAIL-CONVENIENCE STORE</t>
  </si>
  <si>
    <t>RETAIL-DRUG STORES/PHARMACIES</t>
  </si>
  <si>
    <t>SPECIAL-CBD OFFICE</t>
  </si>
  <si>
    <t>SPECIAL-NURSING HOME</t>
  </si>
  <si>
    <t>112:SPECIAL-SELF STORAGE</t>
  </si>
  <si>
    <t>5-32</t>
  </si>
  <si>
    <t>71:RETAIL-BOWLING ALLEY</t>
  </si>
  <si>
    <t>1990</t>
  </si>
  <si>
    <t>5-30</t>
  </si>
  <si>
    <t>5-22 5-22 5-90</t>
  </si>
  <si>
    <t>64:RETAIL-AUTOMOTIVE CAR WASH (AUTOMATIC)</t>
  </si>
  <si>
    <t>2013</t>
  </si>
  <si>
    <t>5-31</t>
  </si>
  <si>
    <t>2002</t>
  </si>
  <si>
    <t>90:RETAIL-BANQUET HALLS</t>
  </si>
  <si>
    <t>1982</t>
  </si>
  <si>
    <t>2010</t>
  </si>
  <si>
    <t>5-90 5-22</t>
  </si>
  <si>
    <t>1992</t>
  </si>
  <si>
    <t>62:RETAIL-AUTOMOTIVE USED CAR SALES</t>
  </si>
  <si>
    <t>3-14 3-14 3-14</t>
  </si>
  <si>
    <t>16:INDUSTRIAL-LIGHT MANUFACTURING</t>
  </si>
  <si>
    <t>1975</t>
  </si>
  <si>
    <t>INDUSTRIAL-LIGHT MANUFACTURING</t>
  </si>
  <si>
    <t>RETAIL-AUTOMOTIVE CAR WASH (AUTOMATIC)</t>
  </si>
  <si>
    <t>RETAIL-AUTOMOTIVE USED CAR SALES</t>
  </si>
  <si>
    <t>RETAIL-BANQUET HALLS</t>
  </si>
  <si>
    <t>RETAIL-BOWLING ALLEY</t>
  </si>
  <si>
    <t>SPECIAL-SELF STORAGE</t>
  </si>
  <si>
    <t>25:INDUSTRIAL-FLEX</t>
  </si>
  <si>
    <t>70:RETAIL-BIG BOX RETAIL</t>
  </si>
  <si>
    <t>27:INDUSTRIAL-TRUCKING/LOGISTICS</t>
  </si>
  <si>
    <t>4-99</t>
  </si>
  <si>
    <t>5-23 5-23 5-17</t>
  </si>
  <si>
    <t>79:RETAIL-GAS STATION SERVICE BAYS</t>
  </si>
  <si>
    <t>5-23 5-90 5-23</t>
  </si>
  <si>
    <t>5-23 5-90</t>
  </si>
  <si>
    <t>81:RETAIL-MINI TRUCK STOP</t>
  </si>
  <si>
    <t>82:RETAIL-TRUCK STOP/TRAVEL CENTER</t>
  </si>
  <si>
    <t>7:HOTELS-LIMITED SERVICE ECONOMY</t>
  </si>
  <si>
    <t>5-29</t>
  </si>
  <si>
    <t>1987</t>
  </si>
  <si>
    <t>5-29 5-29</t>
  </si>
  <si>
    <t>1999</t>
  </si>
  <si>
    <t>5:HOTELS-LIMITED SERVICE UPPER MIDSCALE</t>
  </si>
  <si>
    <t>2023</t>
  </si>
  <si>
    <t>29:INDUSTRIAL-OUTDOOR STORAGE</t>
  </si>
  <si>
    <t>6-63</t>
  </si>
  <si>
    <t>1994</t>
  </si>
  <si>
    <t>1991</t>
  </si>
  <si>
    <t>6-63B</t>
  </si>
  <si>
    <t>15:INDUSTRIAL-HEAVY (PROCESS) MANUFACTURING</t>
  </si>
  <si>
    <t>5-93 5-80</t>
  </si>
  <si>
    <t>1952</t>
  </si>
  <si>
    <t>1998</t>
  </si>
  <si>
    <t>1989</t>
  </si>
  <si>
    <t>5-80 5-93</t>
  </si>
  <si>
    <t>2001</t>
  </si>
  <si>
    <t>2004</t>
  </si>
  <si>
    <t>5-93 5-93 5-80</t>
  </si>
  <si>
    <t>28:INDUSTRIAL-TRUCK PARKING</t>
  </si>
  <si>
    <t>5-80 5-80 5-93</t>
  </si>
  <si>
    <t>2020</t>
  </si>
  <si>
    <t>5-93 5-93 5-93</t>
  </si>
  <si>
    <t>2018</t>
  </si>
  <si>
    <t>2022</t>
  </si>
  <si>
    <t>1979</t>
  </si>
  <si>
    <t>1993</t>
  </si>
  <si>
    <t>1980</t>
  </si>
  <si>
    <t>5-93 5-80 5-80</t>
  </si>
  <si>
    <t>5-89</t>
  </si>
  <si>
    <t>11:INDUSTRIAL-CONDOS</t>
  </si>
  <si>
    <t>24:INDUSTRIAL-MULTITENANT</t>
  </si>
  <si>
    <t>1988</t>
  </si>
  <si>
    <t>23:INDUSTRIAL-WASTE/RECYCLING</t>
  </si>
  <si>
    <t>1972</t>
  </si>
  <si>
    <t>5-93 5-93 5-80 5-80 5-80 5-80</t>
  </si>
  <si>
    <t>2015</t>
  </si>
  <si>
    <t>5-93 5-80 5-93</t>
  </si>
  <si>
    <t>2021</t>
  </si>
  <si>
    <t>2006</t>
  </si>
  <si>
    <t>2005</t>
  </si>
  <si>
    <t>5-93 5-93 5-93 5-93</t>
  </si>
  <si>
    <t>2003</t>
  </si>
  <si>
    <t>6-63 5-80</t>
  </si>
  <si>
    <t>2000</t>
  </si>
  <si>
    <t>6-63 6-70</t>
  </si>
  <si>
    <t>1996</t>
  </si>
  <si>
    <t>6-63 6-63</t>
  </si>
  <si>
    <t>12:INDUSTRIAL-DIST WAREHOUSE, SINGLE STORY</t>
  </si>
  <si>
    <t>5-93 5-93 5-80 5-80</t>
  </si>
  <si>
    <t>6-63A</t>
  </si>
  <si>
    <t>5-80 5-93 5-80</t>
  </si>
  <si>
    <t>2025</t>
  </si>
  <si>
    <t>1983</t>
  </si>
  <si>
    <t>2026</t>
  </si>
  <si>
    <t>39:MULTIFAMILY-ASSISTED LIVING</t>
  </si>
  <si>
    <t>43:MULTIFAMILY-MOBILE HOMES</t>
  </si>
  <si>
    <t>3-15 3-15 3-15</t>
  </si>
  <si>
    <t>3-91</t>
  </si>
  <si>
    <t>3-18 3-90</t>
  </si>
  <si>
    <t>3-15 3-15 3-15 3-15</t>
  </si>
  <si>
    <t>3-97 3-97</t>
  </si>
  <si>
    <t>3-90 3-15</t>
  </si>
  <si>
    <t>2024</t>
  </si>
  <si>
    <t>2014</t>
  </si>
  <si>
    <t>9-15</t>
  </si>
  <si>
    <t>3-96</t>
  </si>
  <si>
    <t>5-90 5-97</t>
  </si>
  <si>
    <t>60:RETAIL-AUTOMOTIVE AUTO SALVAGE</t>
  </si>
  <si>
    <t>5-33</t>
  </si>
  <si>
    <t>5-92 5-92 5-90</t>
  </si>
  <si>
    <t>100:SPECIAL-INDOOR AG, GREEN HOUSE</t>
  </si>
  <si>
    <t>5-90 5-92</t>
  </si>
  <si>
    <t>5-97 5-97 5-97</t>
  </si>
  <si>
    <t>65:RETAIL-AUTOMOTIVE CAR WASH (SELFSERVICE)</t>
  </si>
  <si>
    <t>5-90 5-22 5-22</t>
  </si>
  <si>
    <t>1984</t>
  </si>
  <si>
    <t>5-22 5-22 5-22 5-90</t>
  </si>
  <si>
    <t>8-92</t>
  </si>
  <si>
    <t>109:SPECIAL-SPORT FACILITIES/FITNESS CENTERS</t>
  </si>
  <si>
    <t>1938</t>
  </si>
  <si>
    <t>5-92 5-92 5-92 5-92</t>
  </si>
  <si>
    <t>5-97 5-90</t>
  </si>
  <si>
    <t>5-90 5-90 5-92</t>
  </si>
  <si>
    <t>5-31 5-17</t>
  </si>
  <si>
    <t>5-91</t>
  </si>
  <si>
    <t>5-22 5-22 5-22</t>
  </si>
  <si>
    <t>new construction partial</t>
  </si>
  <si>
    <t>107:SPECIAL-SPORTS/ENT, MOVIE THEATER</t>
  </si>
  <si>
    <t>5-92 5-92 5-92</t>
  </si>
  <si>
    <t>5-90 5-90 5-28</t>
  </si>
  <si>
    <t>4-92</t>
  </si>
  <si>
    <t>5-92 5-92 5-92 5-90 5-90</t>
  </si>
  <si>
    <t/>
  </si>
  <si>
    <t>HOTELS-LIMITED SERVICE ECONOMY</t>
  </si>
  <si>
    <t>HOTELS-LIMITED SERVICE UPPER MIDSCALE</t>
  </si>
  <si>
    <t>INDUSTRIAL-CONDOS</t>
  </si>
  <si>
    <t>INDUSTRIAL-DIST WAREHOUSE, SINGLE STORY</t>
  </si>
  <si>
    <t>INDUSTRIAL-FLEX</t>
  </si>
  <si>
    <t>INDUSTRIAL-HEAVY (PROCESS) MANUFACTURING</t>
  </si>
  <si>
    <t>INDUSTRIAL-MULTITENANT</t>
  </si>
  <si>
    <t>INDUSTRIAL-OUTDOOR STORAGE</t>
  </si>
  <si>
    <t>INDUSTRIAL-TRUCK PARKING</t>
  </si>
  <si>
    <t>INDUSTRIAL-TRUCKING/LOGISTICS</t>
  </si>
  <si>
    <t>INDUSTRIAL-WASTE/RECYCLING</t>
  </si>
  <si>
    <t>MULTIFAMILY-ASSISTED LIVING</t>
  </si>
  <si>
    <t>MULTIFAMILY-MOBILE HOMES</t>
  </si>
  <si>
    <t>RETAIL-AUTOMOTIVE AUTO SALVAGE</t>
  </si>
  <si>
    <t>RETAIL-AUTOMOTIVE CAR WASH (SELFSERVICE)</t>
  </si>
  <si>
    <t>RETAIL-BIG BOX RETAIL</t>
  </si>
  <si>
    <t>RETAIL-GAS STATION SERVICE BAYS</t>
  </si>
  <si>
    <t>RETAIL-MINI TRUCK STOP</t>
  </si>
  <si>
    <t>RETAIL-TRUCK STOP/TRAVEL CENTER</t>
  </si>
  <si>
    <t>SPECIAL-INDOOR AG, GREEN HOUSE</t>
  </si>
  <si>
    <t>SPECIAL-SPORT FACILITIES/FITNESS CENTERS</t>
  </si>
  <si>
    <t>SPECIAL-SPORTS/ENT, MOVIE THEATER</t>
  </si>
  <si>
    <t>24-01-108-073-0000</t>
  </si>
  <si>
    <t>2801 W 87TH EVERGREEN PARK</t>
  </si>
  <si>
    <t>39018</t>
  </si>
  <si>
    <t>24-01-200-065-0000</t>
  </si>
  <si>
    <t>2755 W 87TH EVERGREEN PARK</t>
  </si>
  <si>
    <t>24-01-203-029-0000</t>
  </si>
  <si>
    <t>24-01-202-009-0000 24-01-202-010-0000 24-01-203-029-0000</t>
  </si>
  <si>
    <t>2701 W 87TH EVERGREEN PARK</t>
  </si>
  <si>
    <t>5-90 5-90 5-23</t>
  </si>
  <si>
    <t>24-01-324-048-0000</t>
  </si>
  <si>
    <t>3040 W 95TH EVERGREEN PARK</t>
  </si>
  <si>
    <t>39170</t>
  </si>
  <si>
    <t>24-01-401-010-0000</t>
  </si>
  <si>
    <t>9330 S WESTERN EVERGREEN PARK</t>
  </si>
  <si>
    <t>24-01-403-012-0000</t>
  </si>
  <si>
    <t>24-01-403-011-0000 24-01-403-012-0000</t>
  </si>
  <si>
    <t>2620 W 95TH EVERGREEN PARK</t>
  </si>
  <si>
    <t>5-97 5-23</t>
  </si>
  <si>
    <t>24-03-133-008-0000</t>
  </si>
  <si>
    <t>4721 W 87TH HOMETOWN</t>
  </si>
  <si>
    <t>39048</t>
  </si>
  <si>
    <t>24-03-201-028-0000</t>
  </si>
  <si>
    <t xml:space="preserve">4000 W SOUTHWEST HOMETOWN </t>
  </si>
  <si>
    <t>24-04-406-020-0000</t>
  </si>
  <si>
    <t>24-04-406-020-0000 24-04-410-025-0000 24-04-410-037-0000</t>
  </si>
  <si>
    <t>9138 S CICERO OAK LAWN</t>
  </si>
  <si>
    <t>39204</t>
  </si>
  <si>
    <t>5-23 5-90 5-90</t>
  </si>
  <si>
    <t>24-04-427-013-0000</t>
  </si>
  <si>
    <t>9300 S CICERO OAK LAWN</t>
  </si>
  <si>
    <t>39221</t>
  </si>
  <si>
    <t>24-05-203-020-0000</t>
  </si>
  <si>
    <t>24-05-203-015-0000 24-05-203-016-0000 24-05-203-017-0000 24-05-203-018-0000 24-05-203-019-0000 24-05-203-020-0000 24-05-203-021-0000 24-05-203-022-0000 24-05-203-023-0000</t>
  </si>
  <si>
    <t>5601 W 87TH OAK LAWN</t>
  </si>
  <si>
    <t>39023</t>
  </si>
  <si>
    <t>5-90 5-90 5-90 5-90 5-23 5-23 5-23 5-23 5-90</t>
  </si>
  <si>
    <t>24-05-305-031-0000</t>
  </si>
  <si>
    <t>24-05-305-031-0000 24-05-305-032-0000 24-05-305-033-0000 24-05-305-034-0000 24-05-305-035-0000</t>
  </si>
  <si>
    <t>6030 W 95TH OAK LAWN</t>
  </si>
  <si>
    <t>5-23 5-23 5-23 5-90 5-90</t>
  </si>
  <si>
    <t>24-05-400-063-0000</t>
  </si>
  <si>
    <t>5870 W 95TH OAK LAWN</t>
  </si>
  <si>
    <t>24-06-104-003-0000</t>
  </si>
  <si>
    <t>24-06-104-003-0000 24-06-104-004-0000</t>
  </si>
  <si>
    <t>6801 W 87TH OAK LAWN</t>
  </si>
  <si>
    <t>39077</t>
  </si>
  <si>
    <t>5-23 5-23</t>
  </si>
  <si>
    <t>24-06-309-008-0000</t>
  </si>
  <si>
    <t>6800 W 95TH OAK LAWN</t>
  </si>
  <si>
    <t>24-06-423-008-0000</t>
  </si>
  <si>
    <t>6600 W 95TH OAK LAWN</t>
  </si>
  <si>
    <t>24-08-301-010-0000</t>
  </si>
  <si>
    <t>10001  SOUTHWEST OAK LAWN</t>
  </si>
  <si>
    <t>39045</t>
  </si>
  <si>
    <t>24-09-220-019-0000</t>
  </si>
  <si>
    <t>9800 S CICERO OAK LAWN</t>
  </si>
  <si>
    <t>39021</t>
  </si>
  <si>
    <t>24-09-227-020-0000</t>
  </si>
  <si>
    <t>9856 S CICERO OAK LAWN</t>
  </si>
  <si>
    <t>24-10-300-088-0000</t>
  </si>
  <si>
    <t>10259 S CICERO OAK LAWN</t>
  </si>
  <si>
    <t>39022</t>
  </si>
  <si>
    <t>24-10-419-035-0000</t>
  </si>
  <si>
    <t>24-10-419-035-0000 24-10-419-036-0000 24-10-419-037-0000 24-10-419-038-0000 24-10-419-039-0000</t>
  </si>
  <si>
    <t>10240 S PULASKI OAK LAWN</t>
  </si>
  <si>
    <t>5-23 5-23 5-90 5-90 5-90</t>
  </si>
  <si>
    <t>24-11-103-050-0000</t>
  </si>
  <si>
    <t>3831 W 95TH EVERGREEN PARK</t>
  </si>
  <si>
    <t>39142</t>
  </si>
  <si>
    <t>24-11-107-007-0000</t>
  </si>
  <si>
    <t>24-11-107-007-0000 24-11-107-008-0000 24-11-107-009-0000 24-11-107-010-0000</t>
  </si>
  <si>
    <t>3601 W 95TH EVERGREEN PARK</t>
  </si>
  <si>
    <t>5-23 5-23 5-23 5-90</t>
  </si>
  <si>
    <t>24-11-213-066-0000</t>
  </si>
  <si>
    <t>9802 S KEDZIE EVERGREEN PARK</t>
  </si>
  <si>
    <t>24-11-416-058-0000</t>
  </si>
  <si>
    <t>3200 W 103RD EVERGREEN PARK</t>
  </si>
  <si>
    <t>24-12-230-028-0000</t>
  </si>
  <si>
    <t>2757  95TH  CHICAGO</t>
  </si>
  <si>
    <t>24-15-115-012-0000</t>
  </si>
  <si>
    <t>24-15-115-011-0000 24-15-115-012-0000</t>
  </si>
  <si>
    <t>10601 S CICERO OAK LAWN</t>
  </si>
  <si>
    <t>5-90 5-23</t>
  </si>
  <si>
    <t>24-15-410-024-0000</t>
  </si>
  <si>
    <t>11040 S PULASKI OAK LAWN</t>
  </si>
  <si>
    <t>39029</t>
  </si>
  <si>
    <t>24-16-403-049-0000</t>
  </si>
  <si>
    <t>10718 S CICERO OAK LAWN</t>
  </si>
  <si>
    <t>39028</t>
  </si>
  <si>
    <t>24-16-416-064-0000</t>
  </si>
  <si>
    <t>4920  111TH OAK LAWN</t>
  </si>
  <si>
    <t>39184</t>
  </si>
  <si>
    <t>24-17-305-005-0000</t>
  </si>
  <si>
    <t>6358 W 111TH CHICAGO RIDGE</t>
  </si>
  <si>
    <t>39032</t>
  </si>
  <si>
    <t>24-18-101-112-0000</t>
  </si>
  <si>
    <t>24-18-101-109-0000 24-18-101-110-0000 24-18-101-111-0000 24-18-101-112-0000</t>
  </si>
  <si>
    <t>10559 S HARLEM WORTH</t>
  </si>
  <si>
    <t>39055</t>
  </si>
  <si>
    <t>5-90 5-17 5-90 5-23</t>
  </si>
  <si>
    <t>24-18-101-119-0000</t>
  </si>
  <si>
    <t>10631 S SOUTHWEST WORTH</t>
  </si>
  <si>
    <t>39033</t>
  </si>
  <si>
    <t>24-19-209-028-0000</t>
  </si>
  <si>
    <t>24-19-209-015-0000 24-19-209-021-0000 24-19-209-028-0000 24-19-209-052-0000</t>
  </si>
  <si>
    <t>11134 S RIDGELAND WORTH</t>
  </si>
  <si>
    <t>39156</t>
  </si>
  <si>
    <t>5-90 5-90 5-23 5-90</t>
  </si>
  <si>
    <t>24-19-300-001-0000</t>
  </si>
  <si>
    <t>24-19-300-001-0000 24-19-300-002-0000 24-19-300-003-0000 24-19-300-004-0000 24-19-300-005-0000 24-19-300-006-0000</t>
  </si>
  <si>
    <t>11501 S HARLEM WORTH</t>
  </si>
  <si>
    <t>5-23 5-23 5-23 5-23 5-23 5-90</t>
  </si>
  <si>
    <t>24-21-100-006-0000</t>
  </si>
  <si>
    <t>5201 W 111TH ALSIP</t>
  </si>
  <si>
    <t>39003</t>
  </si>
  <si>
    <t>24-21-200-050-0000</t>
  </si>
  <si>
    <t>11458 S CICERO ALSIP</t>
  </si>
  <si>
    <t>39037</t>
  </si>
  <si>
    <t>7-23</t>
  </si>
  <si>
    <t>24-21-204-001-0000</t>
  </si>
  <si>
    <t>24-21-204-001-0000 24-21-204-002-0000</t>
  </si>
  <si>
    <t>5025 W 111TH ALSIP</t>
  </si>
  <si>
    <t>39226</t>
  </si>
  <si>
    <t>24-23-316-003-0000</t>
  </si>
  <si>
    <t>24-23-316-003-0000 24-23-316-004-0000 24-23-316-014-0000</t>
  </si>
  <si>
    <t>11725 S PULASKI ALSIP</t>
  </si>
  <si>
    <t>39179</t>
  </si>
  <si>
    <t>24-24-116-022-0000</t>
  </si>
  <si>
    <t>24-24-116-022-0000 24-24-116-023-0000 24-24-116-024-0000</t>
  </si>
  <si>
    <t>11459 S KEDZIE MERRIONETTE PARK</t>
  </si>
  <si>
    <t>39019</t>
  </si>
  <si>
    <t>24-24-300-004-0000</t>
  </si>
  <si>
    <t>24-24-300-002-0000 24-24-300-003-0000 24-24-300-004-0000</t>
  </si>
  <si>
    <t>11501 S KEDZIE MERRIONETTE PARK</t>
  </si>
  <si>
    <t>24-24-303-049-0000</t>
  </si>
  <si>
    <t>11849 S KEDZIE MERRIONETTE PARK</t>
  </si>
  <si>
    <t>24-25-208-054-0000</t>
  </si>
  <si>
    <t>12032  WESTERN BLUE ISLAND</t>
  </si>
  <si>
    <t>39234</t>
  </si>
  <si>
    <t>24-25-309-003-0000</t>
  </si>
  <si>
    <t>24-25-309-001-0000 24-25-309-002-0000 24-25-309-003-0000 24-25-309-004-0000 24-25-309-051-0000 24-25-309-054-0000</t>
  </si>
  <si>
    <t>3196  MINNESOTA BLUE ISLAND</t>
  </si>
  <si>
    <t>39044</t>
  </si>
  <si>
    <t>5-90 5-90 5-23 5-23 5-90 5-23</t>
  </si>
  <si>
    <t>24-25-403-033-0000</t>
  </si>
  <si>
    <t>24-25-403-028-0000 24-25-403-029-0000 24-25-403-033-0000 24-25-403-041-0000 24-25-403-042-0000 24-25-403-043-0000 24-25-403-044-0000</t>
  </si>
  <si>
    <t>12300  WESTERN BLUE ISLAND</t>
  </si>
  <si>
    <t>5-90 5-90 5-23 5-90 5-90 5-23 5-90</t>
  </si>
  <si>
    <t>new construction at partial</t>
  </si>
  <si>
    <t>24-26-103-015-0000</t>
  </si>
  <si>
    <t>11901 S CRAWFORD ALSIP</t>
  </si>
  <si>
    <t>39166</t>
  </si>
  <si>
    <t>24-26-407-010-0000</t>
  </si>
  <si>
    <t>12680 S KEDZIE ALSIP</t>
  </si>
  <si>
    <t>39035</t>
  </si>
  <si>
    <t>24-27-101-025-0000</t>
  </si>
  <si>
    <t>24-27-101-021-0000 24-27-101-022-0000 24-27-101-023-0000 24-27-101-024-0000 24-27-101-025-0000 24-27-101-026-0000 24-27-101-027-0000 24-27-101-028-0000</t>
  </si>
  <si>
    <t>12249 S CICERO ALSIP</t>
  </si>
  <si>
    <t>5-90 5-90 5-90 5-90 5-23 5-23 5-23 5-90</t>
  </si>
  <si>
    <t>24-27-401-033-0000</t>
  </si>
  <si>
    <t>24-27-401-033-0000 24-27-401-053-0000</t>
  </si>
  <si>
    <t>4000 W 127TH ALSIP</t>
  </si>
  <si>
    <t>24-28-207-027-0000</t>
  </si>
  <si>
    <t>12230 S CICERO ALSIP</t>
  </si>
  <si>
    <t>24-28-302-020-0000</t>
  </si>
  <si>
    <t>5501  CALUMET SAG ALSIP</t>
  </si>
  <si>
    <t>24-29-100-012-0000</t>
  </si>
  <si>
    <t>12129 S RIDGELAND PALOS HEIGHTS</t>
  </si>
  <si>
    <t>39073</t>
  </si>
  <si>
    <t>24-30-203-009-0000</t>
  </si>
  <si>
    <t>24-30-203-009-0000 24-30-203-016-0000</t>
  </si>
  <si>
    <t>12100 S RIDGELAND PALOS HEIGHTS</t>
  </si>
  <si>
    <t>24-30-406-012-0000</t>
  </si>
  <si>
    <t>6400 W 127TH PALOS HEIGHTS</t>
  </si>
  <si>
    <t>24-32-300-013-0000</t>
  </si>
  <si>
    <t>6359 W 135TH PALOS HEIGHTS</t>
  </si>
  <si>
    <t>24-33-202-009-0000</t>
  </si>
  <si>
    <t>12954 S CICERO ALSIP</t>
  </si>
  <si>
    <t>24-34-200-014-0000</t>
  </si>
  <si>
    <t>4361 W 127TH ALSIP</t>
  </si>
  <si>
    <t>7-23A</t>
  </si>
  <si>
    <t>24-34-201-031-0000</t>
  </si>
  <si>
    <t>24-34-201-031-0000 24-34-201-032-0000 24-34-201-034-0000</t>
  </si>
  <si>
    <t>4001 W 127TH ALSIP</t>
  </si>
  <si>
    <t>24-34-302-014-0000</t>
  </si>
  <si>
    <t>24-34-302-014-0000 24-34-302-015-0000</t>
  </si>
  <si>
    <t>13459  CICERO CRESTWOOD</t>
  </si>
  <si>
    <t>39040</t>
  </si>
  <si>
    <t>24-03-400-032-0000</t>
  </si>
  <si>
    <t>9401 S KOSTNER OAK LAWN</t>
  </si>
  <si>
    <t>0057844</t>
  </si>
  <si>
    <t>24-05-302-003-0000</t>
  </si>
  <si>
    <t>9401 S RIDGELAND OAK LAWN</t>
  </si>
  <si>
    <t>0050500</t>
  </si>
  <si>
    <t>24-05-302-005-0000</t>
  </si>
  <si>
    <t>6300 W 95TH OAK LAWN</t>
  </si>
  <si>
    <t>0057893</t>
  </si>
  <si>
    <t>24-08-201-007-0000</t>
  </si>
  <si>
    <t>9525 S MAYFIELD Oak Lawn</t>
  </si>
  <si>
    <t>0051144</t>
  </si>
  <si>
    <t>24-18-101-025-0000</t>
  </si>
  <si>
    <t>24-18-101-025-0000 24-18-101-039-0000</t>
  </si>
  <si>
    <t>10602  SOUTHWEST CHICAGO RIDGE</t>
  </si>
  <si>
    <t>0057091</t>
  </si>
  <si>
    <t>24-18-200-030-0000</t>
  </si>
  <si>
    <t>24-07-311-012-0000 24-18-200-030-0000</t>
  </si>
  <si>
    <t>10500  SOUTHWEST CHICAGO RIDGE</t>
  </si>
  <si>
    <t>39165</t>
  </si>
  <si>
    <t>0057067</t>
  </si>
  <si>
    <t>24-30-404-033-0000</t>
  </si>
  <si>
    <t>24-30-404-033-0000 24-30-404-036-0000 24-30-404-037-0000</t>
  </si>
  <si>
    <t>5-97 5-90 5-90</t>
  </si>
  <si>
    <t>12550 S RIDGELAND PALOS HEIGHTS</t>
  </si>
  <si>
    <t>0057760</t>
  </si>
  <si>
    <t>24-33-300-004-0000</t>
  </si>
  <si>
    <t>13259 S CENTRAL CRESTWOOD</t>
  </si>
  <si>
    <t>0055145</t>
  </si>
  <si>
    <t>24-33-307-001-0000</t>
  </si>
  <si>
    <t>13315 S CENTRAL CRESTWOOD</t>
  </si>
  <si>
    <t>0055715</t>
  </si>
  <si>
    <t>24-03-112-004-0000</t>
  </si>
  <si>
    <t>9041 S CICERO OAK LAWN</t>
  </si>
  <si>
    <t>MIAMI INN &amp; SUITES</t>
  </si>
  <si>
    <t>24-03-313-054-0000</t>
  </si>
  <si>
    <t>24-03-313-030-0000 24-03-313-054-0000</t>
  </si>
  <si>
    <t>5-90 5-29</t>
  </si>
  <si>
    <t>9333 S CICERO OAK LAWN</t>
  </si>
  <si>
    <t>3:HOTELS-FULL SERVICE UPPER UPSCALE</t>
  </si>
  <si>
    <t>HILTON CHICAGO</t>
  </si>
  <si>
    <t>24-04-415-022-0000</t>
  </si>
  <si>
    <t>24-04-415-022-0000 24-04-415-023-0000 24-04-415-024-0000 24-04-415-027-0000</t>
  </si>
  <si>
    <t>5-29 5-29 5-90 5-29</t>
  </si>
  <si>
    <t>9320 S CICERO OAK LAWN</t>
  </si>
  <si>
    <t>MIDWAY INN &amp; SUITES</t>
  </si>
  <si>
    <t>24-07-307-004-0000</t>
  </si>
  <si>
    <t>24-07-307-004-0000 24-07-307-013-0000</t>
  </si>
  <si>
    <t>7150 W 103RD CHICAGO RIDGE</t>
  </si>
  <si>
    <t>39181</t>
  </si>
  <si>
    <t>BLUESTAR</t>
  </si>
  <si>
    <t>24-10-122-003-0000</t>
  </si>
  <si>
    <t>24-10-122-003-0000 24-10-122-009-0000</t>
  </si>
  <si>
    <t>4657 W 95TH OAK LAWN</t>
  </si>
  <si>
    <t>GATEWAY INN</t>
  </si>
  <si>
    <t>24-21-431-004-0000</t>
  </si>
  <si>
    <t>11840 S CICERO ALSIP</t>
  </si>
  <si>
    <t>BUDGET LODGE</t>
  </si>
  <si>
    <t>24-28-201-050-0000</t>
  </si>
  <si>
    <t>11910 S CICERO ALSIP</t>
  </si>
  <si>
    <t>KEY MOTEL</t>
  </si>
  <si>
    <t>24-28-400-022-0000</t>
  </si>
  <si>
    <t>5000 W 127TH ALSIP</t>
  </si>
  <si>
    <t xml:space="preserve">DOUBLE TREE </t>
  </si>
  <si>
    <t>24-28-400-049-0000</t>
  </si>
  <si>
    <t>5150 W 127TH ALSIP</t>
  </si>
  <si>
    <t>MOTEL 6</t>
  </si>
  <si>
    <t>24-28-408-005-0000</t>
  </si>
  <si>
    <t>24-28-408-005-0000 24-28-408-006-0000 24-28-408-007-0000</t>
  </si>
  <si>
    <t>5-29 5-90 5-29</t>
  </si>
  <si>
    <t>12340 S CICERO ALSIP</t>
  </si>
  <si>
    <t>RED ROOF INN</t>
  </si>
  <si>
    <t>24-33-403-110-0000</t>
  </si>
  <si>
    <t>13320  CICERO CRESTWOOD</t>
  </si>
  <si>
    <t xml:space="preserve">HOLIDAY INN EXPRESS  </t>
  </si>
  <si>
    <t>24-34-105-001-0000</t>
  </si>
  <si>
    <t>24-34-105-001-0000 24-34-105-002-0000 24-34-105-014-0000 24-34-105-015-0000 24-34-105-016-0000</t>
  </si>
  <si>
    <t>5-29 5-29 5-29 5-29 5-90</t>
  </si>
  <si>
    <t>4750 W 128TH ALSIP</t>
  </si>
  <si>
    <t>6:HOTELS-LIMITED SERVICE MIDSCALE</t>
  </si>
  <si>
    <t>BAYMONT INN HOTEL</t>
  </si>
  <si>
    <t>24-01-100-004-0000</t>
  </si>
  <si>
    <t>24-01-100-002-0000 24-01-100-003-0000 24-01-100-004-0000 24-01-100-005-0000 24-01-100-006-0000</t>
  </si>
  <si>
    <t>5-90 5-90 5-92 5-92 5-92</t>
  </si>
  <si>
    <t>8701 S KEDZIE EVERGREEN PARK</t>
  </si>
  <si>
    <t>24-01-102-003-0000</t>
  </si>
  <si>
    <t>24-01-102-003-0000 24-01-102-004-0000</t>
  </si>
  <si>
    <t>3051 W 87TH EVERGREEN PARK</t>
  </si>
  <si>
    <t>24-01-109-061-0000</t>
  </si>
  <si>
    <t>8843 S KEDZIE EVERGREEN PARK</t>
  </si>
  <si>
    <t>1947</t>
  </si>
  <si>
    <t>24-01-115-017-0000</t>
  </si>
  <si>
    <t>24-01-115-017-0000 24-01-115-023-0000 24-01-115-024-0000 24-01-115-026-0000</t>
  </si>
  <si>
    <t>8939 S KEDZIE EVERGREEN PARK</t>
  </si>
  <si>
    <t>24-01-124-032-0000</t>
  </si>
  <si>
    <t>9059 S KEDZIE EVERGREEN PARK</t>
  </si>
  <si>
    <t>24-01-202-001-0000</t>
  </si>
  <si>
    <t>24-01-202-001-0000 24-01-202-002-0000 24-01-202-003-0000</t>
  </si>
  <si>
    <t>2657 W 87TH EVERGREEN PARK</t>
  </si>
  <si>
    <t>24-01-300-054-0000</t>
  </si>
  <si>
    <t>24-01-300-054-0000 24-01-300-055-0000 24-01-300-056-0000</t>
  </si>
  <si>
    <t>5-22 5-17 5-17</t>
  </si>
  <si>
    <t>9139 S KEDZIE EVERGREEN PARK</t>
  </si>
  <si>
    <t>24-01-300-078-0000</t>
  </si>
  <si>
    <t>9117 S KEDZIE EVERGREEN PARK</t>
  </si>
  <si>
    <t>24-01-315-073-0000</t>
  </si>
  <si>
    <t>24-01-315-011-0000 24-01-315-072-0000 24-01-315-073-0000</t>
  </si>
  <si>
    <t>9335 S KEDZIE EVERGREEN PARK</t>
  </si>
  <si>
    <t>24-01-329-018-0000</t>
  </si>
  <si>
    <t>24-01-327-032-0000 24-01-327-033-0000 24-01-329-018-0000</t>
  </si>
  <si>
    <t>5-90 5-90 4-91</t>
  </si>
  <si>
    <t>2800 W 95TH EVERGREEN PARK</t>
  </si>
  <si>
    <t>24-01-401-004-0000</t>
  </si>
  <si>
    <t>9300 S WESTERN EVERGREEN PARK</t>
  </si>
  <si>
    <t>24-01-401-020-0000</t>
  </si>
  <si>
    <t>9154 S WESTERN EVERGREEN PARK</t>
  </si>
  <si>
    <t>2017</t>
  </si>
  <si>
    <t>24-01-403-016-0000</t>
  </si>
  <si>
    <t>7-22B</t>
  </si>
  <si>
    <t>2650 W 95TH EVERGREEN PARK</t>
  </si>
  <si>
    <t>24-01-407-055-0000</t>
  </si>
  <si>
    <t>2400 W 95TH EVERGREEN PARK</t>
  </si>
  <si>
    <t>24-02-201-001-0000</t>
  </si>
  <si>
    <t>3231 W 87TH EVERGREEN PARK</t>
  </si>
  <si>
    <t>24-02-201-004-0000</t>
  </si>
  <si>
    <t>24-02-321-051-0000</t>
  </si>
  <si>
    <t>3960 W 95TH EVERGREEN PARK</t>
  </si>
  <si>
    <t>24-02-323-054-0000</t>
  </si>
  <si>
    <t>24-02-323-034-0000 24-02-323-054-0000</t>
  </si>
  <si>
    <t>3842 W 95TH EVERGREEN PARK</t>
  </si>
  <si>
    <t>24-02-326-054-0000</t>
  </si>
  <si>
    <t>3600 W 95TH EVERGREEN PARK</t>
  </si>
  <si>
    <t>24-02-330-019-0000</t>
  </si>
  <si>
    <t>24-02-318-048-0000 24-02-325-054-0000 24-02-325-058-0000 24-02-330-019-0000 24-02-330-022-0000</t>
  </si>
  <si>
    <t>5-90 5-90 5-90 5-30 5-30</t>
  </si>
  <si>
    <t>3720 W 95TH EVERGREEN PARK</t>
  </si>
  <si>
    <t>24-02-404-021-0000</t>
  </si>
  <si>
    <t>3101 W 95TH EVERGREEN PARK</t>
  </si>
  <si>
    <t>24-02-407-035-0000</t>
  </si>
  <si>
    <t>24-02-407-035-0000 24-02-407-036-0000 24-02-407-051-0000</t>
  </si>
  <si>
    <t>5-97 5-90 5-97</t>
  </si>
  <si>
    <t>9122 S KEDZIE EVERGREEN PARK</t>
  </si>
  <si>
    <t>24-02-427-037-0000</t>
  </si>
  <si>
    <t>24-02-427-037-0000 24-02-427-038-0000 24-02-427-039-0000</t>
  </si>
  <si>
    <t>5-17 5-17 5-92</t>
  </si>
  <si>
    <t>3404 W 95TH EVERGREEN PARK</t>
  </si>
  <si>
    <t>24-02-429-039-0000</t>
  </si>
  <si>
    <t>3318 W 95TH EVERGREEN PARK</t>
  </si>
  <si>
    <t>24-03-200-094-0000</t>
  </si>
  <si>
    <t>24-03-200-094-0000 24-03-200-095-0000</t>
  </si>
  <si>
    <t>4055 W SOUTHWEST HOMETOWN</t>
  </si>
  <si>
    <t>24-03-201-018-0000</t>
  </si>
  <si>
    <t>24-03-201-017-0000 24-03-201-018-0000 24-03-201-019-0000 24-03-201-023-0000 24-03-201-024-0000 24-03-201-027-0000</t>
  </si>
  <si>
    <t>5-90 5-31 5-17 5-31 5-31 5-31</t>
  </si>
  <si>
    <t>4140 W SOUTHWEST HOMETOWN</t>
  </si>
  <si>
    <t>24-03-300-014-0000</t>
  </si>
  <si>
    <t>9115 S CICERO OAK LAWN</t>
  </si>
  <si>
    <t>24-03-300-016-0000</t>
  </si>
  <si>
    <t>24-03-300-016-0000 24-03-300-020-0000</t>
  </si>
  <si>
    <t>9121 S CICERO OAK LAWN</t>
  </si>
  <si>
    <t>24-03-303-005-0000</t>
  </si>
  <si>
    <t>24-03-303-005-0000 24-03-303-016-0000</t>
  </si>
  <si>
    <t>9100 S KENTON OAK LAWN</t>
  </si>
  <si>
    <t>24-03-304-001-0000</t>
  </si>
  <si>
    <t>24-03-304-001-0000 24-03-304-002-0000</t>
  </si>
  <si>
    <t>4539 W 91ST OAK LAWN</t>
  </si>
  <si>
    <t>24-03-304-007-0000</t>
  </si>
  <si>
    <t>24-03-304-007-0000 24-03-304-008-0000</t>
  </si>
  <si>
    <t>4525 W 91ST OAK LAWN</t>
  </si>
  <si>
    <t>24-03-306-001-0000</t>
  </si>
  <si>
    <t>9201 S CICERO OAK LAWN</t>
  </si>
  <si>
    <t>24-03-307-002-0000</t>
  </si>
  <si>
    <t>24-03-307-002-0000 24-03-307-003-0000</t>
  </si>
  <si>
    <t>9200 S KILPATRICK Oak Lawn</t>
  </si>
  <si>
    <t>24-03-307-006-0000</t>
  </si>
  <si>
    <t>4718 W SOUTHWEST OAK LAWN</t>
  </si>
  <si>
    <t>24-03-307-009-0000</t>
  </si>
  <si>
    <t>9201 S KEATING OAK LAWN</t>
  </si>
  <si>
    <t>24-03-308-002-0000</t>
  </si>
  <si>
    <t>9204 S KNOX Oak Lawn</t>
  </si>
  <si>
    <t>24-03-309-001-0000</t>
  </si>
  <si>
    <t>24-03-309-001-0000 24-03-309-002-0000 24-03-309-003-0000</t>
  </si>
  <si>
    <t>4600 W SOUTHWEST OAK LAWN</t>
  </si>
  <si>
    <t>24-03-310-034-0000</t>
  </si>
  <si>
    <t>24-03-310-034-0000 24-03-310-035-0000 24-03-310-036-0000</t>
  </si>
  <si>
    <t>4560 W RUMSEY OAK LAWN</t>
  </si>
  <si>
    <t>24-03-310-038-0000</t>
  </si>
  <si>
    <t>24-03-310-037-0000 24-03-310-038-0000 24-03-310-039-0000 24-03-310-040-0000</t>
  </si>
  <si>
    <t>5-90 5-22 5-22 5-90</t>
  </si>
  <si>
    <t>4552 W RUMSEY OAK LAWN</t>
  </si>
  <si>
    <t>24-03-313-028-0000</t>
  </si>
  <si>
    <t>24-03-313-023-0000 24-03-313-028-0000</t>
  </si>
  <si>
    <t>9401 S CICERO Oak Lawn</t>
  </si>
  <si>
    <t>24-03-313-035-0000</t>
  </si>
  <si>
    <t>24-03-313-033-0000 24-03-313-035-0000 24-03-313-048-0000 24-03-313-055-0000</t>
  </si>
  <si>
    <t>5-22 5-97 5-90 5-90</t>
  </si>
  <si>
    <t>4630 W 95TH OAK LAWN</t>
  </si>
  <si>
    <t>24-03-313-039-0000</t>
  </si>
  <si>
    <t>24-03-313-039-0000 24-03-313-040-0000 24-03-313-051-0000</t>
  </si>
  <si>
    <t>5-31 5-31 5-31</t>
  </si>
  <si>
    <t>4710 W 95TH OAK LAWN</t>
  </si>
  <si>
    <t>24-03-313-043-0000</t>
  </si>
  <si>
    <t>9301 S CICERO OAK LAWN</t>
  </si>
  <si>
    <t>24-03-313-046-0000</t>
  </si>
  <si>
    <t>4700 W 95TH OAK LAWN</t>
  </si>
  <si>
    <t>24-03-316-037-0000</t>
  </si>
  <si>
    <t>24-03-316-037-0000 24-03-316-038-0000 24-03-316-039-0000 24-03-316-040-0000</t>
  </si>
  <si>
    <t>5-92 5-92 5-90 5-90</t>
  </si>
  <si>
    <t>4526 W 95TH OAK LAWN</t>
  </si>
  <si>
    <t>24-03-318-012-0000</t>
  </si>
  <si>
    <t>4429 W 91ST OAK LAWN</t>
  </si>
  <si>
    <t>24-03-318-017-0000</t>
  </si>
  <si>
    <t>9448 S KOSTNER OAK LAWN</t>
  </si>
  <si>
    <t>24-03-318-019-0000</t>
  </si>
  <si>
    <t>4453 W SOUTHWEST OAK LAWN</t>
  </si>
  <si>
    <t>24-03-318-020-0000</t>
  </si>
  <si>
    <t>4455  SOUTHWEST  OAK LAWN</t>
  </si>
  <si>
    <t>24-03-400-016-0000</t>
  </si>
  <si>
    <t>24-03-400-016-0000 24-03-408-008-0000 24-03-408-009-0000</t>
  </si>
  <si>
    <t>4330 W 95TH OAK LAWN</t>
  </si>
  <si>
    <t>24-03-400-042-0000</t>
  </si>
  <si>
    <t>9424 S PULASKI OAK LAWN</t>
  </si>
  <si>
    <t>39143</t>
  </si>
  <si>
    <t>24-03-408-010-0000</t>
  </si>
  <si>
    <t>24-03-400-037-0000 24-03-400-040-0000 24-03-408-010-0000 24-03-408-013-0000</t>
  </si>
  <si>
    <t>5-90 5-90 5-22 5-90</t>
  </si>
  <si>
    <t>4300 W 95TH OAK LAWN</t>
  </si>
  <si>
    <t>24-03-408-014-0000</t>
  </si>
  <si>
    <t>4220 W 95TH OAK LAWN</t>
  </si>
  <si>
    <t>24-03-408-015-0000</t>
  </si>
  <si>
    <t>4200 W 95TH OAK LAWN</t>
  </si>
  <si>
    <t>24-03-410-028-0000</t>
  </si>
  <si>
    <t>24-03-410-028-0000 24-03-410-029-0000</t>
  </si>
  <si>
    <t>4120 W 95TH OAK LAWN</t>
  </si>
  <si>
    <t>39158</t>
  </si>
  <si>
    <t>24-04-200-053-8002</t>
  </si>
  <si>
    <t>8901 S 52ND OAK LAWN</t>
  </si>
  <si>
    <t>24-04-206-003-0000</t>
  </si>
  <si>
    <t>8700  CICERO OAK LAWN</t>
  </si>
  <si>
    <t>24-04-207-023-0000</t>
  </si>
  <si>
    <t>8920 S CICERO OAK LAWN</t>
  </si>
  <si>
    <t>39146</t>
  </si>
  <si>
    <t>24-04-207-026-0000</t>
  </si>
  <si>
    <t>8900 S CICERO OAK LAWN</t>
  </si>
  <si>
    <t>24-04-327-037-0000</t>
  </si>
  <si>
    <t>24-04-327-037-0000 24-04-327-038-0000</t>
  </si>
  <si>
    <t>5508 W 95TH OAK LAWN</t>
  </si>
  <si>
    <t>24-04-328-031-0000</t>
  </si>
  <si>
    <t>24-04-328-031-0000 24-04-328-032-0000 24-04-328-043-0000</t>
  </si>
  <si>
    <t>5458 W 95TH OAK LAWN</t>
  </si>
  <si>
    <t>24-04-329-042-0000</t>
  </si>
  <si>
    <t>5400 W 95TH OAK LAWN</t>
  </si>
  <si>
    <t>24-04-331-016-0000</t>
  </si>
  <si>
    <t>5300 W 95TH OAK LAWN</t>
  </si>
  <si>
    <t>24-04-410-020-0000</t>
  </si>
  <si>
    <t>24-04-410-020-0000 24-04-410-021-0000 24-04-410-022-0000 24-04-410-033-0000 24-04-410-034-0000</t>
  </si>
  <si>
    <t>9240 S CICERO OAK LAWN</t>
  </si>
  <si>
    <t>24-04-422-024-0000</t>
  </si>
  <si>
    <t>24-03-313-036-0000 24-04-422-010-0000 24-04-422-017-0000 24-04-422-018-0000 24-04-422-024-0000 24-04-422-035-0000 24-04-422-036-0000 24-04-422-042-0000 24-04-422-046-0000 24-04-422-047-0000</t>
  </si>
  <si>
    <t>5-90 5-90 5-90 5-90 5-22 5-90 5-90 5-90 5-90 5-90</t>
  </si>
  <si>
    <t>9440 S CICERO OAK LAWN</t>
  </si>
  <si>
    <t>24-04-422-040-0000</t>
  </si>
  <si>
    <t>4932 W 95TH OAK LAWN</t>
  </si>
  <si>
    <t>24-04-422-043-0000</t>
  </si>
  <si>
    <t>4900 W 95TH OAK LAWN</t>
  </si>
  <si>
    <t>24-04-422-044-0000</t>
  </si>
  <si>
    <t>24-04-422-045-0000</t>
  </si>
  <si>
    <t>4850 W 95TH OAK LAWN</t>
  </si>
  <si>
    <t>24-04-427-021-0000</t>
  </si>
  <si>
    <t>4819 W SOUTHWEST OAK LAWN</t>
  </si>
  <si>
    <t>24-04-427-022-0000</t>
  </si>
  <si>
    <t>4817 W SOUTHWEST OAK LAWN</t>
  </si>
  <si>
    <t>24-05-100-015-0000</t>
  </si>
  <si>
    <t>8801 S RIDGELAND OAK LAWN</t>
  </si>
  <si>
    <t>24-05-100-027-0000</t>
  </si>
  <si>
    <t>8855 S RIDGELAND OAK LAWN</t>
  </si>
  <si>
    <t>24-05-100-030-0000</t>
  </si>
  <si>
    <t>24-05-100-030-0000 24-05-100-032-0000</t>
  </si>
  <si>
    <t>8707 S RIDGELAND OAK LAWN</t>
  </si>
  <si>
    <t>24-05-200-004-0000</t>
  </si>
  <si>
    <t>24-05-200-003-0000 24-05-200-004-0000 24-05-200-005-0000 24-05-200-006-0000 24-05-200-045-0000</t>
  </si>
  <si>
    <t>5-90 5-97 5-97 5-97 5-90</t>
  </si>
  <si>
    <t>5931 W 87TH OAK LAWN</t>
  </si>
  <si>
    <t>24-05-200-007-0000</t>
  </si>
  <si>
    <t>24-05-200-007-0000 24-05-200-008-0000</t>
  </si>
  <si>
    <t>5927 W 87TH OAK LAWN</t>
  </si>
  <si>
    <t>24-05-202-001-0000</t>
  </si>
  <si>
    <t>24-05-202-001-0000 24-05-202-002-0000</t>
  </si>
  <si>
    <t>5759 W 87TH OAK LAWN</t>
  </si>
  <si>
    <t>24-05-202-003-0000</t>
  </si>
  <si>
    <t>24-05-202-003-0000 24-05-202-004-0000 24-05-202-005-0000</t>
  </si>
  <si>
    <t>5739 W 87TH OAK LAWN</t>
  </si>
  <si>
    <t>24-05-202-019-0000</t>
  </si>
  <si>
    <t>24-05-202-015-0000 24-05-202-016-0000 24-05-202-017-0000 24-05-202-018-0000 24-05-202-019-0000 24-05-202-020-0000</t>
  </si>
  <si>
    <t>5-90 5-90 5-90 5-90 5-22 5-22</t>
  </si>
  <si>
    <t>5717 W 87TH OAK LAWN</t>
  </si>
  <si>
    <t>24-05-226-042-0000</t>
  </si>
  <si>
    <t>24-05-226-042-0000 24-05-226-043-0000</t>
  </si>
  <si>
    <t>9000  MENARD OAK LAWN</t>
  </si>
  <si>
    <t>94:SPECIAL-ASSM./MEET/RELIGIOUS FACILITY</t>
  </si>
  <si>
    <t>24-05-302-038-0000</t>
  </si>
  <si>
    <t>24-05-302-038-0000 24-05-302-039-0000</t>
  </si>
  <si>
    <t>5-31 5-90</t>
  </si>
  <si>
    <t>6310 W 95TH OAK LAWN</t>
  </si>
  <si>
    <t>24-05-302-043-0000</t>
  </si>
  <si>
    <t>24-05-302-043-0000 24-05-302-044-0000</t>
  </si>
  <si>
    <t>6230 W 95TH OAK LAWN</t>
  </si>
  <si>
    <t>24-05-302-091-0000</t>
  </si>
  <si>
    <t>6200 W 95TH OAK LAWN</t>
  </si>
  <si>
    <t>24-05-303-055-0000</t>
  </si>
  <si>
    <t>24-05-303-055-0000 24-05-303-099-0000</t>
  </si>
  <si>
    <t>6060 W 95TH OAK LAWN</t>
  </si>
  <si>
    <t>24-05-303-066-0000</t>
  </si>
  <si>
    <t>24-05-303-066-0000 24-05-303-071-0000 24-08-104-007-0000 24-08-104-008-0000 24-08-104-009-0000</t>
  </si>
  <si>
    <t>5-22 5-90 5-90 5-90 5-90</t>
  </si>
  <si>
    <t>6100 W 95TH OAK LAWN</t>
  </si>
  <si>
    <t>24-05-413-026-0000</t>
  </si>
  <si>
    <t>24-05-413-026-0000 24-05-413-027-0000</t>
  </si>
  <si>
    <t>5730 W 95TH OAK LAWN</t>
  </si>
  <si>
    <t>24-05-423-020-0000</t>
  </si>
  <si>
    <t>24-05-400-066-0000 24-05-400-067-0000 24-05-413-029-0000 24-05-423-020-0000</t>
  </si>
  <si>
    <t>5-90 5-90 5-90 5-22</t>
  </si>
  <si>
    <t>5800 W 95TH OAK LAWN</t>
  </si>
  <si>
    <t>24-06-100-012-0000</t>
  </si>
  <si>
    <t>24-06-100-007-0000 24-06-100-010-0000 24-06-100-012-0000</t>
  </si>
  <si>
    <t>5-17 5-90 5-31</t>
  </si>
  <si>
    <t>8715  HARLEM BRIDGEVIEW</t>
  </si>
  <si>
    <t>39081</t>
  </si>
  <si>
    <t>24-06-100-015-0000</t>
  </si>
  <si>
    <t>24-06-100-015-0000 24-06-100-016-0000 24-06-100-019-0000</t>
  </si>
  <si>
    <t>5-22 5-90 5-90</t>
  </si>
  <si>
    <t>9059  HARLEM BRIDGEVIEW</t>
  </si>
  <si>
    <t>39068</t>
  </si>
  <si>
    <t>24-06-110-025-0000</t>
  </si>
  <si>
    <t>24-06-110-001-0000 24-06-110-002-0000 24-06-110-024-0000 24-06-110-025-0000 24-06-115-003-0000 24-06-115-014-0000</t>
  </si>
  <si>
    <t>5-90 5-90 5-90 5-28 5-90 5-90</t>
  </si>
  <si>
    <t>8929  HARLEM BRIDGEVIEW</t>
  </si>
  <si>
    <t>24-06-204-030-0000</t>
  </si>
  <si>
    <t>24-06-204-030-0000 24-06-204-038-0000</t>
  </si>
  <si>
    <t>8938 S RIDGELAND OAK LAWN</t>
  </si>
  <si>
    <t>24-06-214-018-0000</t>
  </si>
  <si>
    <t>24-06-214-018-0000 24-06-214-019-0000</t>
  </si>
  <si>
    <t>6417 W 87TH OAK LAWN</t>
  </si>
  <si>
    <t>24-06-421-012-0000</t>
  </si>
  <si>
    <t>6750 W 95TH OAK LAWN</t>
  </si>
  <si>
    <t>24-06-421-013-0000</t>
  </si>
  <si>
    <t>6700 W 95TH OAK LAWN</t>
  </si>
  <si>
    <t>24-06-423-006-0000</t>
  </si>
  <si>
    <t>6616 W 95TH OAK LAWN</t>
  </si>
  <si>
    <t>24-06-424-003-0000</t>
  </si>
  <si>
    <t>24-06-424-003-0000 24-06-424-037-0000</t>
  </si>
  <si>
    <t>6540 W 95TH OAK LAWN</t>
  </si>
  <si>
    <t>24-07-114-006-0000</t>
  </si>
  <si>
    <t>24-07-114-006-0000 24-07-306-005-0000 24-07-310-001-0000</t>
  </si>
  <si>
    <t>9901 S SAYRE CHICAGO RIDGE</t>
  </si>
  <si>
    <t>39030</t>
  </si>
  <si>
    <t>24-07-116-006-0000</t>
  </si>
  <si>
    <t>24-07-116-006-0000 24-07-116-007-0000</t>
  </si>
  <si>
    <t>6815 W 95TH OAK LAWN</t>
  </si>
  <si>
    <t>24-07-201-048-0000</t>
  </si>
  <si>
    <t>6701 W 95TH OAK LAWN</t>
  </si>
  <si>
    <t>24-07-202-003-0000</t>
  </si>
  <si>
    <t>24-07-202-003-0000 24-07-202-017-0000</t>
  </si>
  <si>
    <t>6635 W 95TH OAK LAWN</t>
  </si>
  <si>
    <t>24-07-202-016-0000</t>
  </si>
  <si>
    <t>6645 W 95TH OAK LAWN</t>
  </si>
  <si>
    <t>24-07-203-051-0000</t>
  </si>
  <si>
    <t>6613 W 95TH CHICAGO RIDGE</t>
  </si>
  <si>
    <t>24-07-216-016-0000</t>
  </si>
  <si>
    <t>6415 W 95TH CHICAGO RIDGE</t>
  </si>
  <si>
    <t>24-07-216-017-0000</t>
  </si>
  <si>
    <t>6551 W 95TH CHICAGO RIDGE</t>
  </si>
  <si>
    <t>24-07-216-026-0000</t>
  </si>
  <si>
    <t>6501 W 95TH CHICAGO RIDGE</t>
  </si>
  <si>
    <t>39232</t>
  </si>
  <si>
    <t>24-07-216-031-0000</t>
  </si>
  <si>
    <t>24-07-216-018-0000 24-07-216-019-0000 24-07-216-031-0000 24-07-216-032-0000 24-07-216-037-0000</t>
  </si>
  <si>
    <t>5-90 5-17 5-31 5-31 5-31</t>
  </si>
  <si>
    <t>9650 S RIDGELAND CHICAGO RIDGE</t>
  </si>
  <si>
    <t>24-07-216-036-0000</t>
  </si>
  <si>
    <t>9800 S RIDGELAND CHICAGO RIDGE</t>
  </si>
  <si>
    <t>24-07-303-001-0000</t>
  </si>
  <si>
    <t>10001 S HARLEM CHICAGO RIDGE</t>
  </si>
  <si>
    <t>39202</t>
  </si>
  <si>
    <t>24-07-305-023-0000</t>
  </si>
  <si>
    <t>10125 S HARLEM CHICAGO RIDGE</t>
  </si>
  <si>
    <t>24-07-305-024-0000</t>
  </si>
  <si>
    <t>10021 S HARLEM CHICAGO RIDGE</t>
  </si>
  <si>
    <t>24-07-312-012-0000</t>
  </si>
  <si>
    <t>10030  ANDERSEN CHICAGO RIDGE</t>
  </si>
  <si>
    <t>39164</t>
  </si>
  <si>
    <t>24-07-401-061-0000</t>
  </si>
  <si>
    <t>9900 S RIDGELAND CHICAGO RIDGE</t>
  </si>
  <si>
    <t>24-07-402-007-0000</t>
  </si>
  <si>
    <t>24-07-402-007-0000 24-07-402-008-0000 24-07-402-012-0000 24-07-402-013-0000</t>
  </si>
  <si>
    <t>5-22 5-90 5-90 5-90</t>
  </si>
  <si>
    <t>10100 S RIDGELAND CHICAGO RIDGE</t>
  </si>
  <si>
    <t>24-08-101-003-0000</t>
  </si>
  <si>
    <t>24-08-100-028-0000 24-08-100-029-0000 24-08-100-030-0000 24-08-101-001-0000 24-08-101-002-0000 24-08-101-003-0000 24-08-101-004-0000 24-08-101-005-0000 24-08-101-006-0000 24-08-103-011-0000 24-08-103-012-0000 24-08-103-013-0000</t>
  </si>
  <si>
    <t>5-90 5-90 5-90 5-90 5-90 5-92 5-92 5-92 5-92 5-90 5-90 5-90</t>
  </si>
  <si>
    <t>6311 W 95TH OAK LAWN</t>
  </si>
  <si>
    <t>24-08-101-007-0000</t>
  </si>
  <si>
    <t>24-08-101-007-0000 24-08-101-008-0000 24-08-101-009-0000 24-08-101-010-0000</t>
  </si>
  <si>
    <t>5-92 5-92 5-92 5-90</t>
  </si>
  <si>
    <t>6305 W 95TH OAK LAWN</t>
  </si>
  <si>
    <t>24-08-102-003-0000</t>
  </si>
  <si>
    <t>24-08-102-001-0000 24-08-102-002-0000 24-08-102-003-0000 24-08-102-004-0000 24-08-102-011-0000 24-08-102-012-0000</t>
  </si>
  <si>
    <t>5-90 5-90 5-92 5-92 5-90 5-90</t>
  </si>
  <si>
    <t>6253 W 95TH OAK LAWN</t>
  </si>
  <si>
    <t>24-08-104-003-0000</t>
  </si>
  <si>
    <t>24-08-104-003-0000 24-08-104-004-0000 24-08-104-005-0000 24-08-104-006-0000 24-08-104-010-0000 24-08-104-011-0000 24-08-104-024-0000 24-08-104-025-0000</t>
  </si>
  <si>
    <t>5-92 5-92 5-90 5-90 5-90 5-90 5-90 5-90</t>
  </si>
  <si>
    <t>6141 W 95TH OAK LAWN</t>
  </si>
  <si>
    <t>24-08-107-036-0000</t>
  </si>
  <si>
    <t>9600 S SOUTHWEST Oak Lawn</t>
  </si>
  <si>
    <t>24-08-107-043-0000</t>
  </si>
  <si>
    <t>6011 W 95TH OAK LAWN</t>
  </si>
  <si>
    <t>24-08-114-032-0000</t>
  </si>
  <si>
    <t>24-08-114-032-0000 24-08-114-033-0000</t>
  </si>
  <si>
    <t>5-22 5-17</t>
  </si>
  <si>
    <t>9601 S SOUTHWEST OAK LAWN</t>
  </si>
  <si>
    <t>24-08-119-031-0000</t>
  </si>
  <si>
    <t>24-08-119-029-0000 24-08-119-030-0000 24-08-119-031-0000 24-08-119-032-0000</t>
  </si>
  <si>
    <t>5-90 5-90 5-22 5-22</t>
  </si>
  <si>
    <t>9740 S SOUTHWEST Oak Lawn</t>
  </si>
  <si>
    <t>24-08-125-022-0000</t>
  </si>
  <si>
    <t>24-08-125-022-0000 24-08-125-023-0000 24-08-125-024-0000 24-08-125-025-0000</t>
  </si>
  <si>
    <t>5-22 5-22 5-22 5-22</t>
  </si>
  <si>
    <t>9830 S SOUTHWEST Oak Lawn</t>
  </si>
  <si>
    <t>24-08-125-044-0000</t>
  </si>
  <si>
    <t>9822  SOUTHWEST OAK LAWN</t>
  </si>
  <si>
    <t>1939</t>
  </si>
  <si>
    <t>24-08-128-001-0000</t>
  </si>
  <si>
    <t>24-08-128-001-0000 24-08-128-002-0000 24-08-128-003-0000 24-08-128-004-0000</t>
  </si>
  <si>
    <t>9749 S SOUTHWEST OAK LAWN</t>
  </si>
  <si>
    <t>24-08-201-008-0000</t>
  </si>
  <si>
    <t>24-08-201-008-0000 24-08-201-010-0000</t>
  </si>
  <si>
    <t>5851 W 95TH OAK LAWN</t>
  </si>
  <si>
    <t>24-08-202-023-0000</t>
  </si>
  <si>
    <t>5807 W 95TH OAK LAWN</t>
  </si>
  <si>
    <t>24-08-202-024-0000</t>
  </si>
  <si>
    <t>5811 W 95TH OAK LAWN</t>
  </si>
  <si>
    <t>24-08-203-003-0000</t>
  </si>
  <si>
    <t>24-08-203-003-0000 24-08-203-004-0000 24-08-203-005-0000 24-08-203-006-0000</t>
  </si>
  <si>
    <t>5757 W 95TH OAK LAWN</t>
  </si>
  <si>
    <t>24-08-205-033-0000</t>
  </si>
  <si>
    <t>24-08-205-033-0000 24-08-205-034-0000 24-08-205-035-0000 24-08-205-036-0000</t>
  </si>
  <si>
    <t>5665 W 95TH OAK LAWN</t>
  </si>
  <si>
    <t>24-08-206-027-0000</t>
  </si>
  <si>
    <t>24-08-206-007-0000 24-08-206-026-0000 24-08-206-027-0000</t>
  </si>
  <si>
    <t>5615 W 95TH OAK LAWN</t>
  </si>
  <si>
    <t>24-08-316-013-0000</t>
  </si>
  <si>
    <t>24-07-404-042-0000 24-07-404-043-0000 24-07-404-044-0000 24-07-404-045-0000 24-07-404-046-0000 24-07-404-047-0000 24-07-404-048-0000 24-08-316-012-0000 24-08-316-013-0000</t>
  </si>
  <si>
    <t>7-90 7-90 7-90 7-90 7-90 7-90 7-90 7-92 7-92</t>
  </si>
  <si>
    <t>10255 S RIDGELAND CHICAGO RIDGE</t>
  </si>
  <si>
    <t>39227</t>
  </si>
  <si>
    <t>24-08-316-020-0000</t>
  </si>
  <si>
    <t>10201  RIDGELAND CHICAGO RIDGE</t>
  </si>
  <si>
    <t>24-08-317-001-0000</t>
  </si>
  <si>
    <t>24-08-317-001-0000 24-08-317-002-0000</t>
  </si>
  <si>
    <t>10101 S RIDGELAND CHICAGO RIDGE</t>
  </si>
  <si>
    <t>39228</t>
  </si>
  <si>
    <t>24-09-100-001-0000</t>
  </si>
  <si>
    <t>24-09-100-001-0000 24-09-100-002-0000 24-09-100-003-0000 24-09-100-013-0000 24-09-100-014-0000 24-09-100-015-0000 24-09-100-051-0000</t>
  </si>
  <si>
    <t>5-92 5-92 5-92 5-90 5-90 5-90 5-90</t>
  </si>
  <si>
    <t>9501 S CENTRAL Oak Lawn</t>
  </si>
  <si>
    <t>24-09-102-044-0000</t>
  </si>
  <si>
    <t>5419 W 95TH OAK LAWN</t>
  </si>
  <si>
    <t>24-09-106-007-0000</t>
  </si>
  <si>
    <t>5305 W 95TH OAK LAWN</t>
  </si>
  <si>
    <t>24-09-108-022-0000</t>
  </si>
  <si>
    <t>24-09-108-022-0000 24-09-108-023-0000</t>
  </si>
  <si>
    <t>5219 W 95TH OAK LAWN</t>
  </si>
  <si>
    <t>24-09-200-009-0000</t>
  </si>
  <si>
    <t>5151 W 95TH OAK LAWN</t>
  </si>
  <si>
    <t>24-09-206-006-0000</t>
  </si>
  <si>
    <t>24-09-206-006-0000 24-09-206-007-0000 24-09-206-008-0000 24-09-206-009-0000 24-09-206-030-0000 24-09-206-031-0000 24-09-206-032-0000 24-09-206-033-0000</t>
  </si>
  <si>
    <t>5-97 5-97 5-90 5-90 5-97 5-97 5-97 5-97</t>
  </si>
  <si>
    <t>4849 W 95TH OAK LAWN</t>
  </si>
  <si>
    <t>24-09-213-027-0000</t>
  </si>
  <si>
    <t>24-09-213-027-0000 24-09-213-033-0000 24-09-213-034-0000</t>
  </si>
  <si>
    <t>4808 W 96TH OAK LAWN</t>
  </si>
  <si>
    <t>24-09-221-032-0000</t>
  </si>
  <si>
    <t>9640 S CICERO OAK LAWN</t>
  </si>
  <si>
    <t>24-09-225-011-0000</t>
  </si>
  <si>
    <t>24-09-225-010-0000 24-09-225-011-0000 24-09-225-012-0000</t>
  </si>
  <si>
    <t>9756 S CICERO Oak Lawn</t>
  </si>
  <si>
    <t>24-09-413-011-0000</t>
  </si>
  <si>
    <t>10200 S CICERO OAK LAWN</t>
  </si>
  <si>
    <t>24-09-413-022-0000</t>
  </si>
  <si>
    <t>10220 S CICERO OAK LAWN</t>
  </si>
  <si>
    <t>24-09-419-017-0000</t>
  </si>
  <si>
    <t>24-09-419-016-0000 24-09-419-017-0000</t>
  </si>
  <si>
    <t>10240 S CICERO OAK LAWN</t>
  </si>
  <si>
    <t>24-10-100-013-0000</t>
  </si>
  <si>
    <t>24-10-100-013-0000 24-10-100-014-0000</t>
  </si>
  <si>
    <t>5-31 5-31</t>
  </si>
  <si>
    <t>9503 S CICERO Oak Lawn</t>
  </si>
  <si>
    <t>24-10-100-018-0000</t>
  </si>
  <si>
    <t>9659 S CICERO Oak Lawn</t>
  </si>
  <si>
    <t>24-10-100-038-0000</t>
  </si>
  <si>
    <t>24-10-100-038-0000 24-10-100-039-0000 24-10-100-040-0000 24-10-100-041-0000</t>
  </si>
  <si>
    <t>5-31 5-31 5-90 5-31</t>
  </si>
  <si>
    <t>9621 S CICERO OAK LAWN</t>
  </si>
  <si>
    <t>24-10-204-006-0000</t>
  </si>
  <si>
    <t>4001 W 95TH OAK LAWN</t>
  </si>
  <si>
    <t>24-10-204-009-0000</t>
  </si>
  <si>
    <t>4141 W 95TH OAK LAWN</t>
  </si>
  <si>
    <t>24-10-204-010-0000</t>
  </si>
  <si>
    <t>24-10-204-010-0000 24-10-204-012-0000</t>
  </si>
  <si>
    <t>7-31 7-31</t>
  </si>
  <si>
    <t>4011 W 95TH OAK LAWN</t>
  </si>
  <si>
    <t>24-10-300-031-0000</t>
  </si>
  <si>
    <t>24-10-300-031-0000 24-10-300-058-0000 24-10-300-065-0000 24-10-300-095-0000</t>
  </si>
  <si>
    <t>5-92 5-90 5-90 5-92</t>
  </si>
  <si>
    <t>4550 W 103RD OAK LAWN</t>
  </si>
  <si>
    <t>24-10-300-082-0000</t>
  </si>
  <si>
    <t>4700 W 103RD OAK LAWN</t>
  </si>
  <si>
    <t>24-10-300-089-0000</t>
  </si>
  <si>
    <t>10125 S CICERO OAK LAWN</t>
  </si>
  <si>
    <t>24-10-300-090-0000</t>
  </si>
  <si>
    <t>10201 S CICERO OAK LAWN</t>
  </si>
  <si>
    <t>24-10-300-097-0000</t>
  </si>
  <si>
    <t>4650 W 103RD OAK LAWN</t>
  </si>
  <si>
    <t>24-10-300-104-0000</t>
  </si>
  <si>
    <t>4750 W 103RD OAK LAWN</t>
  </si>
  <si>
    <t>24-11-102-044-0000</t>
  </si>
  <si>
    <t>3833 W 95TH EVERGREEN PARK</t>
  </si>
  <si>
    <t>24-11-200-012-0000</t>
  </si>
  <si>
    <t>24-11-200-012-0000 24-11-200-013-0000</t>
  </si>
  <si>
    <t>3523 W 95TH EVERGREEN PARK</t>
  </si>
  <si>
    <t>24-11-200-016-0000</t>
  </si>
  <si>
    <t>24-11-200-016-0000 24-11-200-017-0000 24-11-200-018-0000 24-11-200-019-0000 24-11-200-020-0000 24-11-200-021-0000</t>
  </si>
  <si>
    <t>5-22 5-22 5-22 5-22 5-22 5-22</t>
  </si>
  <si>
    <t>3501 W 95TH EVERGREEN PARK</t>
  </si>
  <si>
    <t>24-11-203-056-0000</t>
  </si>
  <si>
    <t>3319 W 95TH EVERGREEN PARK</t>
  </si>
  <si>
    <t>24-11-204-008-0000</t>
  </si>
  <si>
    <t>24-11-204-008-0000 24-11-204-009-0000</t>
  </si>
  <si>
    <t>3229 W 95TH EVERGREEN PARK</t>
  </si>
  <si>
    <t>24-11-213-067-0000</t>
  </si>
  <si>
    <t>24-11-213-067-0000 24-11-213-068-0000</t>
  </si>
  <si>
    <t>9816 S KEDZIE EVERGREEN PARK</t>
  </si>
  <si>
    <t>24-11-213-069-0000</t>
  </si>
  <si>
    <t>9830 S KEDZIE EVERGREEN PARK</t>
  </si>
  <si>
    <t>24-11-404-045-0000</t>
  </si>
  <si>
    <t>24-11-404-042-0000 24-11-404-045-0000 24-11-404-046-0000</t>
  </si>
  <si>
    <t>5-93 5-28 5-90</t>
  </si>
  <si>
    <t>9950 S KEDZIE EVERGREEN PARK</t>
  </si>
  <si>
    <t>24-12-100-001-0000</t>
  </si>
  <si>
    <t>24-12-100-001-0000 24-12-100-002-0000 24-12-100-007-0000 24-12-100-008-0000 24-12-100-075-0000</t>
  </si>
  <si>
    <t>5-28 5-28 5-90 5-90 5-28</t>
  </si>
  <si>
    <t>3159 W 95TH EVERGREEN PARK</t>
  </si>
  <si>
    <t>24-12-102-001-0000</t>
  </si>
  <si>
    <t>24-12-102-001-0000 24-12-102-002-0000</t>
  </si>
  <si>
    <t>39233</t>
  </si>
  <si>
    <t>24-12-103-001-0000</t>
  </si>
  <si>
    <t>24-12-103-001-0000 24-12-103-028-0000 24-12-103-029-0000</t>
  </si>
  <si>
    <t>5-28 5-28 5-90</t>
  </si>
  <si>
    <t>3017 W 95TH EVERGREEN PARK</t>
  </si>
  <si>
    <t>24-12-104-050-0000</t>
  </si>
  <si>
    <t>24-12-104-043-0000 24-12-104-050-0000</t>
  </si>
  <si>
    <t>2955 W 95TH EVERGREEN PARK</t>
  </si>
  <si>
    <t>1937</t>
  </si>
  <si>
    <t>24-12-202-005-0000</t>
  </si>
  <si>
    <t>2559 W 95TH EVERGREEN PARK</t>
  </si>
  <si>
    <t>24-12-203-010-0000</t>
  </si>
  <si>
    <t>2552 W 95TH EVERGREEN PARK</t>
  </si>
  <si>
    <t>24-12-236-005-0000</t>
  </si>
  <si>
    <t>7-91</t>
  </si>
  <si>
    <t>9730 S WESTERN EVERGREEN PARK</t>
  </si>
  <si>
    <t>24-12-236-009-0000</t>
  </si>
  <si>
    <t>39219</t>
  </si>
  <si>
    <t>24-12-236-016-0000</t>
  </si>
  <si>
    <t>24-12-236-012-0000 24-12-236-016-0000</t>
  </si>
  <si>
    <t>8-17 8-31</t>
  </si>
  <si>
    <t>9710 S WESTERN EVERGREEN PARK</t>
  </si>
  <si>
    <t>24-12-236-017-0000</t>
  </si>
  <si>
    <t>2401 W 95TH EVERGREEN PARK</t>
  </si>
  <si>
    <t>24-15-100-039-0000</t>
  </si>
  <si>
    <t>10327 S CICERO OAK LAWN</t>
  </si>
  <si>
    <t>24-15-101-039-0000</t>
  </si>
  <si>
    <t>24-15-101-011-0000 24-15-101-012-0000 24-15-101-013-0000 24-15-101-014-0000 24-15-101-015-0000 24-15-101-016-0000 24-15-101-025-0000 24-15-101-026-0000 24-15-101-027-0000 24-15-101-028-0000 24-15-101-029-0000 24-15-101-039-0000</t>
  </si>
  <si>
    <t>5-90 5-90 5-90 5-90 5-90 5-90 5-90 5-90 5-90 5-90 5-90 5-92</t>
  </si>
  <si>
    <t>4727 W 103RD OAK LAWN</t>
  </si>
  <si>
    <t>24-15-111-006-0000</t>
  </si>
  <si>
    <t>24-15-111-006-0000 24-15-111-007-0000</t>
  </si>
  <si>
    <t>5-28 5-28</t>
  </si>
  <si>
    <t>10515 S CICERO OAK LAWN</t>
  </si>
  <si>
    <t>24-15-217-002-0000</t>
  </si>
  <si>
    <t>10350 S PULASKI OAK LAWN</t>
  </si>
  <si>
    <t>24-15-300-003-0000</t>
  </si>
  <si>
    <t>24-15-300-003-0000 24-15-300-006-0000</t>
  </si>
  <si>
    <t>10711 S CICERO OAK LAWN</t>
  </si>
  <si>
    <t>24-15-300-004-0000</t>
  </si>
  <si>
    <t>10735 S CICERO OAK LAWN</t>
  </si>
  <si>
    <t>24-15-300-010-0000</t>
  </si>
  <si>
    <t>10701 S CICERO OAK LAWN</t>
  </si>
  <si>
    <t>24-15-307-009-0000</t>
  </si>
  <si>
    <t>24-15-307-009-0000 24-15-307-010-0000 24-15-307-011-0000</t>
  </si>
  <si>
    <t>5-92 5-90 5-90</t>
  </si>
  <si>
    <t>10837 S CICERO OAK LAWN</t>
  </si>
  <si>
    <t>24-15-307-013-0000</t>
  </si>
  <si>
    <t>24-15-307-012-0000 24-15-307-013-0000</t>
  </si>
  <si>
    <t>5-17 5-26</t>
  </si>
  <si>
    <t>10841 S CICERO OAK LAWN</t>
  </si>
  <si>
    <t>24-15-312-007-0000</t>
  </si>
  <si>
    <t>24-15-312-007-0000 24-15-312-008-0000 24-15-312-009-0000 24-15-312-010-0000 24-15-312-011-0000 24-15-312-012-0000</t>
  </si>
  <si>
    <t>5-97 5-97 5-97 5-97 5-97 5-97</t>
  </si>
  <si>
    <t>10925 S CICERO OAK LAWN</t>
  </si>
  <si>
    <t>24-15-312-038-0000</t>
  </si>
  <si>
    <t>10901 S CICERO OAK LAWN</t>
  </si>
  <si>
    <t>24-15-316-059-0000</t>
  </si>
  <si>
    <t>4500 W 111TH OAK LAWN</t>
  </si>
  <si>
    <t>24-15-317-024-0000</t>
  </si>
  <si>
    <t>24-15-317-023-0000 24-15-317-024-0000</t>
  </si>
  <si>
    <t>11001 S CICERO OAK LAWN</t>
  </si>
  <si>
    <t>24-15-317-028-0000</t>
  </si>
  <si>
    <t>11009 S CICERO OAK LAWN</t>
  </si>
  <si>
    <t>39185</t>
  </si>
  <si>
    <t>24-15-319-027-0000</t>
  </si>
  <si>
    <t>4720  111TH OAK LAWN</t>
  </si>
  <si>
    <t>24-15-410-023-0000</t>
  </si>
  <si>
    <t>4002 W 111TH OAK LAWN</t>
  </si>
  <si>
    <t>24-16-204-053-0000</t>
  </si>
  <si>
    <t>10350 S CICERO OAK LAWN</t>
  </si>
  <si>
    <t>24-16-208-042-0000</t>
  </si>
  <si>
    <t>24-16-208-037-0000 24-16-208-038-0000 24-16-208-039-0000 24-16-208-040-0000 24-16-208-041-0000 24-16-208-042-0000 24-16-208-043-0000 24-16-208-044-0000</t>
  </si>
  <si>
    <t>5-90 5-90 5-90 5-90 5-90 5-28 5-28 5-28</t>
  </si>
  <si>
    <t>10440 S CICERO OAK LAWN</t>
  </si>
  <si>
    <t>24-16-210-039-0000</t>
  </si>
  <si>
    <t>24-16-210-032-0000 24-16-210-038-0000 24-16-210-039-0000 24-16-210-040-0000 24-16-210-041-0000 24-16-210-042-0000</t>
  </si>
  <si>
    <t>5-90 5-90 5-91 5-91 5-91 5-91</t>
  </si>
  <si>
    <t>10522 S CICERO OAK LAWN</t>
  </si>
  <si>
    <t>24-16-214-012-0000</t>
  </si>
  <si>
    <t>24-16-214-012-0000 24-16-214-020-0000</t>
  </si>
  <si>
    <t>10610 S CICERO OAK LAWN</t>
  </si>
  <si>
    <t>24-16-214-019-0000</t>
  </si>
  <si>
    <t>10600 S CICERO OAK LAWN</t>
  </si>
  <si>
    <t>24-16-214-038-0000</t>
  </si>
  <si>
    <t>10624 S CICERO OAK LAWN</t>
  </si>
  <si>
    <t>24-16-300-009-0000</t>
  </si>
  <si>
    <t>24-16-300-009-0000 24-16-300-056-0000 24-16-300-076-0000</t>
  </si>
  <si>
    <t>5-22 5-90 5-22</t>
  </si>
  <si>
    <t>10933 S CENTRAL OAK LAWN</t>
  </si>
  <si>
    <t>24-16-300-071-0000</t>
  </si>
  <si>
    <t>5533 W 109TH OAK LAWN</t>
  </si>
  <si>
    <t>24-16-403-030-0000</t>
  </si>
  <si>
    <t>24-16-403-029-0000 24-16-403-030-0000 24-16-403-031-0000 24-16-403-032-0000 24-16-403-033-0000 24-16-403-034-0000 24-16-403-035-0000 24-16-403-036-0000</t>
  </si>
  <si>
    <t>5-90 5-92 5-92 5-92 5-92 5-92 5-92 5-90</t>
  </si>
  <si>
    <t>10730 S CICERO OAK LAWN</t>
  </si>
  <si>
    <t>24-16-407-035-0000</t>
  </si>
  <si>
    <t>24-16-407-033-0000 24-16-407-034-0000 24-16-407-035-0000 24-16-407-036-0000</t>
  </si>
  <si>
    <t>10828 S CICERO OAK LAWN</t>
  </si>
  <si>
    <t>24-16-416-060-0000</t>
  </si>
  <si>
    <t>10900 S CICERO OAK LAWN</t>
  </si>
  <si>
    <t>24-16-416-065-0000</t>
  </si>
  <si>
    <t>4900 W 111TH OAK LAWN</t>
  </si>
  <si>
    <t>24-17-100-001-0000</t>
  </si>
  <si>
    <t>10303  RIDGELAND CHICAGO RIDGE</t>
  </si>
  <si>
    <t>24-17-102-014-0000</t>
  </si>
  <si>
    <t>10333  OXFORD CHICAGO RIDGE</t>
  </si>
  <si>
    <t>39160</t>
  </si>
  <si>
    <t>24-17-109-002-0000</t>
  </si>
  <si>
    <t>24-17-109-001-0000 24-17-109-002-0000 24-17-109-006-0000 24-17-109-007-0000</t>
  </si>
  <si>
    <t>5-90 5-92 5-92 5-90</t>
  </si>
  <si>
    <t>10339  RIDGELAND CHICAGO RIDGE</t>
  </si>
  <si>
    <t>24-17-118-009-0000</t>
  </si>
  <si>
    <t>24-17-118-009-0000 24-17-118-010-0000 24-17-118-011-0000 24-17-118-012-0000 24-17-118-013-0000 24-17-118-014-0000 24-17-118-053-0000 24-17-118-055-0000 24-17-118-057-0000</t>
  </si>
  <si>
    <t>5-97 5-97 5-90 5-90 5-90 5-90 5-90 5-90 5-90</t>
  </si>
  <si>
    <t>10625 S RIDGELAND CHICAGO RIDGE</t>
  </si>
  <si>
    <t>1942</t>
  </si>
  <si>
    <t>24-17-308-002-0000</t>
  </si>
  <si>
    <t>24-17-308-002-0000 24-17-308-033-0000</t>
  </si>
  <si>
    <t>6154 W 111TH CHICAGO RIDGE</t>
  </si>
  <si>
    <t>24-17-309-005-0000</t>
  </si>
  <si>
    <t>24-17-309-005-0000 24-17-309-006-0000</t>
  </si>
  <si>
    <t>7-22 7-22</t>
  </si>
  <si>
    <t>6000 W 111TH CHICAGO RIDGE</t>
  </si>
  <si>
    <t>24-17-319-005-0000</t>
  </si>
  <si>
    <t>24-17-319-004-0000 24-17-319-005-0000</t>
  </si>
  <si>
    <t>11025 S RIDGELAND CHICAGO RIDGE</t>
  </si>
  <si>
    <t>24-17-320-019-0000</t>
  </si>
  <si>
    <t>6326 W 111TH CHICAGO RIDGE</t>
  </si>
  <si>
    <t>24-17-321-015-0000</t>
  </si>
  <si>
    <t>24-17-321-015-0000 24-17-321-016-0000 24-17-321-017-0000 24-17-321-018-0000</t>
  </si>
  <si>
    <t>5-97 5-97 5-90 5-90</t>
  </si>
  <si>
    <t>6254 W 111TH CHICAGO RIDGE</t>
  </si>
  <si>
    <t>24-17-322-015-0000</t>
  </si>
  <si>
    <t>24-17-322-015-0000 24-17-322-016-0000</t>
  </si>
  <si>
    <t>6224 W 111TH CHICAGO RIDGE</t>
  </si>
  <si>
    <t>24-17-401-013-0000</t>
  </si>
  <si>
    <t>24-17-401-013-0000 24-17-401-061-0000 24-17-412-018-0000 24-17-412-020-0000</t>
  </si>
  <si>
    <t>10800 S CENTRAL CHICAGO RIDGE</t>
  </si>
  <si>
    <t>24-17-405-059-0000</t>
  </si>
  <si>
    <t>5860 W 111TH CHICAGO RIDGE</t>
  </si>
  <si>
    <t>24-17-406-023-0000</t>
  </si>
  <si>
    <t>24-17-406-023-0000 24-17-406-024-0000</t>
  </si>
  <si>
    <t>5850 W 111TH CHICAGO RIDGE</t>
  </si>
  <si>
    <t>24-17-408-046-0000</t>
  </si>
  <si>
    <t>5712 W 111TH CHICAGO RIDGE</t>
  </si>
  <si>
    <t>24-17-410-017-0000</t>
  </si>
  <si>
    <t>24-17-410-014-0000 24-17-410-017-0000 24-17-410-018-0000</t>
  </si>
  <si>
    <t>5600 W 111TH CHICAGO RIDGE</t>
  </si>
  <si>
    <t>1953</t>
  </si>
  <si>
    <t>24-18-101-034-0000</t>
  </si>
  <si>
    <t>10400  SOUTHWEST CHICAGO RIDGE</t>
  </si>
  <si>
    <t>24-18-101-093-0000</t>
  </si>
  <si>
    <t>10604  SOUTHWEST CHICAGO RIDGE</t>
  </si>
  <si>
    <t>39182</t>
  </si>
  <si>
    <t>24-18-220-022-0000</t>
  </si>
  <si>
    <t>10652 S RIDGELAND CHICAGO RIDGE</t>
  </si>
  <si>
    <t>24-18-307-009-0000</t>
  </si>
  <si>
    <t>24-18-307-008-0000 24-18-307-009-0000</t>
  </si>
  <si>
    <t>7000 W 111TH WORTH</t>
  </si>
  <si>
    <t>24-18-308-039-0000</t>
  </si>
  <si>
    <t>24-18-308-020-0000 24-18-308-021-0000 24-18-308-027-0000 24-18-308-028-0000 24-18-308-029-0000 24-18-308-030-0000 24-18-308-031-0000 24-18-308-039-0000</t>
  </si>
  <si>
    <t>5-90 5-90 5-90 5-90 5-90 5-90 5-90 5-28</t>
  </si>
  <si>
    <t>6822 W 111TH WORTH</t>
  </si>
  <si>
    <t>24-16-416-062-0000</t>
  </si>
  <si>
    <t>24-16-416-061-0000 24-16-416-062-0000</t>
  </si>
  <si>
    <t>5-90 5-31</t>
  </si>
  <si>
    <t>4950  111TH OAK LAWN</t>
  </si>
  <si>
    <t>24-18-409-019-0000</t>
  </si>
  <si>
    <t>24-18-409-014-0000 24-18-409-015-0000 24-18-409-019-0000 24-18-409-020-0000</t>
  </si>
  <si>
    <t>5-30 5-31 5-31 5-17</t>
  </si>
  <si>
    <t>6602 W 111TH WORTH</t>
  </si>
  <si>
    <t>24-18-411-018-0000</t>
  </si>
  <si>
    <t>6500 W 111TH WORTH</t>
  </si>
  <si>
    <t>39161</t>
  </si>
  <si>
    <t>24-18-415-013-0000</t>
  </si>
  <si>
    <t>24-18-415-003-0000 24-18-415-013-0000</t>
  </si>
  <si>
    <t>11000 S RIDGELAND WORTH</t>
  </si>
  <si>
    <t>1941</t>
  </si>
  <si>
    <t>24-19-101-020-0000</t>
  </si>
  <si>
    <t>11139 S HARLEM WORTH</t>
  </si>
  <si>
    <t>24-19-104-005-0000</t>
  </si>
  <si>
    <t>24-19-104-005-0000 24-19-104-006-0000 24-19-104-007-0000</t>
  </si>
  <si>
    <t>6825 W 111TH WORTH</t>
  </si>
  <si>
    <t>1936</t>
  </si>
  <si>
    <t>24-19-107-009-0000</t>
  </si>
  <si>
    <t>24-19-107-009-0000 24-19-107-017-0000 24-19-107-018-0000 24-19-107-021-0000 24-19-107-028-0000</t>
  </si>
  <si>
    <t>5-28 5-90 5-92 5-90 5-28</t>
  </si>
  <si>
    <t>24-19-120-034-0000</t>
  </si>
  <si>
    <t>24-19-120-034-0000 24-19-120-035-0000 24-19-120-036-0000</t>
  </si>
  <si>
    <t>11429 S HARLEM WORTH</t>
  </si>
  <si>
    <t>24-19-213-001-0000</t>
  </si>
  <si>
    <t>6623 W 111TH WORTH</t>
  </si>
  <si>
    <t>24-19-239-001-0000</t>
  </si>
  <si>
    <t>24-19-239-001-0000 24-19-239-008-0000</t>
  </si>
  <si>
    <t>6455 W 111TH WORTH</t>
  </si>
  <si>
    <t>24-20-300-008-0000</t>
  </si>
  <si>
    <t>11501 S RIDGELAND ALSIP</t>
  </si>
  <si>
    <t>24-20-300-011-0000</t>
  </si>
  <si>
    <t>11601 S RIDGELAND ALSIP</t>
  </si>
  <si>
    <t>24-20-300-012-0000</t>
  </si>
  <si>
    <t>11625 S RIDGELAND ALSIP</t>
  </si>
  <si>
    <t>24-20-300-016-0000</t>
  </si>
  <si>
    <t>11641 S RIDGELAND ALSIP</t>
  </si>
  <si>
    <t>24-20-300-018-0000</t>
  </si>
  <si>
    <t>24-20-300-026-0000</t>
  </si>
  <si>
    <t>6201 W 115TH ALSIP</t>
  </si>
  <si>
    <t>24-20-301-027-0000</t>
  </si>
  <si>
    <t>11546 S AUSTIN ALSIP</t>
  </si>
  <si>
    <t>24-20-401-011-0000</t>
  </si>
  <si>
    <t>24836 S CENTRAL ALSIP</t>
  </si>
  <si>
    <t>24-21-100-005-0000</t>
  </si>
  <si>
    <t>5225 W 111TH ALSIP</t>
  </si>
  <si>
    <t>24-21-100-013-0000</t>
  </si>
  <si>
    <t>11333 S CENTRAL OAK LAWN</t>
  </si>
  <si>
    <t>39137</t>
  </si>
  <si>
    <t>24-21-100-021-0000</t>
  </si>
  <si>
    <t>5253 W 111TH ALSIP</t>
  </si>
  <si>
    <t>24-21-200-037-0000</t>
  </si>
  <si>
    <t>11340 S CICERO ALSIP</t>
  </si>
  <si>
    <t>24-21-200-039-0000</t>
  </si>
  <si>
    <t>11314 S CICERO ALSIP</t>
  </si>
  <si>
    <t>24-21-200-045-0000</t>
  </si>
  <si>
    <t>24-21-200-045-0000 24-21-200-046-0000 24-21-200-047-0000 24-21-200-048-0000 24-21-200-049-0000 24-21-200-058-0000</t>
  </si>
  <si>
    <t>5-92 5-92 5-92 5-90 5-90 5-90</t>
  </si>
  <si>
    <t>11400 S CICERO ALSIP</t>
  </si>
  <si>
    <t>24-21-200-059-0000</t>
  </si>
  <si>
    <t>4843 W 111TH ALSIP</t>
  </si>
  <si>
    <t>24-21-200-060-0000</t>
  </si>
  <si>
    <t>4845 W 111TH ALSIP</t>
  </si>
  <si>
    <t>24-21-300-005-0000</t>
  </si>
  <si>
    <t>4-97</t>
  </si>
  <si>
    <t>5201 W 115TH ALSIP</t>
  </si>
  <si>
    <t>24-21-404-001-0000</t>
  </si>
  <si>
    <t>24-21-404-001-0000 24-21-404-005-0000</t>
  </si>
  <si>
    <t>5-97 5-17</t>
  </si>
  <si>
    <t>4951 W 115TH ALSIP</t>
  </si>
  <si>
    <t>24-21-405-007-0000</t>
  </si>
  <si>
    <t>24-21-405-007-0000 24-21-406-003-0000 24-21-406-005-0000 24-21-406-006-0000 24-21-406-007-0000 24-21-414-002-0000 24-21-414-004-0000 24-21-415-007-0000 24-21-415-009-0000 24-21-415-011-0000</t>
  </si>
  <si>
    <t>5-97 5-97 5-97 5-97 5-97 5-97 5-97 5-97 5-97 5-97</t>
  </si>
  <si>
    <t>4849 W 115TH ALSIP</t>
  </si>
  <si>
    <t>24-21-428-025-0000</t>
  </si>
  <si>
    <t>11840 S LAPORTE ALSIP</t>
  </si>
  <si>
    <t>24-21-431-002-0000</t>
  </si>
  <si>
    <t>24-21-431-002-0000 24-21-431-006-0000</t>
  </si>
  <si>
    <t>11818 S CICERO ALSIP</t>
  </si>
  <si>
    <t>24-21-431-003-0000</t>
  </si>
  <si>
    <t>11830 S CICERO ALSIP</t>
  </si>
  <si>
    <t>24-22-300-053-0000</t>
  </si>
  <si>
    <t>7-97A</t>
  </si>
  <si>
    <t>11535 S CICERO ALSIP</t>
  </si>
  <si>
    <t>24-23-316-015-0000</t>
  </si>
  <si>
    <t>11701 S HARDING ALSIP</t>
  </si>
  <si>
    <t>24-23-324-006-0000</t>
  </si>
  <si>
    <t>11849 S CRAWFORD ALSIP</t>
  </si>
  <si>
    <t>24-23-324-012-0000</t>
  </si>
  <si>
    <t>24-23-324-012-0000 24-23-324-013-0000</t>
  </si>
  <si>
    <t>3940 W 119TH ALSIP</t>
  </si>
  <si>
    <t>39223</t>
  </si>
  <si>
    <t>24-23-409-008-0000</t>
  </si>
  <si>
    <t>24-23-409-008-0000 24-23-409-009-0000</t>
  </si>
  <si>
    <t>3243 W 115TH MERRIONETTE PARK</t>
  </si>
  <si>
    <t>24-23-409-045-0000</t>
  </si>
  <si>
    <t>3333 W 115TH MERRIONETTE PARK</t>
  </si>
  <si>
    <t>24-23-409-046-0000</t>
  </si>
  <si>
    <t>11660 S KEDZIE MERRIONETTE PARK</t>
  </si>
  <si>
    <t>24-23-409-051-0000</t>
  </si>
  <si>
    <t>11560 S KEDZIE CHICAGO</t>
  </si>
  <si>
    <t>24-25-204-061-0000</t>
  </si>
  <si>
    <t>24-25-204-037-0000 24-25-204-038-0000 24-25-204-039-0000 24-25-204-040-0000 24-25-204-061-0000</t>
  </si>
  <si>
    <t>5-90 5-90 5-90 5-90 5-28</t>
  </si>
  <si>
    <t>11960  WESTERN BLUE ISLAND</t>
  </si>
  <si>
    <t>24-25-204-063-0000</t>
  </si>
  <si>
    <t>11930  WESTERN BLUE ISLAND</t>
  </si>
  <si>
    <t>24-25-215-044-0000</t>
  </si>
  <si>
    <t>24-25-215-044-0000 24-25-215-052-0000</t>
  </si>
  <si>
    <t>12154 S WESTERN BLUE ISLAND</t>
  </si>
  <si>
    <t>24-25-225-038-0000</t>
  </si>
  <si>
    <t>24-25-225-038-0000 24-25-225-039-0000 24-25-225-040-0000 24-25-225-041-0000 24-25-225-042-0000</t>
  </si>
  <si>
    <t>5-97 5-97 5-97 5-97 5-90</t>
  </si>
  <si>
    <t>12225 S WESTERN BLUE ISLAND</t>
  </si>
  <si>
    <t>24-25-306-005-0000</t>
  </si>
  <si>
    <t>24-25-306-005-0000 24-25-306-006-0000</t>
  </si>
  <si>
    <t>2940  SACRAMENTO BLUE ISLAND</t>
  </si>
  <si>
    <t>1927</t>
  </si>
  <si>
    <t>24-25-310-002-0000</t>
  </si>
  <si>
    <t>3030  BURR OAK BLUE ISLAND</t>
  </si>
  <si>
    <t>24-25-310-005-0000</t>
  </si>
  <si>
    <t>3008  SACRAMENTO BLUE ISLAND</t>
  </si>
  <si>
    <t>24-25-311-001-0000</t>
  </si>
  <si>
    <t>2950  127TH BLUE ISLAND</t>
  </si>
  <si>
    <t>24-25-312-028-0000</t>
  </si>
  <si>
    <t>24-25-312-025-0000 24-25-312-026-0000 24-25-312-027-0000 24-25-312-028-0000 24-25-312-029-0000 24-25-312-030-0000 24-25-312-031-0000 24-25-312-032-0000</t>
  </si>
  <si>
    <t>5-90 5-90 5-90 5-97 5-97 5-97 5-97 5-90</t>
  </si>
  <si>
    <t>2854  127TH BLUE ISLAND</t>
  </si>
  <si>
    <t>24-25-411-036-0000</t>
  </si>
  <si>
    <t>12424  WESTERN BLUE ISLAND</t>
  </si>
  <si>
    <t>1926</t>
  </si>
  <si>
    <t>24-25-411-040-0000</t>
  </si>
  <si>
    <t>12413  WESTERN BLUE ISLAND</t>
  </si>
  <si>
    <t>24-25-423-032-0000</t>
  </si>
  <si>
    <t>12548  WESTERN BLUE ISLAND</t>
  </si>
  <si>
    <t>24-26-100-023-0000</t>
  </si>
  <si>
    <t>12041 S PULASKI ALSIP</t>
  </si>
  <si>
    <t>39034</t>
  </si>
  <si>
    <t>24-26-100-040-0000</t>
  </si>
  <si>
    <t>24-26-100-040-0000 24-26-100-041-0000</t>
  </si>
  <si>
    <t>5-30 5-90</t>
  </si>
  <si>
    <t>12001 S PULASKI ALSIP</t>
  </si>
  <si>
    <t>24-26-101-012-0000</t>
  </si>
  <si>
    <t>12159 S PULASKI ALSIP</t>
  </si>
  <si>
    <t>24-26-101-071-0000</t>
  </si>
  <si>
    <t>24-26-101-009-0000 24-26-101-071-0000</t>
  </si>
  <si>
    <t>5-01 5-22</t>
  </si>
  <si>
    <t>12121 S PULASKI ALSIP</t>
  </si>
  <si>
    <t>24-26-109-018-0000</t>
  </si>
  <si>
    <t>12233 S CRAWFORD ALSIP</t>
  </si>
  <si>
    <t>24-26-109-027-0000</t>
  </si>
  <si>
    <t>12241 S CRAWFORD ALSIP</t>
  </si>
  <si>
    <t>24-26-405-039-0000</t>
  </si>
  <si>
    <t>24-26-405-032-0000 24-26-405-033-0000 24-26-405-034-0000 24-26-405-035-0000 24-26-405-036-0000 24-26-405-037-0000 24-26-405-038-0000 24-26-405-039-0000 24-26-405-040-0000</t>
  </si>
  <si>
    <t>5-90 5-90 5-90 5-90 5-90 5-90 5-90 5-92 5-92</t>
  </si>
  <si>
    <t>3300 W 127TH BLUE ISLAND</t>
  </si>
  <si>
    <t>39026</t>
  </si>
  <si>
    <t>24-27-100-052-0000</t>
  </si>
  <si>
    <t>24-27-100-052-0000 24-27-100-111-0000</t>
  </si>
  <si>
    <t>4658 W 120TH ALSIP</t>
  </si>
  <si>
    <t>24-27-100-006-0000</t>
  </si>
  <si>
    <t>12055 S CICERO ALSIP</t>
  </si>
  <si>
    <t>24-27-100-061-0000</t>
  </si>
  <si>
    <t>4615 W 120TH ALSIP</t>
  </si>
  <si>
    <t>24-27-100-166-0000</t>
  </si>
  <si>
    <t>12135 S CICERO ALSIP</t>
  </si>
  <si>
    <t>24-27-100-167-0000</t>
  </si>
  <si>
    <t>12141 S CICERO ALSIP</t>
  </si>
  <si>
    <t>24-27-101-015-0000</t>
  </si>
  <si>
    <t>24-27-101-014-0000 24-27-101-015-0000 24-27-101-016-0000 24-27-101-017-0000 24-27-101-018-0000 24-27-101-019-0000 24-27-101-020-0000</t>
  </si>
  <si>
    <t>5-90 5-22 5-22 5-90 5-90 5-90 5-90</t>
  </si>
  <si>
    <t>12235 S CICERO ALSIP</t>
  </si>
  <si>
    <t>24-27-101-073-0000</t>
  </si>
  <si>
    <t>12257 S CICERO ALSIP</t>
  </si>
  <si>
    <t>24-27-204-025-0000</t>
  </si>
  <si>
    <t>24-27-204-023-0000 24-27-204-024-0000 24-27-204-025-0000 24-27-205-007-0000</t>
  </si>
  <si>
    <t>5-90 5-90 5-28 5-90</t>
  </si>
  <si>
    <t>11900 S CRAWFORD ALSIP</t>
  </si>
  <si>
    <t>39168</t>
  </si>
  <si>
    <t>24-27-206-163-0000</t>
  </si>
  <si>
    <t>12004 S PULASKI ALSIP</t>
  </si>
  <si>
    <t>39190</t>
  </si>
  <si>
    <t>24-27-206-207-0000</t>
  </si>
  <si>
    <t>12260 S SHIRLEY ALSIP</t>
  </si>
  <si>
    <t>24-27-206-210-0000</t>
  </si>
  <si>
    <t>24-27-206-210-0000 24-27-206-211-0000</t>
  </si>
  <si>
    <t>12150 S PULASKI ALSIP</t>
  </si>
  <si>
    <t>24-27-400-071-0000</t>
  </si>
  <si>
    <t>4338 W 127TH ALSIP</t>
  </si>
  <si>
    <t>24-27-400-072-0000</t>
  </si>
  <si>
    <t>4360 W 127TH ALSIP</t>
  </si>
  <si>
    <t>24-27-407-021-0000</t>
  </si>
  <si>
    <t>12322 S KEELER ALSIP</t>
  </si>
  <si>
    <t>24-27-408-006-0000</t>
  </si>
  <si>
    <t>12333 S KEELER ALSIP</t>
  </si>
  <si>
    <t>24-28-201-065-0000</t>
  </si>
  <si>
    <t>12080 S CICERO ALSIP</t>
  </si>
  <si>
    <t>24-28-203-026-0000</t>
  </si>
  <si>
    <t>12130 S CICERO ALSIP</t>
  </si>
  <si>
    <t>24-28-207-021-0000</t>
  </si>
  <si>
    <t>24-28-207-020-0000 24-28-207-021-0000</t>
  </si>
  <si>
    <t>5-17 5-31</t>
  </si>
  <si>
    <t>12250 S CICERO ALSIP</t>
  </si>
  <si>
    <t>24-28-207-026-0000</t>
  </si>
  <si>
    <t>12220 S CICERO ALSIP</t>
  </si>
  <si>
    <t>24-28-303-018-0000</t>
  </si>
  <si>
    <t>24-28-303-018-0000 24-28-303-019-0000</t>
  </si>
  <si>
    <t>5510  CALUMET SAG ALSIP</t>
  </si>
  <si>
    <t>24-28-303-020-0000</t>
  </si>
  <si>
    <t>5504  CALUMET SAG ALSIP</t>
  </si>
  <si>
    <t>24-28-400-041-0000</t>
  </si>
  <si>
    <t>5200 W 127TH ALSIP</t>
  </si>
  <si>
    <t>24-28-401-005-0000</t>
  </si>
  <si>
    <t>24-28-401-005-0000 24-28-401-006-0000</t>
  </si>
  <si>
    <t>12500 S CICERO ALSIP</t>
  </si>
  <si>
    <t>39218</t>
  </si>
  <si>
    <t>24-29-100-003-0000</t>
  </si>
  <si>
    <t>12101 S RIDGELAND PALOS HEIGHTS</t>
  </si>
  <si>
    <t>24-29-100-026-0000</t>
  </si>
  <si>
    <t>6355 W COLLEGE PALOS HEIGHTS</t>
  </si>
  <si>
    <t>24-29-100-028-0000</t>
  </si>
  <si>
    <t>12151 S RIDGELAND PALOS HEIGHTS</t>
  </si>
  <si>
    <t>24-29-302-083-0000</t>
  </si>
  <si>
    <t>12657 S RIDGELAND PALOS HEIGHTS</t>
  </si>
  <si>
    <t>24-30-100-011-0000</t>
  </si>
  <si>
    <t>11947 S HARLEM PALOS HEIGHTS</t>
  </si>
  <si>
    <t>24-30-117-012-0000</t>
  </si>
  <si>
    <t>12145 S HARLEM PALOS HEIGHTS</t>
  </si>
  <si>
    <t>24-30-125-001-0000</t>
  </si>
  <si>
    <t>24-30-125-001-0000 24-30-125-002-0000</t>
  </si>
  <si>
    <t>12209 S HARLEM PALOS HEIGHTS</t>
  </si>
  <si>
    <t>39085</t>
  </si>
  <si>
    <t>24-30-201-032-0000</t>
  </si>
  <si>
    <t>6500 W COLLEGE PALOS HEIGHTS</t>
  </si>
  <si>
    <t>24-30-201-033-0000</t>
  </si>
  <si>
    <t>6600 W COLLEGE PALOS HEIGHTS</t>
  </si>
  <si>
    <t>24-30-308-002-0000</t>
  </si>
  <si>
    <t>24-30-308-002-0000 24-30-308-003-0000 24-30-308-004-0000</t>
  </si>
  <si>
    <t>12413 S HARLEM PALOS HEIGHTS</t>
  </si>
  <si>
    <t>24-30-316-029-0000</t>
  </si>
  <si>
    <t>24-30-316-029-0000 24-30-316-031-0000</t>
  </si>
  <si>
    <t>7020 W 127TH PALOS HEIGHTS</t>
  </si>
  <si>
    <t>24-30-331-005-0000</t>
  </si>
  <si>
    <t>7000 W 127TH PALOS HEIGHTS</t>
  </si>
  <si>
    <t>24-30-406-007-0000</t>
  </si>
  <si>
    <t>6446 W 127TH PALOS HEIGHTS</t>
  </si>
  <si>
    <t>24-30-406-008-0000</t>
  </si>
  <si>
    <t>24-30-406-008-0000 24-30-406-009-0000</t>
  </si>
  <si>
    <t>6420 W 127TH PALOS HEIGHTS</t>
  </si>
  <si>
    <t>24-30-406-011-0000</t>
  </si>
  <si>
    <t>6410 W 127TH PALOS HEIGHTS</t>
  </si>
  <si>
    <t>24-31-100-021-0000</t>
  </si>
  <si>
    <t>7001 W 127TH PALOS HEIGHTS</t>
  </si>
  <si>
    <t>24-31-100-026-0000</t>
  </si>
  <si>
    <t>7101 W 127TH PALOS HEIGHTS</t>
  </si>
  <si>
    <t>24-31-100-037-0000</t>
  </si>
  <si>
    <t>12701 S HARLEM PALOS HEIGHTS</t>
  </si>
  <si>
    <t>24-31-100-050-0000</t>
  </si>
  <si>
    <t>24-31-100-049-0000 24-31-100-050-0000</t>
  </si>
  <si>
    <t>5-90 5-30</t>
  </si>
  <si>
    <t>7127 W 127TH PALOS HEIGHTS</t>
  </si>
  <si>
    <t>39172</t>
  </si>
  <si>
    <t>24-31-100-054-0000</t>
  </si>
  <si>
    <t>7-22A</t>
  </si>
  <si>
    <t>12861 S HARLEM PALOS HEIGHTS</t>
  </si>
  <si>
    <t>39178</t>
  </si>
  <si>
    <t>24-31-201-014-0000</t>
  </si>
  <si>
    <t>6431 W 127TH PALOS HEIGHTS</t>
  </si>
  <si>
    <t>24-31-201-047-0000</t>
  </si>
  <si>
    <t>12830 S RIDGELAND PALOS HEIGHTS</t>
  </si>
  <si>
    <t>24-31-201-092-0000</t>
  </si>
  <si>
    <t>24-31-201-092-0000 24-31-201-093-0000 24-31-201-094-0000 24-31-201-095-0000 24-31-201-096-0000 24-31-201-097-0000 24-31-201-098-0000 24-31-201-099-0000 24-31-201-100-0000</t>
  </si>
  <si>
    <t>5-92 5-92 5-92 5-92 5-92 5-92 5-92 5-92 5-90</t>
  </si>
  <si>
    <t>12800 S RIDGELAND PALOS HEIGHTS</t>
  </si>
  <si>
    <t>24-31-201-101-0000</t>
  </si>
  <si>
    <t>24-31-201-101-0000 24-31-201-102-0000 24-31-201-103-0000</t>
  </si>
  <si>
    <t>5-30 5-31 5-90</t>
  </si>
  <si>
    <t>6401 W 127TH PALOS HEIGHTS</t>
  </si>
  <si>
    <t>24-32-201-034-0000</t>
  </si>
  <si>
    <t>24-32-201-034-0000 24-32-201-035-0000</t>
  </si>
  <si>
    <t>5611 W 127TH CRESTWOOD</t>
  </si>
  <si>
    <t>39079</t>
  </si>
  <si>
    <t>24-33-100-026-0000</t>
  </si>
  <si>
    <t>24-33-100-025-0000 24-33-100-026-0000</t>
  </si>
  <si>
    <t>5505 W 127TH CRESTWOOD</t>
  </si>
  <si>
    <t>24-33-100-135-0000</t>
  </si>
  <si>
    <t>5541 W 127TH CRESTWOOD</t>
  </si>
  <si>
    <t>24-33-100-139-0000</t>
  </si>
  <si>
    <t>5401 W 127TH CRESTWOOD</t>
  </si>
  <si>
    <t>24-33-101-008-0000</t>
  </si>
  <si>
    <t>12717  CAL SAG CRESTWOOD</t>
  </si>
  <si>
    <t>39194</t>
  </si>
  <si>
    <t>24-33-101-012-0000</t>
  </si>
  <si>
    <t>24-33-101-011-0000 24-33-101-012-0000</t>
  </si>
  <si>
    <t>12727  CAL SAG CRESTWOOD</t>
  </si>
  <si>
    <t>39180</t>
  </si>
  <si>
    <t>24-33-102-015-0000</t>
  </si>
  <si>
    <t>12730  CAL SAG CRESTWOOD</t>
  </si>
  <si>
    <t>24-33-203-041-0000</t>
  </si>
  <si>
    <t>4920 W 128TH ALSIP</t>
  </si>
  <si>
    <t>24-33-403-036-0000</t>
  </si>
  <si>
    <t>24-33-403-035-0000 24-33-403-036-0000</t>
  </si>
  <si>
    <t>13458  CICERO CRESTWOOD</t>
  </si>
  <si>
    <t>24-33-404-005-0000</t>
  </si>
  <si>
    <t>13240  CICERO CRESTWOOD</t>
  </si>
  <si>
    <t>24-33-404-006-0000</t>
  </si>
  <si>
    <t>13180 S CICERO CRESTWOOD</t>
  </si>
  <si>
    <t>24-33-404-014-0000</t>
  </si>
  <si>
    <t>13230  CICERO CRESTWOOD</t>
  </si>
  <si>
    <t>24-33-404-017-0000</t>
  </si>
  <si>
    <t>5-27</t>
  </si>
  <si>
    <t>5140  RIVERCREST CRESTWOOD</t>
  </si>
  <si>
    <t>24-33-404-020-0000</t>
  </si>
  <si>
    <t>24-33-403-109-0000 24-33-404-004-0000 24-33-404-007-0000 24-33-404-009-0000 24-33-404-012-0000 24-33-404-013-0000 24-33-404-020-0000 24-33-404-022-0000 24-33-408-002-0000 24-33-408-005-0000</t>
  </si>
  <si>
    <t>5-17 5-90 5-17 5-17 5-17 5-17 5-31 5-31 5-97 7-17</t>
  </si>
  <si>
    <t>4981  CAL SAG CRESTWOOD</t>
  </si>
  <si>
    <t>24-33-404-021-0000</t>
  </si>
  <si>
    <t>24-33-408-007-0000</t>
  </si>
  <si>
    <t>5065  CAL SAG CRESTWOOD</t>
  </si>
  <si>
    <t>108:SPECIAL-SPORTS/ENT, PERFORMANCE VENUES</t>
  </si>
  <si>
    <t>24-33-408-009-0000</t>
  </si>
  <si>
    <t>9700  RIVERCREST CRESTWOOD</t>
  </si>
  <si>
    <t>24-33-408-010-0000</t>
  </si>
  <si>
    <t>24-34-100-025-0000</t>
  </si>
  <si>
    <t>24-34-100-025-0000 24-34-100-028-0000</t>
  </si>
  <si>
    <t>4501 W 127TH ALSIP</t>
  </si>
  <si>
    <t>24-34-201-029-0000</t>
  </si>
  <si>
    <t>24-34-300-019-0000</t>
  </si>
  <si>
    <t>13101  CICERO CRESTWOOD</t>
  </si>
  <si>
    <t>39144</t>
  </si>
  <si>
    <t>24-34-302-041-0000</t>
  </si>
  <si>
    <t>13335  CICERO CRESTWOOD</t>
  </si>
  <si>
    <t>24-34-302-042-0000</t>
  </si>
  <si>
    <t>13401 S CICERO CRESTWOOD</t>
  </si>
  <si>
    <t>24-34-303-007-0000</t>
  </si>
  <si>
    <t>4400 W 135TH CRESTWOOD</t>
  </si>
  <si>
    <t>24-34-304-006-0000</t>
  </si>
  <si>
    <t>24-34-304-006-0000 24-34-304-007-0000 24-34-304-008-0000 24-34-304-009-0000 24-34-304-010-0000 24-34-304-011-0000 24-34-304-029-0000</t>
  </si>
  <si>
    <t>5-97 5-97 5-97 5-97 5-97 5-97 5-97</t>
  </si>
  <si>
    <t>4700  CAL SAG CRESTWOOD</t>
  </si>
  <si>
    <t>39192</t>
  </si>
  <si>
    <t>24-34-415-028-0000</t>
  </si>
  <si>
    <t>24-34-415-028-0000 24-34-415-029-0000 24-34-415-030-0000</t>
  </si>
  <si>
    <t>13406 S CRAWFORD ROBBINS</t>
  </si>
  <si>
    <t>39042</t>
  </si>
  <si>
    <t>24-35-100-073-0000</t>
  </si>
  <si>
    <t>12735 S CRAWFORD ALSIP</t>
  </si>
  <si>
    <t>24-35-100-083-0000</t>
  </si>
  <si>
    <t>24-35-100-082-0000 24-35-100-083-0000</t>
  </si>
  <si>
    <t>13000  MOODY ALSIP</t>
  </si>
  <si>
    <t>24-35-202-012-0000</t>
  </si>
  <si>
    <t>24-35-202-009-0000 24-35-202-010-0000 24-35-202-011-0000 24-35-202-012-0000 24-35-202-013-0000 24-35-202-014-0000 24-35-202-015-0000 24-35-202-017-0000</t>
  </si>
  <si>
    <t>5-90 5-90 5-90 5-22 5-22 5-22 5-90 5-22</t>
  </si>
  <si>
    <t>3215  127TH BLUE ISLAND</t>
  </si>
  <si>
    <t>24-35-302-053-0000</t>
  </si>
  <si>
    <t>13500 S CRAWFORD ROBBINS</t>
  </si>
  <si>
    <t>24-36-205-030-0000</t>
  </si>
  <si>
    <t>12718  WESTERN BLUE ISLAND</t>
  </si>
  <si>
    <t>1914</t>
  </si>
  <si>
    <t>24-36-207-028-0000</t>
  </si>
  <si>
    <t>24-36-207-013-0000 24-36-207-014-0000 24-36-207-027-0000 24-36-207-028-0000 24-36-207-029-0000 24-36-207-030-0000 24-36-207-031-0000</t>
  </si>
  <si>
    <t>5-90 5-90 5-90 5-30 5-30 5-92 5-92</t>
  </si>
  <si>
    <t>12742  WESTERN BLUE ISLAND</t>
  </si>
  <si>
    <t>24-36-207-033-0000</t>
  </si>
  <si>
    <t>24-36-207-033-0000 24-36-207-034-0000</t>
  </si>
  <si>
    <t>12760  WESTERN BLUE ISLAND</t>
  </si>
  <si>
    <t>24-36-209-031-0000</t>
  </si>
  <si>
    <t>12804 S WESTERN BLUE ISLAND</t>
  </si>
  <si>
    <t>24-36-219-021-0000</t>
  </si>
  <si>
    <t>12924  WESTERN BLUE ISLAND</t>
  </si>
  <si>
    <t>1891</t>
  </si>
  <si>
    <t>24-36-219-020-0000</t>
  </si>
  <si>
    <t>24-36-219-020-0000 24-36-219-032-0000</t>
  </si>
  <si>
    <t>12910  WESTERN BLUE ISLAND</t>
  </si>
  <si>
    <t>1922</t>
  </si>
  <si>
    <t>24-36-223-016-0000</t>
  </si>
  <si>
    <t>12952  WESTERN BLUE ISLAND</t>
  </si>
  <si>
    <t>24-36-227-019-0000</t>
  </si>
  <si>
    <t>13004  WESTERN BLUE ISLAND</t>
  </si>
  <si>
    <t>1900</t>
  </si>
  <si>
    <t>24-36-231-029-0000</t>
  </si>
  <si>
    <t>24-36-231-029-0000 24-36-231-030-0000</t>
  </si>
  <si>
    <t>2428  VERMONT BLUE ISLAND</t>
  </si>
  <si>
    <t>24-36-314-024-0000</t>
  </si>
  <si>
    <t>2855  BROADWAY BLUE ISLAND</t>
  </si>
  <si>
    <t>24-36-319-001-0000</t>
  </si>
  <si>
    <t>24-36-313-008-0000 24-36-319-001-0000 24-36-319-002-0000 24-36-319-005-0000 24-36-319-006-0000 24-36-319-007-0000 24-36-319-008-0000 24-36-319-009-0000 24-36-319-010-0000 24-36-319-011-0000</t>
  </si>
  <si>
    <t>5-81 5-22 5-22 5-80 5-80 5-90 5-80 5-80 5-80 5-90</t>
  </si>
  <si>
    <t>2995 S CLAIRE ROBBINS</t>
  </si>
  <si>
    <t>39097</t>
  </si>
  <si>
    <t>24-36-400-008-0000</t>
  </si>
  <si>
    <t>24-36-400-008-0000 24-36-400-039-0000</t>
  </si>
  <si>
    <t>2601  VERMONT BLUE ISLAND</t>
  </si>
  <si>
    <t>1928</t>
  </si>
  <si>
    <t>24-36-404-011-0000</t>
  </si>
  <si>
    <t>13102 S WESTERN BLUE ISLAND</t>
  </si>
  <si>
    <t>24-36-433-012-0000</t>
  </si>
  <si>
    <t>24-36-433-012-0000 24-36-433-026-0000 24-36-433-027-0000 24-36-433-029-0000</t>
  </si>
  <si>
    <t>13355  WESTERN BLUE ISLAND</t>
  </si>
  <si>
    <t>39186</t>
  </si>
  <si>
    <t>24-19-306-004-0000</t>
  </si>
  <si>
    <t>24-19-306-004-0000 24-19-307-004-0000</t>
  </si>
  <si>
    <t>7-67 3-90</t>
  </si>
  <si>
    <t>7150 W 119TH PALOS HEIGHTS</t>
  </si>
  <si>
    <t>39153</t>
  </si>
  <si>
    <t>24-09-316-002-0000</t>
  </si>
  <si>
    <t>10211 S CENTRAL OAK LAWN</t>
  </si>
  <si>
    <t>24-25-415-001-0000</t>
  </si>
  <si>
    <t>24-25-415-001-0000 24-25-415-002-0000 24-25-415-003-0000 24-25-415-004-0000 24-25-415-005-0000 24-25-415-006-0000 24-25-415-007-0000 24-25-415-008-0000 24-25-415-009-0000</t>
  </si>
  <si>
    <t>3-15 3-15 3-15 3-15 3-15 3-15 3-15 3-15 3-15</t>
  </si>
  <si>
    <t>12500  FAIRVIEW BLUE ISLAND</t>
  </si>
  <si>
    <t>24-18-415-011-0000</t>
  </si>
  <si>
    <t>11055 S NAGLE WORTH</t>
  </si>
  <si>
    <t>24-18-300-046-0000</t>
  </si>
  <si>
    <t>7131 W 107TH WORTH</t>
  </si>
  <si>
    <t>24-18-215-029-0000</t>
  </si>
  <si>
    <t>10441 S NASHVILLE CHICAGO RIDGE</t>
  </si>
  <si>
    <t>24-18-421-061-0000</t>
  </si>
  <si>
    <t>6705 W LLOYD WORTH</t>
  </si>
  <si>
    <t>24-10-407-044-0000</t>
  </si>
  <si>
    <t>10022 S PULASKI OAK LAWN</t>
  </si>
  <si>
    <t>24-24-316-015-0000</t>
  </si>
  <si>
    <t>11755 S KEDZIE MERRIONETTE PARK</t>
  </si>
  <si>
    <t>24-10-407-055-0000</t>
  </si>
  <si>
    <t>10025 S KOMENSKY OAK LAWN</t>
  </si>
  <si>
    <t>24-07-110-009-0000</t>
  </si>
  <si>
    <t>24-07-110-009-0000 24-07-110-010-0000</t>
  </si>
  <si>
    <t>7246 W MATHER CHICAGO RIDGE</t>
  </si>
  <si>
    <t>24-23-300-027-0000</t>
  </si>
  <si>
    <t>3931 W 115TH ALSIP</t>
  </si>
  <si>
    <t>39084</t>
  </si>
  <si>
    <t>24-36-114-011-0000</t>
  </si>
  <si>
    <t>24-36-114-011-0000 24-36-114-023-0000</t>
  </si>
  <si>
    <t>12923 S MOZART BLUE ISLAND</t>
  </si>
  <si>
    <t>24-18-222-002-0000</t>
  </si>
  <si>
    <t>10431  NATOMA CHICAGO RIDGE</t>
  </si>
  <si>
    <t>24-12-109-005-0000</t>
  </si>
  <si>
    <t>24-12-109-005-0000 24-12-109-006-0000</t>
  </si>
  <si>
    <t>2801 W 95TH EVERGREEN PARK</t>
  </si>
  <si>
    <t>24-07-301-004-0000</t>
  </si>
  <si>
    <t>9960 S NOTTINGHAM CHICAGO RIDGE</t>
  </si>
  <si>
    <t>24-18-222-004-0000</t>
  </si>
  <si>
    <t>10443  NATOMA CHICAGO RIDGE</t>
  </si>
  <si>
    <t>24-28-304-020-0000</t>
  </si>
  <si>
    <t>12640 S ALPINE ALSIP</t>
  </si>
  <si>
    <t>24-15-313-008-0000</t>
  </si>
  <si>
    <t>10918 S KILPATRICK OAK LAWN</t>
  </si>
  <si>
    <t>24-09-220-032-0000</t>
  </si>
  <si>
    <t>9812 S CICERO OAK LAWN</t>
  </si>
  <si>
    <t>24-09-316-005-0000</t>
  </si>
  <si>
    <t>10231 S CENTRAL OAK LAWN</t>
  </si>
  <si>
    <t>24-26-300-042-0000</t>
  </si>
  <si>
    <t>3928 W 124TH ALSIP</t>
  </si>
  <si>
    <t>24-18-221-006-0000</t>
  </si>
  <si>
    <t>10434 S NATOMA CHICAGO RIDGE</t>
  </si>
  <si>
    <t>24-07-110-011-0000</t>
  </si>
  <si>
    <t>9760 S NOTTINGHAM CHICAGO RIDGE</t>
  </si>
  <si>
    <t>24-18-222-007-0000</t>
  </si>
  <si>
    <t>10442 S NASHVILLE CHICAGO RIDGE</t>
  </si>
  <si>
    <t>24-26-102-066-0000</t>
  </si>
  <si>
    <t>24-26-102-066-0000 24-26-102-067-0000 24-26-102-068-0000 24-26-102-069-0000 24-26-102-070-0000 24-26-102-071-0000 24-26-102-072-0000</t>
  </si>
  <si>
    <t>3-15 3-15 3-15 3-90 3-15 3-15 3-15</t>
  </si>
  <si>
    <t>11910 S CENTRAL PARK ALSIP</t>
  </si>
  <si>
    <t>24-08-409-012-0000</t>
  </si>
  <si>
    <t>5665 W 101ST OAK LAWN</t>
  </si>
  <si>
    <t>39005</t>
  </si>
  <si>
    <t>24-10-202-014-0000</t>
  </si>
  <si>
    <t>9516 S TRIPP Oak Lawn</t>
  </si>
  <si>
    <t>24-17-412-011-0000</t>
  </si>
  <si>
    <t>5720  108TH CHICAGO RIDGE</t>
  </si>
  <si>
    <t>24-24-317-015-0000</t>
  </si>
  <si>
    <t>11801 S KEDZIE MERRIONETTE PARK</t>
  </si>
  <si>
    <t>24-11-411-014-0000</t>
  </si>
  <si>
    <t>10124 S KEDZIE EVERGREEN PARK</t>
  </si>
  <si>
    <t>24-23-312-037-0000</t>
  </si>
  <si>
    <t>3940 W 117TH ALSIP</t>
  </si>
  <si>
    <t>24-27-400-064-0000</t>
  </si>
  <si>
    <t>4382 W PARK LANE ALSIP</t>
  </si>
  <si>
    <t>24-15-117-012-0000</t>
  </si>
  <si>
    <t>4725 W 106TH OAK LAWN</t>
  </si>
  <si>
    <t>24-18-221-004-0000</t>
  </si>
  <si>
    <t>6624  104TH CHICAGO RIDGE</t>
  </si>
  <si>
    <t>24-17-215-005-0000</t>
  </si>
  <si>
    <t>10439 S MASON OAK LAWN</t>
  </si>
  <si>
    <t>39007</t>
  </si>
  <si>
    <t>24-02-306-044-0000</t>
  </si>
  <si>
    <t>9255 S CRAWFORD EVERGREEN PARK</t>
  </si>
  <si>
    <t>24-18-223-003-0000</t>
  </si>
  <si>
    <t>6730 W 107TH CHICAGO RIDGE</t>
  </si>
  <si>
    <t>24-18-222-005-0000</t>
  </si>
  <si>
    <t>10430 S NASHVILLE CHICAGO RIDGE</t>
  </si>
  <si>
    <t>24-10-419-041-0000</t>
  </si>
  <si>
    <t>24-10-419-041-0000 24-10-419-042-0000 24-10-419-043-0000</t>
  </si>
  <si>
    <t>10200 S PULASKI OAK LAWN</t>
  </si>
  <si>
    <t>24-15-117-011-0000</t>
  </si>
  <si>
    <t>4713 W 106TH OAK LAWN</t>
  </si>
  <si>
    <t>24-26-300-067-0000</t>
  </si>
  <si>
    <t>3811 W 124TH ALSIP</t>
  </si>
  <si>
    <t>24-18-223-002-0000</t>
  </si>
  <si>
    <t>6718 W 107TH CHICAGO RIDGE</t>
  </si>
  <si>
    <t>24-19-105-029-0000</t>
  </si>
  <si>
    <t>6900 W 111TH WORTH</t>
  </si>
  <si>
    <t>24-11-124-017-0000</t>
  </si>
  <si>
    <t>24-11-124-017-0000 24-11-124-018-0000 24-11-124-019-0000</t>
  </si>
  <si>
    <t>9845 S CRAWFORD EVERGREEN PARK</t>
  </si>
  <si>
    <t>24-18-421-073-0000</t>
  </si>
  <si>
    <t>10731 S LLOYD WORTH</t>
  </si>
  <si>
    <t>24-18-223-005-0000</t>
  </si>
  <si>
    <t>6714 W 107TH CHICAGO RIDGE</t>
  </si>
  <si>
    <t>24-32-208-002-0000</t>
  </si>
  <si>
    <t>5744 W 128TH CRESTWOOD</t>
  </si>
  <si>
    <t>24-07-304-001-0000</t>
  </si>
  <si>
    <t>24-07-303-012-0000 24-07-304-001-0000 24-07-304-011-0000</t>
  </si>
  <si>
    <t>3-90 3-15 3-15</t>
  </si>
  <si>
    <t>7059 W 100TH CHICAGO RIDGE</t>
  </si>
  <si>
    <t>24-15-101-021-0000</t>
  </si>
  <si>
    <t>24-15-101-021-0000 24-15-101-022-0000 24-15-101-023-0000 24-15-101-024-0000</t>
  </si>
  <si>
    <t>3-14 3-14 3-14 3-14</t>
  </si>
  <si>
    <t>10337 S KEATING OAK LAWN</t>
  </si>
  <si>
    <t>24-04-415-031-0000</t>
  </si>
  <si>
    <t>4931 W COLUMBUS OAK LAWN</t>
  </si>
  <si>
    <t>24-23-300-023-0000</t>
  </si>
  <si>
    <t>3922 W 115TH ALSIP</t>
  </si>
  <si>
    <t>24-36-231-019-0000</t>
  </si>
  <si>
    <t>13030  WESTERN BLUE ISLAND</t>
  </si>
  <si>
    <t>1892</t>
  </si>
  <si>
    <t>24-08-120-010-0000</t>
  </si>
  <si>
    <t>24-08-120-010-0000 24-08-120-011-0000 24-08-120-012-0000</t>
  </si>
  <si>
    <t>3-18 3-18 3-18</t>
  </si>
  <si>
    <t>9727 S SOUTHWEST Oak Lawn</t>
  </si>
  <si>
    <t>24-12-117-027-0000</t>
  </si>
  <si>
    <t>9701 S KEDZIE EVERGREEN PARK</t>
  </si>
  <si>
    <t>24-25-410-023-0000</t>
  </si>
  <si>
    <t>2503  ORCHARD BLUE ISLAND</t>
  </si>
  <si>
    <t>24-08-113-051-0000</t>
  </si>
  <si>
    <t>6100 W 97TH OAK LAWN</t>
  </si>
  <si>
    <t>24-15-204-015-0000</t>
  </si>
  <si>
    <t>24-15-204-015-0000 24-15-204-034-0000</t>
  </si>
  <si>
    <t>10340 S KOMENSKY OAK LAWN</t>
  </si>
  <si>
    <t>24-11-116-001-0000</t>
  </si>
  <si>
    <t>24-11-116-001-0000 24-11-116-002-0000 24-11-116-060-0000</t>
  </si>
  <si>
    <t>9701 S CRAWFORD EVERGREEN PARK</t>
  </si>
  <si>
    <t>24-17-212-012-0000</t>
  </si>
  <si>
    <t>10328 S MANSFIELD OAK LAWN</t>
  </si>
  <si>
    <t>24-17-207-017-0000</t>
  </si>
  <si>
    <t>10548 S CENTRAL CHICAGO RIDGE</t>
  </si>
  <si>
    <t>24-23-300-022-0000</t>
  </si>
  <si>
    <t>3906  WASHINGTON ALSIP</t>
  </si>
  <si>
    <t>24-03-402-031-0000</t>
  </si>
  <si>
    <t>4000 W 91ST OAK LAWN</t>
  </si>
  <si>
    <t>24-10-201-002-0000</t>
  </si>
  <si>
    <t>24-10-201-002-0000 24-10-201-003-0000 24-10-201-013-0000</t>
  </si>
  <si>
    <t>3-14 3-14 3-90</t>
  </si>
  <si>
    <t>4309 W 95TH OAK LAWN</t>
  </si>
  <si>
    <t>24-17-412-009-0000</t>
  </si>
  <si>
    <t>5740 W 108TH CHICAGO RIDGE</t>
  </si>
  <si>
    <t>24-22-413-002-0000</t>
  </si>
  <si>
    <t>11821 S KARLOV ALSIP</t>
  </si>
  <si>
    <t>24-07-302-003-0000</t>
  </si>
  <si>
    <t>9950 S SAYRE CHICAGO RIDGE</t>
  </si>
  <si>
    <t>24-07-112-006-0000</t>
  </si>
  <si>
    <t>9841 S HARLEM CHICAGO RIDGE</t>
  </si>
  <si>
    <t>24-33-203-030-0000</t>
  </si>
  <si>
    <t>24-33-203-030-0000 24-33-203-031-0000</t>
  </si>
  <si>
    <t>12740 S LA CROSSE ALSIP</t>
  </si>
  <si>
    <t>24-33-204-019-0000</t>
  </si>
  <si>
    <t>24-33-204-019-0000 24-33-204-020-0000</t>
  </si>
  <si>
    <t>12730 S LA CROSSE ALSIP</t>
  </si>
  <si>
    <t>24-10-209-043-0000</t>
  </si>
  <si>
    <t>9632 S KEDVALE Oak Lawn</t>
  </si>
  <si>
    <t>24-28-302-029-0000</t>
  </si>
  <si>
    <t>12535 S CENTRAL ALSIP</t>
  </si>
  <si>
    <t>24-10-102-022-0000</t>
  </si>
  <si>
    <t>9517 S KOLMAR OAK LAWN</t>
  </si>
  <si>
    <t>24-32-210-005-0000</t>
  </si>
  <si>
    <t>5712 W 129TH CRESTWOOD</t>
  </si>
  <si>
    <t>24-10-200-020-0000</t>
  </si>
  <si>
    <t>4325 W 95TH OAK LAWN</t>
  </si>
  <si>
    <t>24-17-213-018-0000</t>
  </si>
  <si>
    <t>5801 W 103RD OAK LAWN</t>
  </si>
  <si>
    <t>24-10-419-048-0000</t>
  </si>
  <si>
    <t>4020 W 103RD OAK LAWN</t>
  </si>
  <si>
    <t>24-07-301-005-0000</t>
  </si>
  <si>
    <t>24-07-301-005-0000 24-07-302-004-0000 24-07-302-005-0000</t>
  </si>
  <si>
    <t>9940 S NOTTINGHAM CHICAGO RIDGE</t>
  </si>
  <si>
    <t>24-27-100-103-0000</t>
  </si>
  <si>
    <t>24-27-100-103-0000 24-27-100-104-0000 24-27-100-105-0000 24-27-100-106-0000 24-27-100-108-0000 24-27-100-109-0000</t>
  </si>
  <si>
    <t>3-15 3-15 3-15 3-15 3-15 3-15</t>
  </si>
  <si>
    <t>12158 S PULASKI ALSIP</t>
  </si>
  <si>
    <t>24-32-210-003-0000</t>
  </si>
  <si>
    <t>5728 W 129TH CRESTWOOD</t>
  </si>
  <si>
    <t>24-23-300-020-0000</t>
  </si>
  <si>
    <t>3912 W 115TH GARDEN HOMES</t>
  </si>
  <si>
    <t>24-27-400-065-0000</t>
  </si>
  <si>
    <t>4310 W PARK LANE ALSIP</t>
  </si>
  <si>
    <t>24-17-412-012-0000</t>
  </si>
  <si>
    <t>5710 W 108TH CHICAGO RIDGE</t>
  </si>
  <si>
    <t>24-22-413-003-0000</t>
  </si>
  <si>
    <t>11835 S KARLOV ALSIP</t>
  </si>
  <si>
    <t>24-07-110-001-0000</t>
  </si>
  <si>
    <t>24-07-110-001-0000 24-07-110-007-0000</t>
  </si>
  <si>
    <t>9715 S HARLEM CHICAGO RIDGE</t>
  </si>
  <si>
    <t>24-18-421-077-0000</t>
  </si>
  <si>
    <t>10821 S LLOYD WORTH</t>
  </si>
  <si>
    <t>24-20-300-021-0000</t>
  </si>
  <si>
    <t>24-20-300-021-0000 24-20-300-022-0000</t>
  </si>
  <si>
    <t>11701 S RIDGELAND WORTH</t>
  </si>
  <si>
    <t>39011</t>
  </si>
  <si>
    <t>24-08-100-050-0000</t>
  </si>
  <si>
    <t>9519 S RIDGELAND OAK LAWN</t>
  </si>
  <si>
    <t>24-17-206-003-0000</t>
  </si>
  <si>
    <t>10520  PARKSIDE CHICAGO RIDGE</t>
  </si>
  <si>
    <t>24-15-313-001-0000</t>
  </si>
  <si>
    <t>10901 S KEATING OAK LAWN</t>
  </si>
  <si>
    <t>24-27-108-034-0000</t>
  </si>
  <si>
    <t>3-13</t>
  </si>
  <si>
    <t>12247 S 44TH ALSIP</t>
  </si>
  <si>
    <t>24-17-109-013-0000</t>
  </si>
  <si>
    <t>24-17-109-013-0000 24-17-109-014-0000</t>
  </si>
  <si>
    <t>6360  WASHINGTON CHICAGO RIDGE</t>
  </si>
  <si>
    <t>24-10-200-001-0000</t>
  </si>
  <si>
    <t>24-10-200-001-0000 24-10-200-005-0000</t>
  </si>
  <si>
    <t>3-15 3-90</t>
  </si>
  <si>
    <t>4343 W 95TH OAK LAWN</t>
  </si>
  <si>
    <t>24-01-100-009-0000</t>
  </si>
  <si>
    <t>24-01-100-009-0000 24-01-100-010-0000</t>
  </si>
  <si>
    <t>3145 W 87TH EVERGREEN PARK</t>
  </si>
  <si>
    <t>24-08-115-052-0000</t>
  </si>
  <si>
    <t>9721 S RIDGELAND OAK LAWN</t>
  </si>
  <si>
    <t>24-17-104-003-0000</t>
  </si>
  <si>
    <t>24-17-104-003-0000 24-17-104-004-0000 24-17-104-005-0000 24-17-104-006-0000</t>
  </si>
  <si>
    <t>6139 W 103RD CHICAGO RIDGE</t>
  </si>
  <si>
    <t>24-04-415-033-0000</t>
  </si>
  <si>
    <t>4911 W COLUMBUS OAK LAWN</t>
  </si>
  <si>
    <t>24-27-400-131-0000</t>
  </si>
  <si>
    <t>4329 W PARK LANE ALSIP</t>
  </si>
  <si>
    <t>24-08-201-009-0000</t>
  </si>
  <si>
    <t>9524 S MANSFIELD Oak Lawn</t>
  </si>
  <si>
    <t>24-19-209-029-0000</t>
  </si>
  <si>
    <t>24-19-209-029-0000 24-19-209-047-0000</t>
  </si>
  <si>
    <t>24-17-215-004-0000</t>
  </si>
  <si>
    <t>10433 S MASON OAK LAWN</t>
  </si>
  <si>
    <t>24-06-300-014-0000</t>
  </si>
  <si>
    <t>9147  HARLEM BRIDGEVIEW</t>
  </si>
  <si>
    <t>24-10-300-061-0000</t>
  </si>
  <si>
    <t>9955 S CICERO OAK LAWN</t>
  </si>
  <si>
    <t>24-17-212-014-0000</t>
  </si>
  <si>
    <t>5825 W 103RD OAK LAWN</t>
  </si>
  <si>
    <t>24-23-304-025-0000</t>
  </si>
  <si>
    <t>3915  WASHINGTON ALSIP</t>
  </si>
  <si>
    <t>24-11-408-059-0000</t>
  </si>
  <si>
    <t>3200 W 101ST EVERGREEN PARK</t>
  </si>
  <si>
    <t>24-18-216-085-0000</t>
  </si>
  <si>
    <t>24-18-216-085-0000 24-18-216-086-0000</t>
  </si>
  <si>
    <t>10350 S RIDGELAND CHICAGO RIDGE</t>
  </si>
  <si>
    <t>24-18-101-032-0000</t>
  </si>
  <si>
    <t>10405  SOUTHWEST CHICAGO RIDGE</t>
  </si>
  <si>
    <t>24-17-209-005-0000</t>
  </si>
  <si>
    <t>24-17-209-005-0000 24-17-209-006-0000</t>
  </si>
  <si>
    <t>10645  PARKSIDE CHICAGO RIDGE</t>
  </si>
  <si>
    <t>24-28-302-022-0000</t>
  </si>
  <si>
    <t>12645 S ALPINE ALSIP</t>
  </si>
  <si>
    <t>24-06-301-042-0000</t>
  </si>
  <si>
    <t>9315 S NEVA OAK LAWN</t>
  </si>
  <si>
    <t>24-11-116-065-0000</t>
  </si>
  <si>
    <t>9727 S CRAWFORD EVERGREEN PARK</t>
  </si>
  <si>
    <t>24-18-421-078-0000</t>
  </si>
  <si>
    <t>10827 S LLOYD WORTH</t>
  </si>
  <si>
    <t>24-27-101-067-0000</t>
  </si>
  <si>
    <t>12250 S SPENCER ALSIP</t>
  </si>
  <si>
    <t>24-11-100-017-0000</t>
  </si>
  <si>
    <t>24-11-100-017-0000 24-11-100-018-0000 24-11-100-019-0000</t>
  </si>
  <si>
    <t>9527 S PULASKI EVERGREEN PARK</t>
  </si>
  <si>
    <t>24-10-413-070-0000</t>
  </si>
  <si>
    <t>10130 S PULASKI OAK LAWN</t>
  </si>
  <si>
    <t>24-28-302-025-0000</t>
  </si>
  <si>
    <t>12615 S ALPINE ALSIP</t>
  </si>
  <si>
    <t>24-15-117-006-0000</t>
  </si>
  <si>
    <t>4724 W 107TH OAK LAWN</t>
  </si>
  <si>
    <t>24-27-400-034-0000</t>
  </si>
  <si>
    <t>24-27-400-034-0000 24-27-400-036-0000</t>
  </si>
  <si>
    <t>3-15 3-13</t>
  </si>
  <si>
    <t>12341 S KOSTNER ALSIP</t>
  </si>
  <si>
    <t>24-18-415-008-0000</t>
  </si>
  <si>
    <t>9-14</t>
  </si>
  <si>
    <t>11030 S RIDGELAND WORTH</t>
  </si>
  <si>
    <t>24-01-307-023-0000</t>
  </si>
  <si>
    <t>24-01-307-023-0000 24-01-307-024-0000 24-01-307-062-0000</t>
  </si>
  <si>
    <t>3-14 3-90 3-14</t>
  </si>
  <si>
    <t>3158 W 93RD EVERGREEN PARK</t>
  </si>
  <si>
    <t>24-19-107-025-0000</t>
  </si>
  <si>
    <t>6848 W 111TH WORTH</t>
  </si>
  <si>
    <t>24-10-419-047-0000</t>
  </si>
  <si>
    <t>4014 W 103RD OAK LAWN</t>
  </si>
  <si>
    <t>24-17-219-058-0000</t>
  </si>
  <si>
    <t>5800 W 107TH CHICAGO RIDGE</t>
  </si>
  <si>
    <t>24-06-301-051-0000</t>
  </si>
  <si>
    <t>9301 S HARLEM Oak Lawn</t>
  </si>
  <si>
    <t>39061</t>
  </si>
  <si>
    <t>24-19-117-036-0000</t>
  </si>
  <si>
    <t>11419 S HARLEM WORTH</t>
  </si>
  <si>
    <t>24-22-411-001-0000</t>
  </si>
  <si>
    <t>24-22-411-001-0000 24-22-411-002-0000 24-22-411-003-0000 24-22-411-004-0000 24-22-411-005-0000</t>
  </si>
  <si>
    <t>3-15 3-15 3-15 3-15 3-15</t>
  </si>
  <si>
    <t>11701 S KARLOV ALSIP</t>
  </si>
  <si>
    <t>24-07-113-021-0000</t>
  </si>
  <si>
    <t>9826 S SAYRE CHICAGO RIDGE</t>
  </si>
  <si>
    <t>24-10-201-001-0000</t>
  </si>
  <si>
    <t>24-10-201-001-0000 24-10-201-006-0000</t>
  </si>
  <si>
    <t>9501 S KOLIN OAK LAWN</t>
  </si>
  <si>
    <t>24-02-415-056-0000</t>
  </si>
  <si>
    <t>9240 S KEDZIE EVERGREEN PARK</t>
  </si>
  <si>
    <t>24-23-304-008-0000</t>
  </si>
  <si>
    <t>3925 W 115TH ALSIP</t>
  </si>
  <si>
    <t>24-32-210-013-0000</t>
  </si>
  <si>
    <t>5719 W 128TH CRESTWOOD</t>
  </si>
  <si>
    <t>24-10-102-002-0000</t>
  </si>
  <si>
    <t>24-10-102-001-0000 24-10-102-002-0000</t>
  </si>
  <si>
    <t>3-90 3-14</t>
  </si>
  <si>
    <t>4525 W 95TH OAK LAWN</t>
  </si>
  <si>
    <t>24-10-300-100-0000</t>
  </si>
  <si>
    <t>24-10-300-100-0000 24-10-300-101-0000</t>
  </si>
  <si>
    <t>10013 S CICERO OAK LAWN</t>
  </si>
  <si>
    <t>24-07-116-020-0000</t>
  </si>
  <si>
    <t>6819 W 95TH OAK LAWN</t>
  </si>
  <si>
    <t>24-36-308-007-0000</t>
  </si>
  <si>
    <t>2800  BROADWAY BLUE ISLAND</t>
  </si>
  <si>
    <t>39082</t>
  </si>
  <si>
    <t>24-25-312-069-0000</t>
  </si>
  <si>
    <t>12634 S CALIFORNIA BLUE ISLAND</t>
  </si>
  <si>
    <t>24-01-200-066-0000</t>
  </si>
  <si>
    <t>2741 W 87TH EVERGREEN PARK</t>
  </si>
  <si>
    <t>24-17-207-004-0000</t>
  </si>
  <si>
    <t>10525  PARKSIDE CHICAGO RIDGE</t>
  </si>
  <si>
    <t>24-24-116-025-0000</t>
  </si>
  <si>
    <t>24-24-116-025-0000 24-24-116-026-0000 24-24-116-027-0000 24-24-116-028-0000</t>
  </si>
  <si>
    <t>3170 W 115TH MERRIONETTE PARK</t>
  </si>
  <si>
    <t>24-17-412-017-0000</t>
  </si>
  <si>
    <t>5700 W 108TH CHICAGO RIDGE</t>
  </si>
  <si>
    <t>24-28-304-014-0000</t>
  </si>
  <si>
    <t>12645 S CENTRAL ALSIP</t>
  </si>
  <si>
    <t>24-11-207-071-0000</t>
  </si>
  <si>
    <t>9644 S KEDZIE EVERGREEN PARK</t>
  </si>
  <si>
    <t>24-25-401-053-0000</t>
  </si>
  <si>
    <t>2631  123RD BLUE ISLAND</t>
  </si>
  <si>
    <t>24-11-209-065-0000</t>
  </si>
  <si>
    <t>3205 W 97TH EVERGREEN PARK</t>
  </si>
  <si>
    <t>24-17-219-062-0000</t>
  </si>
  <si>
    <t>5810  107TH COURTWAY CHICAGO RIDGE</t>
  </si>
  <si>
    <t>24-10-203-001-0000</t>
  </si>
  <si>
    <t>24-10-203-001-0000 24-10-203-022-0000</t>
  </si>
  <si>
    <t>4219 W 95TH OAK LAWN</t>
  </si>
  <si>
    <t>24-32-209-003-0000</t>
  </si>
  <si>
    <t>12818  HILL CRESTWOOD</t>
  </si>
  <si>
    <t>24-36-201-001-0000</t>
  </si>
  <si>
    <t>12700  HIGHLAND BLUE ISLAND</t>
  </si>
  <si>
    <t>24-17-209-001-0000</t>
  </si>
  <si>
    <t>10601  PARKSIDE CHICAGO RIDGE</t>
  </si>
  <si>
    <t>24-07-113-035-0000</t>
  </si>
  <si>
    <t>7352 W 110TH CHICAGO RIDGE</t>
  </si>
  <si>
    <t>24-04-415-034-0000</t>
  </si>
  <si>
    <t>4901 W COLUMBUS OAK LAWN</t>
  </si>
  <si>
    <t>24-19-107-027-0000</t>
  </si>
  <si>
    <t>6852 W 111TH WORTH</t>
  </si>
  <si>
    <t>24-07-302-006-0000</t>
  </si>
  <si>
    <t>24-07-302-006-0000 24-07-302-007-0000</t>
  </si>
  <si>
    <t>9945 S NOTTINGHAM CHICAGO RIDGE</t>
  </si>
  <si>
    <t>24-36-227-020-0000</t>
  </si>
  <si>
    <t>13008  WESTERN BLUE ISLAND</t>
  </si>
  <si>
    <t>1931</t>
  </si>
  <si>
    <t>24-03-112-003-0000</t>
  </si>
  <si>
    <t>24-03-112-003-0000 24-03-301-001-0000 24-03-301-007-0000 24-03-302-001-0000 24-03-302-004-0000 24-03-302-006-0000 24-03-303-010-0000 24-03-303-011-0000 24-03-303-012-0000</t>
  </si>
  <si>
    <t>3-97 3-97 3-97 3-97 3-97 3-97 3-97 3-97 3-97</t>
  </si>
  <si>
    <t>9001 S CICERO OAK LAWN</t>
  </si>
  <si>
    <t>24-02-413-001-0000</t>
  </si>
  <si>
    <t>9200 S SPAULDING EVERGREEN PARK</t>
  </si>
  <si>
    <t>24-18-222-001-0000</t>
  </si>
  <si>
    <t>10425  NATOMA CHICAGO RIDGE</t>
  </si>
  <si>
    <t>24-17-215-003-0000</t>
  </si>
  <si>
    <t>10425 S MASON OAK LAWN</t>
  </si>
  <si>
    <t>24-07-113-034-0000</t>
  </si>
  <si>
    <t>24-17-208-008-0000</t>
  </si>
  <si>
    <t>24-17-208-007-0000 24-17-208-008-0000</t>
  </si>
  <si>
    <t>10640 S PARKSIDE CHICAGO RIDGE</t>
  </si>
  <si>
    <t>24-25-203-001-0000</t>
  </si>
  <si>
    <t>2441  119TH BLUE ISLAND</t>
  </si>
  <si>
    <t>24-34-201-010-0000</t>
  </si>
  <si>
    <t>24-34-201-010-0000 24-34-201-011-0000 24-34-201-012-0000 24-34-201-013-0000 24-34-201-014-0000 24-34-201-015-0000 24-34-201-016-0000 24-34-201-017-0000 24-34-201-018-0000 24-34-201-019-0000 24-34-201-020-0000</t>
  </si>
  <si>
    <t>3-15 3-15 3-15 3-15 3-15 3-15 3-15 3-15 3-15 3-15 3-97</t>
  </si>
  <si>
    <t>4101 W 127TH ALSIP</t>
  </si>
  <si>
    <t>24-18-221-005-0000</t>
  </si>
  <si>
    <t>10428 S NATOMA CHICAGO RIDGE</t>
  </si>
  <si>
    <t>24-18-415-010-0000</t>
  </si>
  <si>
    <t>11035 S NAGLE WORTH</t>
  </si>
  <si>
    <t>24-17-104-008-0000</t>
  </si>
  <si>
    <t>24-17-104-007-0000 24-17-104-008-0000 24-17-104-009-0000 24-17-104-010-0000</t>
  </si>
  <si>
    <t>3-90 3-15 3-15 3-15</t>
  </si>
  <si>
    <t>6125 W 103RD CHICAGO RIDGE</t>
  </si>
  <si>
    <t>24-25-403-039-0000</t>
  </si>
  <si>
    <t>2421  123RD BLUE ISLAND</t>
  </si>
  <si>
    <t>24-17-209-010-0000</t>
  </si>
  <si>
    <t>24-17-209-010-0000 24-17-209-011-0000</t>
  </si>
  <si>
    <t>10608 S CENTRAL CHICAGO RIDGE</t>
  </si>
  <si>
    <t>24-18-421-066-0000</t>
  </si>
  <si>
    <t>10935 S LLOYD WORTH</t>
  </si>
  <si>
    <t>24-23-312-029-0000</t>
  </si>
  <si>
    <t>24-23-312-029-0000 24-23-312-036-0000</t>
  </si>
  <si>
    <t>3925 W 116TH ALSIP</t>
  </si>
  <si>
    <t>24-17-106-013-0000</t>
  </si>
  <si>
    <t>24-17-106-013-0000 24-17-106-014-0000 24-17-106-015-0000 24-17-106-016-0000</t>
  </si>
  <si>
    <t>10327  MCVICKER CHICAGO RIDGE</t>
  </si>
  <si>
    <t>24-28-302-026-0000</t>
  </si>
  <si>
    <t>12609 S ALPINE ALSIP</t>
  </si>
  <si>
    <t>24-10-320-034-0000</t>
  </si>
  <si>
    <t>24-10-320-034-0000 24-10-320-035-0000</t>
  </si>
  <si>
    <t>4735 W 101ST OAK LAWN</t>
  </si>
  <si>
    <t>24-28-304-019-0000</t>
  </si>
  <si>
    <t>12630 S ALPINE ALSIP</t>
  </si>
  <si>
    <t>24-25-225-044-0000</t>
  </si>
  <si>
    <t>12255  ARTESIAN BLUE ISLAND</t>
  </si>
  <si>
    <t>24-19-223-007-0000</t>
  </si>
  <si>
    <t>6545 W 111TH WORTH</t>
  </si>
  <si>
    <t>24-18-317-001-0000</t>
  </si>
  <si>
    <t>10750 S OAK PARK WORTH</t>
  </si>
  <si>
    <t>24-18-421-034-0000</t>
  </si>
  <si>
    <t>24-18-421-034-0000 24-18-421-035-0000</t>
  </si>
  <si>
    <t>11011 S LLOYD WORTH</t>
  </si>
  <si>
    <t>24-18-300-028-0000</t>
  </si>
  <si>
    <t>10753 S HARLEM WORTH</t>
  </si>
  <si>
    <t>24-19-302-034-0000</t>
  </si>
  <si>
    <t>11559 S HARLEM WORTH</t>
  </si>
  <si>
    <t>24-10-300-099-0000</t>
  </si>
  <si>
    <t>10005 S CICERO OAK LAWN</t>
  </si>
  <si>
    <t>24-18-221-001-0000</t>
  </si>
  <si>
    <t>6600  104TH CHICAGO RIDGE</t>
  </si>
  <si>
    <t>24-25-408-013-0000</t>
  </si>
  <si>
    <t>2702  COCHRAN BLUE ISLAND</t>
  </si>
  <si>
    <t>24-10-300-084-0000</t>
  </si>
  <si>
    <t>9959 S CICERO Oak Lawn</t>
  </si>
  <si>
    <t>24-10-104-021-0000</t>
  </si>
  <si>
    <t>4409 W 95TH OAK LAWN</t>
  </si>
  <si>
    <t>24-18-404-008-0000</t>
  </si>
  <si>
    <t>10720 S RIDGELAND WORTH</t>
  </si>
  <si>
    <t>24-36-408-015-0000</t>
  </si>
  <si>
    <t>2412  JAMES BLUE ISLAND</t>
  </si>
  <si>
    <t>1894</t>
  </si>
  <si>
    <t>24-28-302-028-0000</t>
  </si>
  <si>
    <t>12543 S ALPINE ALSIP</t>
  </si>
  <si>
    <t>24-32-211-011-0000</t>
  </si>
  <si>
    <t>5753 W 128TH CRESTWOOD</t>
  </si>
  <si>
    <t>24-28-304-013-0000</t>
  </si>
  <si>
    <t>12647 S CENTRAL ALSIP</t>
  </si>
  <si>
    <t>24-18-216-081-0000</t>
  </si>
  <si>
    <t>24-18-216-081-0000 24-18-216-082-0000 24-18-216-083-0000 24-18-216-084-0000</t>
  </si>
  <si>
    <t>10500 S RIDGELAND CHICAGO RIDGE</t>
  </si>
  <si>
    <t>24-28-302-027-0000</t>
  </si>
  <si>
    <t>12551 S ALPINE ALSIP</t>
  </si>
  <si>
    <t>24-28-302-023-0000</t>
  </si>
  <si>
    <t>12635 S ALPINE ALSIP</t>
  </si>
  <si>
    <t>24-18-101-086-0000</t>
  </si>
  <si>
    <t>24-18-101-086-0000 24-18-101-106-0000 24-18-101-107-0000</t>
  </si>
  <si>
    <t>3-18 3-90 3-90</t>
  </si>
  <si>
    <t>7000 W SOUTHWEST WORTH</t>
  </si>
  <si>
    <t>24-06-300-013-0000</t>
  </si>
  <si>
    <t>9131  HARLEM BRIDGEVIEW</t>
  </si>
  <si>
    <t>24-23-332-010-0000</t>
  </si>
  <si>
    <t>24-23-332-010-0000 24-23-332-011-0000</t>
  </si>
  <si>
    <t>3700 W 119TH ALSIP</t>
  </si>
  <si>
    <t>24-12-110-017-0000</t>
  </si>
  <si>
    <t>24-12-110-017-0000 24-12-110-018-0000</t>
  </si>
  <si>
    <t>9649 S KEDZIE EVERGREEN PARK</t>
  </si>
  <si>
    <t>24-15-117-005-0000</t>
  </si>
  <si>
    <t>4712 W 107TH OAK LAWN</t>
  </si>
  <si>
    <t>24-15-319-021-0000</t>
  </si>
  <si>
    <t>11021 S KEATING OAK LAWN</t>
  </si>
  <si>
    <t>24-05-302-046-0000</t>
  </si>
  <si>
    <t>6243 W 94TH OAK LAWN</t>
  </si>
  <si>
    <t>24-17-412-008-0000</t>
  </si>
  <si>
    <t>5750 W 108TH CHICAGO RIDGE</t>
  </si>
  <si>
    <t>24-36-321-005-0000</t>
  </si>
  <si>
    <t>24-36-321-005-0000 24-36-321-006-0000</t>
  </si>
  <si>
    <t>2911  BROADWAY ROBBINS</t>
  </si>
  <si>
    <t>24-32-208-003-0000</t>
  </si>
  <si>
    <t>5736 W 128TH CRESTWOOD</t>
  </si>
  <si>
    <t>24-32-208-005-0000</t>
  </si>
  <si>
    <t>5720 W 128TH CRESTWOOD</t>
  </si>
  <si>
    <t>24-32-209-004-0000</t>
  </si>
  <si>
    <t>12826  HILL CRESTWOOD</t>
  </si>
  <si>
    <t>24-32-210-004-0000</t>
  </si>
  <si>
    <t>5720 W 129TH CRESTWOOD</t>
  </si>
  <si>
    <t>24-18-221-003-0000</t>
  </si>
  <si>
    <t>6616  104TH CHICAGO RIDGE</t>
  </si>
  <si>
    <t>24-18-221-008-0000</t>
  </si>
  <si>
    <t>10446 S NATOMA CHICAGO RIDGE</t>
  </si>
  <si>
    <t>24-08-113-050-0000</t>
  </si>
  <si>
    <t>6116 W 97TH  OAK LAWN</t>
  </si>
  <si>
    <t>24-17-219-056-0000</t>
  </si>
  <si>
    <t>5820  107TH COURTWAY CHICAGO RIDGE</t>
  </si>
  <si>
    <t>24-18-421-081-0000</t>
  </si>
  <si>
    <t>6639 W LLOYD WORTH</t>
  </si>
  <si>
    <t>24-32-211-010-0000</t>
  </si>
  <si>
    <t>5745 W 129TH CRESTWOOD</t>
  </si>
  <si>
    <t>24-17-412-010-0000</t>
  </si>
  <si>
    <t>5730 W 108TH CHICAGO RIDGE</t>
  </si>
  <si>
    <t>24-18-221-002-0000</t>
  </si>
  <si>
    <t>6608  104TH CHICAGO RIDGE</t>
  </si>
  <si>
    <t>24-22-413-010-0000</t>
  </si>
  <si>
    <t>11830 S KOMENSKY ALSIP</t>
  </si>
  <si>
    <t>24-15-319-020-0000</t>
  </si>
  <si>
    <t>11001 S KEATING OAK LAWN</t>
  </si>
  <si>
    <t>24-15-316-028-0000</t>
  </si>
  <si>
    <t>24-15-316-028-0000 24-15-316-029-0000</t>
  </si>
  <si>
    <t>11036 S KILBOURN OAK LAWN</t>
  </si>
  <si>
    <t>24-17-319-016-0000</t>
  </si>
  <si>
    <t>11001  RIDGELAND CHICAGO RIDGE</t>
  </si>
  <si>
    <t>24-05-100-019-0000</t>
  </si>
  <si>
    <t>24-05-100-019-0000 24-05-100-020-0000</t>
  </si>
  <si>
    <t>8850 S MOBILE OAK LAWN</t>
  </si>
  <si>
    <t>24-10-118-001-0000</t>
  </si>
  <si>
    <t>24-10-118-001-0000 24-10-118-002-0000</t>
  </si>
  <si>
    <t>9733 S CICERO OAK LAWN</t>
  </si>
  <si>
    <t>24-18-421-074-0000</t>
  </si>
  <si>
    <t>10735 S LLOYD WORTH</t>
  </si>
  <si>
    <t>24-22-413-004-0000</t>
  </si>
  <si>
    <t>11847 S KARLOV ALSIP</t>
  </si>
  <si>
    <t>24-28-304-017-0000</t>
  </si>
  <si>
    <t>12600 S ALPINE ALSIP</t>
  </si>
  <si>
    <t>24-18-223-004-0000</t>
  </si>
  <si>
    <t>6724 W 107TH CHICAGO RIDGE</t>
  </si>
  <si>
    <t>24-02-300-045-0000</t>
  </si>
  <si>
    <t>9147 S PULASKI EVERGREEN PARK</t>
  </si>
  <si>
    <t>24-07-305-019-0000</t>
  </si>
  <si>
    <t>10010 S SAYRE CHICAGO RIDGE</t>
  </si>
  <si>
    <t>24-25-403-010-0000</t>
  </si>
  <si>
    <t>24-25-403-010-0000 24-25-403-011-0000</t>
  </si>
  <si>
    <t>2423  123RD BLUE ISLAND</t>
  </si>
  <si>
    <t>24-15-308-016-0000</t>
  </si>
  <si>
    <t>10821 S KEATING OAK LAWN</t>
  </si>
  <si>
    <t>24-32-201-017-0000</t>
  </si>
  <si>
    <t>12702 S CENTRAL CRESTWOOD</t>
  </si>
  <si>
    <t>24-05-414-019-0000</t>
  </si>
  <si>
    <t>5720 W 95TH OAK LAWN</t>
  </si>
  <si>
    <t>24-19-107-026-0000</t>
  </si>
  <si>
    <t>6844 W 111TH WORTH</t>
  </si>
  <si>
    <t>24-02-324-054-0000</t>
  </si>
  <si>
    <t>3830 W 95TH EVERGREEN PARK</t>
  </si>
  <si>
    <t>24-15-319-004-0000</t>
  </si>
  <si>
    <t>11035 S KEATING OAK LAWN</t>
  </si>
  <si>
    <t>24-17-219-061-0000</t>
  </si>
  <si>
    <t>5818  COURTWAY CHICAGO RIDGE</t>
  </si>
  <si>
    <t>24-17-208-009-0000</t>
  </si>
  <si>
    <t>24-17-208-009-0000 24-17-208-010-0000</t>
  </si>
  <si>
    <t>10660 S PARKSIDE CHICAGO RIDGE</t>
  </si>
  <si>
    <t>24-36-113-034-0000</t>
  </si>
  <si>
    <t>2841  UNION BLUE ISLAND</t>
  </si>
  <si>
    <t>24-17-209-008-0000</t>
  </si>
  <si>
    <t>24-17-209-008-0000 24-17-209-009-0000</t>
  </si>
  <si>
    <t>10600 S CENTRAL CHICAGO RIDGE</t>
  </si>
  <si>
    <t>24-22-421-024-0000</t>
  </si>
  <si>
    <t>24-22-421-023-0000 24-22-421-024-0000 24-22-421-025-0000 24-22-421-026-0000 24-22-421-027-0000 24-22-421-028-0000 24-22-421-029-0000 24-22-421-030-0000 24-22-421-033-0000 24-22-421-034-0000 24-22-421-035-0000 24-22-421-036-0000 24-22-421-037-0000</t>
  </si>
  <si>
    <t>3-90 3-15 3-15 3-15 3-15 3-15 3-15 3-15 3-15 3-15 3-15 3-15 3-15</t>
  </si>
  <si>
    <t>3900 W 115TH ALSIP</t>
  </si>
  <si>
    <t>24-01-117-078-0000</t>
  </si>
  <si>
    <t>3011 W 87TH EVERGREEN PARK</t>
  </si>
  <si>
    <t>24-10-226-064-0000</t>
  </si>
  <si>
    <t>9801 S KARLOV Oak Lawn</t>
  </si>
  <si>
    <t>24-04-420-014-0000</t>
  </si>
  <si>
    <t>24-04-420-014-0000 24-04-420-015-0000</t>
  </si>
  <si>
    <t>5015 W COLUMBUS OAK LAWN</t>
  </si>
  <si>
    <t>24-17-215-011-0000</t>
  </si>
  <si>
    <t>10430 S MAYFIELD OAK LAWN</t>
  </si>
  <si>
    <t>24-17-204-023-0000</t>
  </si>
  <si>
    <t>10300 S PARKSIDE OAK LAWN</t>
  </si>
  <si>
    <t>24-18-421-063-0000</t>
  </si>
  <si>
    <t>6627 W LLOYD WORTH</t>
  </si>
  <si>
    <t>24-11-408-020-0000</t>
  </si>
  <si>
    <t>24-11-408-020-0000 24-11-408-021-0000 24-11-408-022-0000</t>
  </si>
  <si>
    <t>10006 S KEDZIE EVERGREEN PARK</t>
  </si>
  <si>
    <t>24-24-304-059-0000</t>
  </si>
  <si>
    <t>24-24-304-059-0000 24-24-304-060-0000 24-24-304-061-0000 24-24-304-062-0000 24-24-304-063-0000 24-24-304-064-0000</t>
  </si>
  <si>
    <t>3044 W 119TH MERRIONETTE PARK</t>
  </si>
  <si>
    <t>24-28-302-024-0000</t>
  </si>
  <si>
    <t>12625 S ALPINE ALSIP</t>
  </si>
  <si>
    <t>24-05-302-047-0000</t>
  </si>
  <si>
    <t>9413 S MOBILE Oak Lawn</t>
  </si>
  <si>
    <t>24-15-204-067-0000</t>
  </si>
  <si>
    <t>24-15-204-065-0000 24-15-204-067-0000 24-15-204-068-0000</t>
  </si>
  <si>
    <t>3-90 3-14 3-14</t>
  </si>
  <si>
    <t>10425 S LONGWOOD OAK LAWN</t>
  </si>
  <si>
    <t>24-10-407-046-0000</t>
  </si>
  <si>
    <t>10036 S PULASKI OAK LAWN</t>
  </si>
  <si>
    <t>24-10-413-050-0000</t>
  </si>
  <si>
    <t>10114 S PULASKI OAK LAWN</t>
  </si>
  <si>
    <t>24-15-204-012-0000</t>
  </si>
  <si>
    <t>4035 W 103RD OAK LAWN</t>
  </si>
  <si>
    <t>24-07-112-011-0000</t>
  </si>
  <si>
    <t>9820 S NOTTINGHAM CHICAGO RIDGE</t>
  </si>
  <si>
    <t>24-18-101-035-0000</t>
  </si>
  <si>
    <t>24-18-101-035-0000 24-18-101-061-0000</t>
  </si>
  <si>
    <t>10401  SOUTHWEST WORTH</t>
  </si>
  <si>
    <t>24-06-100-018-0000</t>
  </si>
  <si>
    <t>24-06-100-018-0000 24-06-100-020-0000</t>
  </si>
  <si>
    <t>9035  HARLEM BRIDGEVIEW</t>
  </si>
  <si>
    <t>24-11-108-051-0000</t>
  </si>
  <si>
    <t>9659 S PULASKI EVERGREEN PARK</t>
  </si>
  <si>
    <t>24-12-117-026-0000</t>
  </si>
  <si>
    <t>9801 S KEDZIE EVERGREEN PARK</t>
  </si>
  <si>
    <t>24-06-424-029-0000</t>
  </si>
  <si>
    <t>9424 S RIDGELAND CHICAGO RIDGE</t>
  </si>
  <si>
    <t>24-06-424-030-0000</t>
  </si>
  <si>
    <t>9430 S RIDGELAND CHICAGO RIDGE</t>
  </si>
  <si>
    <t>24-33-204-035-0000</t>
  </si>
  <si>
    <t>12747 S LA CROSSE ALSIP</t>
  </si>
  <si>
    <t>24-07-406-036-0000</t>
  </si>
  <si>
    <t>24-07-406-036-0000 24-07-406-037-0000</t>
  </si>
  <si>
    <t>3-15 3-14</t>
  </si>
  <si>
    <t>10210 S RIDGELAND OAK LAWN</t>
  </si>
  <si>
    <t>24-15-301-004-0000</t>
  </si>
  <si>
    <t>10737 S KEATING OAK LAWN</t>
  </si>
  <si>
    <t>24-17-219-055-0000</t>
  </si>
  <si>
    <t>5828  107TH COURTWAY CHICAGO RIDGE</t>
  </si>
  <si>
    <t>24-17-211-004-0000</t>
  </si>
  <si>
    <t>10311 S MASON OAK LAWN</t>
  </si>
  <si>
    <t>24-17-211-009-0000</t>
  </si>
  <si>
    <t>24-17-211-009-0000 24-17-211-010-0000 24-17-212-022-0000</t>
  </si>
  <si>
    <t>3-15 3-13 3-15</t>
  </si>
  <si>
    <t>10310 S MAYFIELD OAK LAWN</t>
  </si>
  <si>
    <t>24-17-211-006-0000</t>
  </si>
  <si>
    <t>10325 S MASON OAK LAWN</t>
  </si>
  <si>
    <t>24-17-216-011-0000</t>
  </si>
  <si>
    <t>10430 S MANSFIELD OAK LAWN</t>
  </si>
  <si>
    <t>24-17-201-138-0000</t>
  </si>
  <si>
    <t>5641 W 103RD OAK LAWN</t>
  </si>
  <si>
    <t>39094</t>
  </si>
  <si>
    <t>24-04-415-002-0000</t>
  </si>
  <si>
    <t>24-04-415-002-0000 24-04-415-030-0000</t>
  </si>
  <si>
    <t>4941 W COLUMBUS OAK LAWN</t>
  </si>
  <si>
    <t>24-01-307-006-0000</t>
  </si>
  <si>
    <t>24-01-307-006-0000 24-01-307-007-0000 24-01-307-008-0000 24-01-307-009-0000 24-01-307-010-0000</t>
  </si>
  <si>
    <t>9211 S KEDZIE EVERGREEN PARK</t>
  </si>
  <si>
    <t>24-17-207-001-0000</t>
  </si>
  <si>
    <t>24-17-207-001-0000 24-17-207-002-0000</t>
  </si>
  <si>
    <t>10505  PARKSIDE CHICAGO RIDGE</t>
  </si>
  <si>
    <t>24-17-206-001-0000</t>
  </si>
  <si>
    <t>10500  PARKSIDE CHICAGO RIDGE</t>
  </si>
  <si>
    <t>24-22-413-005-0000</t>
  </si>
  <si>
    <t>11849 S KARLOV ALSIP</t>
  </si>
  <si>
    <t>24-17-106-017-0000</t>
  </si>
  <si>
    <t>24-17-106-017-0000 24-17-106-018-0000 24-17-106-019-0000 24-17-106-020-0000</t>
  </si>
  <si>
    <t>10335  MCVICKER CHICAGO RIDGE</t>
  </si>
  <si>
    <t>24-25-429-010-0000</t>
  </si>
  <si>
    <t>12602  ARTESIAN BLUE ISLAND</t>
  </si>
  <si>
    <t>24-25-202-025-0000</t>
  </si>
  <si>
    <t>24-25-202-025-0000 24-25-202-026-0000</t>
  </si>
  <si>
    <t>11900  GREENWOOD BLUE ISLAND</t>
  </si>
  <si>
    <t>24-25-410-009-0000</t>
  </si>
  <si>
    <t>24-25-410-009-0000 24-25-410-010-0000</t>
  </si>
  <si>
    <t>2550  COLLINS BLUE ISLAND</t>
  </si>
  <si>
    <t>24-17-209-015-0000</t>
  </si>
  <si>
    <t>24-17-209-015-0000 24-17-209-016-0000</t>
  </si>
  <si>
    <t>10640 S CENTRAL CHICAGO RIDGE</t>
  </si>
  <si>
    <t>24-23-408-009-0000</t>
  </si>
  <si>
    <t>24-23-408-007-0000 24-23-408-009-0000 24-23-408-010-0000 24-23-408-012-0000 24-23-408-014-0000</t>
  </si>
  <si>
    <t>3-97 3-97 3-97 3-97 5-17</t>
  </si>
  <si>
    <t>11750 S HOMAN MERRIONETTE PARK</t>
  </si>
  <si>
    <t>24-15-301-010-0000</t>
  </si>
  <si>
    <t>10716 S KILPATRICK OAK LAWN</t>
  </si>
  <si>
    <t>24-36-213-030-0000</t>
  </si>
  <si>
    <t>2419  WALNUT BLUE ISLAND</t>
  </si>
  <si>
    <t>24-09-226-010-0000</t>
  </si>
  <si>
    <t>24-09-226-010-0000 24-09-226-012-0000 24-09-226-013-0000 24-09-226-017-0000 24-09-226-018-0000</t>
  </si>
  <si>
    <t>3-18 3-90 3-18 3-90 3-90</t>
  </si>
  <si>
    <t>9700 S CICERO Oak Lawn</t>
  </si>
  <si>
    <t>24-17-201-139-0000</t>
  </si>
  <si>
    <t>10409 S MENARD OAK LAWN</t>
  </si>
  <si>
    <t>24-01-102-005-0000</t>
  </si>
  <si>
    <t>24-01-102-005-0000 24-01-102-006-0000</t>
  </si>
  <si>
    <t>3047 W 87TH EVERGREEN PARK</t>
  </si>
  <si>
    <t>24-01-109-062-0000</t>
  </si>
  <si>
    <t>8859 S KEDZIE EVERGREEN PARK</t>
  </si>
  <si>
    <t>24-01-109-063-0000</t>
  </si>
  <si>
    <t>8833 S KEDZIE EVERGREEN PARK</t>
  </si>
  <si>
    <t>24-01-124-011-0000</t>
  </si>
  <si>
    <t>24-01-115-027-0000 24-01-124-011-0000 24-01-124-012-0000 24-01-124-013-0000 24-01-124-014-0000 24-01-124-015-0000 24-01-124-016-0000 24-01-124-017-0000 24-01-124-018-0000 24-01-124-019-0000 24-01-124-020-0000 24-01-124-021-0000 24-01-124-022-0000 24-01-124-031-0000</t>
  </si>
  <si>
    <t>5-80 5-93 5-93 5-93 5-93 5-93 5-93 5-93 5-93 5-93 5-93 5-93 5-93 5-93</t>
  </si>
  <si>
    <t>9001 S KEDZIE EVERGREEN PARK</t>
  </si>
  <si>
    <t>24-01-300-047-0000</t>
  </si>
  <si>
    <t>24-01-300-047-0000 24-01-300-048-0000 24-01-300-049-0000</t>
  </si>
  <si>
    <t>9121 S KEDZIE EVERGREEN PARK</t>
  </si>
  <si>
    <t>24-01-300-077-0000</t>
  </si>
  <si>
    <t>9111 S KEDZIE EVERGREEN PARK</t>
  </si>
  <si>
    <t>24-01-315-003-0000</t>
  </si>
  <si>
    <t>24-01-315-003-0000 24-01-315-004-0000</t>
  </si>
  <si>
    <t>9305 S KEDZIE EVERGREEN PARK</t>
  </si>
  <si>
    <t>24-01-315-007-0000</t>
  </si>
  <si>
    <t>24-01-315-007-0000 24-01-315-008-0000 24-01-315-009-0000 24-01-315-010-0000</t>
  </si>
  <si>
    <t>9321 S KEDZIE EVERGREEN PARK</t>
  </si>
  <si>
    <t>24-02-403-009-0000</t>
  </si>
  <si>
    <t>24-02-403-009-0000 24-02-404-019-0000</t>
  </si>
  <si>
    <t>9119 S HOMAN EVERGREEN PARK</t>
  </si>
  <si>
    <t>24-02-423-015-0000</t>
  </si>
  <si>
    <t>24-02-423-015-0000 24-02-423-018-0000</t>
  </si>
  <si>
    <t>9340 S KEDZIE EVERGREEN PARK</t>
  </si>
  <si>
    <t>24-03-302-005-0000</t>
  </si>
  <si>
    <t>24-03-302-005-0000 24-03-302-007-0000 24-03-303-017-0000</t>
  </si>
  <si>
    <t>4642 W 92ND OAK LAWN</t>
  </si>
  <si>
    <t>24-03-304-011-0000</t>
  </si>
  <si>
    <t>24-03-304-011-0000 24-03-304-012-0000</t>
  </si>
  <si>
    <t>9113 S KENTON OAK LAWN</t>
  </si>
  <si>
    <t>24-03-304-027-0000</t>
  </si>
  <si>
    <t>24-03-304-009-0000 24-03-304-010-0000 24-03-304-026-0000 24-03-304-027-0000 24-03-304-028-0000</t>
  </si>
  <si>
    <t>5-80 5-80 5-80 5-93 5-93</t>
  </si>
  <si>
    <t>9112 S KOLMAR OAK LAWN</t>
  </si>
  <si>
    <t>24-03-307-008-0000</t>
  </si>
  <si>
    <t>9201 S KEATING Oak Lawn</t>
  </si>
  <si>
    <t>24-03-307-010-0000</t>
  </si>
  <si>
    <t>9234 S KILPATRICK Oak Lawn</t>
  </si>
  <si>
    <t>24-03-308-003-0000</t>
  </si>
  <si>
    <t>9221 S KILPATRICK Oak Lawn</t>
  </si>
  <si>
    <t>24-03-310-045-0000</t>
  </si>
  <si>
    <t>24-03-310-041-0000 24-03-310-042-0000 24-03-310-043-0000 24-03-310-044-0000 24-03-310-045-0000 24-03-310-046-0000 24-03-310-047-0000 24-03-310-048-0000 24-03-310-049-0000 24-03-310-058-0000</t>
  </si>
  <si>
    <t>5-80 5-80 5-80 5-80 5-93 5-93 5-80 5-80 5-80 5-80</t>
  </si>
  <si>
    <t>4520 W RUMSEY OAK LAWN</t>
  </si>
  <si>
    <t>24-03-313-020-0000</t>
  </si>
  <si>
    <t>24-03-313-020-0000 24-03-313-038-0000</t>
  </si>
  <si>
    <t>4601 W SOUTHWEST OAK LAWN</t>
  </si>
  <si>
    <t>24-04-422-021-0000</t>
  </si>
  <si>
    <t>24-04-422-021-0000 24-04-422-022-0000</t>
  </si>
  <si>
    <t>4918 W 95TH OAK LAWN</t>
  </si>
  <si>
    <t>39222</t>
  </si>
  <si>
    <t>24-07-104-014-0000</t>
  </si>
  <si>
    <t>24-07-104-013-0000 24-07-104-014-0000</t>
  </si>
  <si>
    <t>9655 S HARLEM CHICAGO RIDGE</t>
  </si>
  <si>
    <t>24-07-212-010-0000</t>
  </si>
  <si>
    <t>6740 W 99TH CHICAGO RIDGE</t>
  </si>
  <si>
    <t>24-07-212-022-0000</t>
  </si>
  <si>
    <t>9844 S RUTHERFORD CHICAGO RIDGE</t>
  </si>
  <si>
    <t>24-07-213-037-0000</t>
  </si>
  <si>
    <t>24-07-213-037-0000 24-07-213-038-0000</t>
  </si>
  <si>
    <t>9845 S RUTHERFORD CHICAGO RIDGE</t>
  </si>
  <si>
    <t>24-07-213-039-0000</t>
  </si>
  <si>
    <t>24-07-213-039-0000 24-07-213-040-0000 24-07-213-041-0000 24-07-213-042-0000 24-07-213-043-0000 24-07-213-044-0000</t>
  </si>
  <si>
    <t>5-93 5-93 5-93 5-93 5-80 5-80</t>
  </si>
  <si>
    <t>6747 W 99TH CHICAGO RIDGE</t>
  </si>
  <si>
    <t>24-07-214-049-0000</t>
  </si>
  <si>
    <t>6640 W 99TH CHICAGO RIDGE</t>
  </si>
  <si>
    <t>24-07-215-064-0000</t>
  </si>
  <si>
    <t>24-07-215-063-0000 24-07-215-064-0000</t>
  </si>
  <si>
    <t>24-07-305-021-0000</t>
  </si>
  <si>
    <t>24-07-305-021-0000 24-07-306-003-0000 24-18-100-003-0000</t>
  </si>
  <si>
    <t>10225 S HARLEM CHICAGO RIDGE</t>
  </si>
  <si>
    <t>24-07-311-004-0000</t>
  </si>
  <si>
    <t>24-07-311-003-0000 24-07-311-004-0000</t>
  </si>
  <si>
    <t>3101 W 95TH CHICAGO RIDGE</t>
  </si>
  <si>
    <t>24-07-311-005-0000</t>
  </si>
  <si>
    <t>10160  VIRGINIA CHICAGO RIDGE</t>
  </si>
  <si>
    <t>24-07-311-006-0000</t>
  </si>
  <si>
    <t>10150  VIRGINIA CHICAGO RIDGE</t>
  </si>
  <si>
    <t>24-07-311-014-0000</t>
  </si>
  <si>
    <t>10130  VIRGINIA CHICAGO RIDGE</t>
  </si>
  <si>
    <t>24-07-311-015-0000</t>
  </si>
  <si>
    <t>10100  VIRGINIA CHICAGO RIDGE</t>
  </si>
  <si>
    <t>24-07-311-016-0000</t>
  </si>
  <si>
    <t>10140  VIRGINIA CHICAGO RIDGE</t>
  </si>
  <si>
    <t>24-07-312-002-0000</t>
  </si>
  <si>
    <t>24-07-312-002-0000 24-07-312-022-0000</t>
  </si>
  <si>
    <t>9999  VIRGINIA CHICAGO RIDGE</t>
  </si>
  <si>
    <t>24-07-312-004-0000</t>
  </si>
  <si>
    <t>24-07-312-004-0000 24-07-312-021-0000</t>
  </si>
  <si>
    <t>10015  VIRGINIA CHICAGO RIDGE</t>
  </si>
  <si>
    <t>24-07-312-005-0000</t>
  </si>
  <si>
    <t>10047  VIRGINIA CHICAGO RIDGE</t>
  </si>
  <si>
    <t>24-07-312-013-0000</t>
  </si>
  <si>
    <t>24-07-312-013-0000 24-07-312-014-0000</t>
  </si>
  <si>
    <t>10014  ANDERSEN CHICAGO RIDGE</t>
  </si>
  <si>
    <t>24-07-312-015-0000</t>
  </si>
  <si>
    <t>24-07-312-015-0000 24-07-312-018-0000</t>
  </si>
  <si>
    <t>9982  ANDERSON CHICAGO RIDGE</t>
  </si>
  <si>
    <t>24-07-312-016-0000</t>
  </si>
  <si>
    <t>9945  VIRGINIA CHICAGO RIDGE</t>
  </si>
  <si>
    <t>24-07-400-025-0000</t>
  </si>
  <si>
    <t>10235  SOUTHWEST CHICAGO RIDGE</t>
  </si>
  <si>
    <t>24-07-401-056-0000</t>
  </si>
  <si>
    <t>24-07-401-017-0000 24-07-401-055-0000 24-07-401-056-0000</t>
  </si>
  <si>
    <t>6525 W 99TH CHICAGO RIDGE</t>
  </si>
  <si>
    <t>24-07-405-001-0000</t>
  </si>
  <si>
    <t>6663 W 99TH CHICAGO RIDGE</t>
  </si>
  <si>
    <t>24-07-405-002-0000</t>
  </si>
  <si>
    <t>6659 W 99TH CHICAGO RIDGE</t>
  </si>
  <si>
    <t>24-07-405-003-0000</t>
  </si>
  <si>
    <t>6655 W 99TH CHICAGO RIDGE</t>
  </si>
  <si>
    <t>24-07-405-004-0000</t>
  </si>
  <si>
    <t>6651 W 99TH CHICAGO RIDGE</t>
  </si>
  <si>
    <t>24-07-405-005-0000</t>
  </si>
  <si>
    <t>6647 W 99TH CHICAGO RIDGE</t>
  </si>
  <si>
    <t>24-07-405-011-0000</t>
  </si>
  <si>
    <t>24-07-405-011-0000 24-07-405-012-0000</t>
  </si>
  <si>
    <t>6509 W PRIVATE CHICAGO RIDGE</t>
  </si>
  <si>
    <t>24-07-405-014-0000</t>
  </si>
  <si>
    <t>6638 W 99TH CHICAGO RIDGE</t>
  </si>
  <si>
    <t>24-07-405-015-0000</t>
  </si>
  <si>
    <t>6644 W 99TH CHICAGO RIDGE</t>
  </si>
  <si>
    <t>24-07-405-017-0000</t>
  </si>
  <si>
    <t>24-07-405-016-0000 24-07-405-017-0000</t>
  </si>
  <si>
    <t>24-07-405-018-0000</t>
  </si>
  <si>
    <t>24-07-405-018-0000 24-07-405-019-0000</t>
  </si>
  <si>
    <t>6601 W 99TH CHICAGO RIDGE</t>
  </si>
  <si>
    <t>24-07-409-001-0000</t>
  </si>
  <si>
    <t>24-07-409-001-0000 24-07-409-008-0000</t>
  </si>
  <si>
    <t>6655  KITTY CHICAGO RIDGE</t>
  </si>
  <si>
    <t>24-07-409-005-0000</t>
  </si>
  <si>
    <t>6733  KITTY CHICAGO RIDGE</t>
  </si>
  <si>
    <t>24-07-410-004-0000</t>
  </si>
  <si>
    <t>3105  ANDERSEN CHICAGO RIDGE</t>
  </si>
  <si>
    <t>24-07-410-010-0000</t>
  </si>
  <si>
    <t>24-07-410-001-0000 24-07-410-002-0000 24-07-410-003-0000 24-07-410-005-0000 24-07-410-006-0000 24-07-410-010-0000 24-07-410-015-0000 24-07-410-016-0000 24-07-410-021-0000 24-07-410-022-0000 24-07-410-023-0000 24-07-410-024-0000</t>
  </si>
  <si>
    <t>5-80 5-93 5-93 5-80 5-93 5-93 5-80 5-93 5-80 5-93 5-80 5-80</t>
  </si>
  <si>
    <t>10111  ANDERSEN CHICAGO RIDGE</t>
  </si>
  <si>
    <t>24-07-410-025-0000</t>
  </si>
  <si>
    <t>10103  KITTY CHICAGO RIDGE</t>
  </si>
  <si>
    <t>24-07-410-028-0000</t>
  </si>
  <si>
    <t>10131  ANDERSON CHICAGO RIDGE</t>
  </si>
  <si>
    <t>24-08-125-028-0000</t>
  </si>
  <si>
    <t>24-08-125-028-0000 24-08-125-029-0000</t>
  </si>
  <si>
    <t>9840 S SOUTHWEST Oak Lawn</t>
  </si>
  <si>
    <t>24-08-125-030-0000</t>
  </si>
  <si>
    <t>24-08-125-030-0000 24-08-125-031-0000</t>
  </si>
  <si>
    <t>24-08-301-002-0000</t>
  </si>
  <si>
    <t>6339 W 99TH OAK LAWN</t>
  </si>
  <si>
    <t>24-08-309-006-0000</t>
  </si>
  <si>
    <t>24-08-309-005-0000 24-08-309-006-0000 24-08-309-007-0000 24-08-309-008-0000 24-08-309-031-0000</t>
  </si>
  <si>
    <t>5-80 5-93 5-93 5-93 5-80</t>
  </si>
  <si>
    <t>10019 S SOUTHWEST OAK LAWN</t>
  </si>
  <si>
    <t>24-08-316-009-0000</t>
  </si>
  <si>
    <t>10229 S RIDGELAND CHICAGO RIDGE</t>
  </si>
  <si>
    <t>39229</t>
  </si>
  <si>
    <t>24-08-316-010-0000</t>
  </si>
  <si>
    <t>10235 S RIDGELAND CHICAGO RIDGE</t>
  </si>
  <si>
    <t>24-08-316-011-0000</t>
  </si>
  <si>
    <t>10247 S RIDGELAND CHICAGO RIDGE</t>
  </si>
  <si>
    <t>24-08-317-009-0000</t>
  </si>
  <si>
    <t>24-08-317-006-0000 24-08-317-007-0000 24-08-317-008-0000 24-08-317-009-0000 24-08-317-015-0000 24-08-317-016-0000 24-08-317-017-0000 24-08-317-018-0000 24-08-317-019-0000</t>
  </si>
  <si>
    <t>5-80 5-80 5-80 5-93 5-80 5-80 5-80 5-80 5-93</t>
  </si>
  <si>
    <t>6205  101ST CHICAGO RIDGE</t>
  </si>
  <si>
    <t>24-08-317-021-0000</t>
  </si>
  <si>
    <t>24-08-317-021-0000 24-08-317-022-0000</t>
  </si>
  <si>
    <t>6301  101ST CHICAGO RIDGE</t>
  </si>
  <si>
    <t>24-11-408-023-0000</t>
  </si>
  <si>
    <t>10012 S KEDZIE EVERGREEN PARK</t>
  </si>
  <si>
    <t>24-16-300-006-0000</t>
  </si>
  <si>
    <t>24-16-300-006-0000 24-16-300-018-0000</t>
  </si>
  <si>
    <t>10847 S CENTRAL OAK LAWN</t>
  </si>
  <si>
    <t>24-16-300-007-0000</t>
  </si>
  <si>
    <t>24-16-300-007-0000 24-16-300-008-0000 24-16-300-036-0000 24-16-300-075-0000</t>
  </si>
  <si>
    <t>5555 W 109TH OAK LAWN</t>
  </si>
  <si>
    <t>24-16-300-012-0000</t>
  </si>
  <si>
    <t>24-16-300-012-0000 24-16-300-013-0000</t>
  </si>
  <si>
    <t>5436 W 111TH OAK LAWN</t>
  </si>
  <si>
    <t>24-16-300-014-0000</t>
  </si>
  <si>
    <t>5400 W 111TH OAK LAWN</t>
  </si>
  <si>
    <t>24-16-300-015-0000</t>
  </si>
  <si>
    <t>24-16-300-015-0000 24-16-300-033-0000</t>
  </si>
  <si>
    <t>10825 S CICERO OAK LAWN</t>
  </si>
  <si>
    <t>24-16-300-026-0000</t>
  </si>
  <si>
    <t>10901 S CENTRAL OAK LAWN</t>
  </si>
  <si>
    <t>24-16-300-027-0000</t>
  </si>
  <si>
    <t>24-16-300-027-0000 24-16-300-053-0000</t>
  </si>
  <si>
    <t>5530 W 110TH OAK LAWN</t>
  </si>
  <si>
    <t>24-16-300-029-0000</t>
  </si>
  <si>
    <t>5425 W 110TH OAK LAWN</t>
  </si>
  <si>
    <t>24-16-300-030-0000</t>
  </si>
  <si>
    <t>4524 W 95TH OAK LAWN</t>
  </si>
  <si>
    <t>24-16-300-034-0000</t>
  </si>
  <si>
    <t>24-16-300-034-0000 24-16-300-035-0000 24-16-300-083-0000</t>
  </si>
  <si>
    <t>10841 S CENTRAL OAK LAWN</t>
  </si>
  <si>
    <t>24-16-300-037-0000</t>
  </si>
  <si>
    <t>5500 W 111TH OAK LAWN</t>
  </si>
  <si>
    <t>24-16-300-041-0000</t>
  </si>
  <si>
    <t>5520 W 111TH OAK LAWN</t>
  </si>
  <si>
    <t>24-16-300-042-0000</t>
  </si>
  <si>
    <t>5451 W 110TH OAK LAWN</t>
  </si>
  <si>
    <t>24-16-300-047-0000</t>
  </si>
  <si>
    <t>5535 W 110TH OAK LAWN</t>
  </si>
  <si>
    <t>24-16-300-049-0000</t>
  </si>
  <si>
    <t>5435 W 110TH OAK LAWN</t>
  </si>
  <si>
    <t>24-16-300-051-0000</t>
  </si>
  <si>
    <t>5516 W 110TH OAK LAWN</t>
  </si>
  <si>
    <t>24-16-300-072-0000</t>
  </si>
  <si>
    <t>5501 W 109TH OAK LAWN</t>
  </si>
  <si>
    <t>24-17-102-008-0000</t>
  </si>
  <si>
    <t>10321  OXFORD CHICAGO RIDGE</t>
  </si>
  <si>
    <t>24-17-102-017-0000</t>
  </si>
  <si>
    <t>10347  OXFORD CHICAGO RIDGE</t>
  </si>
  <si>
    <t>39171</t>
  </si>
  <si>
    <t>24-17-320-016-0000</t>
  </si>
  <si>
    <t>24-17-320-016-0000 24-17-320-017-0000 24-17-320-018-0000 24-17-320-020-0000</t>
  </si>
  <si>
    <t>5-93 5-93 5-80 5-93</t>
  </si>
  <si>
    <t>6312 W 111TH CHICAGO RIDGE</t>
  </si>
  <si>
    <t>24-17-401-011-0000</t>
  </si>
  <si>
    <t>10746 S CENTRAL CHICAGO RIDGE</t>
  </si>
  <si>
    <t>24-17-401-017-0000</t>
  </si>
  <si>
    <t>24-17-401-017-0000 24-17-401-059-0000 24-17-415-010-0000 24-17-415-011-0000</t>
  </si>
  <si>
    <t>5632 W PLEASANT CHICAGO RIDGE</t>
  </si>
  <si>
    <t>24-17-401-018-0000</t>
  </si>
  <si>
    <t>5630  PLEASANT CHICAGO RIDGE</t>
  </si>
  <si>
    <t>24-17-401-044-0000</t>
  </si>
  <si>
    <t>24-17-401-044-0000 24-17-401-050-0000</t>
  </si>
  <si>
    <t>5625 W 107TH CHICAGO RIDGE</t>
  </si>
  <si>
    <t>24-17-403-023-0000</t>
  </si>
  <si>
    <t>24-17-403-009-0000 24-17-403-010-0000 24-17-403-011-0000 24-17-403-023-0000 24-17-403-024-0000 24-17-403-025-0000 24-17-403-026-0000 24-17-403-027-0000</t>
  </si>
  <si>
    <t>5-80 5-80 5-80 5-93 5-93 5-93 5-93 5-93</t>
  </si>
  <si>
    <t>5960 W 111TH CHICAGO RIDGE</t>
  </si>
  <si>
    <t>1924</t>
  </si>
  <si>
    <t>24-20-300-010-0000</t>
  </si>
  <si>
    <t>11551 S RIDGELAND ALSIP</t>
  </si>
  <si>
    <t>24-20-300-017-0000</t>
  </si>
  <si>
    <t>24-20-301-009-0000</t>
  </si>
  <si>
    <t>24-20-300-024-0000 24-20-301-009-0000</t>
  </si>
  <si>
    <t>5-80 6-63</t>
  </si>
  <si>
    <t>6155 W 115TH ALSIP</t>
  </si>
  <si>
    <t>24-20-301-012-0000</t>
  </si>
  <si>
    <t>6001 W 115TH ALSIP</t>
  </si>
  <si>
    <t>24-20-301-015-0000</t>
  </si>
  <si>
    <t>11746 S AUSTIN ALSIP</t>
  </si>
  <si>
    <t>24-20-301-016-0000</t>
  </si>
  <si>
    <t>11610 S AUSTIN ALSIP</t>
  </si>
  <si>
    <t>24-20-301-020-0000</t>
  </si>
  <si>
    <t>6051 W 115TH ALSIP</t>
  </si>
  <si>
    <t>24-20-301-021-0000</t>
  </si>
  <si>
    <t>11614 S AUSTIN ALSIP</t>
  </si>
  <si>
    <t>24-20-301-025-0000</t>
  </si>
  <si>
    <t>11740 S AUSTIN ALSIP</t>
  </si>
  <si>
    <t>24-20-301-026-0000</t>
  </si>
  <si>
    <t>24-20-301-026-0000 24-29-101-009-0000</t>
  </si>
  <si>
    <t>6-63A 6-63A</t>
  </si>
  <si>
    <t>11800 S AUSTIN ALSIP</t>
  </si>
  <si>
    <t>24-20-400-005-0000</t>
  </si>
  <si>
    <t>11601 S MAYFIELD ALSIP</t>
  </si>
  <si>
    <t>24-20-400-007-0000</t>
  </si>
  <si>
    <t>24-20-400-007-0000 24-20-400-035-0000</t>
  </si>
  <si>
    <t>11633 S MAYFIELD ALSIP</t>
  </si>
  <si>
    <t>24-20-400-010-0000</t>
  </si>
  <si>
    <t>11651 S MAYFIELD ALSIP</t>
  </si>
  <si>
    <t>24-20-400-011-0000</t>
  </si>
  <si>
    <t>11659 S MAYFIELD ALSIP</t>
  </si>
  <si>
    <t>24-20-400-013-0000</t>
  </si>
  <si>
    <t>11625 S MAYFIELD ALSIP</t>
  </si>
  <si>
    <t>24-20-400-014-0000</t>
  </si>
  <si>
    <t>24-20-400-012-0000 24-20-400-014-0000</t>
  </si>
  <si>
    <t>11629 S MAYFIELD ALSIP</t>
  </si>
  <si>
    <t>24-20-400-028-0000</t>
  </si>
  <si>
    <t>5919 W 118TH ALSIP</t>
  </si>
  <si>
    <t>24-20-400-032-0000</t>
  </si>
  <si>
    <t>24-20-400-032-0000 24-20-400-033-0000 24-20-400-034-0000</t>
  </si>
  <si>
    <t>11621 S MAYFIELD ALSIP</t>
  </si>
  <si>
    <t>24-20-400-036-0000</t>
  </si>
  <si>
    <t>24-20-400-036-0000 24-29-201-048-0000</t>
  </si>
  <si>
    <t>5825 W 118TH ALSIP</t>
  </si>
  <si>
    <t>24-20-401-012-0000</t>
  </si>
  <si>
    <t>11536 S CENTRAL ALSIP</t>
  </si>
  <si>
    <t>24-20-401-014-0000</t>
  </si>
  <si>
    <t>24-20-401-014-0000 24-20-401-023-0000</t>
  </si>
  <si>
    <t>5621 W 115TH ALSIP</t>
  </si>
  <si>
    <t>24-20-401-022-0000</t>
  </si>
  <si>
    <t>11700 S CENTRAL ALSIP</t>
  </si>
  <si>
    <t>24-20-401-024-0000</t>
  </si>
  <si>
    <t>24-20-401-024-0000 24-20-401-025-0000 24-20-401-026-0000 24-20-401-027-0000 24-20-405-002-0000 24-20-405-003-0000</t>
  </si>
  <si>
    <t>6-63 6-63 6-63 6-70 5-80 5-80</t>
  </si>
  <si>
    <t>5750 W 118TH ALSIP</t>
  </si>
  <si>
    <t>24-20-401-029-0000</t>
  </si>
  <si>
    <t>11516 S CENTRAL WORTH</t>
  </si>
  <si>
    <t>24-20-402-001-0000</t>
  </si>
  <si>
    <t>5959 W 115TH ALSIP</t>
  </si>
  <si>
    <t>24-20-402-002-0000</t>
  </si>
  <si>
    <t>5933 W 115TH WORTH</t>
  </si>
  <si>
    <t>24-20-402-003-0000</t>
  </si>
  <si>
    <t>5925 W 115TH ALSIP</t>
  </si>
  <si>
    <t>24-20-402-004-0000</t>
  </si>
  <si>
    <t>5917 W 115TH ALSIP</t>
  </si>
  <si>
    <t>24-20-402-005-0000</t>
  </si>
  <si>
    <t>5909 W 115TH ALSIP</t>
  </si>
  <si>
    <t>24-20-402-006-0000</t>
  </si>
  <si>
    <t>5900 W 115TH ALSIP</t>
  </si>
  <si>
    <t>24-20-402-008-0000</t>
  </si>
  <si>
    <t>11552 S MAYFIELD ALSIP</t>
  </si>
  <si>
    <t>24-20-402-009-0000</t>
  </si>
  <si>
    <t>11606 S MAYFIELD ALSIP</t>
  </si>
  <si>
    <t>24-20-402-014-0000</t>
  </si>
  <si>
    <t>11615 S AUSTIN ALSIP</t>
  </si>
  <si>
    <t>24-20-402-015-0000</t>
  </si>
  <si>
    <t>24-20-402-015-0000 24-20-402-016-0000</t>
  </si>
  <si>
    <t>11619 S AUSTIN ALSIP</t>
  </si>
  <si>
    <t>24-20-402-018-0000</t>
  </si>
  <si>
    <t>24-20-402-018-0000 24-20-402-041-0000</t>
  </si>
  <si>
    <t>11643 S AUSTIN ALSIP</t>
  </si>
  <si>
    <t>24-20-402-019-0000</t>
  </si>
  <si>
    <t>11640 S MAYFIELD ALSIP</t>
  </si>
  <si>
    <t>24-20-402-020-0000</t>
  </si>
  <si>
    <t>11638 S MAYFIELD ALSIP</t>
  </si>
  <si>
    <t>24-20-402-021-0000</t>
  </si>
  <si>
    <t>11630 S MAYFIELD ALSIP</t>
  </si>
  <si>
    <t>24-20-402-022-0000</t>
  </si>
  <si>
    <t>11626 S MAYFIELD ALSIP</t>
  </si>
  <si>
    <t>24-20-402-023-0000</t>
  </si>
  <si>
    <t>11618 S MAYFIELD ALSIP</t>
  </si>
  <si>
    <t>24-20-402-024-0000</t>
  </si>
  <si>
    <t>11610 S MAYFIELD ALSIP</t>
  </si>
  <si>
    <t>24-20-402-027-0000</t>
  </si>
  <si>
    <t>11721 S AUSTIN ALSIP</t>
  </si>
  <si>
    <t>24-20-402-028-0000</t>
  </si>
  <si>
    <t>24-20-402-028-0000 24-20-402-032-0000 24-20-402-033-0000 24-20-402-034-0000 24-20-402-045-0000</t>
  </si>
  <si>
    <t>6-63B 6-70B 6-63B 6-63B 6-63B</t>
  </si>
  <si>
    <t>11717 S AUSTIN ALSIP</t>
  </si>
  <si>
    <t>24-20-402-031-0000</t>
  </si>
  <si>
    <t>5908 W 118TH ALSIP</t>
  </si>
  <si>
    <t>24-20-402-035-0000</t>
  </si>
  <si>
    <t>11708 S MAYFIELD ALSIP</t>
  </si>
  <si>
    <t>24-20-402-036-0000</t>
  </si>
  <si>
    <t>11700 S MAYFIELD ALSIP</t>
  </si>
  <si>
    <t>24-20-402-038-0000</t>
  </si>
  <si>
    <t>24-20-402-007-0000 24-20-402-010-0000 24-20-402-012-0000 24-20-402-013-0000 24-20-402-037-0000 24-20-402-038-0000</t>
  </si>
  <si>
    <t>5-80 5-80 5-80 5-97 5-80 5-93</t>
  </si>
  <si>
    <t>11549 S AUSTIN ALSIP</t>
  </si>
  <si>
    <t>24-20-402-039-0000</t>
  </si>
  <si>
    <t>24-20-402-039-0000 24-20-402-040-0000</t>
  </si>
  <si>
    <t>11633 S AUSTIN ALSIP</t>
  </si>
  <si>
    <t>24-20-402-042-0000</t>
  </si>
  <si>
    <t>11711 S AUSTIN ALSIP</t>
  </si>
  <si>
    <t>24-20-403-001-0000</t>
  </si>
  <si>
    <t>11701 S MAYFIELD ALSIP</t>
  </si>
  <si>
    <t>24-20-403-006-0000</t>
  </si>
  <si>
    <t>5844 W 117TH ALSIP</t>
  </si>
  <si>
    <t>24-20-403-007-0000</t>
  </si>
  <si>
    <t>5836 W 117TH ALSIP</t>
  </si>
  <si>
    <t>24-20-403-008-0000</t>
  </si>
  <si>
    <t>5828 W 117TH ALSIP</t>
  </si>
  <si>
    <t>24-20-403-009-0000</t>
  </si>
  <si>
    <t>5800 W 117TH ALSIP</t>
  </si>
  <si>
    <t>24-20-404-003-0000</t>
  </si>
  <si>
    <t>24-20-404-003-0000 24-20-404-004-0000</t>
  </si>
  <si>
    <t>5859 W 117TH ALSIP</t>
  </si>
  <si>
    <t>24-20-404-005-0000</t>
  </si>
  <si>
    <t>24-20-404-005-0000 24-20-404-006-0000 24-20-404-007-0000</t>
  </si>
  <si>
    <t>11743 S MAYFIELD ALSIP</t>
  </si>
  <si>
    <t>24-20-404-009-0000</t>
  </si>
  <si>
    <t>5821 W 117TH ALSIP</t>
  </si>
  <si>
    <t>24-20-404-010-0000</t>
  </si>
  <si>
    <t>5801 W 117TH ALSIP</t>
  </si>
  <si>
    <t>24-20-404-011-0000</t>
  </si>
  <si>
    <t>5800 W 118TH ALSIP</t>
  </si>
  <si>
    <t>24-20-405-001-0000</t>
  </si>
  <si>
    <t>5761 W 118TH ALSIP</t>
  </si>
  <si>
    <t>24-21-200-030-0000</t>
  </si>
  <si>
    <t>24-21-200-020-0000 24-21-200-030-0000 24-21-200-031-0000</t>
  </si>
  <si>
    <t>24-21-200-038-0000</t>
  </si>
  <si>
    <t>11310 S CICERO ALSIP</t>
  </si>
  <si>
    <t>24-21-200-064-0000</t>
  </si>
  <si>
    <t>24-21-200-064-0000 24-21-200-065-0000</t>
  </si>
  <si>
    <t>5-83 5-80</t>
  </si>
  <si>
    <t>4847 W 111TH ALSIP</t>
  </si>
  <si>
    <t>24-21-300-020-0000</t>
  </si>
  <si>
    <t>11601 S CENTRAL ALSIP</t>
  </si>
  <si>
    <t>24-21-300-021-0000</t>
  </si>
  <si>
    <t>24-21-300-021-0000 24-21-300-022-0000</t>
  </si>
  <si>
    <t>11701 S CENTRAL ALSIP</t>
  </si>
  <si>
    <t>24-21-300-025-0000</t>
  </si>
  <si>
    <t>11859 S CENTRAL ALSIP</t>
  </si>
  <si>
    <t>24-21-300-027-0000</t>
  </si>
  <si>
    <t>24-21-300-027-0000 24-21-300-028-0000</t>
  </si>
  <si>
    <t>5-93 5-81</t>
  </si>
  <si>
    <t>5555 W 115TH ALSIP</t>
  </si>
  <si>
    <t>24-21-405-005-0000</t>
  </si>
  <si>
    <t>24-21-405-005-0000 24-21-405-006-0000</t>
  </si>
  <si>
    <t>4855 W 115TH ALSIP</t>
  </si>
  <si>
    <t>24-21-405-010-0000</t>
  </si>
  <si>
    <t>4901 W 115TH ALSIP</t>
  </si>
  <si>
    <t>24-21-405-011-0000</t>
  </si>
  <si>
    <t>4857 W 115TH ALSIP</t>
  </si>
  <si>
    <t>24-21-406-001-0000</t>
  </si>
  <si>
    <t>24-21-406-001-0000 24-21-406-002-0000</t>
  </si>
  <si>
    <t>4851 W 115TH ALSIP</t>
  </si>
  <si>
    <t>24-21-415-006-0000</t>
  </si>
  <si>
    <t>24-21-415-006-0000 24-21-415-012-0000 24-21-415-013-0000 24-21-415-014-0000</t>
  </si>
  <si>
    <t>5-93 5-80 5-80 5-80</t>
  </si>
  <si>
    <t>11630 S CICERO ALSIP</t>
  </si>
  <si>
    <t>24-21-423-003-0000</t>
  </si>
  <si>
    <t>24-21-423-003-0000 24-21-423-007-0000 24-21-423-008-0000 24-21-423-009-0000</t>
  </si>
  <si>
    <t>11700 S CICERO ALSIP</t>
  </si>
  <si>
    <t>24-22-307-038-0000</t>
  </si>
  <si>
    <t>24-22-307-038-0000 24-22-308-003-0000</t>
  </si>
  <si>
    <t>11855 S CICERO ALSIP</t>
  </si>
  <si>
    <t>24-23-408-005-0000</t>
  </si>
  <si>
    <t>24-23-408-001-0000 24-23-408-004-0000 24-23-408-005-0000</t>
  </si>
  <si>
    <t>11831 S CENTRAL PARK MERRIONETTE PARK</t>
  </si>
  <si>
    <t>24-24-304-047-0000</t>
  </si>
  <si>
    <t>24-24-304-047-0000 24-24-304-048-0000 24-24-304-049-0000 24-24-304-058-0000</t>
  </si>
  <si>
    <t>3000 W 119TH MERRIONETTE PARK</t>
  </si>
  <si>
    <t>24-26-300-018-0000</t>
  </si>
  <si>
    <t>24-26-300-018-0000 24-26-300-079-0000</t>
  </si>
  <si>
    <t>3934 W 127TH ALSIP</t>
  </si>
  <si>
    <t>24-26-300-019-0000</t>
  </si>
  <si>
    <t>24-26-300-019-0000 24-26-300-094-0000</t>
  </si>
  <si>
    <t>3860 W 127TH ALSIP</t>
  </si>
  <si>
    <t>24-26-300-025-0000</t>
  </si>
  <si>
    <t>12642 S SPRINGFIELD ALSIP</t>
  </si>
  <si>
    <t>24-26-300-026-0000</t>
  </si>
  <si>
    <t>6-77</t>
  </si>
  <si>
    <t>12530 S SPRINGFIELD ALSIP</t>
  </si>
  <si>
    <t>24-26-300-027-0000</t>
  </si>
  <si>
    <t>12512 S SPRINGFIELD ALSIP</t>
  </si>
  <si>
    <t>24-26-300-028-0000</t>
  </si>
  <si>
    <t>24-26-300-028-0000 24-26-300-089-0000</t>
  </si>
  <si>
    <t>12601 S SPRINGFIELD ALSIP</t>
  </si>
  <si>
    <t>24-26-300-078-0000</t>
  </si>
  <si>
    <t>24-26-300-078-0000 24-26-300-102-0000 24-26-300-103-0000</t>
  </si>
  <si>
    <t>6-63 5-93 6-63</t>
  </si>
  <si>
    <t>12650 S SPRINGFIELD ALSIP</t>
  </si>
  <si>
    <t>24-26-300-084-0000</t>
  </si>
  <si>
    <t>3750 W 127TH ALSIP</t>
  </si>
  <si>
    <t>24-26-300-085-0000</t>
  </si>
  <si>
    <t>12635 S HAMLIN ALSIP</t>
  </si>
  <si>
    <t>24-26-300-086-0000</t>
  </si>
  <si>
    <t>12625 S HAMLIN ALSIP</t>
  </si>
  <si>
    <t>24-26-300-087-0000</t>
  </si>
  <si>
    <t>24-26-300-087-0000 24-26-300-101-0000</t>
  </si>
  <si>
    <t>12620 S HAMLIN ALSIP</t>
  </si>
  <si>
    <t>24-26-300-090-0000</t>
  </si>
  <si>
    <t>24-26-300-090-0000 24-26-300-093-0000</t>
  </si>
  <si>
    <t>12633 S SPRINGFIELD ALSIP</t>
  </si>
  <si>
    <t>24-26-300-091-0000</t>
  </si>
  <si>
    <t>24-26-300-091-0000 24-26-300-100-0000</t>
  </si>
  <si>
    <t>12630 S HAMLIN ALSIP</t>
  </si>
  <si>
    <t>24-26-300-092-0000</t>
  </si>
  <si>
    <t>3800 W 127TH ALSIP</t>
  </si>
  <si>
    <t>24-26-300-095-0000</t>
  </si>
  <si>
    <t>24-26-300-088-0000 24-26-300-095-0000</t>
  </si>
  <si>
    <t>6-70 6-63</t>
  </si>
  <si>
    <t>3600 W 127TH ALSIP</t>
  </si>
  <si>
    <t>24-26-300-098-0000</t>
  </si>
  <si>
    <t>12501 S PULASKI ALSIP</t>
  </si>
  <si>
    <t>24-26-300-099-0000</t>
  </si>
  <si>
    <t>12601 S PULASKI ALSIP</t>
  </si>
  <si>
    <t>24-26-401-003-0000</t>
  </si>
  <si>
    <t>3555  123RD BLUE ISLAND</t>
  </si>
  <si>
    <t>39036</t>
  </si>
  <si>
    <t>24-26-403-005-0000</t>
  </si>
  <si>
    <t>3450  127TH BLUE ISLAND</t>
  </si>
  <si>
    <t>24-26-403-012-0000</t>
  </si>
  <si>
    <t>12640  CENTRAL PARK BLUE ISLAND</t>
  </si>
  <si>
    <t>24-26-404-006-0000</t>
  </si>
  <si>
    <t>24-26-404-004-0000 24-26-404-005-0000 24-26-404-006-0000 24-26-404-007-0000</t>
  </si>
  <si>
    <t>12603  HOMAN BLUE ISLAND</t>
  </si>
  <si>
    <t>24-26-404-008-0000</t>
  </si>
  <si>
    <t>24-26-404-008-0000 24-26-404-009-0000 24-26-404-010-0000 24-26-404-011-0000 24-26-404-012-0000 24-26-405-005-0000 24-26-405-006-0000 24-26-405-007-0000 24-26-405-008-0000 24-26-405-009-0000 24-26-405-010-0000 24-26-405-011-0000 24-26-405-012-0000 24-26-405-013-0000 24-26-405-014-0000 24-26-405-015-0000 24-26-405-016-0000 24-26-405-017-0000</t>
  </si>
  <si>
    <t>5-93 5-93 5-80 5-93 5-80 5-80 5-80 5-80 5-80 5-80 5-80 5-80 5-80 5-80 5-80 5-80 5-80 5-80</t>
  </si>
  <si>
    <t>3350  MINNESOTA BLUE ISLAND</t>
  </si>
  <si>
    <t>24-26-405-001-0000</t>
  </si>
  <si>
    <t>24-26-405-001-0000 24-26-405-002-0000 24-26-405-003-0000 24-26-405-004-0000 24-26-405-018-0000 24-26-405-019-0000 24-26-405-020-0000 24-26-405-021-0000 24-26-405-022-0000 24-26-405-023-0000 24-26-405-024-0000 24-26-405-025-0000 24-26-405-026-0000 24-26-405-027-0000 24-26-405-028-0000 24-26-405-029-0000 24-26-405-030-0000 24-26-405-031-0000</t>
  </si>
  <si>
    <t>5-93 5-93 5-93 5-93 5-80 5-80 5-80 5-80 5-17 5-17 5-17 5-17 5-80 5-80 5-80 5-80 5-80 5-80</t>
  </si>
  <si>
    <t>12601  HOMAN BLUE ISLAND</t>
  </si>
  <si>
    <t>24-26-406-001-0000</t>
  </si>
  <si>
    <t>12551 S HOMAN BLUE ISLAND</t>
  </si>
  <si>
    <t>24-27-100-047-0000</t>
  </si>
  <si>
    <t>24-27-100-047-0000 24-27-100-077-0000</t>
  </si>
  <si>
    <t>4600 W 120TH ALSIP</t>
  </si>
  <si>
    <t>24-27-100-048-0000</t>
  </si>
  <si>
    <t>4620 W 120TH ALSIP</t>
  </si>
  <si>
    <t>24-27-100-049-0000</t>
  </si>
  <si>
    <t>24-27-100-049-0000 24-27-100-075-0000 24-27-100-076-0000 24-27-100-136-0000</t>
  </si>
  <si>
    <t>4626 W 120TH ALSIP</t>
  </si>
  <si>
    <t>24-27-100-050-0000</t>
  </si>
  <si>
    <t>24-27-100-050-0000 24-27-100-074-0000</t>
  </si>
  <si>
    <t>11959 S CICERO ALSIP</t>
  </si>
  <si>
    <t>24-27-100-051-0000</t>
  </si>
  <si>
    <t>24-27-100-051-0000 24-27-100-072-0000 24-27-100-073-0000</t>
  </si>
  <si>
    <t>4650 W 120TH ALSIP</t>
  </si>
  <si>
    <t>24-27-100-055-0000</t>
  </si>
  <si>
    <t>4711 W 120TH ALSIP</t>
  </si>
  <si>
    <t>24-27-100-079-0000</t>
  </si>
  <si>
    <t>4637 W 120TH ALSIP</t>
  </si>
  <si>
    <t>24-27-100-080-0000</t>
  </si>
  <si>
    <t>4627 W 120TH ALSIP</t>
  </si>
  <si>
    <t>24-27-100-082-0000</t>
  </si>
  <si>
    <t>4737 W 120TH ALSIP</t>
  </si>
  <si>
    <t>24-27-100-134-0000</t>
  </si>
  <si>
    <t>24-27-100-054-0000 24-27-100-068-0000 24-27-100-070-0000 24-27-100-110-0000 24-27-100-112-0000 24-27-100-133-0000 24-27-100-134-0000 24-27-100-135-0000</t>
  </si>
  <si>
    <t>6-63 6-63 6-63 6-63 6-63 5-93 6-63 5-80</t>
  </si>
  <si>
    <t>24-27-206-031-0000</t>
  </si>
  <si>
    <t>4206 W SHIRLEY ALSIP</t>
  </si>
  <si>
    <t>24-27-206-041-0000</t>
  </si>
  <si>
    <t>24-27-206-038-0000 24-27-206-039-0000 24-27-206-040-0000 24-27-206-041-0000 24-27-206-052-0000 24-27-206-187-0000</t>
  </si>
  <si>
    <t>5-80 5-80 5-93 5-93 5-93 5-93</t>
  </si>
  <si>
    <t>4152 W 123RD ALSIP</t>
  </si>
  <si>
    <t>24-27-206-044-0000</t>
  </si>
  <si>
    <t>24-27-206-044-0000 24-27-206-058-0000 24-27-206-059-0000</t>
  </si>
  <si>
    <t>4210 W SHIRLEY ALSIP</t>
  </si>
  <si>
    <t>24-27-206-045-0000</t>
  </si>
  <si>
    <t>24-27-206-045-0000 24-27-206-046-0000</t>
  </si>
  <si>
    <t>4120 W 123RD ALSIP</t>
  </si>
  <si>
    <t>24-27-206-047-0000</t>
  </si>
  <si>
    <t>4190 W 123RD ALSIP</t>
  </si>
  <si>
    <t>24-27-206-118-0000</t>
  </si>
  <si>
    <t>24-27-206-118-0000 24-27-206-119-0000</t>
  </si>
  <si>
    <t>4200 W 122ND ALSIP</t>
  </si>
  <si>
    <t>24-27-206-170-0000</t>
  </si>
  <si>
    <t>10701 S KEELER ALSIP</t>
  </si>
  <si>
    <t>24-27-206-171-0000</t>
  </si>
  <si>
    <t>12200 W SHIRLEY ALSIP</t>
  </si>
  <si>
    <t>24-27-206-196-0000</t>
  </si>
  <si>
    <t>24-27-206-196-0000 24-27-206-197-0000</t>
  </si>
  <si>
    <t>4340 W 123RD ALSIP</t>
  </si>
  <si>
    <t>24-27-400-080-0000</t>
  </si>
  <si>
    <t>24-27-400-080-0000 24-27-407-017-0000 24-27-407-018-0000</t>
  </si>
  <si>
    <t>4252 W 124TH ALSIP</t>
  </si>
  <si>
    <t>24-27-400-081-0000</t>
  </si>
  <si>
    <t>24-27-400-081-0000 24-27-400-082-0000 24-27-400-126-0000 24-27-400-128-0000</t>
  </si>
  <si>
    <t>4245 W 123RD ALSIP</t>
  </si>
  <si>
    <t>24-27-400-084-0000</t>
  </si>
  <si>
    <t>4-93</t>
  </si>
  <si>
    <t>4301 W 123RD ALSIP</t>
  </si>
  <si>
    <t>24-27-401-006-0000</t>
  </si>
  <si>
    <t>4135 W 123RD ALSIP</t>
  </si>
  <si>
    <t>24-27-401-008-0000</t>
  </si>
  <si>
    <t>24-27-401-007-0000 24-27-401-008-0000 24-27-401-009-0000</t>
  </si>
  <si>
    <t>4101 W 123RD ALSIP</t>
  </si>
  <si>
    <t>24-27-401-011-0000</t>
  </si>
  <si>
    <t>24-27-401-011-0000 24-27-401-012-0000</t>
  </si>
  <si>
    <t>4001 W 123RD ALSIP</t>
  </si>
  <si>
    <t>24-27-401-015-0000</t>
  </si>
  <si>
    <t>12500 S PULASKI ALSIP</t>
  </si>
  <si>
    <t>24-27-401-020-0000</t>
  </si>
  <si>
    <t>4143 W 124TH ALSIP</t>
  </si>
  <si>
    <t>24-27-401-023-0000</t>
  </si>
  <si>
    <t>24-27-401-023-0000 24-27-401-049-0000</t>
  </si>
  <si>
    <t>4134 W 127TH ALSIP</t>
  </si>
  <si>
    <t>24-27-401-024-0000</t>
  </si>
  <si>
    <t>24-27-401-024-0000 24-27-401-025-0000</t>
  </si>
  <si>
    <t>4135 W 126TH ALSIP</t>
  </si>
  <si>
    <t>24-27-401-026-0000</t>
  </si>
  <si>
    <t>24-27-401-026-0000 24-27-401-027-0000</t>
  </si>
  <si>
    <t>4101 W 126TH ALSIP</t>
  </si>
  <si>
    <t>24-27-401-030-0000</t>
  </si>
  <si>
    <t>24-27-401-029-0000 24-27-401-030-0000</t>
  </si>
  <si>
    <t>4141 W 124TH ALSIP</t>
  </si>
  <si>
    <t>24-27-401-031-0000</t>
  </si>
  <si>
    <t>12500 S LOMBARD ALSIP</t>
  </si>
  <si>
    <t>24-27-401-038-0000</t>
  </si>
  <si>
    <t>12520 S PULASKI ALSIP</t>
  </si>
  <si>
    <t>24-27-401-046-0000</t>
  </si>
  <si>
    <t>4029 W 123RD ALSIP</t>
  </si>
  <si>
    <t>24-27-401-048-0000</t>
  </si>
  <si>
    <t>4100 W 127TH ALSIP</t>
  </si>
  <si>
    <t>24-27-401-050-0000</t>
  </si>
  <si>
    <t>12550 S LOMBARD ALSIP</t>
  </si>
  <si>
    <t>24-27-401-051-0000</t>
  </si>
  <si>
    <t>24-27-401-051-0000 24-27-401-052-0000</t>
  </si>
  <si>
    <t>4140 W 126TH ALSIP</t>
  </si>
  <si>
    <t>24-27-407-005-0000</t>
  </si>
  <si>
    <t>12326 S KEELER ALSIP</t>
  </si>
  <si>
    <t>24-27-407-006-0000</t>
  </si>
  <si>
    <t>12334 S KEELER ALSIP</t>
  </si>
  <si>
    <t>24-27-407-007-0000</t>
  </si>
  <si>
    <t>12340 S KEELER ALSIP</t>
  </si>
  <si>
    <t>24-27-407-008-0000</t>
  </si>
  <si>
    <t>12346 S KEELER ALSIP</t>
  </si>
  <si>
    <t>24-27-407-009-0000</t>
  </si>
  <si>
    <t>12362 S KEELER ALSIP</t>
  </si>
  <si>
    <t>24-27-407-019-0000</t>
  </si>
  <si>
    <t>24-27-407-016-0000 24-27-407-019-0000</t>
  </si>
  <si>
    <t>4236 W 124TH ALSIP</t>
  </si>
  <si>
    <t>24-27-407-020-0000</t>
  </si>
  <si>
    <t>12300 S KEELER ALSIP</t>
  </si>
  <si>
    <t>24-27-408-002-0000</t>
  </si>
  <si>
    <t>24-27-408-002-0000 24-27-408-003-0000</t>
  </si>
  <si>
    <t>12323 S KEELER ALSIP</t>
  </si>
  <si>
    <t>24-27-408-005-0000</t>
  </si>
  <si>
    <t>24-27-408-004-0000 24-27-408-005-0000</t>
  </si>
  <si>
    <t>12325 S KEELER ALSIP</t>
  </si>
  <si>
    <t>24-27-408-007-0000</t>
  </si>
  <si>
    <t>12335 S KEELER ALSIP</t>
  </si>
  <si>
    <t>24-27-408-008-0000</t>
  </si>
  <si>
    <t>12345 S KEELER ALSIP</t>
  </si>
  <si>
    <t>24-27-408-014-0000</t>
  </si>
  <si>
    <t>4200 W 124TH ALSIP</t>
  </si>
  <si>
    <t>24-27-409-001-0000</t>
  </si>
  <si>
    <t>24-27-401-039-0000 24-27-409-001-0000</t>
  </si>
  <si>
    <t>12401 S LOMBARD ALSIP</t>
  </si>
  <si>
    <t>24-27-410-007-0000</t>
  </si>
  <si>
    <t>24-27-410-007-0000 24-27-410-009-0000</t>
  </si>
  <si>
    <t>12430 S KEDVALE ALSIP</t>
  </si>
  <si>
    <t>24-27-410-013-0000</t>
  </si>
  <si>
    <t>12340 S LOMBARD ALSIP</t>
  </si>
  <si>
    <t>24-27-410-015-0000</t>
  </si>
  <si>
    <t>24-27-408-009-0000 24-27-408-010-0000 24-27-408-011-0000 24-27-408-013-0000 24-27-410-015-0000 24-27-410-016-0000 24-27-410-020-0000</t>
  </si>
  <si>
    <t>5-93 5-80 5-93 6-63 5-93 5-93 6-63B</t>
  </si>
  <si>
    <t>12416 S KEDVALE ALSIP</t>
  </si>
  <si>
    <t>24-27-410-019-0000</t>
  </si>
  <si>
    <t>12350 S KEDVALE ALSIP</t>
  </si>
  <si>
    <t>24-27-411-001-0000</t>
  </si>
  <si>
    <t>24-27-410-002-0000 24-27-410-014-0000 24-27-410-017-0000 24-27-411-001-0000</t>
  </si>
  <si>
    <t>5-80 5-80 5-80 6-63</t>
  </si>
  <si>
    <t>12340 S KEDVALE ALSIP</t>
  </si>
  <si>
    <t>24-27-411-008-0000</t>
  </si>
  <si>
    <t>12400 S LOMBARD ALSIP</t>
  </si>
  <si>
    <t>24-27-411-009-0000</t>
  </si>
  <si>
    <t>12424 S LOMBARD ALSIP</t>
  </si>
  <si>
    <t>24-27-411-010-0000</t>
  </si>
  <si>
    <t>24-27-411-010-0000 24-27-411-011-0000 24-27-411-012-0000 24-27-411-013-0000</t>
  </si>
  <si>
    <t>12409 S KEDVALE ALSIP</t>
  </si>
  <si>
    <t>24-28-100-015-0000</t>
  </si>
  <si>
    <t>24-21-300-026-0000 24-28-100-015-0000 24-28-100-018-0000 24-28-100-023-0000</t>
  </si>
  <si>
    <t>5-80 5-93 5-80 5-90</t>
  </si>
  <si>
    <t>12161 S CENTRAL ALSIP</t>
  </si>
  <si>
    <t>2012</t>
  </si>
  <si>
    <t>24-28-100-022-0000</t>
  </si>
  <si>
    <t>11939 S CENTRAL ALSIP</t>
  </si>
  <si>
    <t>24-28-100-031-0000</t>
  </si>
  <si>
    <t>24-28-100-030-0000 24-28-100-031-0000</t>
  </si>
  <si>
    <t>5420 W 122ND ALSIP</t>
  </si>
  <si>
    <t>24-28-101-003-0000</t>
  </si>
  <si>
    <t>24-28-101-003-0000 24-28-101-006-0000</t>
  </si>
  <si>
    <t>12245 S CENTRAL ALSIP</t>
  </si>
  <si>
    <t>24-28-102-029-0000</t>
  </si>
  <si>
    <t>11900 S LARAMIE ALSIP</t>
  </si>
  <si>
    <t>24-28-102-037-0000</t>
  </si>
  <si>
    <t>24-28-102-037-0000 24-28-400-017-0000 24-28-400-024-0000</t>
  </si>
  <si>
    <t>5321 W 122ND ALSIP</t>
  </si>
  <si>
    <t>24-28-202-004-0000</t>
  </si>
  <si>
    <t>12223 S LARAMIE ALSIP</t>
  </si>
  <si>
    <t>24-28-202-012-0000</t>
  </si>
  <si>
    <t>5130 W 122ND ALSIP</t>
  </si>
  <si>
    <t>24-28-202-013-0000</t>
  </si>
  <si>
    <t>4915 W 122ND ALSIP</t>
  </si>
  <si>
    <t>24-28-202-014-0000</t>
  </si>
  <si>
    <t>5151 W 123RD ALSIP</t>
  </si>
  <si>
    <t>24-28-400-019-0000</t>
  </si>
  <si>
    <t>12340 S LARAMIE ALSIP</t>
  </si>
  <si>
    <t>24-28-400-020-0000</t>
  </si>
  <si>
    <t>12400 S LARAMIE ALSIP</t>
  </si>
  <si>
    <t>24-28-400-025-0000</t>
  </si>
  <si>
    <t>12324 S LARAMIE ALSIP</t>
  </si>
  <si>
    <t>24-28-400-026-0000</t>
  </si>
  <si>
    <t>12301 S LARAMIE ALSIP</t>
  </si>
  <si>
    <t>24-28-400-032-0000</t>
  </si>
  <si>
    <t>5307 W 123RD ALSIP</t>
  </si>
  <si>
    <t>24-28-400-033-0000</t>
  </si>
  <si>
    <t>5311 W 123RD ALSIP</t>
  </si>
  <si>
    <t>24-28-400-039-0000</t>
  </si>
  <si>
    <t>24-28-400-039-0000 24-28-400-040-0000</t>
  </si>
  <si>
    <t>6-63 5-93</t>
  </si>
  <si>
    <t>5300 W 127TH ALSIP</t>
  </si>
  <si>
    <t>24-28-400-042-0000</t>
  </si>
  <si>
    <t>12621 S LARAMIE ALSIP</t>
  </si>
  <si>
    <t>24-28-400-045-0000</t>
  </si>
  <si>
    <t>12543 S LARAMIE ALSIP</t>
  </si>
  <si>
    <t>24-28-400-054-0000</t>
  </si>
  <si>
    <t>24-28-300-006-0000 24-28-300-008-0000 24-28-400-054-0000 24-29-200-007-0000</t>
  </si>
  <si>
    <t>5-80 5-80 5-87 5-80</t>
  </si>
  <si>
    <t>5300 W PLATTNER ALSIP</t>
  </si>
  <si>
    <t>24-28-400-059-0000</t>
  </si>
  <si>
    <t>5160 W 127TH ALSIP</t>
  </si>
  <si>
    <t>24-28-400-060-0000</t>
  </si>
  <si>
    <t>12600  HOLIDAY ALSIP</t>
  </si>
  <si>
    <t>24-28-400-063-1001</t>
  </si>
  <si>
    <t>12540  HOLIDAY ALSIP</t>
  </si>
  <si>
    <t>24-28-400-063-1002</t>
  </si>
  <si>
    <t>24-28-400-063-1003</t>
  </si>
  <si>
    <t>24-28-400-063-1004</t>
  </si>
  <si>
    <t>24-28-400-068-1001</t>
  </si>
  <si>
    <t>12560  HOLIDAY ALSIP</t>
  </si>
  <si>
    <t>24-28-400-068-1002</t>
  </si>
  <si>
    <t>24-28-400-068-1003</t>
  </si>
  <si>
    <t>24-28-400-068-1004</t>
  </si>
  <si>
    <t>24-28-400-069-1001</t>
  </si>
  <si>
    <t>12555 S LARAMIE ALSIP</t>
  </si>
  <si>
    <t>24-28-400-069-1002</t>
  </si>
  <si>
    <t>12557 S LARAMIE ALSIP</t>
  </si>
  <si>
    <t>24-28-400-069-1003</t>
  </si>
  <si>
    <t>12559 S LARAMIE ALSIP</t>
  </si>
  <si>
    <t>24-28-400-069-1004</t>
  </si>
  <si>
    <t>12605 S LARAMIE ALSIP</t>
  </si>
  <si>
    <t>24-28-400-069-1005</t>
  </si>
  <si>
    <t>12607 S LARAMIE ALSIP</t>
  </si>
  <si>
    <t>24-28-400-069-1006</t>
  </si>
  <si>
    <t>12609 S LARAMIE ALSIP</t>
  </si>
  <si>
    <t>24-28-400-071-1001</t>
  </si>
  <si>
    <t>12559  HOLIDAY ALSIP</t>
  </si>
  <si>
    <t>24-28-400-071-1002</t>
  </si>
  <si>
    <t>24-28-400-071-1003</t>
  </si>
  <si>
    <t>24-28-400-071-1004</t>
  </si>
  <si>
    <t>12559 S HOLIDAY ALSIP</t>
  </si>
  <si>
    <t>24-28-400-073-1003</t>
  </si>
  <si>
    <t>24-28-400-073-1004</t>
  </si>
  <si>
    <t>24-28-400-073-1005</t>
  </si>
  <si>
    <t>24-28-400-073-1006</t>
  </si>
  <si>
    <t>24-28-400-073-1007</t>
  </si>
  <si>
    <t>24-28-400-073-1008</t>
  </si>
  <si>
    <t>24-28-400-073-1009</t>
  </si>
  <si>
    <t>12539  HOLIDAY ALSIP</t>
  </si>
  <si>
    <t>24-28-400-073-1010</t>
  </si>
  <si>
    <t>24-28-400-074-1001</t>
  </si>
  <si>
    <t>5150 W 125TH ALSIP</t>
  </si>
  <si>
    <t>24-28-400-074-1002</t>
  </si>
  <si>
    <t>24-28-400-074-1003</t>
  </si>
  <si>
    <t>24-28-400-074-1004</t>
  </si>
  <si>
    <t>24-28-400-074-1005</t>
  </si>
  <si>
    <t>12533 S LARAMIE ALSIP</t>
  </si>
  <si>
    <t>24-28-400-074-1006</t>
  </si>
  <si>
    <t>5160 W 125TH ALSIP</t>
  </si>
  <si>
    <t>24-28-400-074-1007</t>
  </si>
  <si>
    <t>24-28-400-074-1008</t>
  </si>
  <si>
    <t>6-79</t>
  </si>
  <si>
    <t>24-28-400-074-1009</t>
  </si>
  <si>
    <t>24-28-400-074-1010</t>
  </si>
  <si>
    <t>24-28-400-075-1001</t>
  </si>
  <si>
    <t>12549  HOLIDAY ALSIP</t>
  </si>
  <si>
    <t>24-28-400-075-1002</t>
  </si>
  <si>
    <t>24-28-400-078-0000</t>
  </si>
  <si>
    <t>24-28-202-015-0000 24-28-400-077-0000 24-28-400-078-0000</t>
  </si>
  <si>
    <t>6-70 6-70 6-63</t>
  </si>
  <si>
    <t>5007 W 123RD ALSIP</t>
  </si>
  <si>
    <t>24-28-400-083-0000</t>
  </si>
  <si>
    <t>24-28-400-081-0000 24-28-400-083-0000</t>
  </si>
  <si>
    <t>12600 S LARAMIE ALSIP</t>
  </si>
  <si>
    <t>24-28-401-010-0000</t>
  </si>
  <si>
    <t>24-28-404-013-0000</t>
  </si>
  <si>
    <t>24-28-404-013-0000 24-28-404-014-0000 24-28-404-015-0000 24-28-404-017-0000</t>
  </si>
  <si>
    <t>12638 S LAVERGNE ALSIP</t>
  </si>
  <si>
    <t>24-29-201-003-0000</t>
  </si>
  <si>
    <t>12200 S CENTRAL ALSIP</t>
  </si>
  <si>
    <t>39104</t>
  </si>
  <si>
    <t>24-29-201-012-0000</t>
  </si>
  <si>
    <t>24-29-201-012-0000 24-29-201-018-0000</t>
  </si>
  <si>
    <t>12160 S CENTRAL ALSIP</t>
  </si>
  <si>
    <t>24-29-201-031-0000</t>
  </si>
  <si>
    <t>11950 S CENTRAL ALSIP</t>
  </si>
  <si>
    <t>24-29-201-033-0000</t>
  </si>
  <si>
    <t>5656 W 120TH ALSIP</t>
  </si>
  <si>
    <t>24-29-201-034-0000</t>
  </si>
  <si>
    <t>5700 W 120TH ALSIP</t>
  </si>
  <si>
    <t>24-29-201-035-0000</t>
  </si>
  <si>
    <t>24-29-201-035-0000 24-29-201-036-0000</t>
  </si>
  <si>
    <t>5730 W 120TH ALSIP</t>
  </si>
  <si>
    <t>24-29-201-040-1001</t>
  </si>
  <si>
    <t>5601 W 120TH ALSIP</t>
  </si>
  <si>
    <t>24-29-201-040-1002</t>
  </si>
  <si>
    <t>24-29-201-040-1003</t>
  </si>
  <si>
    <t>24-29-201-040-1006</t>
  </si>
  <si>
    <t>24-29-201-040-1007</t>
  </si>
  <si>
    <t>5615 W 120TH ALSIP</t>
  </si>
  <si>
    <t>24-29-201-040-1008</t>
  </si>
  <si>
    <t>5617 W 120TH ALSIP</t>
  </si>
  <si>
    <t>24-29-201-041-1002</t>
  </si>
  <si>
    <t>5707 W 120TH ALSIP</t>
  </si>
  <si>
    <t>24-29-201-041-1003</t>
  </si>
  <si>
    <t>5709 W 120TH ALSIP</t>
  </si>
  <si>
    <t>24-29-201-041-1004</t>
  </si>
  <si>
    <t>5711 W 120TH ALSIP</t>
  </si>
  <si>
    <t>24-29-201-041-1005</t>
  </si>
  <si>
    <t>5713 W 120TH ALSIP</t>
  </si>
  <si>
    <t>24-29-201-041-1006</t>
  </si>
  <si>
    <t>5717 W 120TH ALSIP</t>
  </si>
  <si>
    <t>24-29-201-041-1007</t>
  </si>
  <si>
    <t>5721 W 120TH ALSIP</t>
  </si>
  <si>
    <t>24-29-201-041-1008</t>
  </si>
  <si>
    <t>5723 W 120TH ALSIP</t>
  </si>
  <si>
    <t>24-29-201-041-1009</t>
  </si>
  <si>
    <t>5701 W 120TH ALSIP</t>
  </si>
  <si>
    <t>24-29-201-041-1010</t>
  </si>
  <si>
    <t>5705 W 120TH ALSIP</t>
  </si>
  <si>
    <t>24-29-201-042-1001</t>
  </si>
  <si>
    <t>5621 W 120TH ALSIP</t>
  </si>
  <si>
    <t>24-29-201-042-1002</t>
  </si>
  <si>
    <t>5623 W 120TH ALSIP</t>
  </si>
  <si>
    <t>24-29-201-042-1003</t>
  </si>
  <si>
    <t>5625 W 120TH ALSIP</t>
  </si>
  <si>
    <t>24-29-201-042-1004</t>
  </si>
  <si>
    <t>5627 W 120TH ALSIP</t>
  </si>
  <si>
    <t>24-29-201-042-1005</t>
  </si>
  <si>
    <t>5629 W 120TH ALSIP</t>
  </si>
  <si>
    <t>24-29-201-042-1006</t>
  </si>
  <si>
    <t>5631 W 120TH ALSIP</t>
  </si>
  <si>
    <t>24-29-201-042-1007</t>
  </si>
  <si>
    <t>5633 W 120TH ALSIP</t>
  </si>
  <si>
    <t>24-29-201-042-1008</t>
  </si>
  <si>
    <t>5639 W 120TH ALSIP</t>
  </si>
  <si>
    <t>24-29-201-042-1009</t>
  </si>
  <si>
    <t>5641 W 120TH ALSIP</t>
  </si>
  <si>
    <t>24-29-201-042-1010</t>
  </si>
  <si>
    <t>5643 W 120TH ALSIP</t>
  </si>
  <si>
    <t>24-29-201-043-0000</t>
  </si>
  <si>
    <t>24-20-400-030-0000 24-29-201-043-0000</t>
  </si>
  <si>
    <t>11901 S AUSTIN ALSIP</t>
  </si>
  <si>
    <t>24-29-201-047-1001</t>
  </si>
  <si>
    <t>5628 W 120TH ALSIP</t>
  </si>
  <si>
    <t>24-29-201-047-1002</t>
  </si>
  <si>
    <t>24-29-201-047-1003</t>
  </si>
  <si>
    <t>24-29-201-047-1004</t>
  </si>
  <si>
    <t>24-29-201-047-1005</t>
  </si>
  <si>
    <t>24-29-201-047-1006</t>
  </si>
  <si>
    <t>24-29-201-047-1007</t>
  </si>
  <si>
    <t>24-29-201-047-1008</t>
  </si>
  <si>
    <t>24-29-201-049-0000</t>
  </si>
  <si>
    <t>12201  GRIFFITH CENTER ALSIP</t>
  </si>
  <si>
    <t>24-33-202-010-0000</t>
  </si>
  <si>
    <t>4800 W 129TH ALSIP</t>
  </si>
  <si>
    <t>24-33-203-004-0000</t>
  </si>
  <si>
    <t>5033 W 127TH ALSIP</t>
  </si>
  <si>
    <t>24-33-203-016-0000</t>
  </si>
  <si>
    <t>24-33-203-016-0000 24-33-203-036-0000 24-33-203-039-0000</t>
  </si>
  <si>
    <t>4900 W 128TH ALSIP</t>
  </si>
  <si>
    <t>24-33-203-019-0000</t>
  </si>
  <si>
    <t>24-33-203-019-0000 24-33-203-034-0000</t>
  </si>
  <si>
    <t>4911 W 128TH ALSIP</t>
  </si>
  <si>
    <t>24-33-203-023-0000</t>
  </si>
  <si>
    <t>24-33-203-023-0000 24-33-203-033-0000</t>
  </si>
  <si>
    <t>4845 W 128TH ALSIP</t>
  </si>
  <si>
    <t>24-33-203-024-0000</t>
  </si>
  <si>
    <t>4839 W 128TH ALSIP</t>
  </si>
  <si>
    <t>24-33-203-026-0000</t>
  </si>
  <si>
    <t>12800 S CICERO ALSIP</t>
  </si>
  <si>
    <t>24-33-203-027-0000</t>
  </si>
  <si>
    <t>4825 W 128TH ALSIP</t>
  </si>
  <si>
    <t>24-33-203-028-0000</t>
  </si>
  <si>
    <t>24-33-203-038-0000</t>
  </si>
  <si>
    <t>4838 W 128TH ALSIP</t>
  </si>
  <si>
    <t>24-33-203-046-0000</t>
  </si>
  <si>
    <t>4956 W 128TH ALSIP</t>
  </si>
  <si>
    <t>24-33-203-047-0000</t>
  </si>
  <si>
    <t>5000 W 128TH ALSIP</t>
  </si>
  <si>
    <t>24-33-204-018-0000</t>
  </si>
  <si>
    <t>12838 S CICERO ALSIP</t>
  </si>
  <si>
    <t>24-33-204-037-1001</t>
  </si>
  <si>
    <t>12755 S LA CROSSE ALSIP</t>
  </si>
  <si>
    <t>24-33-204-037-1002</t>
  </si>
  <si>
    <t>24-33-204-037-1003</t>
  </si>
  <si>
    <t>24-33-204-037-1004</t>
  </si>
  <si>
    <t>12757 S LA CROSSE ALSIP</t>
  </si>
  <si>
    <t>24-33-204-037-1005</t>
  </si>
  <si>
    <t>24-33-204-037-1006</t>
  </si>
  <si>
    <t>12753 S LA CROSSE ALSIP</t>
  </si>
  <si>
    <t>24-33-403-087-0000</t>
  </si>
  <si>
    <t>13441 W CIRCLE CRESTWOOD</t>
  </si>
  <si>
    <t>24-33-403-126-0000</t>
  </si>
  <si>
    <t>13441 E CIRCLE CRESTWOOD</t>
  </si>
  <si>
    <t>24-33-403-131-0000</t>
  </si>
  <si>
    <t>24-33-403-131-0000 24-33-403-132-0000</t>
  </si>
  <si>
    <t>13448 S CICERO CRESTWOOD</t>
  </si>
  <si>
    <t>24-34-106-006-0000</t>
  </si>
  <si>
    <t>24-34-106-006-0000 24-34-106-036-0000 24-34-106-037-0000 24-34-106-038-0000 24-34-107-020-0000</t>
  </si>
  <si>
    <t>5-93 5-93 5-93 5-93 5-80</t>
  </si>
  <si>
    <t>4733 W 128TH ALSIP</t>
  </si>
  <si>
    <t>24-34-200-015-0000</t>
  </si>
  <si>
    <t>4360 W 128TH  ALSIP</t>
  </si>
  <si>
    <t>24-34-201-022-0000</t>
  </si>
  <si>
    <t>12840 S PULASKI ALSIP</t>
  </si>
  <si>
    <t>26:INDUSTRIAL-CHEMICAL/OIL REFINERY</t>
  </si>
  <si>
    <t>24-34-201-024-0000</t>
  </si>
  <si>
    <t>12900 S PULASKI ALSIP</t>
  </si>
  <si>
    <t>24-34-201-026-0000</t>
  </si>
  <si>
    <t>13100 S PULASKI ALSIP</t>
  </si>
  <si>
    <t>24-34-201-027-0000</t>
  </si>
  <si>
    <t>24-34-201-027-0000 24-34-401-007-0000</t>
  </si>
  <si>
    <t>13144 S PULASKI ALSIP</t>
  </si>
  <si>
    <t>24-34-202-009-0000</t>
  </si>
  <si>
    <t>24-34-202-009-0000 24-34-202-010-0000</t>
  </si>
  <si>
    <t>4300 W 130TH ALSIP</t>
  </si>
  <si>
    <t>24-34-202-012-0000</t>
  </si>
  <si>
    <t>24-34-303-008-0000</t>
  </si>
  <si>
    <t>13441  KOLMAR CRESTWOOD</t>
  </si>
  <si>
    <t>24-34-303-009-0000</t>
  </si>
  <si>
    <t>13433  KOLMAR CRESTWOOD</t>
  </si>
  <si>
    <t>24-34-303-010-0000</t>
  </si>
  <si>
    <t>13440 S KOLMAR CRESTWOOD</t>
  </si>
  <si>
    <t>24-34-303-012-0000</t>
  </si>
  <si>
    <t>13424  KOLMAR CRESTWOOD</t>
  </si>
  <si>
    <t>24-34-303-014-1001</t>
  </si>
  <si>
    <t>13430 S KOLMAR ALSIP</t>
  </si>
  <si>
    <t>24-34-303-014-1002</t>
  </si>
  <si>
    <t>13432 S KOLMAR ALSIP</t>
  </si>
  <si>
    <t>24-34-303-014-1003</t>
  </si>
  <si>
    <t>13434 S KOLMAR ALSIP</t>
  </si>
  <si>
    <t>24-34-303-014-1004</t>
  </si>
  <si>
    <t>13436 S KOLMAR ALSIP</t>
  </si>
  <si>
    <t>24-34-401-008-0000</t>
  </si>
  <si>
    <t>24-34-401-008-0000 24-34-401-009-0000</t>
  </si>
  <si>
    <t>13160 W 125TH ALSIP</t>
  </si>
  <si>
    <t>24-35-100-015-0000</t>
  </si>
  <si>
    <t>24-35-100-015-0000 24-35-100-092-0000 24-35-100-093-0000 24-35-100-094-0000</t>
  </si>
  <si>
    <t>5-93 6-63 6-63 5-93</t>
  </si>
  <si>
    <t>3727 W 127TH ALSIP</t>
  </si>
  <si>
    <t>24-35-100-020-0000</t>
  </si>
  <si>
    <t>24-35-100-020-0000 24-35-100-021-0000 24-35-100-027-0000 24-35-100-042-0000</t>
  </si>
  <si>
    <t>6-63 6-63 6-63 5-80</t>
  </si>
  <si>
    <t>12701 S RIDGEWAY ALSIP</t>
  </si>
  <si>
    <t>24-35-100-028-0000</t>
  </si>
  <si>
    <t>24-35-100-028-0000 24-35-100-033-0000 24-35-200-010-0000</t>
  </si>
  <si>
    <t>3655 W 127TH ALSIP</t>
  </si>
  <si>
    <t>24-35-100-034-0000</t>
  </si>
  <si>
    <t>3642 W 128TH ALSIP</t>
  </si>
  <si>
    <t>24-35-100-036-0000</t>
  </si>
  <si>
    <t>24-35-100-036-0000 24-35-100-091-0000 24-35-101-034-0000 24-35-101-036-0000 24-35-101-038-0000 24-35-101-040-0000</t>
  </si>
  <si>
    <t>6-63 5-80 6-63 6-63 6-63 6-70</t>
  </si>
  <si>
    <t>3701 W 128TH ALSIP</t>
  </si>
  <si>
    <t>24-35-100-045-0000</t>
  </si>
  <si>
    <t>12828 S RIDGEWAY ALSIP</t>
  </si>
  <si>
    <t>24-35-100-051-0000</t>
  </si>
  <si>
    <t>3735 W 128TH ALSIP</t>
  </si>
  <si>
    <t>24-35-100-061-0000</t>
  </si>
  <si>
    <t>3840 W 128TH ALSIP</t>
  </si>
  <si>
    <t>24-35-100-062-0000</t>
  </si>
  <si>
    <t>3828 W 128TH ALSIP</t>
  </si>
  <si>
    <t>24-35-100-064-0000</t>
  </si>
  <si>
    <t>24-35-100-064-0000 24-35-100-065-0000</t>
  </si>
  <si>
    <t>3820 W 128TH ALSIP</t>
  </si>
  <si>
    <t>24-35-100-066-0000</t>
  </si>
  <si>
    <t>3800 W 128TH ALSIP</t>
  </si>
  <si>
    <t>24-35-100-071-0000</t>
  </si>
  <si>
    <t>12736 S RIDGEWAY ALSIP</t>
  </si>
  <si>
    <t>24-35-100-078-0000</t>
  </si>
  <si>
    <t>12843 S PULASKI ALSIP</t>
  </si>
  <si>
    <t>24-35-100-081-0000</t>
  </si>
  <si>
    <t>12841 S PULASKI ALSIP</t>
  </si>
  <si>
    <t>24-35-100-084-0000</t>
  </si>
  <si>
    <t>24-35-100-084-0000 24-35-100-085-0000</t>
  </si>
  <si>
    <t>3935 W 127TH WORTH</t>
  </si>
  <si>
    <t>24-35-100-086-0000</t>
  </si>
  <si>
    <t>3837 W 127TH ALSIP</t>
  </si>
  <si>
    <t>24-35-100-087-0000</t>
  </si>
  <si>
    <t>24-35-100-089-0000</t>
  </si>
  <si>
    <t>24-35-100-088-0000 24-35-100-089-0000</t>
  </si>
  <si>
    <t>3843 W 128TH ALSIP</t>
  </si>
  <si>
    <t>24-35-101-030-0000</t>
  </si>
  <si>
    <t>3730 W 131ST ALSIP</t>
  </si>
  <si>
    <t>24-35-101-049-0000</t>
  </si>
  <si>
    <t>3750 W 131ST ALSIP</t>
  </si>
  <si>
    <t>24-35-101-055-0000</t>
  </si>
  <si>
    <t>13101 S PULASKI ALSIP</t>
  </si>
  <si>
    <t>24-35-101-057-0000</t>
  </si>
  <si>
    <t>12857 S HAMLIN ALSIP</t>
  </si>
  <si>
    <t>24-35-200-001-0000</t>
  </si>
  <si>
    <t>3415  127TH BLUE ISLAND</t>
  </si>
  <si>
    <t>24-35-200-012-0000</t>
  </si>
  <si>
    <t>24-35-200-012-0000 24-35-200-014-0000</t>
  </si>
  <si>
    <t>3640 W 131ST ALSIP</t>
  </si>
  <si>
    <t>24-35-200-013-0000</t>
  </si>
  <si>
    <t>3600 W 131ST ALSIP</t>
  </si>
  <si>
    <t>24-35-203-008-0000</t>
  </si>
  <si>
    <t>24-35-203-008-0000 24-35-203-009-0000</t>
  </si>
  <si>
    <t>3218  WIRETON BLUE ISLAND</t>
  </si>
  <si>
    <t>24-35-204-030-0000</t>
  </si>
  <si>
    <t>24-35-204-030-0000 24-35-205-001-0000 24-35-205-006-0000</t>
  </si>
  <si>
    <t>12741 S HOMAN BLUE ISLAND</t>
  </si>
  <si>
    <t>1913</t>
  </si>
  <si>
    <t>24-35-205-004-0000</t>
  </si>
  <si>
    <t>24-35-205-004-0000 24-35-205-011-0000 24-35-205-014-0000</t>
  </si>
  <si>
    <t>12740 S HOMAN BLUE ISLAND</t>
  </si>
  <si>
    <t>24-35-205-013-0000</t>
  </si>
  <si>
    <t>24-35-205-013-0000 24-35-400-001-0000 24-35-400-002-0000</t>
  </si>
  <si>
    <t>5-93 5-81 5-80</t>
  </si>
  <si>
    <t>3220  131ST ALSIP</t>
  </si>
  <si>
    <t>39162</t>
  </si>
  <si>
    <t>18:INDUSTRIAL-TANK FARM/PETROLEUM STORAGE</t>
  </si>
  <si>
    <t>24-35-401-002-0000</t>
  </si>
  <si>
    <t>24-35-400-014-0000 24-35-401-002-0000 24-35-401-003-0000</t>
  </si>
  <si>
    <t>5-80 5-93 5-81</t>
  </si>
  <si>
    <t>3211 W 131ST ROBBINS</t>
  </si>
  <si>
    <t>39038</t>
  </si>
  <si>
    <t>24-35-418-002-0000</t>
  </si>
  <si>
    <t>13400 S KEDZIE ROBBINS</t>
  </si>
  <si>
    <t>39135</t>
  </si>
  <si>
    <t>24-35-418-003-0000</t>
  </si>
  <si>
    <t>13400 S TURNER ROBBINS</t>
  </si>
  <si>
    <t>24-36-100-002-0000</t>
  </si>
  <si>
    <t>24-36-100-002-0000 24-36-100-003-0000 24-36-111-017-0000 24-36-111-027-0000 24-36-111-039-0000 24-36-111-040-0000 24-36-111-041-0000 24-36-111-042-0000</t>
  </si>
  <si>
    <t>5-93 5-80 5-93 5-93 5-93 5-80 5-80 5-93</t>
  </si>
  <si>
    <t>3100  WIRETON BLUE ISLAND</t>
  </si>
  <si>
    <t>24-36-111-025-0000</t>
  </si>
  <si>
    <t>24-36-111-025-0000 24-36-116-037-0000</t>
  </si>
  <si>
    <t>24-36-111-033-0000</t>
  </si>
  <si>
    <t>24-36-111-033-0000 24-36-111-034-0000</t>
  </si>
  <si>
    <t>13200  HOMAN ALSIP</t>
  </si>
  <si>
    <t>39062</t>
  </si>
  <si>
    <t>24-36-112-007-0000</t>
  </si>
  <si>
    <t>24-36-112-007-0000 24-36-112-050-0000</t>
  </si>
  <si>
    <t>2969  EVERETT BLUE ISLAND</t>
  </si>
  <si>
    <t>24-36-116-014-0000</t>
  </si>
  <si>
    <t>2960  WIRETON BLUE ISLAND</t>
  </si>
  <si>
    <t>24-36-116-022-0000</t>
  </si>
  <si>
    <t>2910  WIRETON BLUE ISLAND</t>
  </si>
  <si>
    <t>24-36-116-026-0000</t>
  </si>
  <si>
    <t>2966  WIRETON BLUE ISLAND</t>
  </si>
  <si>
    <t>24-36-116-027-0000</t>
  </si>
  <si>
    <t>2970  WIRETON BLUE ISLAND</t>
  </si>
  <si>
    <t>24-36-116-028-0000</t>
  </si>
  <si>
    <t>2956  WIRETON BLUE ISLAND</t>
  </si>
  <si>
    <t>24-36-116-029-0000</t>
  </si>
  <si>
    <t>2946  WIRETON BLUE ISLAND</t>
  </si>
  <si>
    <t>24-36-116-030-0000</t>
  </si>
  <si>
    <t>2936  WIRETON BLUE ISLAND</t>
  </si>
  <si>
    <t>24-36-116-031-0000</t>
  </si>
  <si>
    <t>2922  WIRETON BLUE ISLAND</t>
  </si>
  <si>
    <t>24-36-116-032-0000</t>
  </si>
  <si>
    <t>24-36-116-032-0000 24-36-116-033-0000</t>
  </si>
  <si>
    <t>2840  WIRETON BLUE ISLAND</t>
  </si>
  <si>
    <t>24-36-214-001-0000</t>
  </si>
  <si>
    <t>12949  CALIFORNIA BLUE ISLAND</t>
  </si>
  <si>
    <t>24-36-219-029-0000</t>
  </si>
  <si>
    <t>24-36-219-004-0000 24-36-219-005-0000 24-36-219-017-0000 24-36-219-025-0000 24-36-219-029-0000</t>
  </si>
  <si>
    <t>5-80 5-80 5-93 5-93 5-93</t>
  </si>
  <si>
    <t>2472  UNION BLUE ISLAND</t>
  </si>
  <si>
    <t>24-36-224-006-0000</t>
  </si>
  <si>
    <t>24-36-224-005-0000 24-36-224-006-0000 24-36-224-007-0000 24-36-224-008-0000 24-36-224-009-0000 24-36-228-011-0000</t>
  </si>
  <si>
    <t>13017 S CALIFORNIA BLUE ISLAND</t>
  </si>
  <si>
    <t>24-36-224-011-0000</t>
  </si>
  <si>
    <t>2747  NEW BLUE ISLAND</t>
  </si>
  <si>
    <t>24-36-228-009-0000</t>
  </si>
  <si>
    <t>24-36-228-008-0000 24-36-228-009-0000 24-36-228-010-0000</t>
  </si>
  <si>
    <t>6-70 6-63 6-70</t>
  </si>
  <si>
    <t>13033 S CALIFORNIA BLUE ISLAND</t>
  </si>
  <si>
    <t>24-36-304-012-0000</t>
  </si>
  <si>
    <t>24-36-304-011-0000 24-36-304-012-0000 24-36-304-013-0000 24-36-304-014-0000 24-36-304-015-0000 24-36-304-016-0000 24-36-304-017-0000 24-36-304-018-0000</t>
  </si>
  <si>
    <t>5-80 5-93 5-93 5-93 5-80 5-80 5-80 5-80</t>
  </si>
  <si>
    <t>3125 W 131ST BLUE ISLAND</t>
  </si>
  <si>
    <t>39006</t>
  </si>
  <si>
    <t>24-36-307-009-0000</t>
  </si>
  <si>
    <t>24-36-307-001-0000 24-36-307-009-0000 24-36-307-010-0000</t>
  </si>
  <si>
    <t>13156  FRANCISCO BLUE ISLAND</t>
  </si>
  <si>
    <t>24-36-408-008-0000</t>
  </si>
  <si>
    <t>2414  JAMES BLUE ISLAND</t>
  </si>
  <si>
    <t>24-36-412-003-0000</t>
  </si>
  <si>
    <t>24-36-412-001-0000 24-36-412-003-0000 24-36-412-007-0000</t>
  </si>
  <si>
    <t>5-80 5-93 5-90</t>
  </si>
  <si>
    <t>13210  WESTERN BLUE ISLAND</t>
  </si>
  <si>
    <t>1916</t>
  </si>
  <si>
    <t>24-01-108-081-1001</t>
  </si>
  <si>
    <t>39-310</t>
  </si>
  <si>
    <t>54:Office-Medical Office Buildings/Spaces</t>
  </si>
  <si>
    <t>24-01-108-081-1002</t>
  </si>
  <si>
    <t>24-01-108-081-1003</t>
  </si>
  <si>
    <t>24-01-108-081-1004</t>
  </si>
  <si>
    <t>24-01-108-081-1021</t>
  </si>
  <si>
    <t>106: Special-Surface Parking</t>
  </si>
  <si>
    <t>24-01-108-081-1028</t>
  </si>
  <si>
    <t>24-01-108-081-1029</t>
  </si>
  <si>
    <t>24-01-108-081-1030</t>
  </si>
  <si>
    <t>24-02-321-052-1001</t>
  </si>
  <si>
    <t>39-080</t>
  </si>
  <si>
    <t>52:Office-Condos</t>
  </si>
  <si>
    <t>24-02-321-052-1002</t>
  </si>
  <si>
    <t>24-02-321-052-1003</t>
  </si>
  <si>
    <t>24-02-321-052-1004</t>
  </si>
  <si>
    <t>24-02-321-052-1005</t>
  </si>
  <si>
    <t>24-02-321-052-1006</t>
  </si>
  <si>
    <t>24-02-322-055-1001</t>
  </si>
  <si>
    <t>24-10-202-022-1001</t>
  </si>
  <si>
    <t>24-10-202-022-1002</t>
  </si>
  <si>
    <t>24-10-300-112-1001</t>
  </si>
  <si>
    <t>39-071</t>
  </si>
  <si>
    <t>24-10-300-112-1002</t>
  </si>
  <si>
    <t>24-10-300-112-1003</t>
  </si>
  <si>
    <t>24-15-102-052-1001</t>
  </si>
  <si>
    <t>24-15-102-052-1002</t>
  </si>
  <si>
    <t>24-15-102-052-1003</t>
  </si>
  <si>
    <t>24-15-102-052-1004</t>
  </si>
  <si>
    <t>24-15-102-052-1005</t>
  </si>
  <si>
    <t>24-15-102-052-1006</t>
  </si>
  <si>
    <t>24-15-102-052-1007</t>
  </si>
  <si>
    <t>24-15-102-052-1008</t>
  </si>
  <si>
    <t>24-15-102-052-1009</t>
  </si>
  <si>
    <t>24-15-102-052-1010</t>
  </si>
  <si>
    <t>24-15-102-052-1011</t>
  </si>
  <si>
    <t>24-15-102-052-1012</t>
  </si>
  <si>
    <t>24-15-102-052-1013</t>
  </si>
  <si>
    <t>24-15-102-052-1014</t>
  </si>
  <si>
    <t>24-15-102-052-1015</t>
  </si>
  <si>
    <t>24-15-102-052-1016</t>
  </si>
  <si>
    <t>24-15-102-052-1017</t>
  </si>
  <si>
    <t>24-15-102-052-1020</t>
  </si>
  <si>
    <t>24-15-102-052-1024</t>
  </si>
  <si>
    <t>24-15-102-052-1025</t>
  </si>
  <si>
    <t>24-15-102-052-1026</t>
  </si>
  <si>
    <t>24-15-102-052-1027</t>
  </si>
  <si>
    <t>24-15-102-052-1028</t>
  </si>
  <si>
    <t>24-16-210-048-1001</t>
  </si>
  <si>
    <t>39-122</t>
  </si>
  <si>
    <t>24-16-210-048-1002</t>
  </si>
  <si>
    <t>24-16-300-086-1001</t>
  </si>
  <si>
    <t>39-270</t>
  </si>
  <si>
    <t>11:Industrial-Condos</t>
  </si>
  <si>
    <t>24-16-300-086-1002</t>
  </si>
  <si>
    <t>24-16-300-086-1003</t>
  </si>
  <si>
    <t>24-16-300-086-1004</t>
  </si>
  <si>
    <t>24-16-300-086-1005</t>
  </si>
  <si>
    <t>24-16-300-086-1006</t>
  </si>
  <si>
    <t>24-16-300-086-1007</t>
  </si>
  <si>
    <t>24-16-300-086-1008</t>
  </si>
  <si>
    <t>24-16-300-086-1009</t>
  </si>
  <si>
    <t>24-21-431-010-1001</t>
  </si>
  <si>
    <t>39-200</t>
  </si>
  <si>
    <t>94:Special-Assm./Meet/Religious Facility</t>
  </si>
  <si>
    <t>24-21-431-010-1002</t>
  </si>
  <si>
    <t>24-22-410-017-1001</t>
  </si>
  <si>
    <t>39-250</t>
  </si>
  <si>
    <t>24-22-410-017-1002</t>
  </si>
  <si>
    <t>24-28-303-021-1001</t>
  </si>
  <si>
    <t>39-082</t>
  </si>
  <si>
    <t>24-28-303-021-1002</t>
  </si>
  <si>
    <t>24-28-303-021-1003</t>
  </si>
  <si>
    <t>24-29-201-045-1001</t>
  </si>
  <si>
    <t>39-210</t>
  </si>
  <si>
    <t>24-29-201-045-1002</t>
  </si>
  <si>
    <t>24-29-201-045-1003</t>
  </si>
  <si>
    <t>24-29-201-045-1004</t>
  </si>
  <si>
    <t>24-29-201-045-1005</t>
  </si>
  <si>
    <t>24-29-201-045-1006</t>
  </si>
  <si>
    <t>24-29-201-045-1007</t>
  </si>
  <si>
    <t>24-30-201-058-1001</t>
  </si>
  <si>
    <t>39-180</t>
  </si>
  <si>
    <t>24-30-201-058-1002</t>
  </si>
  <si>
    <t>24-30-201-058-1003</t>
  </si>
  <si>
    <t>24-30-201-058-1004</t>
  </si>
  <si>
    <t>24-30-201-058-1005</t>
  </si>
  <si>
    <t>24-30-201-058-1006</t>
  </si>
  <si>
    <t>24-32-300-064-1001</t>
  </si>
  <si>
    <t>39-410</t>
  </si>
  <si>
    <t>24-32-300-064-1002</t>
  </si>
  <si>
    <t>24-32-300-064-1003</t>
  </si>
  <si>
    <t>24-32-300-064-1004</t>
  </si>
  <si>
    <t>24-32-300-064-1005</t>
  </si>
  <si>
    <t>24-32-300-064-1006</t>
  </si>
  <si>
    <t>24-32-300-064-1007</t>
  </si>
  <si>
    <t>24-32-300-064-1008</t>
  </si>
  <si>
    <t>24-32-300-064-1009</t>
  </si>
  <si>
    <t>24-32-300-064-1010</t>
  </si>
  <si>
    <t>24-32-300-064-1011</t>
  </si>
  <si>
    <t>24-01-404-016-0000</t>
  </si>
  <si>
    <t>24-01-404-009-0000 24-01-404-010-0000 24-01-404-013-0000 24-01-404-016-0000 24-01-405-017-0000 24-01-406-068-0000 24-01-407-054-0000</t>
  </si>
  <si>
    <t>5-17 5-90 5-90 5-17 5-90 5-17 5-90</t>
  </si>
  <si>
    <t>2500 W 95TH EVERGREEN PARK</t>
  </si>
  <si>
    <t>24-03-316-043-0000</t>
  </si>
  <si>
    <t>24-03-316-041-0000 24-03-316-042-0000 24-03-316-043-0000</t>
  </si>
  <si>
    <t>24-16-113-011-0000</t>
  </si>
  <si>
    <t>24-16-113-011-0000 24-16-113-012-0000 24-16-113-013-0000 24-16-113-014-0000 24-16-113-015-0000 24-16-113-016-0000 24-16-113-017-0000 24-16-113-018-0000 24-16-113-019-0000 24-16-113-020-0000 24-16-113-021-0000</t>
  </si>
  <si>
    <t>5-17 5-17 5-17 5-17 5-17 5-90 5-90 5-90 5-90 5-90 5-90</t>
  </si>
  <si>
    <t>10325 S CENTRAL OAK LAWN</t>
  </si>
  <si>
    <t xml:space="preserve"> Special-Surface Parking</t>
  </si>
  <si>
    <t>HOTELS-FULL SERVICE UPPER UPSCALE</t>
  </si>
  <si>
    <t>HOTELS-LIMITED SERVICE MIDSCALE</t>
  </si>
  <si>
    <t>INDUSTRIAL-CHEMICAL/OIL REFINERY</t>
  </si>
  <si>
    <t>INDUSTRIAL-TANK FARM/PETROLEUM STORAGE</t>
  </si>
  <si>
    <t>Industrial-Condos</t>
  </si>
  <si>
    <t>Office-Condos</t>
  </si>
  <si>
    <t>Office-Medical Office Buildings/Spaces</t>
  </si>
  <si>
    <t>SPECIAL-ASSM./MEET/RELIGIOUS FACILITY</t>
  </si>
  <si>
    <t>SPECIAL-SPORTS/ENT, PERFORMANCE VENUES</t>
  </si>
  <si>
    <t>Special-Assm./Meet/Religious Facility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</si>
</sst>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7">
    <xf numFmtId="0" fontId="0" fillId="0" borderId="0" xfId="0"/>
    <xf numFmtId="164" fontId="0" fillId="0" borderId="0" xfId="1" applyNumberFormat="1" applyFont="1"/>
    <xf numFmtId="0" fontId="0" fillId="0" borderId="0" xfId="0" applyAlignment="1">
      <alignment horizontal="center" vertical="top" wrapText="1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/>
    </xf>
    <xf numFmtId="44" fontId="0" fillId="0" borderId="0" xfId="1" applyFont="1" applyAlignment="1">
      <alignment vertical="top"/>
    </xf>
    <xf numFmtId="164" fontId="0" fillId="0" borderId="0" xfId="1" applyNumberFormat="1" applyFont="1" applyAlignment="1">
      <alignment vertical="top"/>
    </xf>
    <xf numFmtId="9" fontId="0" fillId="0" borderId="0" xfId="2" applyFont="1" applyAlignment="1">
      <alignment vertical="top"/>
    </xf>
    <xf numFmtId="10" fontId="0" fillId="0" borderId="0" xfId="2" applyNumberFormat="1" applyFont="1" applyAlignment="1">
      <alignment vertical="top"/>
    </xf>
    <xf numFmtId="165" fontId="0" fillId="0" borderId="0" xfId="3" applyNumberFormat="1" applyFont="1" applyAlignment="1">
      <alignment vertical="top"/>
    </xf>
    <xf numFmtId="164" fontId="1" fillId="0" borderId="0" xfId="1" applyNumberFormat="1" applyFont="1"/>
    <xf numFmtId="0" fontId="0" fillId="0" borderId="0" xfId="0" applyAlignment="1">
      <alignment wrapText="1"/>
    </xf>
    <xf numFmtId="0" fontId="3" fillId="2" borderId="0" xfId="0" applyFont="1" applyFill="1"/>
    <xf numFmtId="164" fontId="3" fillId="2" borderId="0" xfId="0" applyNumberFormat="1" applyFont="1" applyFill="1"/>
    <xf numFmtId="165" fontId="3" fillId="2" borderId="0" xfId="3" applyNumberFormat="1" applyFont="1" applyFill="1"/>
    <xf numFmtId="43" fontId="0" fillId="0" borderId="0" xfId="3" applyFont="1" applyAlignment="1">
      <alignment vertical="top"/>
    </xf>
    <xf numFmtId="0" fontId="0" fillId="0" borderId="0" xfId="2" applyNumberFormat="1" applyFont="1" applyAlignment="1">
      <alignment vertical="top"/>
    </xf>
    <xf numFmtId="44" fontId="0" fillId="0" borderId="0" xfId="1" applyFont="1"/>
    <xf numFmtId="10" fontId="0" fillId="0" borderId="0" xfId="2" applyNumberFormat="1" applyFont="1"/>
    <xf numFmtId="0" fontId="0" fillId="0" borderId="0" xfId="0" applyAlignment="1">
      <alignment horizontal="center"/>
    </xf>
    <xf numFmtId="9" fontId="0" fillId="0" borderId="0" xfId="2" applyFont="1" applyAlignment="1">
      <alignment horizontal="center" vertical="top"/>
    </xf>
    <xf numFmtId="10" fontId="0" fillId="0" borderId="0" xfId="2" applyNumberFormat="1" applyFont="1" applyAlignment="1">
      <alignment horizontal="center" vertical="top"/>
    </xf>
    <xf numFmtId="10" fontId="0" fillId="0" borderId="0" xfId="2" applyNumberFormat="1" applyFont="1" applyAlignment="1"/>
    <xf numFmtId="9" fontId="0" fillId="0" borderId="0" xfId="2" applyNumberFormat="1" applyFont="1" applyAlignment="1">
      <alignment vertical="top"/>
    </xf>
    <xf numFmtId="44" fontId="0" fillId="0" borderId="0" xfId="1" applyNumberFormat="1" applyFont="1" applyAlignment="1">
      <alignment vertical="top"/>
    </xf>
    <xf numFmtId="0" fontId="0" fillId="0" borderId="0" xfId="0" applyNumberFormat="1"/>
  </cellXfs>
  <cellStyles count="4">
    <cellStyle name="Comma" xfId="3" builtinId="3"/>
    <cellStyle name="Currency" xfId="1" builtinId="4"/>
    <cellStyle name="Normal" xfId="0" builtinId="0"/>
    <cellStyle name="Percent" xfId="2" builtinId="5"/>
  </cellStyles>
  <dxfs count="19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(&quot;$&quot;* #,##0_);_(&quot;$&quot;* \(#,##0\);_(&quot;$&quot;* &quot;-&quot;??_);_(@_)"/>
    </dxf>
    <dxf>
      <numFmt numFmtId="164" formatCode="_(&quot;$&quot;* #,##0_);_(&quot;$&quot;* \(#,##0\);_(&quot;$&quot;* &quot;-&quot;??_);_(@_)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alignment horizontal="general" vertical="top" textRotation="0" wrapText="0" indent="0" justifyLastLine="0" shrinkToFit="0" readingOrder="0"/>
    </dxf>
    <dxf>
      <numFmt numFmtId="164" formatCode="_(&quot;$&quot;* #,##0_);_(&quot;$&quot;* \(#,##0\);_(&quot;$&quot;* &quot;-&quot;??_);_(@_)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numFmt numFmtId="164" formatCode="_(&quot;$&quot;* #,##0_);_(&quot;$&quot;* \(#,##0\);_(&quot;$&quot;* &quot;-&quot;??_);_(@_)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numFmt numFmtId="14" formatCode="0.00%"/>
      <alignment horizontal="general" vertical="top" textRotation="0" wrapText="0" indent="0" justifyLastLine="0" shrinkToFit="0" readingOrder="0"/>
    </dxf>
    <dxf>
      <numFmt numFmtId="14" formatCode="0.00%"/>
      <alignment horizontal="general" vertical="top" textRotation="0" wrapText="0" indent="0" justifyLastLine="0" shrinkToFit="0" readingOrder="0"/>
    </dxf>
    <dxf>
      <numFmt numFmtId="14" formatCode="0.00%"/>
      <alignment horizontal="general" vertical="top" textRotation="0" wrapText="0" indent="0" justifyLastLine="0" shrinkToFit="0" readingOrder="0"/>
    </dxf>
    <dxf>
      <numFmt numFmtId="164" formatCode="_(&quot;$&quot;* #,##0_);_(&quot;$&quot;* \(#,##0\);_(&quot;$&quot;* &quot;-&quot;??_);_(@_)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164" formatCode="_(&quot;$&quot;* #,##0_);_(&quot;$&quot;* \(#,##0\);_(&quot;$&quot;* &quot;-&quot;??_);_(@_)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164" formatCode="_(&quot;$&quot;* #,##0_);_(&quot;$&quot;* \(#,##0\);_(&quot;$&quot;* &quot;-&quot;??_);_(@_)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center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164" formatCode="_(&quot;$&quot;* #,##0_);_(&quot;$&quot;* \(#,##0\);_(&quot;$&quot;* &quot;-&quot;??_);_(@_)"/>
      <alignment horizontal="general" vertical="top" textRotation="0" wrapText="0" indent="0" justifyLastLine="0" shrinkToFit="0" readingOrder="0"/>
    </dxf>
    <dxf>
      <numFmt numFmtId="164" formatCode="_(&quot;$&quot;* #,##0_);_(&quot;$&quot;* \(#,##0\);_(&quot;$&quot;* &quot;-&quot;??_);_(@_)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alignment horizontal="general" vertical="top" textRotation="0" wrapText="0" indent="0" justifyLastLine="0" shrinkToFit="0" readingOrder="0"/>
    </dxf>
    <dxf>
      <numFmt numFmtId="165" formatCode="_(* #,##0_);_(* \(#,##0\);_(* &quot;-&quot;??_);_(@_)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14" formatCode="0.00%"/>
      <alignment horizontal="general" vertical="top" textRotation="0" wrapText="0" indent="0" justifyLastLine="0" shrinkToFit="0" readingOrder="0"/>
    </dxf>
    <dxf>
      <numFmt numFmtId="14" formatCode="0.00%"/>
      <alignment horizontal="general" vertical="top" textRotation="0" wrapText="0" indent="0" justifyLastLine="0" shrinkToFit="0" readingOrder="0"/>
    </dxf>
    <dxf>
      <numFmt numFmtId="14" formatCode="0.00%"/>
      <alignment horizontal="general" vertical="top" textRotation="0" wrapText="0" indent="0" justifyLastLine="0" shrinkToFit="0" readingOrder="0"/>
    </dxf>
    <dxf>
      <numFmt numFmtId="164" formatCode="_(&quot;$&quot;* #,##0_);_(&quot;$&quot;* \(#,##0\);_(&quot;$&quot;* &quot;-&quot;??_);_(@_)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164" formatCode="_(&quot;$&quot;* #,##0_);_(&quot;$&quot;* \(#,##0\);_(&quot;$&quot;* &quot;-&quot;??_);_(@_)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164" formatCode="_(&quot;$&quot;* #,##0_);_(&quot;$&quot;* \(#,##0\);_(&quot;$&quot;* &quot;-&quot;??_);_(@_)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34" formatCode="_(&quot;$&quot;* #,##0.00_);_(&quot;$&quot;* \(#,##0.00\);_(&quot;$&quot;* &quot;-&quot;??_);_(@_)"/>
      <alignment horizontal="general" vertical="top" textRotation="0" wrapText="0" indent="0" justifyLastLine="0" shrinkToFit="0" readingOrder="0"/>
    </dxf>
    <dxf>
      <numFmt numFmtId="164" formatCode="_(&quot;$&quot;* #,##0_);_(&quot;$&quot;* \(#,##0\);_(&quot;$&quot;* &quot;-&quot;??_);_(@_)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14" formatCode="0.00%"/>
      <alignment horizontal="general" vertical="bottom" textRotation="0" wrapText="0" indent="0" justifyLastLine="0" shrinkToFit="0" readingOrder="0"/>
    </dxf>
    <dxf>
      <numFmt numFmtId="14" formatCode="0.00%"/>
      <alignment horizontal="general" vertical="bottom" textRotation="0" wrapText="0" indent="0" justifyLastLine="0" shrinkToFit="0" readingOrder="0"/>
    </dxf>
    <dxf>
      <numFmt numFmtId="14" formatCode="0.00%"/>
      <alignment horizontal="general" vertical="top" textRotation="0" wrapText="0" indent="0" justifyLastLine="0" shrinkToFit="0" readingOrder="0"/>
    </dxf>
    <dxf>
      <numFmt numFmtId="164" formatCode="_(&quot;$&quot;* #,##0_);_(&quot;$&quot;* \(#,##0\);_(&quot;$&quot;* &quot;-&quot;??_);_(@_)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164" formatCode="_(&quot;$&quot;* #,##0_);_(&quot;$&quot;* \(#,##0\);_(&quot;$&quot;* &quot;-&quot;??_);_(@_)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164" formatCode="_(&quot;$&quot;* #,##0_);_(&quot;$&quot;* \(#,##0\);_(&quot;$&quot;* &quot;-&quot;??_);_(@_)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center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numFmt numFmtId="164" formatCode="_(&quot;$&quot;* #,##0_);_(&quot;$&quot;* \(#,##0\);_(&quot;$&quot;* &quot;-&quot;??_);_(@_)"/>
      <alignment horizontal="general" vertical="top" textRotation="0" wrapText="0" indent="0" justifyLastLine="0" shrinkToFit="0" readingOrder="0"/>
    </dxf>
    <dxf>
      <numFmt numFmtId="164" formatCode="_(&quot;$&quot;* #,##0_);_(&quot;$&quot;* \(#,##0\);_(&quot;$&quot;* &quot;-&quot;??_);_(@_)"/>
      <alignment horizontal="general" vertical="top" textRotation="0" wrapText="0" indent="0" justifyLastLine="0" shrinkToFit="0" readingOrder="0"/>
    </dxf>
    <dxf>
      <numFmt numFmtId="14" formatCode="0.00%"/>
      <alignment horizontal="general" vertical="top" textRotation="0" wrapText="0" indent="0" justifyLastLine="0" shrinkToFit="0" readingOrder="0"/>
    </dxf>
    <dxf>
      <numFmt numFmtId="14" formatCode="0.00%"/>
      <alignment horizontal="general" vertical="top" textRotation="0" wrapText="0" indent="0" justifyLastLine="0" shrinkToFit="0" readingOrder="0"/>
    </dxf>
    <dxf>
      <numFmt numFmtId="14" formatCode="0.00%"/>
      <alignment horizontal="general" vertical="top" textRotation="0" wrapText="0" indent="0" justifyLastLine="0" shrinkToFit="0" readingOrder="0"/>
    </dxf>
    <dxf>
      <numFmt numFmtId="164" formatCode="_(&quot;$&quot;* #,##0_);_(&quot;$&quot;* \(#,##0\);_(&quot;$&quot;* &quot;-&quot;??_);_(@_)"/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numFmt numFmtId="164" formatCode="_(&quot;$&quot;* #,##0_);_(&quot;$&quot;* \(#,##0\);_(&quot;$&quot;* &quot;-&quot;??_);_(@_)"/>
      <alignment horizontal="general" vertical="top" textRotation="0" wrapText="0" indent="0" justifyLastLine="0" shrinkToFit="0" readingOrder="0"/>
    </dxf>
    <dxf>
      <numFmt numFmtId="13" formatCode="0%"/>
      <alignment horizontal="general" vertical="top" textRotation="0" wrapText="0" indent="0" justifyLastLine="0" shrinkToFit="0" readingOrder="0"/>
    </dxf>
    <dxf>
      <numFmt numFmtId="164" formatCode="_(&quot;$&quot;* #,##0_);_(&quot;$&quot;* \(#,##0\);_(&quot;$&quot;* &quot;-&quot;??_);_(@_)"/>
      <alignment horizontal="general" vertical="top" textRotation="0" wrapText="0" indent="0" justifyLastLine="0" shrinkToFit="0" readingOrder="0"/>
    </dxf>
    <dxf>
      <alignment horizontal="center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164" formatCode="_(&quot;$&quot;* #,##0_);_(&quot;$&quot;* \(#,##0\);_(&quot;$&quot;* &quot;-&quot;??_);_(@_)"/>
      <alignment horizontal="general" vertical="top" textRotation="0" wrapText="0" indent="0" justifyLastLine="0" shrinkToFit="0" readingOrder="0"/>
    </dxf>
    <dxf>
      <numFmt numFmtId="164" formatCode="_(&quot;$&quot;* #,##0_);_(&quot;$&quot;* \(#,##0\);_(&quot;$&quot;* &quot;-&quot;??_);_(@_)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14" formatCode="0.00%"/>
      <alignment horizontal="general" vertical="top" textRotation="0" wrapText="0" indent="0" justifyLastLine="0" shrinkToFit="0" readingOrder="0"/>
    </dxf>
    <dxf>
      <numFmt numFmtId="14" formatCode="0.00%"/>
      <alignment horizontal="general" vertical="top" textRotation="0" wrapText="0" indent="0" justifyLastLine="0" shrinkToFit="0" readingOrder="0"/>
    </dxf>
    <dxf>
      <numFmt numFmtId="14" formatCode="0.00%"/>
      <alignment horizontal="general" vertical="top" textRotation="0" wrapText="0" indent="0" justifyLastLine="0" shrinkToFit="0" readingOrder="0"/>
    </dxf>
    <dxf>
      <numFmt numFmtId="164" formatCode="_(&quot;$&quot;* #,##0_);_(&quot;$&quot;* \(#,##0\);_(&quot;$&quot;* &quot;-&quot;??_);_(@_)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164" formatCode="_(&quot;$&quot;* #,##0_);_(&quot;$&quot;* \(#,##0\);_(&quot;$&quot;* &quot;-&quot;??_);_(@_)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164" formatCode="_(&quot;$&quot;* #,##0_);_(&quot;$&quot;* \(#,##0\);_(&quot;$&quot;* &quot;-&quot;??_);_(@_)"/>
      <alignment horizontal="general" vertical="top" textRotation="0" wrapText="0" indent="0" justifyLastLine="0" shrinkToFit="0" readingOrder="0"/>
    </dxf>
    <dxf>
      <numFmt numFmtId="164" formatCode="_(&quot;$&quot;* #,##0_);_(&quot;$&quot;* \(#,##0\);_(&quot;$&quot;* &quot;-&quot;??_);_(@_)"/>
      <alignment horizontal="general" vertical="top" textRotation="0" wrapText="0" indent="0" justifyLastLine="0" shrinkToFit="0" readingOrder="0"/>
    </dxf>
    <dxf>
      <alignment horizontal="center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_(* #,##0_);_(* \(#,##0\);_(* &quot;-&quot;??_);_(@_)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(&quot;$&quot;* #,##0_);_(&quot;$&quot;* \(#,##0\);_(&quot;$&quot;* &quot;-&quot;??_);_(@_)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(&quot;$&quot;* #,##0_);_(&quot;$&quot;* \(#,##0\);_(&quot;$&quot;* &quot;-&quot;??_);_(@_)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4" formatCode="0.00%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4" formatCode="0.00%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4" formatCode="0.00%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(&quot;$&quot;* #,##0_);_(&quot;$&quot;* \(#,##0\);_(&quot;$&quot;* &quot;-&quot;??_);_(@_)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(&quot;$&quot;* #,##0_);_(&quot;$&quot;* \(#,##0\);_(&quot;$&quot;* &quot;-&quot;??_);_(@_)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_(* #,##0_);_(* \(#,##0\);_(* &quot;-&quot;??_);_(@_)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(&quot;$&quot;* #,##0_);_(&quot;$&quot;* \(#,##0\);_(&quot;$&quot;* &quot;-&quot;??_);_(@_)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(&quot;$&quot;* #,##0_);_(&quot;$&quot;* \(#,##0\);_(&quot;$&quot;* &quot;-&quot;??_);_(@_)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4" formatCode="0.0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4" formatCode="0.0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4" formatCode="0.00%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(&quot;$&quot;* #,##0_);_(&quot;$&quot;* \(#,##0\);_(&quot;$&quot;* &quot;-&quot;??_);_(@_)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(&quot;$&quot;* #,##0_);_(&quot;$&quot;* \(#,##0\);_(&quot;$&quot;* &quot;-&quot;??_);_(@_)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(&quot;$&quot;* #,##0_);_(&quot;$&quot;* \(#,##0\);_(&quot;$&quot;* &quot;-&quot;??_);_(@_)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_(* #,##0_);_(* \(#,##0\);_(* &quot;-&quot;??_);_(@_)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_(* #,##0_);_(* \(#,##0\);_(* &quot;-&quot;??_);_(@_)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(&quot;$&quot;* #,##0_);_(&quot;$&quot;* \(#,##0\);_(&quot;$&quot;* &quot;-&quot;??_);_(@_)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_(* #,##0_);_(* \(#,##0\);_(* &quot;-&quot;??_);_(@_)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_(* #,##0_);_(* \(#,##0\);_(* &quot;-&quot;??_);_(@_)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indent="0" justifyLastLine="0" shrinkToFit="0" readingOrder="0"/>
    </dxf>
    <dxf>
      <alignment horizontal="center" vertical="top" textRotation="0" wrapText="1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center" vertical="top" textRotation="0" wrapText="1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center" vertical="top" textRotation="0" wrapText="1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center" vertical="top" textRotation="0" wrapText="1" indent="0" justifyLastLine="0" shrinkToFit="0" readingOrder="0"/>
    </dxf>
    <dxf>
      <alignment vertical="top" textRotation="0" wrapText="0" indent="0" justifyLastLine="0" shrinkToFit="0" readingOrder="0"/>
    </dxf>
    <dxf>
      <alignment horizontal="center" vertical="top" textRotation="0" wrapText="1" indent="0" justifyLastLine="0" shrinkToFit="0" readingOrder="0"/>
    </dxf>
    <dxf>
      <alignment horizontal="general" vertical="top" textRotation="0" indent="0" justifyLastLine="0" shrinkToFit="0" readingOrder="0"/>
    </dxf>
    <dxf>
      <alignment horizontal="center" vertical="top" textRotation="0" wrapText="1" indent="0" justifyLastLine="0" shrinkToFit="0" readingOrder="0"/>
    </dxf>
    <dxf>
      <alignment horizontal="general" vertical="top" textRotation="0" indent="0" justifyLastLine="0" shrinkToFit="0" readingOrder="0"/>
    </dxf>
    <dxf>
      <alignment horizontal="center" vertical="top" textRotation="0" wrapText="1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center" vertical="top" textRotation="0" wrapText="1" indent="0" justifyLastLine="0" shrinkToFit="0" readingOrder="0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" connectionId="7" xr16:uid="{504C9BA2-24D0-43E5-BEBE-CAD6873EF2FB}" autoFormatId="16" applyNumberFormats="0" applyBorderFormats="0" applyFontFormats="0" applyPatternFormats="0" applyAlignmentFormats="0" applyWidthHeightFormats="0">
  <queryTableRefresh nextId="14">
    <queryTableFields count="11">
      <queryTableField id="1" name="KeyPIN" tableColumnId="1"/>
      <queryTableField id="2" name="PINs" tableColumnId="2"/>
      <queryTableField id="3" name="Address" tableColumnId="3"/>
      <queryTableField id="4" name="Tax District" tableColumnId="4"/>
      <queryTableField id="5" name="Classes" tableColumnId="5"/>
      <queryTableField id="6" name="Subclass2" tableColumnId="6"/>
      <queryTableField id="7" name="Land.Total SF" tableColumnId="7"/>
      <queryTableField id="8" name="GBA" tableColumnId="8"/>
      <queryTableField id="9" name="Market Value" tableColumnId="9"/>
      <queryTableField id="12" name="2026 Partial Value" tableColumnId="10"/>
      <queryTableField id="13" name="2026 Partial Value Reason" tableColumnId="11"/>
    </queryTableFields>
  </queryTableRefresh>
</queryTable>
</file>

<file path=xl/queryTables/queryTable1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9" connectionId="13" xr16:uid="{FD6917E5-60AA-4FD6-942D-E38EC536077D}" autoFormatId="16" applyNumberFormats="0" applyBorderFormats="0" applyFontFormats="0" applyPatternFormats="0" applyAlignmentFormats="0" applyWidthHeightFormats="0">
  <queryTableRefresh nextId="13">
    <queryTableFields count="7">
      <queryTableField id="1" name="KeyPIN" tableColumnId="1"/>
      <queryTableField id="2" name="PINs" tableColumnId="2"/>
      <queryTableField id="3" name="Address" tableColumnId="3"/>
      <queryTableField id="9" name="Tax District" tableColumnId="9"/>
      <queryTableField id="10" name="Classes" tableColumnId="10"/>
      <queryTableField id="4" name="Subclass2" tableColumnId="4"/>
      <queryTableField id="5" name="Market Value" tableColumnId="5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" connectionId="11" xr16:uid="{1E66FBAC-39E0-44BB-8832-9FEFA3A52EE7}" autoFormatId="16" applyNumberFormats="0" applyBorderFormats="0" applyFontFormats="0" applyPatternFormats="0" applyAlignmentFormats="0" applyWidthHeightFormats="0">
  <queryTableRefresh nextId="30">
    <queryTableFields count="22">
      <queryTableField id="1" name="KeyPIN" tableColumnId="1"/>
      <queryTableField id="2" name="PINs" tableColumnId="2"/>
      <queryTableField id="5" name="Classes" tableColumnId="5"/>
      <queryTableField id="3" name="Address" tableColumnId="3"/>
      <queryTableField id="4" name="Tax District" tableColumnId="4"/>
      <queryTableField id="7" name="Land.Total SF" tableColumnId="7"/>
      <queryTableField id="6" name="Subclass2" tableColumnId="6"/>
      <queryTableField id="8" name="IDPH#" tableColumnId="8"/>
      <queryTableField id="9" name="BldgSF" tableColumnId="9"/>
      <queryTableField id="10" name="Units / Beds" tableColumnId="10"/>
      <queryTableField id="11" name="Revenue/bed/night " tableColumnId="11"/>
      <queryTableField id="12" name="Est. PGI" tableColumnId="12"/>
      <queryTableField id="13" name="Est. Vacancy %" tableColumnId="13"/>
      <queryTableField id="14" name="Exp %" tableColumnId="14"/>
      <queryTableField id="15" name="NOI" tableColumnId="15"/>
      <queryTableField id="16" name="Cap Rate" tableColumnId="16"/>
      <queryTableField id="23" name="Tax Load" tableColumnId="21"/>
      <queryTableField id="24" name="Loaded Cap" tableColumnId="22"/>
      <queryTableField id="18" name="Market Value" tableColumnId="18"/>
      <queryTableField id="17" name="Final MV / Bed" tableColumnId="17"/>
      <queryTableField id="21" name="2026 Partial Value" tableColumnId="19"/>
      <queryTableField id="22" name="2026 Partial Value Reason" tableColumnId="20"/>
    </queryTableFields>
  </queryTableRefresh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" connectionId="8" xr16:uid="{BB82219D-D18E-4ABE-B039-149A8461663D}" autoFormatId="16" applyNumberFormats="0" applyBorderFormats="0" applyFontFormats="0" applyPatternFormats="0" applyAlignmentFormats="0" applyWidthHeightFormats="0">
  <queryTableRefresh nextId="42">
    <queryTableFields count="23">
      <queryTableField id="1" name="KeyPIN" tableColumnId="1"/>
      <queryTableField id="2" name="PINs" tableColumnId="2"/>
      <queryTableField id="5" name="Classes" tableColumnId="5"/>
      <queryTableField id="3" name="Address" tableColumnId="3"/>
      <queryTableField id="4" name="Tax District" tableColumnId="4"/>
      <queryTableField id="7" name="Land.Total SF" tableColumnId="7"/>
      <queryTableField id="6" name="Subclass2" tableColumnId="6"/>
      <queryTableField id="8" name="ImprName" tableColumnId="8"/>
      <queryTableField id="10" name="YearBlt" tableColumnId="10"/>
      <queryTableField id="11" name="Units / Keys" tableColumnId="11"/>
      <queryTableField id="12" name="Rev / Key / Night " tableColumnId="12"/>
      <queryTableField id="13" name="Occupancy " tableColumnId="13"/>
      <queryTableField id="14" name="Rev Par" tableColumnId="14"/>
      <queryTableField id="15" name="Total Rev" tableColumnId="15"/>
      <queryTableField id="16" name="EBITDA / NOI" tableColumnId="16"/>
      <queryTableField id="17" name="Cap Rate" tableColumnId="17"/>
      <queryTableField id="24" name="Tax Load" tableColumnId="22"/>
      <queryTableField id="25" name="Loaded Cap" tableColumnId="23"/>
      <queryTableField id="19" name="Market Value" tableColumnId="19"/>
      <queryTableField id="18" name="Final MV / Key" tableColumnId="18"/>
      <queryTableField id="22" name="2026 Partial Value" tableColumnId="20"/>
      <queryTableField id="23" name="2026 Partial Value Reason" tableColumnId="21"/>
      <queryTableField id="9" name="BldgSF" tableColumnId="9"/>
    </queryTableFields>
  </queryTableRefresh>
</queryTable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" connectionId="12" xr16:uid="{54F18698-9E02-4B04-81A1-176A31B61397}" autoFormatId="16" applyNumberFormats="0" applyBorderFormats="0" applyFontFormats="0" applyPatternFormats="0" applyAlignmentFormats="0" applyWidthHeightFormats="0">
  <queryTableRefresh nextId="33">
    <queryTableFields count="26">
      <queryTableField id="1" name="KeyPIN" tableColumnId="1"/>
      <queryTableField id="2" name="PINs" tableColumnId="2"/>
      <queryTableField id="5" name="Classes" tableColumnId="5"/>
      <queryTableField id="3" name="Address" tableColumnId="3"/>
      <queryTableField id="4" name="Tax District" tableColumnId="4"/>
      <queryTableField id="7" name="Land.Total SF" tableColumnId="7"/>
      <queryTableField id="6" name="Subclass2" tableColumnId="6"/>
      <queryTableField id="8" name="BldgSF" tableColumnId="8"/>
      <queryTableField id="9" name="YearBlt" tableColumnId="9"/>
      <queryTableField id="10" name="Investment Rating" tableColumnId="10"/>
      <queryTableField id="11" name="Adj Rent $/SF" tableColumnId="11"/>
      <queryTableField id="12" name="PGI" tableColumnId="12"/>
      <queryTableField id="13" name="V/C" tableColumnId="13"/>
      <queryTableField id="14" name="EGI" tableColumnId="14"/>
      <queryTableField id="15" name="% Exp." tableColumnId="15"/>
      <queryTableField id="16" name="NOI" tableColumnId="16"/>
      <queryTableField id="17" name="Cap Rate" tableColumnId="17"/>
      <queryTableField id="25" name="Tax Load" tableColumnId="23"/>
      <queryTableField id="26" name="Loaded Cap" tableColumnId="24"/>
      <queryTableField id="18" name="L:B Ratio" tableColumnId="18"/>
      <queryTableField id="19" name="Excess Land Area" tableColumnId="19"/>
      <queryTableField id="20" name="Excess Land Value" tableColumnId="20"/>
      <queryTableField id="21" name="Market Value" tableColumnId="21"/>
      <queryTableField id="22" name="Final MV / SF" tableColumnId="22"/>
      <queryTableField id="27" name="2026 Partial Value" tableColumnId="25"/>
      <queryTableField id="28" name="2026 Partial Value Reason" tableColumnId="26"/>
    </queryTableFields>
  </queryTableRefresh>
</queryTable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" connectionId="10" xr16:uid="{8EE21FCE-0A39-47EC-AD5E-7A833D37A09F}" autoFormatId="16" applyNumberFormats="0" applyBorderFormats="0" applyFontFormats="0" applyPatternFormats="0" applyAlignmentFormats="0" applyWidthHeightFormats="0">
  <queryTableRefresh nextId="37">
    <queryTableFields count="29">
      <queryTableField id="1" name="KeyPIN" tableColumnId="1"/>
      <queryTableField id="2" name="PINs" tableColumnId="2"/>
      <queryTableField id="5" name="Classes" tableColumnId="5"/>
      <queryTableField id="3" name="Address" tableColumnId="3"/>
      <queryTableField id="4" name="Tax District" tableColumnId="4"/>
      <queryTableField id="7" name="Land.Total SF" tableColumnId="7"/>
      <queryTableField id="6" name="Subclass2" tableColumnId="6"/>
      <queryTableField id="8" name="BldgSF" tableColumnId="8"/>
      <queryTableField id="9" name="Studios" tableColumnId="9"/>
      <queryTableField id="10" name="1BR" tableColumnId="10"/>
      <queryTableField id="11" name="2BR" tableColumnId="11"/>
      <queryTableField id="12" name="3BR" tableColumnId="12"/>
      <queryTableField id="13" name="4BR" tableColumnId="13"/>
      <queryTableField id="14" name="MobileHomePads" tableColumnId="14"/>
      <queryTableField id="15" name="CommSF" tableColumnId="15"/>
      <queryTableField id="16" name="YearBlt" tableColumnId="16"/>
      <queryTableField id="17" name="Investment Rating" tableColumnId="17"/>
      <queryTableField id="18" name="Adjusted PGI" tableColumnId="18"/>
      <queryTableField id="19" name="V/C" tableColumnId="19"/>
      <queryTableField id="20" name="EGI" tableColumnId="20"/>
      <queryTableField id="21" name="% Exp." tableColumnId="21"/>
      <queryTableField id="22" name="NOI" tableColumnId="22"/>
      <queryTableField id="23" name="Cap Rate" tableColumnId="23"/>
      <queryTableField id="30" name="Tax Load" tableColumnId="28"/>
      <queryTableField id="31" name="Loaded Cap" tableColumnId="29"/>
      <queryTableField id="25" name="Market Value" tableColumnId="25"/>
      <queryTableField id="24" name="Final MV / Unit" tableColumnId="24"/>
      <queryTableField id="28" name="2026 Partial Value" tableColumnId="26"/>
      <queryTableField id="29" name="2026 Partial Value Reason" tableColumnId="27"/>
    </queryTableFields>
  </queryTableRefresh>
</queryTable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" connectionId="9" xr16:uid="{577A968D-CB0E-45B7-A7A7-AB2021CDAE9C}" autoFormatId="16" applyNumberFormats="0" applyBorderFormats="0" applyFontFormats="0" applyPatternFormats="0" applyAlignmentFormats="0" applyWidthHeightFormats="0">
  <queryTableRefresh nextId="33">
    <queryTableFields count="26">
      <queryTableField id="1" name="KeyPIN" tableColumnId="1"/>
      <queryTableField id="2" name="PINs" tableColumnId="2"/>
      <queryTableField id="5" name="Classes" tableColumnId="5"/>
      <queryTableField id="3" name="Address" tableColumnId="3"/>
      <queryTableField id="4" name="Tax District" tableColumnId="4"/>
      <queryTableField id="7" name="Land.Total SF" tableColumnId="7"/>
      <queryTableField id="6" name="Subclass2" tableColumnId="6"/>
      <queryTableField id="8" name="BldgSF" tableColumnId="8"/>
      <queryTableField id="9" name="YearBlt" tableColumnId="9"/>
      <queryTableField id="10" name="Investment Rating" tableColumnId="10"/>
      <queryTableField id="11" name="Adj Rent $/SF" tableColumnId="11"/>
      <queryTableField id="12" name="PGI" tableColumnId="12"/>
      <queryTableField id="13" name="V/C" tableColumnId="13"/>
      <queryTableField id="14" name="EGI" tableColumnId="14"/>
      <queryTableField id="15" name="% Exp." tableColumnId="15"/>
      <queryTableField id="16" name="NOI" tableColumnId="16"/>
      <queryTableField id="17" name="Cap Rate" tableColumnId="17"/>
      <queryTableField id="27" name="Tax Load" tableColumnId="25"/>
      <queryTableField id="28" name="Loaded Cap" tableColumnId="26"/>
      <queryTableField id="18" name="L:B Ratio" tableColumnId="18"/>
      <queryTableField id="19" name="Excess Land Area" tableColumnId="19"/>
      <queryTableField id="20" name="Excess Land Value" tableColumnId="20"/>
      <queryTableField id="21" name="Market Value" tableColumnId="21"/>
      <queryTableField id="22" name="Final MV / SF" tableColumnId="22"/>
      <queryTableField id="25" name="2026 Partial Value" tableColumnId="23"/>
      <queryTableField id="26" name="2026 Partial Value Reason" tableColumnId="24"/>
    </queryTableFields>
  </queryTableRefresh>
</queryTable>
</file>

<file path=xl/queryTables/queryTable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" connectionId="6" xr16:uid="{42B71A27-8266-4F9F-9F8C-D5C02941016A}" autoFormatId="16" applyNumberFormats="0" applyBorderFormats="0" applyFontFormats="0" applyPatternFormats="0" applyAlignmentFormats="0" applyWidthHeightFormats="0">
  <queryTableRefresh nextId="50">
    <queryTableFields count="24">
      <queryTableField id="1" name="KeyPIN" tableColumnId="1"/>
      <queryTableField id="2" name="PINs" tableColumnId="2"/>
      <queryTableField id="3" name="NBHD" tableColumnId="3"/>
      <queryTableField id="4" name="Classes" tableColumnId="4"/>
      <queryTableField id="5" name="Town Region" tableColumnId="5"/>
      <queryTableField id="6" name="Subclass2" tableColumnId="6"/>
      <queryTableField id="44" name="BldgSF" tableColumnId="11"/>
      <queryTableField id="18" name="Adj Rent $/SF" tableColumnId="17"/>
      <queryTableField id="19" name="PGI" tableColumnId="18"/>
      <queryTableField id="20" name="V/C" tableColumnId="19"/>
      <queryTableField id="21" name="EGI" tableColumnId="20"/>
      <queryTableField id="22" name="% Exp." tableColumnId="21"/>
      <queryTableField id="23" name="NOI" tableColumnId="22"/>
      <queryTableField id="24" name="Cap Rate" tableColumnId="23"/>
      <queryTableField id="45" name="Tax Load" tableColumnId="12"/>
      <queryTableField id="46" name="Loaded Cap" tableColumnId="13"/>
      <queryTableField id="32" name="L:B Ratio" tableColumnId="24"/>
      <queryTableField id="33" name="Excess Land Area" tableColumnId="25"/>
      <queryTableField id="34" name="Excess Land Value" tableColumnId="26"/>
      <queryTableField id="40" name="Total Land Val" tableColumnId="7"/>
      <queryTableField id="8" name="Market Value" tableColumnId="8"/>
      <queryTableField id="16" name="Final MV / SF" tableColumnId="16"/>
      <queryTableField id="41" name="2026 Partial Value" tableColumnId="9"/>
      <queryTableField id="42" name="2026 Partial Value Reason" tableColumnId="10"/>
    </queryTableFields>
    <queryTableDeletedFields count="2">
      <deletedField name="Model"/>
      <deletedField name="Model"/>
    </queryTableDeletedFields>
  </queryTableRefresh>
</queryTable>
</file>

<file path=xl/queryTables/queryTable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connectionId="5" xr16:uid="{831428F6-A3A4-4A9F-8562-0318D161CB2E}" autoFormatId="16" applyNumberFormats="0" applyBorderFormats="0" applyFontFormats="0" applyPatternFormats="0" applyAlignmentFormats="0" applyWidthHeightFormats="0">
  <queryTableRefresh nextId="52">
    <queryTableFields count="26">
      <queryTableField id="1" name="KeyPIN" tableColumnId="1"/>
      <queryTableField id="2" name="PINs" tableColumnId="2"/>
      <queryTableField id="5" name="Classes" tableColumnId="5"/>
      <queryTableField id="3" name="Address" tableColumnId="3"/>
      <queryTableField id="4" name="Tax District" tableColumnId="4"/>
      <queryTableField id="7" name="Land.Total SF" tableColumnId="7"/>
      <queryTableField id="6" name="Subclass2" tableColumnId="6"/>
      <queryTableField id="8" name="BldgSF" tableColumnId="8"/>
      <queryTableField id="9" name="Investment Rating" tableColumnId="9"/>
      <queryTableField id="10" name="Adj Rent $/SF" tableColumnId="10"/>
      <queryTableField id="11" name="PGI" tableColumnId="11"/>
      <queryTableField id="12" name="V/C" tableColumnId="12"/>
      <queryTableField id="13" name="EGI" tableColumnId="13"/>
      <queryTableField id="14" name="% Exp." tableColumnId="14"/>
      <queryTableField id="15" name="NOI" tableColumnId="15"/>
      <queryTableField id="16" name="Cap Rate" tableColumnId="16"/>
      <queryTableField id="46" name="Tax Load" tableColumnId="25"/>
      <queryTableField id="47" name="Loaded Cap" tableColumnId="26"/>
      <queryTableField id="23" name="L:B Ratio" tableColumnId="23"/>
      <queryTableField id="17" name="Excess Land Area" tableColumnId="17"/>
      <queryTableField id="18" name="Excess Land Value" tableColumnId="18"/>
      <queryTableField id="27" name="Total Land Val" tableColumnId="24"/>
      <queryTableField id="19" name="Market Value" tableColumnId="19"/>
      <queryTableField id="20" name="Final MV / SF" tableColumnId="20"/>
      <queryTableField id="25" name="2026 Partial Value" tableColumnId="21"/>
      <queryTableField id="26" name="2026 Partial Value Reason" tableColumnId="22"/>
    </queryTableFields>
  </queryTableRefresh>
</queryTable>
</file>

<file path=xl/queryTables/queryTable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8" connectionId="14" xr16:uid="{2D75E50C-BC7C-436E-BA10-C504BDD2DFDC}" autoFormatId="16" applyNumberFormats="0" applyBorderFormats="0" applyFontFormats="0" applyPatternFormats="0" applyAlignmentFormats="0" applyWidthHeightFormats="0">
  <queryTableRefresh nextId="6">
    <queryTableFields count="3">
      <queryTableField id="1" name="Subclass2" tableColumnId="1"/>
      <queryTableField id="2" name="Total Market Value" tableColumnId="2"/>
      <queryTableField id="3" name="# of Properties" tableColumnId="3"/>
    </queryTableFields>
  </queryTableRefresh>
</queryTable>
</file>

<file path=xl/tables/_rels/table1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tables/_rels/table1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8.xml"/></Relationships>
</file>

<file path=xl/tables/_rels/table1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9.xml"/></Relationships>
</file>

<file path=xl/tables/_rels/table1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0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_rels/table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tables/_rels/table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48320903-4CB4-413C-B125-014D5156C059}" name="TownIDs" displayName="TownIDs" ref="A1:C18" totalsRowShown="0">
  <autoFilter ref="A1:C18" xr:uid="{48320903-4CB4-413C-B125-014D5156C059}"/>
  <tableColumns count="3">
    <tableColumn id="1" xr3:uid="{A0AC7438-252A-49DD-846E-DCF04F0C50C3}" name="Township"/>
    <tableColumn id="9" xr3:uid="{25A8D17C-BECC-4446-B950-CCBFB2388DA6}" name="TownName"/>
    <tableColumn id="2" xr3:uid="{CA6D866E-B5BA-4BC9-BFEA-47C9FD8117E2}" name="TownID" dataDxfId="192">
      <calculatedColumnFormula>TownIDs[[#This Row],[Township]]&amp;"_"&amp;TownIDs[[#This Row],[TownName]]</calculatedColumnFormula>
    </tableColumn>
  </tableColumns>
  <tableStyleInfo name="TableStyleMedium4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FE7EAA5-49B4-4B69-8C9E-3A016817F9BE}" name="Condos" displayName="Condos" ref="A1:X86" tableType="queryTable" totalsRowShown="0" headerRowDxfId="179" dataDxfId="178">
  <autoFilter ref="A1:X86" xr:uid="{6FE7EAA5-49B4-4B69-8C9E-3A016817F9BE}"/>
  <tableColumns count="24">
    <tableColumn id="1" xr3:uid="{71131CF3-CFEC-4511-885E-13444B31AEBD}" uniqueName="1" name="KeyPIN" queryTableFieldId="1" dataDxfId="48"/>
    <tableColumn id="2" xr3:uid="{564619BC-25D0-421C-9DF1-D7322826749C}" uniqueName="2" name="PINs" queryTableFieldId="2" dataDxfId="47"/>
    <tableColumn id="3" xr3:uid="{723F6CD0-DF33-4229-93B9-36D8D0DFC751}" uniqueName="3" name="NBHD" queryTableFieldId="3" dataDxfId="46"/>
    <tableColumn id="4" xr3:uid="{FFDBF598-E99E-454D-8317-8AA1066D95C4}" uniqueName="4" name="Classes" queryTableFieldId="4" dataDxfId="45"/>
    <tableColumn id="5" xr3:uid="{09259AC4-B4DC-465E-AD24-65E000BB3DB3}" uniqueName="5" name="Town Region" queryTableFieldId="5" dataDxfId="44"/>
    <tableColumn id="6" xr3:uid="{6DDC17B8-1E40-4E17-B629-CE292C15AE94}" uniqueName="6" name="Subclass2" queryTableFieldId="6" dataDxfId="43"/>
    <tableColumn id="11" xr3:uid="{C9617941-C697-4E9D-9D13-7946A2FB837B}" uniqueName="11" name="BldgSF" queryTableFieldId="44"/>
    <tableColumn id="17" xr3:uid="{7C2FCCB6-9347-4536-86A4-467A3C4E8D1E}" uniqueName="17" name="Adj Rent $/SF" queryTableFieldId="18" dataDxfId="42" dataCellStyle="Currency"/>
    <tableColumn id="18" xr3:uid="{4BF0D7D1-0BA0-4181-AA5D-749EA29ADD5A}" uniqueName="18" name="PGI" queryTableFieldId="19" dataDxfId="41" dataCellStyle="Currency"/>
    <tableColumn id="19" xr3:uid="{44D1E241-30B5-47A7-960C-3680E3D6239A}" uniqueName="19" name="V/C" queryTableFieldId="20" dataDxfId="40" dataCellStyle="Percent"/>
    <tableColumn id="20" xr3:uid="{6C23E46F-EA39-4B86-A613-DC4948401262}" uniqueName="20" name="EGI" queryTableFieldId="21" dataDxfId="39" dataCellStyle="Currency"/>
    <tableColumn id="21" xr3:uid="{7E5830A9-6678-4591-89F4-FD004732725B}" uniqueName="21" name="% Exp." queryTableFieldId="22" dataDxfId="38" dataCellStyle="Percent"/>
    <tableColumn id="22" xr3:uid="{84936A29-B726-493E-B9D2-444A5A592916}" uniqueName="22" name="NOI" queryTableFieldId="23" dataDxfId="37" dataCellStyle="Currency"/>
    <tableColumn id="23" xr3:uid="{8768DD63-2BC2-4142-9683-D513D11EB5EC}" uniqueName="23" name="Cap Rate" queryTableFieldId="24" dataDxfId="36" dataCellStyle="Percent"/>
    <tableColumn id="12" xr3:uid="{33EE51DD-22BB-4B5D-AF27-4AD0DA00F964}" uniqueName="12" name="Tax Load" queryTableFieldId="45" dataDxfId="35" dataCellStyle="Percent"/>
    <tableColumn id="13" xr3:uid="{0E00B1FD-4B0D-40F8-83DF-93BB3E25E9FD}" uniqueName="13" name="Loaded Cap" queryTableFieldId="46" dataDxfId="34" dataCellStyle="Percent"/>
    <tableColumn id="24" xr3:uid="{D28C8B4B-B8A0-42B1-A017-A313A49F5226}" uniqueName="24" name="L:B Ratio" queryTableFieldId="32" dataDxfId="33" dataCellStyle="Currency"/>
    <tableColumn id="25" xr3:uid="{E0069B5C-BF5D-4C14-800A-B3808DDA5E5C}" uniqueName="25" name="Excess Land Area" queryTableFieldId="33" dataDxfId="32" dataCellStyle="Comma"/>
    <tableColumn id="26" xr3:uid="{CD288ECC-5AFD-4B60-94E8-50D656C1855B}" uniqueName="26" name="Excess Land Value" queryTableFieldId="34" dataDxfId="31" dataCellStyle="Currency"/>
    <tableColumn id="7" xr3:uid="{A3C5FC63-15DE-4993-9ABC-E931D68959DA}" uniqueName="7" name="Total Land Val" queryTableFieldId="40" dataDxfId="30" dataCellStyle="Currency"/>
    <tableColumn id="8" xr3:uid="{03393B18-2791-4449-811E-A6C715B49AFD}" uniqueName="8" name="Market Value" queryTableFieldId="8" dataDxfId="29" dataCellStyle="Currency"/>
    <tableColumn id="16" xr3:uid="{74FF6038-682A-4767-8CA3-926B3F042844}" uniqueName="16" name="Final MV / SF" queryTableFieldId="16" dataDxfId="28" dataCellStyle="Currency"/>
    <tableColumn id="9" xr3:uid="{4D7ECDD4-32BD-47F3-B6B1-DDB5A775DBAC}" uniqueName="9" name="2026 Partial Value" queryTableFieldId="41"/>
    <tableColumn id="10" xr3:uid="{B102766A-E022-44F5-990D-EE9BD076AF4C}" uniqueName="10" name="2026 Partial Value Reason" queryTableFieldId="42"/>
  </tableColumns>
  <tableStyleInfo name="TableStyleLight15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DF615FA1-1775-442F-83D6-D07FC536D19F}" name="Comm517" displayName="Comm517" ref="A1:Z584" tableType="queryTable" totalsRowShown="0" headerRowDxfId="177" dataDxfId="176">
  <autoFilter ref="A1:Z584" xr:uid="{DF615FA1-1775-442F-83D6-D07FC536D19F}"/>
  <tableColumns count="26">
    <tableColumn id="1" xr3:uid="{C99E4F18-BD32-46B0-912A-8F79FB1A7B19}" uniqueName="1" name="KeyPIN" queryTableFieldId="1" dataDxfId="27"/>
    <tableColumn id="2" xr3:uid="{996CF0E8-FC91-4805-B9CE-A7575F4F0951}" uniqueName="2" name="PINs" queryTableFieldId="2" dataDxfId="26"/>
    <tableColumn id="5" xr3:uid="{A14F40BE-5C1D-4DF8-9664-7EAF958D0038}" uniqueName="5" name="Classes" queryTableFieldId="5" dataDxfId="25"/>
    <tableColumn id="3" xr3:uid="{D40FF7A6-58BF-4D76-AD88-619687EDA6C3}" uniqueName="3" name="Address" queryTableFieldId="3" dataDxfId="24"/>
    <tableColumn id="4" xr3:uid="{DFA7C90D-8BF4-4FA1-8100-3F6E35C94F63}" uniqueName="4" name="Tax District" queryTableFieldId="4" dataDxfId="23"/>
    <tableColumn id="7" xr3:uid="{C3C85BE2-7432-4E0B-B040-6CA3CF1ECDE6}" uniqueName="7" name="Land.Total SF" queryTableFieldId="7" dataDxfId="22"/>
    <tableColumn id="6" xr3:uid="{0BA47580-E01F-40A2-98EB-54F59E6A4B89}" uniqueName="6" name="Subclass2" queryTableFieldId="6" dataDxfId="21"/>
    <tableColumn id="8" xr3:uid="{3917ED07-6823-4530-8977-4230E6A5ABF4}" uniqueName="8" name="BldgSF" queryTableFieldId="8" dataDxfId="20"/>
    <tableColumn id="9" xr3:uid="{5AA22AAA-C9DE-4E06-9DD2-BF3D87B4B759}" uniqueName="9" name="Investment Rating" queryTableFieldId="9" dataDxfId="19"/>
    <tableColumn id="10" xr3:uid="{314A2F40-6FCD-4020-B342-148536744C00}" uniqueName="10" name="Adj Rent $/SF" queryTableFieldId="10" dataDxfId="18" dataCellStyle="Currency"/>
    <tableColumn id="11" xr3:uid="{205052FA-548A-4423-9820-808F79B942F1}" uniqueName="11" name="PGI" queryTableFieldId="11" dataDxfId="17" dataCellStyle="Currency"/>
    <tableColumn id="12" xr3:uid="{B406378D-7B55-4E6D-BED2-7B5F3658D981}" uniqueName="12" name="V/C" queryTableFieldId="12" dataDxfId="16" dataCellStyle="Percent"/>
    <tableColumn id="13" xr3:uid="{338469A7-6D89-433E-8405-168A03C9DDCF}" uniqueName="13" name="EGI" queryTableFieldId="13" dataDxfId="15" dataCellStyle="Currency"/>
    <tableColumn id="14" xr3:uid="{D735BF2E-FF98-49D0-B5A4-D12AF2053FA8}" uniqueName="14" name="% Exp." queryTableFieldId="14" dataDxfId="14" dataCellStyle="Percent"/>
    <tableColumn id="15" xr3:uid="{66324BA8-6479-4B4E-92FF-CC363D852DE2}" uniqueName="15" name="NOI" queryTableFieldId="15" dataDxfId="13" dataCellStyle="Currency"/>
    <tableColumn id="16" xr3:uid="{77B780E4-371A-46EC-94B6-12BDD7C67B3F}" uniqueName="16" name="Cap Rate" queryTableFieldId="16" dataDxfId="12" dataCellStyle="Percent"/>
    <tableColumn id="25" xr3:uid="{2D5F1395-7CC2-4CF6-83AA-AFD06BE9C7E9}" uniqueName="25" name="Tax Load" queryTableFieldId="46" dataDxfId="11" dataCellStyle="Percent"/>
    <tableColumn id="26" xr3:uid="{ECDB60A3-77A8-4DE1-8CC9-D84A108707F0}" uniqueName="26" name="Loaded Cap" queryTableFieldId="47" dataDxfId="10" dataCellStyle="Percent"/>
    <tableColumn id="23" xr3:uid="{F5032985-7F32-4B99-A9EB-AFD6CF6C1D4F}" uniqueName="23" name="L:B Ratio" queryTableFieldId="23" dataDxfId="9" dataCellStyle="Comma"/>
    <tableColumn id="17" xr3:uid="{5737352D-4167-4DCA-A9C5-C7E5BCB4891B}" uniqueName="17" name="Excess Land Area" queryTableFieldId="17" dataDxfId="8" dataCellStyle="Comma"/>
    <tableColumn id="18" xr3:uid="{F3E28DCD-067C-4ED9-BAA2-7669ADBDC4B9}" uniqueName="18" name="Excess Land Value" queryTableFieldId="18" dataDxfId="7" dataCellStyle="Currency"/>
    <tableColumn id="24" xr3:uid="{7E1E28AC-ECA6-48D6-8F45-41FE74BAD460}" uniqueName="24" name="Total Land Val" queryTableFieldId="27" dataDxfId="6" dataCellStyle="Currency"/>
    <tableColumn id="19" xr3:uid="{F2BC22DE-D88F-4C13-9394-75EEE4FB770A}" uniqueName="19" name="Market Value" queryTableFieldId="19" dataDxfId="5" dataCellStyle="Currency"/>
    <tableColumn id="20" xr3:uid="{0AF998BE-CDC9-435D-9824-3739D35E9EB2}" uniqueName="20" name="Final MV / SF" queryTableFieldId="20" dataDxfId="4" dataCellStyle="Currency"/>
    <tableColumn id="21" xr3:uid="{73E3DFFB-6C12-4CB3-8ACD-EB0BB81D8637}" uniqueName="21" name="2026 Partial Value" queryTableFieldId="25" dataDxfId="3" dataCellStyle="Currency"/>
    <tableColumn id="22" xr3:uid="{065513A2-8AED-4F9A-A223-7239E5E015C1}" uniqueName="22" name="2026 Partial Value Reason" queryTableFieldId="26"/>
  </tableColumns>
  <tableStyleInfo name="TableStyleLight15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4A7D2825-0FCE-4DAA-BEE9-755198C8EB65}" name="Summary" displayName="Summary" ref="A1:C76" tableType="queryTable" totalsRowShown="0">
  <autoFilter ref="A1:C76" xr:uid="{4A7D2825-0FCE-4DAA-BEE9-755198C8EB65}"/>
  <sortState xmlns:xlrd2="http://schemas.microsoft.com/office/spreadsheetml/2017/richdata2" ref="A2:C76">
    <sortCondition ref="A1:A28"/>
  </sortState>
  <tableColumns count="3">
    <tableColumn id="1" xr3:uid="{4438CC7A-E59E-4CDC-9F73-D9EBD12DC1A8}" uniqueName="1" name="Subclass2" queryTableFieldId="1" dataDxfId="2"/>
    <tableColumn id="2" xr3:uid="{60D97281-7DB7-4BF5-8577-FD2A0FCEE030}" uniqueName="2" name="Total Market Value" queryTableFieldId="2" dataDxfId="1" dataCellStyle="Currency"/>
    <tableColumn id="3" xr3:uid="{729DD94E-4E1C-4B21-9DE2-5AF8DDD63A8F}" uniqueName="3" name="# of Properties" queryTableFieldId="3"/>
  </tableColumns>
  <tableStyleInfo name="TableStyleLight15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D076383-C835-4F6B-8990-E74092E58481}" name="SplitClassProperties" displayName="SplitClassProperties" ref="A1:G13" tableType="queryTable" totalsRowShown="0">
  <autoFilter ref="A1:G13" xr:uid="{9D076383-C835-4F6B-8990-E74092E58481}"/>
  <tableColumns count="7">
    <tableColumn id="1" xr3:uid="{6679555C-39B9-4ED9-A8BE-16D119A1D8BB}" uniqueName="1" name="KeyPIN" queryTableFieldId="1"/>
    <tableColumn id="2" xr3:uid="{78390D09-30BE-4AA6-8FA7-2D109EF773CD}" uniqueName="2" name="PINs" queryTableFieldId="2"/>
    <tableColumn id="3" xr3:uid="{6865EC62-E9FC-4DE4-9D93-5F1F07C3424C}" uniqueName="3" name="Address" queryTableFieldId="3"/>
    <tableColumn id="9" xr3:uid="{DEB36D9C-0D02-4A90-A34D-D389E521F3C0}" uniqueName="9" name="Tax District" queryTableFieldId="9"/>
    <tableColumn id="10" xr3:uid="{725ACDAE-FE47-4EA1-B1CF-93548846FE0A}" uniqueName="10" name="Classes" queryTableFieldId="10"/>
    <tableColumn id="4" xr3:uid="{C21B5487-8BA1-4DFD-B984-6B443528BC4C}" uniqueName="4" name="Subclass2" queryTableFieldId="4"/>
    <tableColumn id="5" xr3:uid="{45DFDF68-A262-4FFB-8E16-722B940CB092}" uniqueName="5" name="Market Value" queryTableFieldId="5" dataDxfId="0" dataCellStyle="Currency"/>
  </tableColumns>
  <tableStyleInfo name="TableStyleLight1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E7B741B1-1812-4ABE-8BCD-C2BE083FC25C}" name="Township" displayName="Township" ref="A1:A2" totalsRowShown="0">
  <autoFilter ref="A1:A2" xr:uid="{E7B741B1-1812-4ABE-8BCD-C2BE083FC25C}"/>
  <tableColumns count="1">
    <tableColumn id="1" xr3:uid="{98A919CB-09A8-44A2-8949-92B4F8368032}" name="Township"/>
  </tableColumns>
  <tableStyleInfo name="TableStyleLight15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FE97F510-9B73-4ED9-840B-A50BFED5F094}" name="TownID" displayName="TownID" ref="C1:C2" totalsRowShown="0">
  <autoFilter ref="C1:C2" xr:uid="{FE97F510-9B73-4ED9-840B-A50BFED5F094}"/>
  <tableColumns count="1">
    <tableColumn id="1" xr3:uid="{2996710C-5BA5-4C98-AEEB-51042CFB2FD0}" name="Town_ID">
      <calculatedColumnFormula>VLOOKUP(Township[[#This Row],[Township]],TownIDs[],3,FALSE)</calculatedColumnFormula>
    </tableColumn>
  </tableColumns>
  <tableStyleInfo name="TableStyleLight15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215AD70C-7866-4A51-AF55-B92C39CD0A3B}" name="GasStation_ValuationModel" displayName="GasStation_ValuationModel" ref="A1:K60" tableType="queryTable" totalsRowShown="0" headerRowDxfId="191" dataDxfId="190">
  <autoFilter ref="A1:K60" xr:uid="{215AD70C-7866-4A51-AF55-B92C39CD0A3B}"/>
  <tableColumns count="11">
    <tableColumn id="1" xr3:uid="{AE68273F-C3B1-47FF-B65C-3EBFC27E8D37}" uniqueName="1" name="KeyPIN" queryTableFieldId="1" dataDxfId="175"/>
    <tableColumn id="2" xr3:uid="{A5C28D53-CC22-482A-ABED-0479CE8E80DA}" uniqueName="2" name="PINs" queryTableFieldId="2" dataDxfId="174"/>
    <tableColumn id="3" xr3:uid="{D43613FC-8AE1-44C4-8E49-6B74A6F7E275}" uniqueName="3" name="Address" queryTableFieldId="3" dataDxfId="173"/>
    <tableColumn id="4" xr3:uid="{2A6B297E-26DD-4761-9D37-70545A4D6427}" uniqueName="4" name="Tax District" queryTableFieldId="4" dataDxfId="172"/>
    <tableColumn id="5" xr3:uid="{556A279D-80D0-4C55-B04C-941155C605FD}" uniqueName="5" name="Classes" queryTableFieldId="5" dataDxfId="171"/>
    <tableColumn id="6" xr3:uid="{6AB32A4B-7A09-4868-8D54-E7C09FA1EC99}" uniqueName="6" name="Subclass2" queryTableFieldId="6" dataDxfId="170"/>
    <tableColumn id="7" xr3:uid="{53B8EE48-DEC8-4A54-AA73-838815F62037}" uniqueName="7" name="Land.Total SF" queryTableFieldId="7" dataDxfId="169" dataCellStyle="Comma"/>
    <tableColumn id="8" xr3:uid="{AF02D371-BDB7-4C7D-A5AE-999E8770E624}" uniqueName="8" name="GBA" queryTableFieldId="8" dataDxfId="168" dataCellStyle="Comma"/>
    <tableColumn id="9" xr3:uid="{DF348F9B-7528-4A9B-AD57-06809198348C}" uniqueName="9" name="Market Value" queryTableFieldId="9" dataDxfId="167" dataCellStyle="Currency"/>
    <tableColumn id="10" xr3:uid="{9D090001-340D-4119-8050-B7EBE6C3AAB4}" uniqueName="10" name="2026 Partial Value" queryTableFieldId="12"/>
    <tableColumn id="11" xr3:uid="{70943EF7-E9D9-4781-9C84-8DEEB9FA5842}" uniqueName="11" name="2026 Partial Value Reason" queryTableFieldId="13"/>
  </tableColumns>
  <tableStyleInfo name="TableStyleLight15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78423042-AD60-4CE0-86BC-D9E6D405D911}" name="NursingHome_ValuationModel" displayName="NursingHome_ValuationModel" ref="A1:V10" tableType="queryTable" totalsRowShown="0" headerRowDxfId="189" dataDxfId="188">
  <autoFilter ref="A1:V10" xr:uid="{78423042-AD60-4CE0-86BC-D9E6D405D911}"/>
  <tableColumns count="22">
    <tableColumn id="1" xr3:uid="{91331A6A-4013-414D-8D76-74567B326C95}" uniqueName="1" name="KeyPIN" queryTableFieldId="1" dataDxfId="166"/>
    <tableColumn id="2" xr3:uid="{A677454B-06DA-4CA9-8C64-DD5126BD1520}" uniqueName="2" name="PINs" queryTableFieldId="2" dataDxfId="165"/>
    <tableColumn id="5" xr3:uid="{8EFE4F86-5491-44AB-A0B8-54295263A236}" uniqueName="5" name="Classes" queryTableFieldId="5" dataDxfId="164"/>
    <tableColumn id="3" xr3:uid="{0CE62789-D0F2-48CF-B12C-96C246A6D79E}" uniqueName="3" name="Address" queryTableFieldId="3" dataDxfId="163"/>
    <tableColumn id="4" xr3:uid="{E6905FB4-6238-4B53-81D9-7D40BE376E32}" uniqueName="4" name="Tax District" queryTableFieldId="4" dataDxfId="162"/>
    <tableColumn id="7" xr3:uid="{2E6DEAD8-3C4F-426E-861F-292CDE72F77F}" uniqueName="7" name="Land.Total SF" queryTableFieldId="7" dataDxfId="161" dataCellStyle="Comma"/>
    <tableColumn id="6" xr3:uid="{FD4FA832-CDB0-4CA5-BBF3-37FFF0248E77}" uniqueName="6" name="Subclass2" queryTableFieldId="6" dataDxfId="160"/>
    <tableColumn id="8" xr3:uid="{081F3F95-E955-4280-B598-7A64D3DFAD6F}" uniqueName="8" name="IDPH#" queryTableFieldId="8" dataDxfId="159"/>
    <tableColumn id="9" xr3:uid="{C0BD2DDD-C02B-47FC-92B4-E31CEF6FDF01}" uniqueName="9" name="BldgSF" queryTableFieldId="9" dataDxfId="158" dataCellStyle="Comma"/>
    <tableColumn id="10" xr3:uid="{EE1F8296-8324-4851-8CB8-9715BE860E37}" uniqueName="10" name="Units / Beds" queryTableFieldId="10" dataDxfId="157"/>
    <tableColumn id="11" xr3:uid="{258F581F-429B-4F80-A6ED-D5857968E9F1}" uniqueName="11" name="Revenue/bed/night " queryTableFieldId="11" dataDxfId="156" dataCellStyle="Currency"/>
    <tableColumn id="12" xr3:uid="{B092349D-4E83-4286-B099-BCCE4318780E}" uniqueName="12" name="Est. PGI" queryTableFieldId="12" dataDxfId="155" dataCellStyle="Currency"/>
    <tableColumn id="13" xr3:uid="{B5E6B59A-2277-4CBA-8AA7-980F158C2491}" uniqueName="13" name="Est. Vacancy %" queryTableFieldId="13" dataDxfId="154" dataCellStyle="Percent"/>
    <tableColumn id="14" xr3:uid="{5FC490B7-D97E-4F17-9571-5561D2D44322}" uniqueName="14" name="Exp %" queryTableFieldId="14" dataDxfId="153" dataCellStyle="Percent"/>
    <tableColumn id="15" xr3:uid="{35B9F546-CE3F-47A2-954B-C78085B14A07}" uniqueName="15" name="NOI" queryTableFieldId="15" dataDxfId="152" dataCellStyle="Currency"/>
    <tableColumn id="16" xr3:uid="{9A479472-6370-45EB-B3D0-480480D0AAE3}" uniqueName="16" name="Cap Rate" queryTableFieldId="16" dataDxfId="151" dataCellStyle="Percent"/>
    <tableColumn id="21" xr3:uid="{833CC4C2-C4EC-44E2-9A47-7E64FEC57A6A}" uniqueName="21" name="Tax Load" queryTableFieldId="23" dataDxfId="150" dataCellStyle="Percent"/>
    <tableColumn id="22" xr3:uid="{EEA358E9-2A91-4465-A2C7-CEF0027F5D13}" uniqueName="22" name="Loaded Cap" queryTableFieldId="24" dataDxfId="149" dataCellStyle="Percent"/>
    <tableColumn id="18" xr3:uid="{67C09A02-D1D7-4047-8637-9EDB68F2DCF8}" uniqueName="18" name="Market Value" queryTableFieldId="18" dataDxfId="148" dataCellStyle="Currency"/>
    <tableColumn id="17" xr3:uid="{A129415E-F143-43F9-92B0-84F75994D15A}" uniqueName="17" name="Final MV / Bed" queryTableFieldId="17" dataDxfId="147" dataCellStyle="Currency"/>
    <tableColumn id="19" xr3:uid="{167B420E-957E-4DB4-9B00-1CE5CFE97F04}" uniqueName="19" name="2026 Partial Value" queryTableFieldId="21"/>
    <tableColumn id="20" xr3:uid="{303A3102-C450-4BB7-A272-59B097E24AE3}" uniqueName="20" name="2026 Partial Value Reason" queryTableFieldId="22"/>
  </tableColumns>
  <tableStyleInfo name="TableStyleLight15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787A7FB9-BC92-4CEE-AE99-7E98F95A5451}" name="Hotels_ValuationModel" displayName="Hotels_ValuationModel" ref="A1:W13" tableType="queryTable" totalsRowShown="0" headerRowDxfId="187" dataDxfId="186">
  <autoFilter ref="A1:W13" xr:uid="{787A7FB9-BC92-4CEE-AE99-7E98F95A5451}"/>
  <tableColumns count="23">
    <tableColumn id="1" xr3:uid="{2EDC464A-7939-4D9D-938F-B99856030F7A}" uniqueName="1" name="KeyPIN" queryTableFieldId="1" dataDxfId="146"/>
    <tableColumn id="2" xr3:uid="{8F3A70F8-85E7-44B4-86ED-8FA5BA12C349}" uniqueName="2" name="PINs" queryTableFieldId="2" dataDxfId="145"/>
    <tableColumn id="5" xr3:uid="{B49F8687-DE32-4096-B6AA-A3AE86BD41C1}" uniqueName="5" name="Classes" queryTableFieldId="5" dataDxfId="144"/>
    <tableColumn id="3" xr3:uid="{CF49EAAF-61D3-486F-9C97-21738CA31487}" uniqueName="3" name="Address" queryTableFieldId="3" dataDxfId="143"/>
    <tableColumn id="4" xr3:uid="{A57A80FE-2F88-49E3-A577-05835130E7A2}" uniqueName="4" name="Tax District" queryTableFieldId="4" dataDxfId="142"/>
    <tableColumn id="7" xr3:uid="{E7AD3A41-EB53-41C6-9549-1B82FF9191ED}" uniqueName="7" name="Land.Total SF" queryTableFieldId="7" dataDxfId="141" dataCellStyle="Comma"/>
    <tableColumn id="6" xr3:uid="{91BBA469-9533-4299-8286-1A90FB56B473}" uniqueName="6" name="Subclass2" queryTableFieldId="6" dataDxfId="140"/>
    <tableColumn id="8" xr3:uid="{555BA47D-567E-4819-B511-9A835F42D92B}" uniqueName="8" name="ImprName" queryTableFieldId="8" dataDxfId="139"/>
    <tableColumn id="10" xr3:uid="{2ECD4AC7-9462-453B-B3CD-8024AFFF1EB5}" uniqueName="10" name="YearBlt" queryTableFieldId="10" dataDxfId="138"/>
    <tableColumn id="11" xr3:uid="{FFB6268D-C148-4178-B2F3-1CCF3263A74D}" uniqueName="11" name="Units / Keys" queryTableFieldId="11" dataDxfId="137"/>
    <tableColumn id="12" xr3:uid="{CE45969C-7CF8-4A65-A7C7-2C80BD564F8D}" uniqueName="12" name="Rev / Key / Night " queryTableFieldId="12" dataDxfId="136" dataCellStyle="Currency"/>
    <tableColumn id="13" xr3:uid="{1A254502-C655-40D2-BEA8-818D5BAB5504}" uniqueName="13" name="Occupancy " queryTableFieldId="13" dataDxfId="135" dataCellStyle="Percent"/>
    <tableColumn id="14" xr3:uid="{E8C9A801-E488-4840-82C7-78C3A9D03C42}" uniqueName="14" name="Rev Par" queryTableFieldId="14" dataDxfId="134" dataCellStyle="Currency"/>
    <tableColumn id="15" xr3:uid="{BF09D3E9-B34A-44E4-AF6B-01FB374D5594}" uniqueName="15" name="Total Rev" queryTableFieldId="15" dataDxfId="133" dataCellStyle="Currency"/>
    <tableColumn id="16" xr3:uid="{3D8FE140-2EAC-4349-94A7-F927A1A14763}" uniqueName="16" name="EBITDA / NOI" queryTableFieldId="16" dataDxfId="132" dataCellStyle="Currency"/>
    <tableColumn id="17" xr3:uid="{4AD424CD-635C-4FAE-9BB5-ED9D81E44FCD}" uniqueName="17" name="Cap Rate" queryTableFieldId="17" dataDxfId="131" dataCellStyle="Percent"/>
    <tableColumn id="22" xr3:uid="{BB45312A-C420-432C-B73C-BD594F9E17A4}" uniqueName="22" name="Tax Load" queryTableFieldId="24" dataDxfId="130" dataCellStyle="Percent"/>
    <tableColumn id="23" xr3:uid="{D26A470F-01FD-4CAB-8A75-F60C930854D6}" uniqueName="23" name="Loaded Cap" queryTableFieldId="25" dataDxfId="129" dataCellStyle="Percent"/>
    <tableColumn id="19" xr3:uid="{B4711554-E1D5-4146-B8CF-9EA0620F27A0}" uniqueName="19" name="Market Value" queryTableFieldId="19" dataDxfId="128" dataCellStyle="Currency"/>
    <tableColumn id="18" xr3:uid="{9DAD77D2-AEDB-4EB6-AA2A-D5E78EA65F27}" uniqueName="18" name="Final MV / Key" queryTableFieldId="18" dataDxfId="127" dataCellStyle="Currency"/>
    <tableColumn id="20" xr3:uid="{7FF35059-8761-4A27-8D7E-11492451EB28}" uniqueName="20" name="2026 Partial Value" queryTableFieldId="22"/>
    <tableColumn id="21" xr3:uid="{7834445D-24A9-4E72-A65C-502249A372A6}" uniqueName="21" name="2026 Partial Value Reason" queryTableFieldId="23"/>
    <tableColumn id="9" xr3:uid="{D50F0787-D2B4-4435-AFBB-B1F9DE638A44}" uniqueName="9" name="BldgSF" queryTableFieldId="9" dataDxfId="126" dataCellStyle="Comma"/>
  </tableColumns>
  <tableStyleInfo name="TableStyleLight15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F097398F-A971-4E9D-91EA-A70D6C083A13}" name="Specials" displayName="Specials" ref="A1:Z374" tableType="queryTable" totalsRowShown="0" headerRowDxfId="185" dataDxfId="184">
  <autoFilter ref="A1:Z374" xr:uid="{F097398F-A971-4E9D-91EA-A70D6C083A13}"/>
  <tableColumns count="26">
    <tableColumn id="1" xr3:uid="{0C18AA46-5241-4AD5-A0A0-3E5CE9E8DF13}" uniqueName="1" name="KeyPIN" queryTableFieldId="1" dataDxfId="125"/>
    <tableColumn id="2" xr3:uid="{B78BE96C-0B05-48AE-8347-4645DAD1343D}" uniqueName="2" name="PINs" queryTableFieldId="2" dataDxfId="124"/>
    <tableColumn id="5" xr3:uid="{BA02097F-4CAE-458D-9D02-85CFDFE4D545}" uniqueName="5" name="Classes" queryTableFieldId="5" dataDxfId="123"/>
    <tableColumn id="3" xr3:uid="{EBB6AEE1-6791-4883-A1B0-47AFDDF061A9}" uniqueName="3" name="Address" queryTableFieldId="3" dataDxfId="122"/>
    <tableColumn id="4" xr3:uid="{43F4AA69-8173-400E-B7B1-52ABBD53DB76}" uniqueName="4" name="Tax District" queryTableFieldId="4" dataDxfId="121"/>
    <tableColumn id="7" xr3:uid="{E804D94D-50DC-49AF-BAD3-8C9C32F898FA}" uniqueName="7" name="Land.Total SF" queryTableFieldId="7" dataDxfId="120"/>
    <tableColumn id="6" xr3:uid="{CEA81EC6-1ADB-44DB-92DA-805A3FA6B16D}" uniqueName="6" name="Subclass2" queryTableFieldId="6" dataDxfId="119"/>
    <tableColumn id="8" xr3:uid="{9FDB61BB-5468-403F-B880-A0517BD8BAE9}" uniqueName="8" name="BldgSF" queryTableFieldId="8" dataDxfId="118"/>
    <tableColumn id="9" xr3:uid="{10CDEF99-B7DF-4DCD-BB1C-F3F1AC32B2F2}" uniqueName="9" name="YearBlt" queryTableFieldId="9" dataDxfId="117"/>
    <tableColumn id="10" xr3:uid="{3C0AE8BB-A8B0-4A08-A5EB-41BC34E7418A}" uniqueName="10" name="Investment Rating" queryTableFieldId="10" dataDxfId="116"/>
    <tableColumn id="11" xr3:uid="{5512D576-EA62-450D-9A16-3B0F59333E0D}" uniqueName="11" name="Adj Rent $/SF" queryTableFieldId="11" dataDxfId="115" dataCellStyle="Currency"/>
    <tableColumn id="12" xr3:uid="{317FADF5-1C08-409A-A4C3-87BC8837A1BA}" uniqueName="12" name="PGI" queryTableFieldId="12" dataDxfId="114" dataCellStyle="Currency"/>
    <tableColumn id="13" xr3:uid="{7257072B-07F3-4ACE-ACDA-F9E88FC821B7}" uniqueName="13" name="V/C" queryTableFieldId="13" dataDxfId="113" dataCellStyle="Percent"/>
    <tableColumn id="14" xr3:uid="{BE58FF9B-43FA-4E8C-88A4-9DC97C28444D}" uniqueName="14" name="EGI" queryTableFieldId="14" dataDxfId="112" dataCellStyle="Currency"/>
    <tableColumn id="15" xr3:uid="{48EB7BC6-A258-4392-92FD-72ECAF13C5C8}" uniqueName="15" name="% Exp." queryTableFieldId="15" dataDxfId="111" dataCellStyle="Percent"/>
    <tableColumn id="16" xr3:uid="{25D1057F-BB85-44CC-AA17-4E5ED4BD1C0E}" uniqueName="16" name="NOI" queryTableFieldId="16" dataDxfId="110" dataCellStyle="Currency"/>
    <tableColumn id="17" xr3:uid="{0B15A316-3DCB-4CA8-8D96-3F174C2E3255}" uniqueName="17" name="Cap Rate" queryTableFieldId="17" dataDxfId="109" dataCellStyle="Percent"/>
    <tableColumn id="23" xr3:uid="{95D771AB-E9A0-4577-A7B0-32B07AF3AB46}" uniqueName="23" name="Tax Load" queryTableFieldId="25" dataDxfId="108" dataCellStyle="Percent"/>
    <tableColumn id="24" xr3:uid="{9016A946-9217-4DB3-8411-74D6960FC542}" uniqueName="24" name="Loaded Cap" queryTableFieldId="26" dataDxfId="107" dataCellStyle="Percent"/>
    <tableColumn id="18" xr3:uid="{65815713-02A5-478B-9E8A-D77BF53F31C3}" uniqueName="18" name="L:B Ratio" queryTableFieldId="18" dataDxfId="106"/>
    <tableColumn id="19" xr3:uid="{7BDDE8E0-20CB-4588-BD26-EDE3F769F597}" uniqueName="19" name="Excess Land Area" queryTableFieldId="19" dataDxfId="105"/>
    <tableColumn id="20" xr3:uid="{72E84475-1356-484C-A636-2B15AEDFB887}" uniqueName="20" name="Excess Land Value" queryTableFieldId="20" dataDxfId="104"/>
    <tableColumn id="21" xr3:uid="{6ABBE6BF-FBD1-4587-9EEF-F1DDD40FBDD6}" uniqueName="21" name="Market Value" queryTableFieldId="21" dataDxfId="103" dataCellStyle="Currency"/>
    <tableColumn id="22" xr3:uid="{4EB9AF8A-43DF-4414-A51E-71DE479FFE5D}" uniqueName="22" name="Final MV / SF" queryTableFieldId="22" dataDxfId="102" dataCellStyle="Currency"/>
    <tableColumn id="25" xr3:uid="{9D78081B-039F-4B97-8AD9-623F8BED6201}" uniqueName="25" name="2026 Partial Value" queryTableFieldId="27"/>
    <tableColumn id="26" xr3:uid="{4742AAEF-2CC7-412E-A8A9-86C7763FB205}" uniqueName="26" name="2026 Partial Value Reason" queryTableFieldId="28"/>
  </tableColumns>
  <tableStyleInfo name="TableStyleLight15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9B2EFF98-EC86-4158-8272-20DA7E1D60DD}" name="Multifamily" displayName="Multifamily" ref="A1:AC287" tableType="queryTable" totalsRowShown="0" headerRowDxfId="183" dataDxfId="182">
  <autoFilter ref="A1:AC287" xr:uid="{9B2EFF98-EC86-4158-8272-20DA7E1D60DD}"/>
  <tableColumns count="29">
    <tableColumn id="1" xr3:uid="{7C60C362-E7D9-4F34-9B3D-DA53B1372160}" uniqueName="1" name="KeyPIN" queryTableFieldId="1" dataDxfId="101"/>
    <tableColumn id="2" xr3:uid="{D2293A11-1234-44A3-83A6-5EDF0397DD09}" uniqueName="2" name="PINs" queryTableFieldId="2" dataDxfId="100"/>
    <tableColumn id="5" xr3:uid="{54E2EA26-086B-4727-9988-399F73ACEF03}" uniqueName="5" name="Classes" queryTableFieldId="5" dataDxfId="99"/>
    <tableColumn id="3" xr3:uid="{9D131CBB-21E0-4C25-B97E-83FD4265EDCA}" uniqueName="3" name="Address" queryTableFieldId="3" dataDxfId="98"/>
    <tableColumn id="4" xr3:uid="{95F3114E-62E4-4FFB-92CB-535A8FEF6BEB}" uniqueName="4" name="Tax District" queryTableFieldId="4" dataDxfId="97"/>
    <tableColumn id="7" xr3:uid="{97124941-F044-4CE4-BA91-BDC5B7B33365}" uniqueName="7" name="Land.Total SF" queryTableFieldId="7" dataDxfId="96"/>
    <tableColumn id="6" xr3:uid="{CAECA12F-95C3-4B1D-8FD4-80809413F039}" uniqueName="6" name="Subclass2" queryTableFieldId="6" dataDxfId="95"/>
    <tableColumn id="8" xr3:uid="{BC031DA9-4C3A-4196-912B-B1AFC904981C}" uniqueName="8" name="BldgSF" queryTableFieldId="8" dataDxfId="94"/>
    <tableColumn id="9" xr3:uid="{5369EA49-6BA4-44AA-A85B-8AFBE01370B3}" uniqueName="9" name="Studios" queryTableFieldId="9" dataDxfId="93"/>
    <tableColumn id="10" xr3:uid="{2D6E7865-9FDA-4244-9FA8-302F7FD3100E}" uniqueName="10" name="1BR" queryTableFieldId="10" dataDxfId="92"/>
    <tableColumn id="11" xr3:uid="{35C7F3D8-E4C4-46B1-B631-F5CC2CE26935}" uniqueName="11" name="2BR" queryTableFieldId="11" dataDxfId="91"/>
    <tableColumn id="12" xr3:uid="{70C270D8-E329-41C9-8610-756337194D1E}" uniqueName="12" name="3BR" queryTableFieldId="12" dataDxfId="90"/>
    <tableColumn id="13" xr3:uid="{D854A32B-35FB-4022-8210-3491A86724CD}" uniqueName="13" name="4BR" queryTableFieldId="13" dataDxfId="89"/>
    <tableColumn id="14" xr3:uid="{5AB64758-10AA-4462-94CB-A13EEA327676}" uniqueName="14" name="MobileHomePads" queryTableFieldId="14" dataDxfId="88"/>
    <tableColumn id="15" xr3:uid="{F75B8C28-90AF-421F-B538-F755B745052E}" uniqueName="15" name="CommSF" queryTableFieldId="15" dataDxfId="87"/>
    <tableColumn id="16" xr3:uid="{DA82CA34-0E34-4D16-AEF1-805A8C998127}" uniqueName="16" name="YearBlt" queryTableFieldId="16" dataDxfId="86"/>
    <tableColumn id="17" xr3:uid="{7909001C-842F-4302-946B-79AB12502AAB}" uniqueName="17" name="Investment Rating" queryTableFieldId="17" dataDxfId="85"/>
    <tableColumn id="18" xr3:uid="{7BDDE970-79D1-4DF3-AC9C-E7F50EADDB96}" uniqueName="18" name="Adjusted PGI" queryTableFieldId="18" dataDxfId="84" dataCellStyle="Currency"/>
    <tableColumn id="19" xr3:uid="{D09BFC34-C4BE-493E-944D-68AD48CB1877}" uniqueName="19" name="V/C" queryTableFieldId="19" dataDxfId="83" dataCellStyle="Percent"/>
    <tableColumn id="20" xr3:uid="{72554946-0318-4361-8A35-585D87A0B764}" uniqueName="20" name="EGI" queryTableFieldId="20" dataDxfId="82" dataCellStyle="Currency"/>
    <tableColumn id="21" xr3:uid="{2A0ED62F-72B2-4758-8505-0045288C5C8D}" uniqueName="21" name="% Exp." queryTableFieldId="21" dataDxfId="81" dataCellStyle="Percent"/>
    <tableColumn id="22" xr3:uid="{7286398A-03BE-4C64-8FFF-9BE48D978F02}" uniqueName="22" name="NOI" queryTableFieldId="22" dataDxfId="80" dataCellStyle="Currency"/>
    <tableColumn id="23" xr3:uid="{20462864-DEA9-4195-B193-FBFDE5D28AC5}" uniqueName="23" name="Cap Rate" queryTableFieldId="23" dataDxfId="79" dataCellStyle="Percent"/>
    <tableColumn id="28" xr3:uid="{626880C8-B668-419F-8ED5-B703CD1749A2}" uniqueName="28" name="Tax Load" queryTableFieldId="30" dataDxfId="78" dataCellStyle="Percent"/>
    <tableColumn id="29" xr3:uid="{B0E50CBA-A7E6-4A8D-A1F5-A69D20602A81}" uniqueName="29" name="Loaded Cap" queryTableFieldId="31" dataDxfId="77" dataCellStyle="Percent"/>
    <tableColumn id="25" xr3:uid="{64E42569-2C6B-4702-BCB3-06A6DB93BB45}" uniqueName="25" name="Market Value" queryTableFieldId="25" dataDxfId="76" dataCellStyle="Currency"/>
    <tableColumn id="24" xr3:uid="{A6CC00AC-56A1-41C8-A82B-F355DEC6AB85}" uniqueName="24" name="Final MV / Unit" queryTableFieldId="24" dataDxfId="75" dataCellStyle="Currency"/>
    <tableColumn id="26" xr3:uid="{6D06B787-ACCC-45A3-83A6-91414405D3ED}" uniqueName="26" name="2026 Partial Value" queryTableFieldId="28" dataDxfId="74" dataCellStyle="Currency"/>
    <tableColumn id="27" xr3:uid="{C110C2AA-15A1-4241-AEA7-45049E219909}" uniqueName="27" name="2026 Partial Value Reason" queryTableFieldId="29" dataDxfId="73" dataCellStyle="Currency"/>
  </tableColumns>
  <tableStyleInfo name="TableStyleLight15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75539B22-AE3B-4BCB-8499-271EAFFBDA7A}" name="Industrials" displayName="Industrials" ref="A1:Z449" tableType="queryTable" totalsRowShown="0" headerRowDxfId="181" dataDxfId="180">
  <autoFilter ref="A1:Z449" xr:uid="{75539B22-AE3B-4BCB-8499-271EAFFBDA7A}"/>
  <tableColumns count="26">
    <tableColumn id="1" xr3:uid="{B5DFE1C5-AC11-44F7-926C-25F21A08924B}" uniqueName="1" name="KeyPIN" queryTableFieldId="1" dataDxfId="72"/>
    <tableColumn id="2" xr3:uid="{5EDECC08-D2BB-48CF-BDBE-9F712B6D253D}" uniqueName="2" name="PINs" queryTableFieldId="2" dataDxfId="71"/>
    <tableColumn id="5" xr3:uid="{1266C22B-8D10-4804-9FD2-A3E13D232C13}" uniqueName="5" name="Classes" queryTableFieldId="5" dataDxfId="70"/>
    <tableColumn id="3" xr3:uid="{A22EE2C5-D1E9-412B-A273-A7C4CF46CE6E}" uniqueName="3" name="Address" queryTableFieldId="3" dataDxfId="69"/>
    <tableColumn id="4" xr3:uid="{90B0AD7E-4D82-4BA9-B26E-1915E6FF46BC}" uniqueName="4" name="Tax District" queryTableFieldId="4" dataDxfId="68"/>
    <tableColumn id="7" xr3:uid="{903F7486-6B7D-417E-B541-ABB13BD029F7}" uniqueName="7" name="Land.Total SF" queryTableFieldId="7" dataDxfId="67"/>
    <tableColumn id="6" xr3:uid="{D993BE4E-E8A0-4D13-A9AE-7DB8CFA9C28E}" uniqueName="6" name="Subclass2" queryTableFieldId="6" dataDxfId="66"/>
    <tableColumn id="8" xr3:uid="{EB3551E1-20DB-4A5F-80E6-F08B3B06B17F}" uniqueName="8" name="BldgSF" queryTableFieldId="8" dataDxfId="65"/>
    <tableColumn id="9" xr3:uid="{AD9E5220-C364-4FB0-9E94-2F330B955A67}" uniqueName="9" name="YearBlt" queryTableFieldId="9" dataDxfId="64"/>
    <tableColumn id="10" xr3:uid="{CB63296E-A48B-41AE-87A3-473FB956CCD7}" uniqueName="10" name="Investment Rating" queryTableFieldId="10" dataDxfId="63"/>
    <tableColumn id="11" xr3:uid="{9C9741D5-6605-480F-B742-E6FD3D99C314}" uniqueName="11" name="Adj Rent $/SF" queryTableFieldId="11" dataDxfId="62" dataCellStyle="Currency"/>
    <tableColumn id="12" xr3:uid="{8922C825-96C9-4046-8C12-E4B33411488C}" uniqueName="12" name="PGI" queryTableFieldId="12" dataDxfId="61" dataCellStyle="Currency"/>
    <tableColumn id="13" xr3:uid="{B4F99994-349A-435C-A04B-A0F6B214897B}" uniqueName="13" name="V/C" queryTableFieldId="13" dataDxfId="60" dataCellStyle="Percent"/>
    <tableColumn id="14" xr3:uid="{FC1D4D36-3D99-4DDA-9C7D-AD93176E654F}" uniqueName="14" name="EGI" queryTableFieldId="14" dataDxfId="59" dataCellStyle="Currency"/>
    <tableColumn id="15" xr3:uid="{E5570960-1359-4B47-8CBC-24DAD667C359}" uniqueName="15" name="% Exp." queryTableFieldId="15" dataDxfId="58" dataCellStyle="Percent"/>
    <tableColumn id="16" xr3:uid="{4A68CE70-81E6-4161-9BF6-E6A467D89C1C}" uniqueName="16" name="NOI" queryTableFieldId="16" dataDxfId="57" dataCellStyle="Currency"/>
    <tableColumn id="17" xr3:uid="{4A1D9B7E-E13F-4C4D-A53D-16EA554DFFE4}" uniqueName="17" name="Cap Rate" queryTableFieldId="17" dataDxfId="56" dataCellStyle="Percent"/>
    <tableColumn id="25" xr3:uid="{98E2A0A0-3E7A-468E-8DDD-E9E1E49F4C6F}" uniqueName="25" name="Tax Load" queryTableFieldId="27" dataDxfId="55" dataCellStyle="Percent"/>
    <tableColumn id="26" xr3:uid="{ED10247D-1C73-4725-813A-FDABADECF228}" uniqueName="26" name="Loaded Cap" queryTableFieldId="28" dataDxfId="54" dataCellStyle="Percent"/>
    <tableColumn id="18" xr3:uid="{D7EFD490-2B10-4D45-862B-978FB4827049}" uniqueName="18" name="L:B Ratio" queryTableFieldId="18" dataDxfId="53"/>
    <tableColumn id="19" xr3:uid="{AEF50D79-A2C2-4872-9487-E76613DE1BEB}" uniqueName="19" name="Excess Land Area" queryTableFieldId="19" dataDxfId="52"/>
    <tableColumn id="20" xr3:uid="{14374C41-10FA-4A26-B922-304E219CEBF4}" uniqueName="20" name="Excess Land Value" queryTableFieldId="20" dataDxfId="51"/>
    <tableColumn id="21" xr3:uid="{82FAD0CA-6982-4644-A604-1A24017D3CD8}" uniqueName="21" name="Market Value" queryTableFieldId="21" dataDxfId="50" dataCellStyle="Currency"/>
    <tableColumn id="22" xr3:uid="{2A22B97C-DB48-4A5A-A69E-2BC23AAD5F9F}" uniqueName="22" name="Final MV / SF" queryTableFieldId="22" dataDxfId="49" dataCellStyle="Currency"/>
    <tableColumn id="23" xr3:uid="{C6303242-9270-4CA1-AA73-E31EB36E8360}" uniqueName="23" name="2026 Partial Value" queryTableFieldId="25"/>
    <tableColumn id="24" xr3:uid="{C1168A5C-6365-4774-A2CF-DA4FEE11C527}" uniqueName="24" name="2026 Partial Value Reason" queryTableFieldId="26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B8F05-C788-4801-B73A-D46045578EE3}">
  <dimension ref="A1:C18"/>
  <sheetViews>
    <sheetView workbookViewId="0">
      <selection activeCell="B1" sqref="B1"/>
    </sheetView>
  </sheetViews>
  <sheetFormatPr defaultRowHeight="15" x14ac:dyDescent="0.25"/>
  <cols>
    <col min="1" max="1" width="11.85546875" bestFit="1" customWidth="1"/>
    <col min="2" max="2" width="13.42578125" bestFit="1" customWidth="1"/>
    <col min="3" max="3" width="15.28515625" bestFit="1" customWidth="1"/>
  </cols>
  <sheetData>
    <row r="1" spans="1:3" x14ac:dyDescent="0.25">
      <c r="A1" t="s">
        <v>119</v>
      </c>
      <c r="B1" t="s">
        <v>122</v>
      </c>
      <c r="C1" t="s">
        <v>123</v>
      </c>
    </row>
    <row r="2" spans="1:3" x14ac:dyDescent="0.25">
      <c r="A2" t="s">
        <v>124</v>
      </c>
      <c r="B2" t="s">
        <v>125</v>
      </c>
      <c r="C2" t="str">
        <f>TownIDs[[#This Row],[Township]]&amp;"_"&amp;TownIDs[[#This Row],[TownName]]</f>
        <v>T11_Berwyn</v>
      </c>
    </row>
    <row r="3" spans="1:3" x14ac:dyDescent="0.25">
      <c r="A3" t="s">
        <v>126</v>
      </c>
      <c r="B3" t="s">
        <v>127</v>
      </c>
      <c r="C3" t="str">
        <f>TownIDs[[#This Row],[Township]]&amp;"_"&amp;TownIDs[[#This Row],[TownName]]</f>
        <v>T12_Bloom</v>
      </c>
    </row>
    <row r="4" spans="1:3" x14ac:dyDescent="0.25">
      <c r="A4" t="s">
        <v>128</v>
      </c>
      <c r="B4" t="s">
        <v>129</v>
      </c>
      <c r="C4" t="str">
        <f>TownIDs[[#This Row],[Township]]&amp;"_"&amp;TownIDs[[#This Row],[TownName]]</f>
        <v>T13_Bremen</v>
      </c>
    </row>
    <row r="5" spans="1:3" x14ac:dyDescent="0.25">
      <c r="A5" t="s">
        <v>130</v>
      </c>
      <c r="B5" t="s">
        <v>131</v>
      </c>
      <c r="C5" t="str">
        <f>TownIDs[[#This Row],[Township]]&amp;"_"&amp;TownIDs[[#This Row],[TownName]]</f>
        <v>T14_Calumet</v>
      </c>
    </row>
    <row r="6" spans="1:3" x14ac:dyDescent="0.25">
      <c r="A6" t="s">
        <v>132</v>
      </c>
      <c r="B6" t="s">
        <v>133</v>
      </c>
      <c r="C6" t="str">
        <f>TownIDs[[#This Row],[Township]]&amp;"_"&amp;TownIDs[[#This Row],[TownName]]</f>
        <v>T15_Cicero</v>
      </c>
    </row>
    <row r="7" spans="1:3" x14ac:dyDescent="0.25">
      <c r="A7" t="s">
        <v>134</v>
      </c>
      <c r="B7" t="s">
        <v>135</v>
      </c>
      <c r="C7" t="str">
        <f>TownIDs[[#This Row],[Township]]&amp;"_"&amp;TownIDs[[#This Row],[TownName]]</f>
        <v>T19_Lemont</v>
      </c>
    </row>
    <row r="8" spans="1:3" x14ac:dyDescent="0.25">
      <c r="A8" t="s">
        <v>136</v>
      </c>
      <c r="B8" t="s">
        <v>137</v>
      </c>
      <c r="C8" t="str">
        <f>TownIDs[[#This Row],[Township]]&amp;"_"&amp;TownIDs[[#This Row],[TownName]]</f>
        <v>T21_Lyons</v>
      </c>
    </row>
    <row r="9" spans="1:3" x14ac:dyDescent="0.25">
      <c r="A9" t="s">
        <v>138</v>
      </c>
      <c r="B9" t="s">
        <v>139</v>
      </c>
      <c r="C9" t="str">
        <f>TownIDs[[#This Row],[Township]]&amp;"_"&amp;TownIDs[[#This Row],[TownName]]</f>
        <v>T27_OakPark</v>
      </c>
    </row>
    <row r="10" spans="1:3" x14ac:dyDescent="0.25">
      <c r="A10" t="s">
        <v>140</v>
      </c>
      <c r="B10" t="s">
        <v>141</v>
      </c>
      <c r="C10" t="str">
        <f>TownIDs[[#This Row],[Township]]&amp;"_"&amp;TownIDs[[#This Row],[TownName]]</f>
        <v>T28_Orland</v>
      </c>
    </row>
    <row r="11" spans="1:3" x14ac:dyDescent="0.25">
      <c r="A11" t="s">
        <v>142</v>
      </c>
      <c r="B11" t="s">
        <v>143</v>
      </c>
      <c r="C11" t="str">
        <f>TownIDs[[#This Row],[Township]]&amp;"_"&amp;TownIDs[[#This Row],[TownName]]</f>
        <v>T30_Palos</v>
      </c>
    </row>
    <row r="12" spans="1:3" x14ac:dyDescent="0.25">
      <c r="A12" t="s">
        <v>144</v>
      </c>
      <c r="B12" t="s">
        <v>145</v>
      </c>
      <c r="C12" t="str">
        <f>TownIDs[[#This Row],[Township]]&amp;"_"&amp;TownIDs[[#This Row],[TownName]]</f>
        <v>T31_Proviso</v>
      </c>
    </row>
    <row r="13" spans="1:3" x14ac:dyDescent="0.25">
      <c r="A13" t="s">
        <v>146</v>
      </c>
      <c r="B13" t="s">
        <v>147</v>
      </c>
      <c r="C13" t="str">
        <f>TownIDs[[#This Row],[Township]]&amp;"_"&amp;TownIDs[[#This Row],[TownName]]</f>
        <v>T32_Rich</v>
      </c>
    </row>
    <row r="14" spans="1:3" x14ac:dyDescent="0.25">
      <c r="A14" t="s">
        <v>120</v>
      </c>
      <c r="B14" t="s">
        <v>148</v>
      </c>
      <c r="C14" t="str">
        <f>TownIDs[[#This Row],[Township]]&amp;"_"&amp;TownIDs[[#This Row],[TownName]]</f>
        <v>T33_RiverForest</v>
      </c>
    </row>
    <row r="15" spans="1:3" x14ac:dyDescent="0.25">
      <c r="A15" t="s">
        <v>149</v>
      </c>
      <c r="B15" t="s">
        <v>150</v>
      </c>
      <c r="C15" t="str">
        <f>TownIDs[[#This Row],[Township]]&amp;"_"&amp;TownIDs[[#This Row],[TownName]]</f>
        <v>T34_Riverside</v>
      </c>
    </row>
    <row r="16" spans="1:3" x14ac:dyDescent="0.25">
      <c r="A16" t="s">
        <v>151</v>
      </c>
      <c r="B16" t="s">
        <v>152</v>
      </c>
      <c r="C16" t="str">
        <f>TownIDs[[#This Row],[Township]]&amp;"_"&amp;TownIDs[[#This Row],[TownName]]</f>
        <v>T36_Stickney</v>
      </c>
    </row>
    <row r="17" spans="1:3" x14ac:dyDescent="0.25">
      <c r="A17" t="s">
        <v>153</v>
      </c>
      <c r="B17" t="s">
        <v>154</v>
      </c>
      <c r="C17" t="str">
        <f>TownIDs[[#This Row],[Township]]&amp;"_"&amp;TownIDs[[#This Row],[TownName]]</f>
        <v>T37_Thornton</v>
      </c>
    </row>
    <row r="18" spans="1:3" x14ac:dyDescent="0.25">
      <c r="A18" t="s">
        <v>155</v>
      </c>
      <c r="B18" t="s">
        <v>156</v>
      </c>
      <c r="C18" t="str">
        <f>TownIDs[[#This Row],[Township]]&amp;"_"&amp;TownIDs[[#This Row],[TownName]]</f>
        <v>T39_Worth</v>
      </c>
    </row>
  </sheetData>
  <pageMargins left="0.7" right="0.7" top="0.75" bottom="0.75" header="0.3" footer="0.3"/>
  <tableParts count="1">
    <tablePart r:id="rId1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D2C9F5-40AC-4C7C-96CE-2C1EA0789992}">
  <dimension ref="A1:Z584"/>
  <sheetViews>
    <sheetView workbookViewId="0">
      <selection activeCell="B17" sqref="B17"/>
    </sheetView>
  </sheetViews>
  <sheetFormatPr defaultRowHeight="15" x14ac:dyDescent="0.25"/>
  <cols>
    <col min="1" max="1" width="18.140625" bestFit="1" customWidth="1"/>
    <col min="2" max="2" width="81" bestFit="1" customWidth="1"/>
    <col min="3" max="3" width="49.5703125" bestFit="1" customWidth="1"/>
    <col min="4" max="4" width="36" bestFit="1" customWidth="1"/>
    <col min="5" max="5" width="15.28515625" bestFit="1" customWidth="1"/>
    <col min="6" max="6" width="17.140625" bestFit="1" customWidth="1"/>
    <col min="7" max="7" width="43.28515625" bestFit="1" customWidth="1"/>
    <col min="8" max="8" width="11.42578125" bestFit="1" customWidth="1"/>
    <col min="9" max="9" width="22" bestFit="1" customWidth="1"/>
    <col min="10" max="10" width="17.42578125" bestFit="1" customWidth="1"/>
    <col min="11" max="11" width="11.5703125" bestFit="1" customWidth="1"/>
    <col min="12" max="12" width="8.85546875" bestFit="1" customWidth="1"/>
    <col min="13" max="13" width="11.5703125" bestFit="1" customWidth="1"/>
    <col min="14" max="14" width="11.28515625" bestFit="1" customWidth="1"/>
    <col min="15" max="15" width="11.5703125" bestFit="1" customWidth="1"/>
    <col min="16" max="16" width="13.28515625" bestFit="1" customWidth="1"/>
    <col min="17" max="17" width="13.140625" bestFit="1" customWidth="1"/>
    <col min="18" max="18" width="15.7109375" bestFit="1" customWidth="1"/>
    <col min="19" max="19" width="10.85546875" bestFit="1" customWidth="1"/>
    <col min="20" max="20" width="20.5703125" bestFit="1" customWidth="1"/>
    <col min="21" max="21" width="21.5703125" bestFit="1" customWidth="1"/>
    <col min="22" max="22" width="15.7109375" bestFit="1" customWidth="1"/>
    <col min="23" max="23" width="17.7109375" bestFit="1" customWidth="1"/>
    <col min="24" max="24" width="17.140625" bestFit="1" customWidth="1"/>
    <col min="25" max="25" width="19.140625" bestFit="1" customWidth="1"/>
    <col min="26" max="26" width="26.28515625" bestFit="1" customWidth="1"/>
    <col min="27" max="27" width="21.42578125" bestFit="1" customWidth="1"/>
    <col min="28" max="28" width="26.28515625" bestFit="1" customWidth="1"/>
  </cols>
  <sheetData>
    <row r="1" spans="1:26" x14ac:dyDescent="0.25">
      <c r="A1" s="2" t="s">
        <v>0</v>
      </c>
      <c r="B1" s="2" t="s">
        <v>8</v>
      </c>
      <c r="C1" s="2" t="s">
        <v>9</v>
      </c>
      <c r="D1" s="2" t="s">
        <v>23</v>
      </c>
      <c r="E1" s="2" t="s">
        <v>24</v>
      </c>
      <c r="F1" s="2" t="s">
        <v>25</v>
      </c>
      <c r="G1" s="2" t="s">
        <v>1</v>
      </c>
      <c r="H1" s="2" t="s">
        <v>26</v>
      </c>
      <c r="I1" s="2" t="s">
        <v>27</v>
      </c>
      <c r="J1" s="2" t="s">
        <v>28</v>
      </c>
      <c r="K1" s="2" t="s">
        <v>29</v>
      </c>
      <c r="L1" s="2" t="s">
        <v>30</v>
      </c>
      <c r="M1" s="2" t="s">
        <v>31</v>
      </c>
      <c r="N1" s="2" t="s">
        <v>32</v>
      </c>
      <c r="O1" s="2" t="s">
        <v>33</v>
      </c>
      <c r="P1" s="2" t="s">
        <v>34</v>
      </c>
      <c r="Q1" s="22" t="s">
        <v>168</v>
      </c>
      <c r="R1" s="22" t="s">
        <v>169</v>
      </c>
      <c r="S1" t="s">
        <v>43</v>
      </c>
      <c r="T1" s="2" t="s">
        <v>35</v>
      </c>
      <c r="U1" s="2" t="s">
        <v>36</v>
      </c>
      <c r="V1" t="s">
        <v>159</v>
      </c>
      <c r="W1" s="2" t="s">
        <v>37</v>
      </c>
      <c r="X1" s="2" t="s">
        <v>38</v>
      </c>
      <c r="Y1" t="s">
        <v>157</v>
      </c>
      <c r="Z1" t="s">
        <v>158</v>
      </c>
    </row>
    <row r="2" spans="1:26" x14ac:dyDescent="0.25">
      <c r="A2" s="3"/>
      <c r="B2" s="4"/>
      <c r="C2" s="4"/>
      <c r="D2" s="3"/>
      <c r="E2" s="3"/>
      <c r="F2" s="3"/>
      <c r="G2" s="3"/>
      <c r="H2" s="3"/>
      <c r="I2" s="5"/>
      <c r="J2" s="6"/>
      <c r="K2" s="7"/>
      <c r="L2" s="8"/>
      <c r="M2" s="7"/>
      <c r="N2" s="8"/>
      <c r="O2" s="7"/>
      <c r="P2" s="9"/>
      <c r="Q2" s="9"/>
      <c r="R2" s="9"/>
      <c r="S2" s="16"/>
      <c r="T2" s="16"/>
      <c r="U2" s="7"/>
      <c r="V2" s="18"/>
      <c r="W2" s="7"/>
      <c r="X2" s="6"/>
      <c r="Y2" s="18"/>
    </row>
    <row r="3" spans="1:26" x14ac:dyDescent="0.25">
      <c r="A3" s="3"/>
      <c r="B3" s="4"/>
      <c r="C3" s="4"/>
      <c r="D3" s="3"/>
      <c r="E3" s="3"/>
      <c r="F3" s="3"/>
      <c r="G3" s="3"/>
      <c r="H3" s="3"/>
      <c r="I3" s="5"/>
      <c r="J3" s="6"/>
      <c r="K3" s="7"/>
      <c r="L3" s="8"/>
      <c r="M3" s="7"/>
      <c r="N3" s="8"/>
      <c r="O3" s="7"/>
      <c r="P3" s="9"/>
      <c r="Q3" s="9"/>
      <c r="R3" s="9"/>
      <c r="S3" s="16"/>
      <c r="T3" s="16"/>
      <c r="U3" s="7"/>
      <c r="V3" s="18"/>
      <c r="W3" s="7"/>
      <c r="X3" s="6"/>
      <c r="Y3" s="18"/>
    </row>
    <row r="4" spans="1:26" x14ac:dyDescent="0.25">
      <c r="A4" s="3"/>
      <c r="B4" s="4"/>
      <c r="C4" s="4"/>
      <c r="D4" s="3"/>
      <c r="E4" s="3"/>
      <c r="F4" s="3"/>
      <c r="G4" s="3"/>
      <c r="H4" s="3"/>
      <c r="I4" s="5"/>
      <c r="J4" s="6"/>
      <c r="K4" s="7"/>
      <c r="L4" s="8"/>
      <c r="M4" s="7"/>
      <c r="N4" s="8"/>
      <c r="O4" s="7"/>
      <c r="P4" s="9"/>
      <c r="Q4" s="9"/>
      <c r="R4" s="9"/>
      <c r="S4" s="16"/>
      <c r="T4" s="16"/>
      <c r="U4" s="7"/>
      <c r="V4" s="18"/>
      <c r="W4" s="7"/>
      <c r="X4" s="6"/>
      <c r="Y4" s="18"/>
    </row>
    <row r="5" spans="1:26" x14ac:dyDescent="0.25">
      <c r="A5" s="3"/>
      <c r="B5" s="4"/>
      <c r="C5" s="4"/>
      <c r="D5" s="3"/>
      <c r="E5" s="3"/>
      <c r="F5" s="3"/>
      <c r="G5" s="3"/>
      <c r="H5" s="3"/>
      <c r="I5" s="5"/>
      <c r="J5" s="6"/>
      <c r="K5" s="7"/>
      <c r="L5" s="8"/>
      <c r="M5" s="7"/>
      <c r="N5" s="8"/>
      <c r="O5" s="7"/>
      <c r="P5" s="9"/>
      <c r="Q5" s="9"/>
      <c r="R5" s="9"/>
      <c r="S5" s="16"/>
      <c r="T5" s="16"/>
      <c r="U5" s="7"/>
      <c r="V5" s="18"/>
      <c r="W5" s="7"/>
      <c r="X5" s="6"/>
      <c r="Y5" s="18"/>
    </row>
    <row r="6" spans="1:26" x14ac:dyDescent="0.25">
      <c r="A6" s="3"/>
      <c r="B6" s="4"/>
      <c r="C6" s="4"/>
      <c r="D6" s="3"/>
      <c r="E6" s="3"/>
      <c r="F6" s="3"/>
      <c r="G6" s="3"/>
      <c r="H6" s="3"/>
      <c r="I6" s="5"/>
      <c r="J6" s="6"/>
      <c r="K6" s="7"/>
      <c r="L6" s="8"/>
      <c r="M6" s="7"/>
      <c r="N6" s="8"/>
      <c r="O6" s="7"/>
      <c r="P6" s="9"/>
      <c r="Q6" s="9"/>
      <c r="R6" s="9"/>
      <c r="S6" s="16"/>
      <c r="T6" s="16"/>
      <c r="U6" s="7"/>
      <c r="V6" s="18"/>
      <c r="W6" s="7"/>
      <c r="X6" s="6"/>
      <c r="Y6" s="18"/>
    </row>
    <row r="7" spans="1:26" x14ac:dyDescent="0.25">
      <c r="A7" s="3"/>
      <c r="B7" s="4"/>
      <c r="C7" s="4"/>
      <c r="D7" s="3"/>
      <c r="E7" s="3"/>
      <c r="F7" s="3"/>
      <c r="G7" s="3"/>
      <c r="H7" s="3"/>
      <c r="I7" s="5"/>
      <c r="J7" s="6"/>
      <c r="K7" s="7"/>
      <c r="L7" s="8"/>
      <c r="M7" s="7"/>
      <c r="N7" s="8"/>
      <c r="O7" s="7"/>
      <c r="P7" s="9"/>
      <c r="Q7" s="9"/>
      <c r="R7" s="9"/>
      <c r="S7" s="16"/>
      <c r="T7" s="16"/>
      <c r="U7" s="7"/>
      <c r="V7" s="18"/>
      <c r="W7" s="7"/>
      <c r="X7" s="6"/>
      <c r="Y7" s="18"/>
    </row>
    <row r="8" spans="1:26" x14ac:dyDescent="0.25">
      <c r="A8" s="3"/>
      <c r="B8" s="4"/>
      <c r="C8" s="4"/>
      <c r="D8" s="3"/>
      <c r="E8" s="3"/>
      <c r="F8" s="3"/>
      <c r="G8" s="3"/>
      <c r="H8" s="3"/>
      <c r="I8" s="5"/>
      <c r="J8" s="6"/>
      <c r="K8" s="7"/>
      <c r="L8" s="8"/>
      <c r="M8" s="7"/>
      <c r="N8" s="8"/>
      <c r="O8" s="7"/>
      <c r="P8" s="9"/>
      <c r="Q8" s="9"/>
      <c r="R8" s="9"/>
      <c r="S8" s="16"/>
      <c r="T8" s="16"/>
      <c r="U8" s="7"/>
      <c r="V8" s="18"/>
      <c r="W8" s="7"/>
      <c r="X8" s="6"/>
      <c r="Y8" s="18"/>
    </row>
    <row r="9" spans="1:26" x14ac:dyDescent="0.25">
      <c r="A9" s="3"/>
      <c r="B9" s="4"/>
      <c r="C9" s="4"/>
      <c r="D9" s="3"/>
      <c r="E9" s="3"/>
      <c r="F9" s="3"/>
      <c r="G9" s="3"/>
      <c r="H9" s="3"/>
      <c r="I9" s="5"/>
      <c r="J9" s="6"/>
      <c r="K9" s="7"/>
      <c r="L9" s="8"/>
      <c r="M9" s="7"/>
      <c r="N9" s="8"/>
      <c r="O9" s="7"/>
      <c r="P9" s="9"/>
      <c r="Q9" s="9"/>
      <c r="R9" s="9"/>
      <c r="S9" s="16"/>
      <c r="T9" s="16"/>
      <c r="U9" s="7"/>
      <c r="V9" s="18"/>
      <c r="W9" s="7"/>
      <c r="X9" s="6"/>
      <c r="Y9" s="18"/>
    </row>
    <row r="10" spans="1:26" x14ac:dyDescent="0.25">
      <c r="A10" s="3"/>
      <c r="B10" s="4"/>
      <c r="C10" s="4"/>
      <c r="D10" s="3"/>
      <c r="E10" s="3"/>
      <c r="F10" s="3"/>
      <c r="G10" s="3"/>
      <c r="H10" s="3"/>
      <c r="I10" s="5"/>
      <c r="J10" s="6"/>
      <c r="K10" s="7"/>
      <c r="L10" s="8"/>
      <c r="M10" s="7"/>
      <c r="N10" s="8"/>
      <c r="O10" s="7"/>
      <c r="P10" s="9"/>
      <c r="Q10" s="9"/>
      <c r="R10" s="9"/>
      <c r="S10" s="16"/>
      <c r="T10" s="16"/>
      <c r="U10" s="7"/>
      <c r="V10" s="18"/>
      <c r="W10" s="7"/>
      <c r="X10" s="6"/>
      <c r="Y10" s="18"/>
    </row>
    <row r="11" spans="1:26" x14ac:dyDescent="0.25">
      <c r="A11" s="3"/>
      <c r="B11" s="4"/>
      <c r="C11" s="4"/>
      <c r="D11" s="3"/>
      <c r="E11" s="3"/>
      <c r="F11" s="3"/>
      <c r="G11" s="3"/>
      <c r="H11" s="3"/>
      <c r="I11" s="5"/>
      <c r="J11" s="6"/>
      <c r="K11" s="7"/>
      <c r="L11" s="8"/>
      <c r="M11" s="7"/>
      <c r="N11" s="8"/>
      <c r="O11" s="7"/>
      <c r="P11" s="9"/>
      <c r="Q11" s="9"/>
      <c r="R11" s="9"/>
      <c r="S11" s="16"/>
      <c r="T11" s="16"/>
      <c r="U11" s="7"/>
      <c r="V11" s="18"/>
      <c r="W11" s="7"/>
      <c r="X11" s="6"/>
      <c r="Y11" s="18"/>
    </row>
    <row r="12" spans="1:26" x14ac:dyDescent="0.25">
      <c r="A12" s="3"/>
      <c r="B12" s="4"/>
      <c r="C12" s="4"/>
      <c r="D12" s="3"/>
      <c r="E12" s="3"/>
      <c r="F12" s="3"/>
      <c r="G12" s="3"/>
      <c r="H12" s="3"/>
      <c r="I12" s="5"/>
      <c r="J12" s="6"/>
      <c r="K12" s="7"/>
      <c r="L12" s="8"/>
      <c r="M12" s="7"/>
      <c r="N12" s="8"/>
      <c r="O12" s="7"/>
      <c r="P12" s="9"/>
      <c r="Q12" s="9"/>
      <c r="R12" s="9"/>
      <c r="S12" s="16"/>
      <c r="T12" s="16"/>
      <c r="U12" s="7"/>
      <c r="V12" s="18"/>
      <c r="W12" s="7"/>
      <c r="X12" s="6"/>
      <c r="Y12" s="18"/>
    </row>
    <row r="13" spans="1:26" x14ac:dyDescent="0.25">
      <c r="A13" s="3"/>
      <c r="B13" s="4"/>
      <c r="C13" s="4"/>
      <c r="D13" s="3"/>
      <c r="E13" s="3"/>
      <c r="F13" s="3"/>
      <c r="G13" s="3"/>
      <c r="H13" s="3"/>
      <c r="I13" s="5"/>
      <c r="J13" s="6"/>
      <c r="K13" s="7"/>
      <c r="L13" s="8"/>
      <c r="M13" s="7"/>
      <c r="N13" s="8"/>
      <c r="O13" s="7"/>
      <c r="P13" s="9"/>
      <c r="Q13" s="9"/>
      <c r="R13" s="9"/>
      <c r="S13" s="16"/>
      <c r="T13" s="16"/>
      <c r="U13" s="7"/>
      <c r="V13" s="18"/>
      <c r="W13" s="7"/>
      <c r="X13" s="6"/>
      <c r="Y13" s="18"/>
    </row>
    <row r="14" spans="1:26" x14ac:dyDescent="0.25">
      <c r="A14" s="3"/>
      <c r="B14" s="4"/>
      <c r="C14" s="4"/>
      <c r="D14" s="3"/>
      <c r="E14" s="3"/>
      <c r="F14" s="3"/>
      <c r="G14" s="3"/>
      <c r="H14" s="3"/>
      <c r="I14" s="5"/>
      <c r="J14" s="6"/>
      <c r="K14" s="7"/>
      <c r="L14" s="8"/>
      <c r="M14" s="7"/>
      <c r="N14" s="8"/>
      <c r="O14" s="7"/>
      <c r="P14" s="9"/>
      <c r="Q14" s="9"/>
      <c r="R14" s="9"/>
      <c r="S14" s="16"/>
      <c r="T14" s="16"/>
      <c r="U14" s="7"/>
      <c r="V14" s="18"/>
      <c r="W14" s="7"/>
      <c r="X14" s="6"/>
      <c r="Y14" s="18"/>
    </row>
    <row r="15" spans="1:26" x14ac:dyDescent="0.25">
      <c r="A15" s="3"/>
      <c r="B15" s="4"/>
      <c r="C15" s="4"/>
      <c r="D15" s="3"/>
      <c r="E15" s="3"/>
      <c r="F15" s="3"/>
      <c r="G15" s="3"/>
      <c r="H15" s="3"/>
      <c r="I15" s="5"/>
      <c r="J15" s="6"/>
      <c r="K15" s="7"/>
      <c r="L15" s="8"/>
      <c r="M15" s="7"/>
      <c r="N15" s="8"/>
      <c r="O15" s="7"/>
      <c r="P15" s="9"/>
      <c r="Q15" s="9"/>
      <c r="R15" s="9"/>
      <c r="S15" s="16"/>
      <c r="T15" s="16"/>
      <c r="U15" s="7"/>
      <c r="V15" s="18"/>
      <c r="W15" s="7"/>
      <c r="X15" s="6"/>
      <c r="Y15" s="18"/>
    </row>
    <row r="16" spans="1:26" x14ac:dyDescent="0.25">
      <c r="A16" s="3"/>
      <c r="B16" s="4"/>
      <c r="C16" s="4"/>
      <c r="D16" s="3"/>
      <c r="E16" s="3"/>
      <c r="F16" s="3"/>
      <c r="G16" s="3"/>
      <c r="H16" s="3"/>
      <c r="I16" s="5"/>
      <c r="J16" s="6"/>
      <c r="K16" s="7"/>
      <c r="L16" s="8"/>
      <c r="M16" s="7"/>
      <c r="N16" s="8"/>
      <c r="O16" s="7"/>
      <c r="P16" s="9"/>
      <c r="Q16" s="9"/>
      <c r="R16" s="9"/>
      <c r="S16" s="16"/>
      <c r="T16" s="16"/>
      <c r="U16" s="7"/>
      <c r="V16" s="18"/>
      <c r="W16" s="7"/>
      <c r="X16" s="6"/>
      <c r="Y16" s="18"/>
    </row>
    <row r="17" spans="1:25" x14ac:dyDescent="0.25">
      <c r="A17" s="3"/>
      <c r="B17" s="4"/>
      <c r="C17" s="4"/>
      <c r="D17" s="3"/>
      <c r="E17" s="3"/>
      <c r="F17" s="3"/>
      <c r="G17" s="3"/>
      <c r="H17" s="3"/>
      <c r="I17" s="5"/>
      <c r="J17" s="6"/>
      <c r="K17" s="7"/>
      <c r="L17" s="8"/>
      <c r="M17" s="7"/>
      <c r="N17" s="8"/>
      <c r="O17" s="7"/>
      <c r="P17" s="9"/>
      <c r="Q17" s="9"/>
      <c r="R17" s="9"/>
      <c r="S17" s="16"/>
      <c r="T17" s="16"/>
      <c r="U17" s="7"/>
      <c r="V17" s="18"/>
      <c r="W17" s="7"/>
      <c r="X17" s="6"/>
      <c r="Y17" s="18"/>
    </row>
    <row r="18" spans="1:25" x14ac:dyDescent="0.25">
      <c r="A18" s="3"/>
      <c r="B18" s="4"/>
      <c r="C18" s="4"/>
      <c r="D18" s="3"/>
      <c r="E18" s="3"/>
      <c r="F18" s="3"/>
      <c r="G18" s="3"/>
      <c r="H18" s="3"/>
      <c r="I18" s="5"/>
      <c r="J18" s="6"/>
      <c r="K18" s="7"/>
      <c r="L18" s="8"/>
      <c r="M18" s="7"/>
      <c r="N18" s="8"/>
      <c r="O18" s="7"/>
      <c r="P18" s="9"/>
      <c r="Q18" s="9"/>
      <c r="R18" s="9"/>
      <c r="S18" s="16"/>
      <c r="T18" s="16"/>
      <c r="U18" s="7"/>
      <c r="V18" s="18"/>
      <c r="W18" s="7"/>
      <c r="X18" s="6"/>
      <c r="Y18" s="18"/>
    </row>
    <row r="19" spans="1:25" x14ac:dyDescent="0.25">
      <c r="A19" s="3"/>
      <c r="B19" s="4"/>
      <c r="C19" s="4"/>
      <c r="D19" s="3"/>
      <c r="E19" s="3"/>
      <c r="F19" s="3"/>
      <c r="G19" s="3"/>
      <c r="H19" s="3"/>
      <c r="I19" s="5"/>
      <c r="J19" s="6"/>
      <c r="K19" s="7"/>
      <c r="L19" s="8"/>
      <c r="M19" s="7"/>
      <c r="N19" s="8"/>
      <c r="O19" s="7"/>
      <c r="P19" s="9"/>
      <c r="Q19" s="9"/>
      <c r="R19" s="9"/>
      <c r="S19" s="16"/>
      <c r="T19" s="16"/>
      <c r="U19" s="7"/>
      <c r="V19" s="18"/>
      <c r="W19" s="7"/>
      <c r="X19" s="6"/>
      <c r="Y19" s="18"/>
    </row>
    <row r="20" spans="1:25" x14ac:dyDescent="0.25">
      <c r="A20" s="3"/>
      <c r="B20" s="4"/>
      <c r="C20" s="4"/>
      <c r="D20" s="3"/>
      <c r="E20" s="3"/>
      <c r="F20" s="3"/>
      <c r="G20" s="3"/>
      <c r="H20" s="3"/>
      <c r="I20" s="5"/>
      <c r="J20" s="6"/>
      <c r="K20" s="7"/>
      <c r="L20" s="8"/>
      <c r="M20" s="7"/>
      <c r="N20" s="8"/>
      <c r="O20" s="7"/>
      <c r="P20" s="9"/>
      <c r="Q20" s="9"/>
      <c r="R20" s="9"/>
      <c r="S20" s="16"/>
      <c r="T20" s="16"/>
      <c r="U20" s="7"/>
      <c r="V20" s="18"/>
      <c r="W20" s="7"/>
      <c r="X20" s="6"/>
      <c r="Y20" s="18"/>
    </row>
    <row r="21" spans="1:25" x14ac:dyDescent="0.25">
      <c r="A21" s="3"/>
      <c r="B21" s="4"/>
      <c r="C21" s="4"/>
      <c r="D21" s="3"/>
      <c r="E21" s="3"/>
      <c r="F21" s="3"/>
      <c r="G21" s="3"/>
      <c r="H21" s="3"/>
      <c r="I21" s="5"/>
      <c r="J21" s="6"/>
      <c r="K21" s="7"/>
      <c r="L21" s="8"/>
      <c r="M21" s="7"/>
      <c r="N21" s="8"/>
      <c r="O21" s="7"/>
      <c r="P21" s="9"/>
      <c r="Q21" s="9"/>
      <c r="R21" s="9"/>
      <c r="S21" s="16"/>
      <c r="T21" s="16"/>
      <c r="U21" s="7"/>
      <c r="V21" s="18"/>
      <c r="W21" s="7"/>
      <c r="X21" s="6"/>
      <c r="Y21" s="18"/>
    </row>
    <row r="22" spans="1:25" x14ac:dyDescent="0.25">
      <c r="A22" s="3"/>
      <c r="B22" s="4"/>
      <c r="C22" s="4"/>
      <c r="D22" s="3"/>
      <c r="E22" s="3"/>
      <c r="F22" s="3"/>
      <c r="G22" s="3"/>
      <c r="H22" s="3"/>
      <c r="I22" s="5"/>
      <c r="J22" s="6"/>
      <c r="K22" s="7"/>
      <c r="L22" s="8"/>
      <c r="M22" s="7"/>
      <c r="N22" s="8"/>
      <c r="O22" s="7"/>
      <c r="P22" s="9"/>
      <c r="Q22" s="9"/>
      <c r="R22" s="9"/>
      <c r="S22" s="16"/>
      <c r="T22" s="16"/>
      <c r="U22" s="7"/>
      <c r="V22" s="18"/>
      <c r="W22" s="7"/>
      <c r="X22" s="6"/>
      <c r="Y22" s="18"/>
    </row>
    <row r="23" spans="1:25" x14ac:dyDescent="0.25">
      <c r="A23" s="3"/>
      <c r="B23" s="4"/>
      <c r="C23" s="4"/>
      <c r="D23" s="3"/>
      <c r="E23" s="3"/>
      <c r="F23" s="3"/>
      <c r="G23" s="3"/>
      <c r="H23" s="3"/>
      <c r="I23" s="5"/>
      <c r="J23" s="6"/>
      <c r="K23" s="7"/>
      <c r="L23" s="8"/>
      <c r="M23" s="7"/>
      <c r="N23" s="8"/>
      <c r="O23" s="7"/>
      <c r="P23" s="9"/>
      <c r="Q23" s="9"/>
      <c r="R23" s="9"/>
      <c r="S23" s="16"/>
      <c r="T23" s="16"/>
      <c r="U23" s="7"/>
      <c r="V23" s="18"/>
      <c r="W23" s="7"/>
      <c r="X23" s="6"/>
      <c r="Y23" s="18"/>
    </row>
    <row r="24" spans="1:25" x14ac:dyDescent="0.25">
      <c r="A24" s="3"/>
      <c r="B24" s="4"/>
      <c r="C24" s="4"/>
      <c r="D24" s="3"/>
      <c r="E24" s="3"/>
      <c r="F24" s="3"/>
      <c r="G24" s="3"/>
      <c r="H24" s="3"/>
      <c r="I24" s="5"/>
      <c r="J24" s="6"/>
      <c r="K24" s="7"/>
      <c r="L24" s="8"/>
      <c r="M24" s="7"/>
      <c r="N24" s="8"/>
      <c r="O24" s="7"/>
      <c r="P24" s="9"/>
      <c r="Q24" s="9"/>
      <c r="R24" s="9"/>
      <c r="S24" s="16"/>
      <c r="T24" s="16"/>
      <c r="U24" s="7"/>
      <c r="V24" s="18"/>
      <c r="W24" s="7"/>
      <c r="X24" s="6"/>
      <c r="Y24" s="18"/>
    </row>
    <row r="25" spans="1:25" x14ac:dyDescent="0.25">
      <c r="A25" s="3"/>
      <c r="B25" s="4"/>
      <c r="C25" s="4"/>
      <c r="D25" s="3"/>
      <c r="E25" s="3"/>
      <c r="F25" s="3"/>
      <c r="G25" s="3"/>
      <c r="H25" s="3"/>
      <c r="I25" s="5"/>
      <c r="J25" s="6"/>
      <c r="K25" s="7"/>
      <c r="L25" s="8"/>
      <c r="M25" s="7"/>
      <c r="N25" s="8"/>
      <c r="O25" s="7"/>
      <c r="P25" s="9"/>
      <c r="Q25" s="9"/>
      <c r="R25" s="9"/>
      <c r="S25" s="16"/>
      <c r="T25" s="16"/>
      <c r="U25" s="7"/>
      <c r="V25" s="18"/>
      <c r="W25" s="7"/>
      <c r="X25" s="6"/>
      <c r="Y25" s="18"/>
    </row>
    <row r="26" spans="1:25" x14ac:dyDescent="0.25">
      <c r="A26" s="3"/>
      <c r="B26" s="4"/>
      <c r="C26" s="4"/>
      <c r="D26" s="3"/>
      <c r="E26" s="3"/>
      <c r="F26" s="3"/>
      <c r="G26" s="3"/>
      <c r="H26" s="3"/>
      <c r="I26" s="5"/>
      <c r="J26" s="6"/>
      <c r="K26" s="7"/>
      <c r="L26" s="8"/>
      <c r="M26" s="7"/>
      <c r="N26" s="8"/>
      <c r="O26" s="7"/>
      <c r="P26" s="9"/>
      <c r="Q26" s="9"/>
      <c r="R26" s="9"/>
      <c r="S26" s="16"/>
      <c r="T26" s="16"/>
      <c r="U26" s="7"/>
      <c r="V26" s="18"/>
      <c r="W26" s="7"/>
      <c r="X26" s="6"/>
      <c r="Y26" s="18"/>
    </row>
    <row r="27" spans="1:25" x14ac:dyDescent="0.25">
      <c r="A27" s="3"/>
      <c r="B27" s="4"/>
      <c r="C27" s="4"/>
      <c r="D27" s="3"/>
      <c r="E27" s="3"/>
      <c r="F27" s="3"/>
      <c r="G27" s="3"/>
      <c r="H27" s="3"/>
      <c r="I27" s="5"/>
      <c r="J27" s="6"/>
      <c r="K27" s="7"/>
      <c r="L27" s="8"/>
      <c r="M27" s="7"/>
      <c r="N27" s="8"/>
      <c r="O27" s="7"/>
      <c r="P27" s="9"/>
      <c r="Q27" s="9"/>
      <c r="R27" s="9"/>
      <c r="S27" s="16"/>
      <c r="T27" s="16"/>
      <c r="U27" s="7"/>
      <c r="V27" s="18"/>
      <c r="W27" s="7"/>
      <c r="X27" s="6"/>
      <c r="Y27" s="18"/>
    </row>
    <row r="28" spans="1:25" x14ac:dyDescent="0.25">
      <c r="A28" s="3"/>
      <c r="B28" s="4"/>
      <c r="C28" s="4"/>
      <c r="D28" s="3"/>
      <c r="E28" s="3"/>
      <c r="F28" s="3"/>
      <c r="G28" s="3"/>
      <c r="H28" s="3"/>
      <c r="I28" s="5"/>
      <c r="J28" s="6"/>
      <c r="K28" s="7"/>
      <c r="L28" s="8"/>
      <c r="M28" s="7"/>
      <c r="N28" s="8"/>
      <c r="O28" s="7"/>
      <c r="P28" s="9"/>
      <c r="Q28" s="9"/>
      <c r="R28" s="9"/>
      <c r="S28" s="16"/>
      <c r="T28" s="16"/>
      <c r="U28" s="7"/>
      <c r="V28" s="18"/>
      <c r="W28" s="7"/>
      <c r="X28" s="6"/>
      <c r="Y28" s="18"/>
    </row>
    <row r="29" spans="1:25" x14ac:dyDescent="0.25">
      <c r="A29" s="3"/>
      <c r="B29" s="4"/>
      <c r="C29" s="4"/>
      <c r="D29" s="3"/>
      <c r="E29" s="3"/>
      <c r="F29" s="3"/>
      <c r="G29" s="3"/>
      <c r="H29" s="3"/>
      <c r="I29" s="5"/>
      <c r="J29" s="6"/>
      <c r="K29" s="7"/>
      <c r="L29" s="8"/>
      <c r="M29" s="7"/>
      <c r="N29" s="8"/>
      <c r="O29" s="7"/>
      <c r="P29" s="9"/>
      <c r="Q29" s="9"/>
      <c r="R29" s="9"/>
      <c r="S29" s="16"/>
      <c r="T29" s="16"/>
      <c r="U29" s="7"/>
      <c r="V29" s="18"/>
      <c r="W29" s="7"/>
      <c r="X29" s="6"/>
      <c r="Y29" s="18"/>
    </row>
    <row r="30" spans="1:25" x14ac:dyDescent="0.25">
      <c r="A30" s="3"/>
      <c r="B30" s="4"/>
      <c r="C30" s="4"/>
      <c r="D30" s="3"/>
      <c r="E30" s="3"/>
      <c r="F30" s="3"/>
      <c r="G30" s="3"/>
      <c r="H30" s="3"/>
      <c r="I30" s="5"/>
      <c r="J30" s="6"/>
      <c r="K30" s="7"/>
      <c r="L30" s="8"/>
      <c r="M30" s="7"/>
      <c r="N30" s="8"/>
      <c r="O30" s="7"/>
      <c r="P30" s="9"/>
      <c r="Q30" s="9"/>
      <c r="R30" s="9"/>
      <c r="S30" s="16"/>
      <c r="T30" s="16"/>
      <c r="U30" s="7"/>
      <c r="V30" s="18"/>
      <c r="W30" s="7"/>
      <c r="X30" s="6"/>
      <c r="Y30" s="18"/>
    </row>
    <row r="31" spans="1:25" x14ac:dyDescent="0.25">
      <c r="A31" s="3"/>
      <c r="B31" s="4"/>
      <c r="C31" s="4"/>
      <c r="D31" s="3"/>
      <c r="E31" s="3"/>
      <c r="F31" s="3"/>
      <c r="G31" s="3"/>
      <c r="H31" s="3"/>
      <c r="I31" s="5"/>
      <c r="J31" s="6"/>
      <c r="K31" s="7"/>
      <c r="L31" s="8"/>
      <c r="M31" s="7"/>
      <c r="N31" s="8"/>
      <c r="O31" s="7"/>
      <c r="P31" s="9"/>
      <c r="Q31" s="9"/>
      <c r="R31" s="9"/>
      <c r="S31" s="16"/>
      <c r="T31" s="16"/>
      <c r="U31" s="7"/>
      <c r="V31" s="18"/>
      <c r="W31" s="7"/>
      <c r="X31" s="6"/>
      <c r="Y31" s="18"/>
    </row>
    <row r="32" spans="1:25" x14ac:dyDescent="0.25">
      <c r="A32" s="3"/>
      <c r="B32" s="4"/>
      <c r="C32" s="4"/>
      <c r="D32" s="3"/>
      <c r="E32" s="3"/>
      <c r="F32" s="3"/>
      <c r="G32" s="3"/>
      <c r="H32" s="3"/>
      <c r="I32" s="5"/>
      <c r="J32" s="6"/>
      <c r="K32" s="7"/>
      <c r="L32" s="8"/>
      <c r="M32" s="7"/>
      <c r="N32" s="8"/>
      <c r="O32" s="7"/>
      <c r="P32" s="9"/>
      <c r="Q32" s="9"/>
      <c r="R32" s="9"/>
      <c r="S32" s="16"/>
      <c r="T32" s="16"/>
      <c r="U32" s="7"/>
      <c r="V32" s="18"/>
      <c r="W32" s="7"/>
      <c r="X32" s="6"/>
      <c r="Y32" s="18"/>
    </row>
    <row r="33" spans="1:25" x14ac:dyDescent="0.25">
      <c r="A33" s="3"/>
      <c r="B33" s="4"/>
      <c r="C33" s="4"/>
      <c r="D33" s="3"/>
      <c r="E33" s="3"/>
      <c r="F33" s="3"/>
      <c r="G33" s="3"/>
      <c r="H33" s="3"/>
      <c r="I33" s="5"/>
      <c r="J33" s="6"/>
      <c r="K33" s="7"/>
      <c r="L33" s="8"/>
      <c r="M33" s="7"/>
      <c r="N33" s="8"/>
      <c r="O33" s="7"/>
      <c r="P33" s="9"/>
      <c r="Q33" s="9"/>
      <c r="R33" s="9"/>
      <c r="S33" s="16"/>
      <c r="T33" s="16"/>
      <c r="U33" s="7"/>
      <c r="V33" s="18"/>
      <c r="W33" s="7"/>
      <c r="X33" s="6"/>
      <c r="Y33" s="18"/>
    </row>
    <row r="34" spans="1:25" x14ac:dyDescent="0.25">
      <c r="A34" s="3"/>
      <c r="B34" s="4"/>
      <c r="C34" s="4"/>
      <c r="D34" s="3"/>
      <c r="E34" s="3"/>
      <c r="F34" s="3"/>
      <c r="G34" s="3"/>
      <c r="H34" s="3"/>
      <c r="I34" s="5"/>
      <c r="J34" s="6"/>
      <c r="K34" s="7"/>
      <c r="L34" s="8"/>
      <c r="M34" s="7"/>
      <c r="N34" s="8"/>
      <c r="O34" s="7"/>
      <c r="P34" s="9"/>
      <c r="Q34" s="9"/>
      <c r="R34" s="9"/>
      <c r="S34" s="16"/>
      <c r="T34" s="16"/>
      <c r="U34" s="7"/>
      <c r="V34" s="18"/>
      <c r="W34" s="7"/>
      <c r="X34" s="6"/>
      <c r="Y34" s="18"/>
    </row>
    <row r="35" spans="1:25" x14ac:dyDescent="0.25">
      <c r="A35" s="3"/>
      <c r="B35" s="4"/>
      <c r="C35" s="4"/>
      <c r="D35" s="3"/>
      <c r="E35" s="3"/>
      <c r="F35" s="3"/>
      <c r="G35" s="3"/>
      <c r="H35" s="3"/>
      <c r="I35" s="5"/>
      <c r="J35" s="6"/>
      <c r="K35" s="7"/>
      <c r="L35" s="8"/>
      <c r="M35" s="7"/>
      <c r="N35" s="8"/>
      <c r="O35" s="7"/>
      <c r="P35" s="9"/>
      <c r="Q35" s="9"/>
      <c r="R35" s="9"/>
      <c r="S35" s="16"/>
      <c r="T35" s="16"/>
      <c r="U35" s="7"/>
      <c r="V35" s="18"/>
      <c r="W35" s="7"/>
      <c r="X35" s="6"/>
      <c r="Y35" s="18"/>
    </row>
    <row r="36" spans="1:25" x14ac:dyDescent="0.25">
      <c r="A36" s="3"/>
      <c r="B36" s="4"/>
      <c r="C36" s="4"/>
      <c r="D36" s="3"/>
      <c r="E36" s="3"/>
      <c r="F36" s="3"/>
      <c r="G36" s="3"/>
      <c r="H36" s="3"/>
      <c r="I36" s="5"/>
      <c r="J36" s="6"/>
      <c r="K36" s="7"/>
      <c r="L36" s="8"/>
      <c r="M36" s="7"/>
      <c r="N36" s="8"/>
      <c r="O36" s="7"/>
      <c r="P36" s="9"/>
      <c r="Q36" s="9"/>
      <c r="R36" s="9"/>
      <c r="S36" s="16"/>
      <c r="T36" s="16"/>
      <c r="U36" s="7"/>
      <c r="V36" s="18"/>
      <c r="W36" s="7"/>
      <c r="X36" s="6"/>
      <c r="Y36" s="18"/>
    </row>
    <row r="37" spans="1:25" x14ac:dyDescent="0.25">
      <c r="A37" s="3"/>
      <c r="B37" s="4"/>
      <c r="C37" s="4"/>
      <c r="D37" s="3"/>
      <c r="E37" s="3"/>
      <c r="F37" s="3"/>
      <c r="G37" s="3"/>
      <c r="H37" s="3"/>
      <c r="I37" s="5"/>
      <c r="J37" s="6"/>
      <c r="K37" s="7"/>
      <c r="L37" s="8"/>
      <c r="M37" s="7"/>
      <c r="N37" s="8"/>
      <c r="O37" s="7"/>
      <c r="P37" s="9"/>
      <c r="Q37" s="9"/>
      <c r="R37" s="9"/>
      <c r="S37" s="16"/>
      <c r="T37" s="16"/>
      <c r="U37" s="7"/>
      <c r="V37" s="18"/>
      <c r="W37" s="7"/>
      <c r="X37" s="6"/>
      <c r="Y37" s="18"/>
    </row>
    <row r="38" spans="1:25" x14ac:dyDescent="0.25">
      <c r="A38" s="3"/>
      <c r="B38" s="4"/>
      <c r="C38" s="4"/>
      <c r="D38" s="3"/>
      <c r="E38" s="3"/>
      <c r="F38" s="3"/>
      <c r="G38" s="3"/>
      <c r="H38" s="3"/>
      <c r="I38" s="5"/>
      <c r="J38" s="6"/>
      <c r="K38" s="7"/>
      <c r="L38" s="8"/>
      <c r="M38" s="7"/>
      <c r="N38" s="8"/>
      <c r="O38" s="7"/>
      <c r="P38" s="9"/>
      <c r="Q38" s="9"/>
      <c r="R38" s="9"/>
      <c r="S38" s="16"/>
      <c r="T38" s="16"/>
      <c r="U38" s="7"/>
      <c r="V38" s="18"/>
      <c r="W38" s="7"/>
      <c r="X38" s="6"/>
      <c r="Y38" s="18"/>
    </row>
    <row r="39" spans="1:25" x14ac:dyDescent="0.25">
      <c r="A39" s="3"/>
      <c r="B39" s="4"/>
      <c r="C39" s="4"/>
      <c r="D39" s="3"/>
      <c r="E39" s="3"/>
      <c r="F39" s="3"/>
      <c r="G39" s="3"/>
      <c r="H39" s="3"/>
      <c r="I39" s="5"/>
      <c r="J39" s="6"/>
      <c r="K39" s="7"/>
      <c r="L39" s="8"/>
      <c r="M39" s="7"/>
      <c r="N39" s="8"/>
      <c r="O39" s="7"/>
      <c r="P39" s="9"/>
      <c r="Q39" s="9"/>
      <c r="R39" s="9"/>
      <c r="S39" s="16"/>
      <c r="T39" s="16"/>
      <c r="U39" s="7"/>
      <c r="V39" s="18"/>
      <c r="W39" s="7"/>
      <c r="X39" s="6"/>
      <c r="Y39" s="18"/>
    </row>
    <row r="40" spans="1:25" x14ac:dyDescent="0.25">
      <c r="A40" s="3"/>
      <c r="B40" s="4"/>
      <c r="C40" s="4"/>
      <c r="D40" s="3"/>
      <c r="E40" s="3"/>
      <c r="F40" s="3"/>
      <c r="G40" s="3"/>
      <c r="H40" s="3"/>
      <c r="I40" s="5"/>
      <c r="J40" s="6"/>
      <c r="K40" s="7"/>
      <c r="L40" s="8"/>
      <c r="M40" s="7"/>
      <c r="N40" s="8"/>
      <c r="O40" s="7"/>
      <c r="P40" s="9"/>
      <c r="Q40" s="9"/>
      <c r="R40" s="9"/>
      <c r="S40" s="16"/>
      <c r="T40" s="16"/>
      <c r="U40" s="7"/>
      <c r="V40" s="18"/>
      <c r="W40" s="7"/>
      <c r="X40" s="6"/>
      <c r="Y40" s="18"/>
    </row>
    <row r="41" spans="1:25" x14ac:dyDescent="0.25">
      <c r="A41" s="3"/>
      <c r="B41" s="4"/>
      <c r="C41" s="4"/>
      <c r="D41" s="3"/>
      <c r="E41" s="3"/>
      <c r="F41" s="3"/>
      <c r="G41" s="3"/>
      <c r="H41" s="3"/>
      <c r="I41" s="5"/>
      <c r="J41" s="6"/>
      <c r="K41" s="7"/>
      <c r="L41" s="8"/>
      <c r="M41" s="7"/>
      <c r="N41" s="8"/>
      <c r="O41" s="7"/>
      <c r="P41" s="9"/>
      <c r="Q41" s="9"/>
      <c r="R41" s="9"/>
      <c r="S41" s="16"/>
      <c r="T41" s="16"/>
      <c r="U41" s="7"/>
      <c r="V41" s="18"/>
      <c r="W41" s="7"/>
      <c r="X41" s="6"/>
      <c r="Y41" s="18"/>
    </row>
    <row r="42" spans="1:25" x14ac:dyDescent="0.25">
      <c r="A42" s="3"/>
      <c r="B42" s="4"/>
      <c r="C42" s="4"/>
      <c r="D42" s="3"/>
      <c r="E42" s="3"/>
      <c r="F42" s="3"/>
      <c r="G42" s="3"/>
      <c r="H42" s="3"/>
      <c r="I42" s="5"/>
      <c r="J42" s="6"/>
      <c r="K42" s="7"/>
      <c r="L42" s="8"/>
      <c r="M42" s="7"/>
      <c r="N42" s="8"/>
      <c r="O42" s="7"/>
      <c r="P42" s="9"/>
      <c r="Q42" s="9"/>
      <c r="R42" s="9"/>
      <c r="S42" s="16"/>
      <c r="T42" s="16"/>
      <c r="U42" s="7"/>
      <c r="V42" s="18"/>
      <c r="W42" s="7"/>
      <c r="X42" s="6"/>
      <c r="Y42" s="18"/>
    </row>
    <row r="43" spans="1:25" x14ac:dyDescent="0.25">
      <c r="A43" s="3"/>
      <c r="B43" s="4"/>
      <c r="C43" s="4"/>
      <c r="D43" s="3"/>
      <c r="E43" s="3"/>
      <c r="F43" s="3"/>
      <c r="G43" s="3"/>
      <c r="H43" s="3"/>
      <c r="I43" s="5"/>
      <c r="J43" s="6"/>
      <c r="K43" s="7"/>
      <c r="L43" s="8"/>
      <c r="M43" s="7"/>
      <c r="N43" s="8"/>
      <c r="O43" s="7"/>
      <c r="P43" s="9"/>
      <c r="Q43" s="9"/>
      <c r="R43" s="9"/>
      <c r="S43" s="16"/>
      <c r="T43" s="16"/>
      <c r="U43" s="7"/>
      <c r="V43" s="18"/>
      <c r="W43" s="7"/>
      <c r="X43" s="6"/>
      <c r="Y43" s="18"/>
    </row>
    <row r="44" spans="1:25" x14ac:dyDescent="0.25">
      <c r="A44" s="3"/>
      <c r="B44" s="4"/>
      <c r="C44" s="4"/>
      <c r="D44" s="3"/>
      <c r="E44" s="3"/>
      <c r="F44" s="3"/>
      <c r="G44" s="3"/>
      <c r="H44" s="3"/>
      <c r="I44" s="5"/>
      <c r="J44" s="6"/>
      <c r="K44" s="7"/>
      <c r="L44" s="8"/>
      <c r="M44" s="7"/>
      <c r="N44" s="8"/>
      <c r="O44" s="7"/>
      <c r="P44" s="9"/>
      <c r="Q44" s="9"/>
      <c r="R44" s="9"/>
      <c r="S44" s="16"/>
      <c r="T44" s="16"/>
      <c r="U44" s="7"/>
      <c r="V44" s="18"/>
      <c r="W44" s="7"/>
      <c r="X44" s="6"/>
      <c r="Y44" s="18"/>
    </row>
    <row r="45" spans="1:25" x14ac:dyDescent="0.25">
      <c r="A45" s="3"/>
      <c r="B45" s="4"/>
      <c r="C45" s="4"/>
      <c r="D45" s="3"/>
      <c r="E45" s="3"/>
      <c r="F45" s="3"/>
      <c r="G45" s="3"/>
      <c r="H45" s="3"/>
      <c r="I45" s="5"/>
      <c r="J45" s="6"/>
      <c r="K45" s="7"/>
      <c r="L45" s="8"/>
      <c r="M45" s="7"/>
      <c r="N45" s="8"/>
      <c r="O45" s="7"/>
      <c r="P45" s="9"/>
      <c r="Q45" s="9"/>
      <c r="R45" s="9"/>
      <c r="S45" s="16"/>
      <c r="T45" s="16"/>
      <c r="U45" s="7"/>
      <c r="V45" s="18"/>
      <c r="W45" s="7"/>
      <c r="X45" s="6"/>
      <c r="Y45" s="18"/>
    </row>
    <row r="46" spans="1:25" x14ac:dyDescent="0.25">
      <c r="A46" s="3"/>
      <c r="B46" s="4"/>
      <c r="C46" s="4"/>
      <c r="D46" s="3"/>
      <c r="E46" s="3"/>
      <c r="F46" s="3"/>
      <c r="G46" s="3"/>
      <c r="H46" s="3"/>
      <c r="I46" s="5"/>
      <c r="J46" s="6"/>
      <c r="K46" s="7"/>
      <c r="L46" s="8"/>
      <c r="M46" s="7"/>
      <c r="N46" s="8"/>
      <c r="O46" s="7"/>
      <c r="P46" s="9"/>
      <c r="Q46" s="9"/>
      <c r="R46" s="9"/>
      <c r="S46" s="16"/>
      <c r="T46" s="16"/>
      <c r="U46" s="7"/>
      <c r="V46" s="18"/>
      <c r="W46" s="7"/>
      <c r="X46" s="6"/>
      <c r="Y46" s="18"/>
    </row>
    <row r="47" spans="1:25" x14ac:dyDescent="0.25">
      <c r="A47" s="3"/>
      <c r="B47" s="4"/>
      <c r="C47" s="4"/>
      <c r="D47" s="3"/>
      <c r="E47" s="3"/>
      <c r="F47" s="3"/>
      <c r="G47" s="3"/>
      <c r="H47" s="3"/>
      <c r="I47" s="5"/>
      <c r="J47" s="6"/>
      <c r="K47" s="7"/>
      <c r="L47" s="8"/>
      <c r="M47" s="7"/>
      <c r="N47" s="8"/>
      <c r="O47" s="7"/>
      <c r="P47" s="9"/>
      <c r="Q47" s="9"/>
      <c r="R47" s="9"/>
      <c r="S47" s="16"/>
      <c r="T47" s="16"/>
      <c r="U47" s="7"/>
      <c r="V47" s="18"/>
      <c r="W47" s="7"/>
      <c r="X47" s="6"/>
      <c r="Y47" s="18"/>
    </row>
    <row r="48" spans="1:25" x14ac:dyDescent="0.25">
      <c r="A48" s="3"/>
      <c r="B48" s="4"/>
      <c r="C48" s="4"/>
      <c r="D48" s="3"/>
      <c r="E48" s="3"/>
      <c r="F48" s="3"/>
      <c r="G48" s="3"/>
      <c r="H48" s="3"/>
      <c r="I48" s="5"/>
      <c r="J48" s="6"/>
      <c r="K48" s="7"/>
      <c r="L48" s="8"/>
      <c r="M48" s="7"/>
      <c r="N48" s="8"/>
      <c r="O48" s="7"/>
      <c r="P48" s="9"/>
      <c r="Q48" s="9"/>
      <c r="R48" s="9"/>
      <c r="S48" s="16"/>
      <c r="T48" s="16"/>
      <c r="U48" s="7"/>
      <c r="V48" s="18"/>
      <c r="W48" s="7"/>
      <c r="X48" s="6"/>
      <c r="Y48" s="18"/>
    </row>
    <row r="49" spans="1:25" x14ac:dyDescent="0.25">
      <c r="A49" s="3"/>
      <c r="B49" s="4"/>
      <c r="C49" s="4"/>
      <c r="D49" s="3"/>
      <c r="E49" s="3"/>
      <c r="F49" s="3"/>
      <c r="G49" s="3"/>
      <c r="H49" s="3"/>
      <c r="I49" s="5"/>
      <c r="J49" s="6"/>
      <c r="K49" s="7"/>
      <c r="L49" s="8"/>
      <c r="M49" s="7"/>
      <c r="N49" s="8"/>
      <c r="O49" s="7"/>
      <c r="P49" s="9"/>
      <c r="Q49" s="9"/>
      <c r="R49" s="9"/>
      <c r="S49" s="16"/>
      <c r="T49" s="16"/>
      <c r="U49" s="7"/>
      <c r="V49" s="18"/>
      <c r="W49" s="7"/>
      <c r="X49" s="6"/>
      <c r="Y49" s="18"/>
    </row>
    <row r="50" spans="1:25" x14ac:dyDescent="0.25">
      <c r="A50" s="3"/>
      <c r="B50" s="4"/>
      <c r="C50" s="4"/>
      <c r="D50" s="3"/>
      <c r="E50" s="3"/>
      <c r="F50" s="3"/>
      <c r="G50" s="3"/>
      <c r="H50" s="3"/>
      <c r="I50" s="5"/>
      <c r="J50" s="6"/>
      <c r="K50" s="7"/>
      <c r="L50" s="8"/>
      <c r="M50" s="7"/>
      <c r="N50" s="8"/>
      <c r="O50" s="7"/>
      <c r="P50" s="9"/>
      <c r="Q50" s="9"/>
      <c r="R50" s="9"/>
      <c r="S50" s="16"/>
      <c r="T50" s="16"/>
      <c r="U50" s="7"/>
      <c r="V50" s="18"/>
      <c r="W50" s="7"/>
      <c r="X50" s="6"/>
      <c r="Y50" s="18"/>
    </row>
    <row r="51" spans="1:25" x14ac:dyDescent="0.25">
      <c r="A51" s="3"/>
      <c r="B51" s="4"/>
      <c r="C51" s="4"/>
      <c r="D51" s="3"/>
      <c r="E51" s="3"/>
      <c r="F51" s="3"/>
      <c r="G51" s="3"/>
      <c r="H51" s="3"/>
      <c r="I51" s="5"/>
      <c r="J51" s="6"/>
      <c r="K51" s="7"/>
      <c r="L51" s="8"/>
      <c r="M51" s="7"/>
      <c r="N51" s="8"/>
      <c r="O51" s="7"/>
      <c r="P51" s="9"/>
      <c r="Q51" s="9"/>
      <c r="R51" s="9"/>
      <c r="S51" s="16"/>
      <c r="T51" s="16"/>
      <c r="U51" s="7"/>
      <c r="V51" s="18"/>
      <c r="W51" s="7"/>
      <c r="X51" s="6"/>
      <c r="Y51" s="18"/>
    </row>
    <row r="52" spans="1:25" x14ac:dyDescent="0.25">
      <c r="A52" s="3"/>
      <c r="B52" s="4"/>
      <c r="C52" s="4"/>
      <c r="D52" s="3"/>
      <c r="E52" s="3"/>
      <c r="F52" s="3"/>
      <c r="G52" s="3"/>
      <c r="H52" s="3"/>
      <c r="I52" s="5"/>
      <c r="J52" s="6"/>
      <c r="K52" s="7"/>
      <c r="L52" s="8"/>
      <c r="M52" s="7"/>
      <c r="N52" s="8"/>
      <c r="O52" s="7"/>
      <c r="P52" s="9"/>
      <c r="Q52" s="9"/>
      <c r="R52" s="9"/>
      <c r="S52" s="16"/>
      <c r="T52" s="16"/>
      <c r="U52" s="7"/>
      <c r="V52" s="18"/>
      <c r="W52" s="7"/>
      <c r="X52" s="6"/>
      <c r="Y52" s="18"/>
    </row>
    <row r="53" spans="1:25" x14ac:dyDescent="0.25">
      <c r="A53" s="3"/>
      <c r="B53" s="4"/>
      <c r="C53" s="4"/>
      <c r="D53" s="3"/>
      <c r="E53" s="3"/>
      <c r="F53" s="3"/>
      <c r="G53" s="3"/>
      <c r="H53" s="3"/>
      <c r="I53" s="5"/>
      <c r="J53" s="6"/>
      <c r="K53" s="7"/>
      <c r="L53" s="8"/>
      <c r="M53" s="7"/>
      <c r="N53" s="8"/>
      <c r="O53" s="7"/>
      <c r="P53" s="9"/>
      <c r="Q53" s="9"/>
      <c r="R53" s="9"/>
      <c r="S53" s="16"/>
      <c r="T53" s="16"/>
      <c r="U53" s="7"/>
      <c r="V53" s="18"/>
      <c r="W53" s="7"/>
      <c r="X53" s="6"/>
      <c r="Y53" s="18"/>
    </row>
    <row r="54" spans="1:25" x14ac:dyDescent="0.25">
      <c r="A54" s="3"/>
      <c r="B54" s="4"/>
      <c r="C54" s="4"/>
      <c r="D54" s="3"/>
      <c r="E54" s="3"/>
      <c r="F54" s="3"/>
      <c r="G54" s="3"/>
      <c r="H54" s="3"/>
      <c r="I54" s="5"/>
      <c r="J54" s="6"/>
      <c r="K54" s="7"/>
      <c r="L54" s="8"/>
      <c r="M54" s="7"/>
      <c r="N54" s="8"/>
      <c r="O54" s="7"/>
      <c r="P54" s="9"/>
      <c r="Q54" s="9"/>
      <c r="R54" s="9"/>
      <c r="S54" s="16"/>
      <c r="T54" s="16"/>
      <c r="U54" s="7"/>
      <c r="V54" s="18"/>
      <c r="W54" s="7"/>
      <c r="X54" s="6"/>
      <c r="Y54" s="18"/>
    </row>
    <row r="55" spans="1:25" x14ac:dyDescent="0.25">
      <c r="A55" s="3"/>
      <c r="B55" s="4"/>
      <c r="C55" s="4"/>
      <c r="D55" s="3"/>
      <c r="E55" s="3"/>
      <c r="F55" s="3"/>
      <c r="G55" s="3"/>
      <c r="H55" s="3"/>
      <c r="I55" s="5"/>
      <c r="J55" s="6"/>
      <c r="K55" s="7"/>
      <c r="L55" s="8"/>
      <c r="M55" s="7"/>
      <c r="N55" s="8"/>
      <c r="O55" s="7"/>
      <c r="P55" s="9"/>
      <c r="Q55" s="9"/>
      <c r="R55" s="9"/>
      <c r="S55" s="16"/>
      <c r="T55" s="16"/>
      <c r="U55" s="7"/>
      <c r="V55" s="18"/>
      <c r="W55" s="7"/>
      <c r="X55" s="6"/>
      <c r="Y55" s="18"/>
    </row>
    <row r="56" spans="1:25" x14ac:dyDescent="0.25">
      <c r="A56" s="3"/>
      <c r="B56" s="4"/>
      <c r="C56" s="4"/>
      <c r="D56" s="3"/>
      <c r="E56" s="3"/>
      <c r="F56" s="3"/>
      <c r="G56" s="3"/>
      <c r="H56" s="3"/>
      <c r="I56" s="5"/>
      <c r="J56" s="6"/>
      <c r="K56" s="7"/>
      <c r="L56" s="8"/>
      <c r="M56" s="7"/>
      <c r="N56" s="8"/>
      <c r="O56" s="7"/>
      <c r="P56" s="9"/>
      <c r="Q56" s="9"/>
      <c r="R56" s="9"/>
      <c r="S56" s="16"/>
      <c r="T56" s="16"/>
      <c r="U56" s="7"/>
      <c r="V56" s="18"/>
      <c r="W56" s="7"/>
      <c r="X56" s="6"/>
      <c r="Y56" s="18"/>
    </row>
    <row r="57" spans="1:25" x14ac:dyDescent="0.25">
      <c r="A57" s="3"/>
      <c r="B57" s="4"/>
      <c r="C57" s="4"/>
      <c r="D57" s="3"/>
      <c r="E57" s="3"/>
      <c r="F57" s="3"/>
      <c r="G57" s="3"/>
      <c r="H57" s="3"/>
      <c r="I57" s="5"/>
      <c r="J57" s="6"/>
      <c r="K57" s="7"/>
      <c r="L57" s="8"/>
      <c r="M57" s="7"/>
      <c r="N57" s="8"/>
      <c r="O57" s="7"/>
      <c r="P57" s="9"/>
      <c r="Q57" s="9"/>
      <c r="R57" s="9"/>
      <c r="S57" s="16"/>
      <c r="T57" s="16"/>
      <c r="U57" s="7"/>
      <c r="V57" s="18"/>
      <c r="W57" s="7"/>
      <c r="X57" s="6"/>
      <c r="Y57" s="18"/>
    </row>
    <row r="58" spans="1:25" x14ac:dyDescent="0.25">
      <c r="A58" s="3"/>
      <c r="B58" s="4"/>
      <c r="C58" s="4"/>
      <c r="D58" s="3"/>
      <c r="E58" s="3"/>
      <c r="F58" s="3"/>
      <c r="G58" s="3"/>
      <c r="H58" s="3"/>
      <c r="I58" s="5"/>
      <c r="J58" s="6"/>
      <c r="K58" s="7"/>
      <c r="L58" s="8"/>
      <c r="M58" s="7"/>
      <c r="N58" s="8"/>
      <c r="O58" s="7"/>
      <c r="P58" s="9"/>
      <c r="Q58" s="9"/>
      <c r="R58" s="9"/>
      <c r="S58" s="16"/>
      <c r="T58" s="16"/>
      <c r="U58" s="7"/>
      <c r="V58" s="18"/>
      <c r="W58" s="7"/>
      <c r="X58" s="6"/>
      <c r="Y58" s="18"/>
    </row>
    <row r="59" spans="1:25" x14ac:dyDescent="0.25">
      <c r="A59" s="3"/>
      <c r="B59" s="4"/>
      <c r="C59" s="4"/>
      <c r="D59" s="3"/>
      <c r="E59" s="3"/>
      <c r="F59" s="3"/>
      <c r="G59" s="3"/>
      <c r="H59" s="3"/>
      <c r="I59" s="5"/>
      <c r="J59" s="6"/>
      <c r="K59" s="7"/>
      <c r="L59" s="8"/>
      <c r="M59" s="7"/>
      <c r="N59" s="8"/>
      <c r="O59" s="7"/>
      <c r="P59" s="9"/>
      <c r="Q59" s="9"/>
      <c r="R59" s="9"/>
      <c r="S59" s="16"/>
      <c r="T59" s="16"/>
      <c r="U59" s="7"/>
      <c r="V59" s="18"/>
      <c r="W59" s="7"/>
      <c r="X59" s="6"/>
      <c r="Y59" s="18"/>
    </row>
    <row r="60" spans="1:25" x14ac:dyDescent="0.25">
      <c r="A60" s="3"/>
      <c r="B60" s="4"/>
      <c r="C60" s="4"/>
      <c r="D60" s="3"/>
      <c r="E60" s="3"/>
      <c r="F60" s="3"/>
      <c r="G60" s="3"/>
      <c r="H60" s="3"/>
      <c r="I60" s="5"/>
      <c r="J60" s="6"/>
      <c r="K60" s="7"/>
      <c r="L60" s="8"/>
      <c r="M60" s="7"/>
      <c r="N60" s="8"/>
      <c r="O60" s="7"/>
      <c r="P60" s="9"/>
      <c r="Q60" s="9"/>
      <c r="R60" s="9"/>
      <c r="S60" s="16"/>
      <c r="T60" s="16"/>
      <c r="U60" s="7"/>
      <c r="V60" s="18"/>
      <c r="W60" s="7"/>
      <c r="X60" s="6"/>
      <c r="Y60" s="18"/>
    </row>
    <row r="61" spans="1:25" x14ac:dyDescent="0.25">
      <c r="A61" s="3"/>
      <c r="B61" s="4"/>
      <c r="C61" s="4"/>
      <c r="D61" s="3"/>
      <c r="E61" s="3"/>
      <c r="F61" s="3"/>
      <c r="G61" s="3"/>
      <c r="H61" s="3"/>
      <c r="I61" s="5"/>
      <c r="J61" s="6"/>
      <c r="K61" s="7"/>
      <c r="L61" s="8"/>
      <c r="M61" s="7"/>
      <c r="N61" s="8"/>
      <c r="O61" s="7"/>
      <c r="P61" s="9"/>
      <c r="Q61" s="9"/>
      <c r="R61" s="9"/>
      <c r="S61" s="16"/>
      <c r="T61" s="16"/>
      <c r="U61" s="7"/>
      <c r="V61" s="18"/>
      <c r="W61" s="7"/>
      <c r="X61" s="6"/>
      <c r="Y61" s="18"/>
    </row>
    <row r="62" spans="1:25" x14ac:dyDescent="0.25">
      <c r="A62" s="3"/>
      <c r="B62" s="4"/>
      <c r="C62" s="4"/>
      <c r="D62" s="3"/>
      <c r="E62" s="3"/>
      <c r="F62" s="3"/>
      <c r="G62" s="3"/>
      <c r="H62" s="3"/>
      <c r="I62" s="5"/>
      <c r="J62" s="6"/>
      <c r="K62" s="7"/>
      <c r="L62" s="8"/>
      <c r="M62" s="7"/>
      <c r="N62" s="8"/>
      <c r="O62" s="7"/>
      <c r="P62" s="9"/>
      <c r="Q62" s="9"/>
      <c r="R62" s="9"/>
      <c r="S62" s="16"/>
      <c r="T62" s="16"/>
      <c r="U62" s="7"/>
      <c r="V62" s="18"/>
      <c r="W62" s="7"/>
      <c r="X62" s="6"/>
      <c r="Y62" s="18"/>
    </row>
    <row r="63" spans="1:25" x14ac:dyDescent="0.25">
      <c r="A63" s="3"/>
      <c r="B63" s="4"/>
      <c r="C63" s="4"/>
      <c r="D63" s="3"/>
      <c r="E63" s="3"/>
      <c r="F63" s="3"/>
      <c r="G63" s="3"/>
      <c r="H63" s="3"/>
      <c r="I63" s="5"/>
      <c r="J63" s="6"/>
      <c r="K63" s="7"/>
      <c r="L63" s="8"/>
      <c r="M63" s="7"/>
      <c r="N63" s="8"/>
      <c r="O63" s="7"/>
      <c r="P63" s="9"/>
      <c r="Q63" s="9"/>
      <c r="R63" s="9"/>
      <c r="S63" s="16"/>
      <c r="T63" s="16"/>
      <c r="U63" s="7"/>
      <c r="V63" s="18"/>
      <c r="W63" s="7"/>
      <c r="X63" s="6"/>
      <c r="Y63" s="18"/>
    </row>
    <row r="64" spans="1:25" x14ac:dyDescent="0.25">
      <c r="A64" s="3"/>
      <c r="B64" s="4"/>
      <c r="C64" s="4"/>
      <c r="D64" s="3"/>
      <c r="E64" s="3"/>
      <c r="F64" s="3"/>
      <c r="G64" s="3"/>
      <c r="H64" s="3"/>
      <c r="I64" s="5"/>
      <c r="J64" s="6"/>
      <c r="K64" s="7"/>
      <c r="L64" s="8"/>
      <c r="M64" s="7"/>
      <c r="N64" s="8"/>
      <c r="O64" s="7"/>
      <c r="P64" s="9"/>
      <c r="Q64" s="9"/>
      <c r="R64" s="9"/>
      <c r="S64" s="16"/>
      <c r="T64" s="16"/>
      <c r="U64" s="7"/>
      <c r="V64" s="18"/>
      <c r="W64" s="7"/>
      <c r="X64" s="6"/>
      <c r="Y64" s="18"/>
    </row>
    <row r="65" spans="1:25" x14ac:dyDescent="0.25">
      <c r="A65" s="3"/>
      <c r="B65" s="4"/>
      <c r="C65" s="4"/>
      <c r="D65" s="3"/>
      <c r="E65" s="3"/>
      <c r="F65" s="3"/>
      <c r="G65" s="3"/>
      <c r="H65" s="3"/>
      <c r="I65" s="5"/>
      <c r="J65" s="6"/>
      <c r="K65" s="7"/>
      <c r="L65" s="8"/>
      <c r="M65" s="7"/>
      <c r="N65" s="8"/>
      <c r="O65" s="7"/>
      <c r="P65" s="9"/>
      <c r="Q65" s="9"/>
      <c r="R65" s="9"/>
      <c r="S65" s="16"/>
      <c r="T65" s="16"/>
      <c r="U65" s="7"/>
      <c r="V65" s="18"/>
      <c r="W65" s="7"/>
      <c r="X65" s="6"/>
      <c r="Y65" s="18"/>
    </row>
    <row r="66" spans="1:25" x14ac:dyDescent="0.25">
      <c r="A66" s="3"/>
      <c r="B66" s="4"/>
      <c r="C66" s="4"/>
      <c r="D66" s="3"/>
      <c r="E66" s="3"/>
      <c r="F66" s="3"/>
      <c r="G66" s="3"/>
      <c r="H66" s="3"/>
      <c r="I66" s="5"/>
      <c r="J66" s="6"/>
      <c r="K66" s="7"/>
      <c r="L66" s="8"/>
      <c r="M66" s="7"/>
      <c r="N66" s="8"/>
      <c r="O66" s="7"/>
      <c r="P66" s="9"/>
      <c r="Q66" s="9"/>
      <c r="R66" s="9"/>
      <c r="S66" s="16"/>
      <c r="T66" s="16"/>
      <c r="U66" s="7"/>
      <c r="V66" s="18"/>
      <c r="W66" s="7"/>
      <c r="X66" s="6"/>
      <c r="Y66" s="18"/>
    </row>
    <row r="67" spans="1:25" x14ac:dyDescent="0.25">
      <c r="A67" s="3"/>
      <c r="B67" s="4"/>
      <c r="C67" s="4"/>
      <c r="D67" s="3"/>
      <c r="E67" s="3"/>
      <c r="F67" s="3"/>
      <c r="G67" s="3"/>
      <c r="H67" s="3"/>
      <c r="I67" s="5"/>
      <c r="J67" s="6"/>
      <c r="K67" s="7"/>
      <c r="L67" s="8"/>
      <c r="M67" s="7"/>
      <c r="N67" s="8"/>
      <c r="O67" s="7"/>
      <c r="P67" s="9"/>
      <c r="Q67" s="9"/>
      <c r="R67" s="9"/>
      <c r="S67" s="16"/>
      <c r="T67" s="16"/>
      <c r="U67" s="7"/>
      <c r="V67" s="18"/>
      <c r="W67" s="7"/>
      <c r="X67" s="6"/>
      <c r="Y67" s="18"/>
    </row>
    <row r="68" spans="1:25" x14ac:dyDescent="0.25">
      <c r="A68" s="3"/>
      <c r="B68" s="4"/>
      <c r="C68" s="4"/>
      <c r="D68" s="3"/>
      <c r="E68" s="3"/>
      <c r="F68" s="3"/>
      <c r="G68" s="3"/>
      <c r="H68" s="3"/>
      <c r="I68" s="5"/>
      <c r="J68" s="6"/>
      <c r="K68" s="7"/>
      <c r="L68" s="8"/>
      <c r="M68" s="7"/>
      <c r="N68" s="8"/>
      <c r="O68" s="7"/>
      <c r="P68" s="9"/>
      <c r="Q68" s="9"/>
      <c r="R68" s="9"/>
      <c r="S68" s="16"/>
      <c r="T68" s="16"/>
      <c r="U68" s="7"/>
      <c r="V68" s="18"/>
      <c r="W68" s="7"/>
      <c r="X68" s="6"/>
      <c r="Y68" s="18"/>
    </row>
    <row r="69" spans="1:25" x14ac:dyDescent="0.25">
      <c r="A69" s="3"/>
      <c r="B69" s="4"/>
      <c r="C69" s="4"/>
      <c r="D69" s="3"/>
      <c r="E69" s="3"/>
      <c r="F69" s="3"/>
      <c r="G69" s="3"/>
      <c r="H69" s="3"/>
      <c r="I69" s="5"/>
      <c r="J69" s="6"/>
      <c r="K69" s="7"/>
      <c r="L69" s="8"/>
      <c r="M69" s="7"/>
      <c r="N69" s="8"/>
      <c r="O69" s="7"/>
      <c r="P69" s="9"/>
      <c r="Q69" s="9"/>
      <c r="R69" s="9"/>
      <c r="S69" s="16"/>
      <c r="T69" s="16"/>
      <c r="U69" s="7"/>
      <c r="V69" s="18"/>
      <c r="W69" s="7"/>
      <c r="X69" s="6"/>
      <c r="Y69" s="18"/>
    </row>
    <row r="70" spans="1:25" x14ac:dyDescent="0.25">
      <c r="A70" s="3"/>
      <c r="B70" s="4"/>
      <c r="C70" s="4"/>
      <c r="D70" s="3"/>
      <c r="E70" s="3"/>
      <c r="F70" s="3"/>
      <c r="G70" s="3"/>
      <c r="H70" s="3"/>
      <c r="I70" s="5"/>
      <c r="J70" s="6"/>
      <c r="K70" s="7"/>
      <c r="L70" s="8"/>
      <c r="M70" s="7"/>
      <c r="N70" s="8"/>
      <c r="O70" s="7"/>
      <c r="P70" s="9"/>
      <c r="Q70" s="9"/>
      <c r="R70" s="9"/>
      <c r="S70" s="16"/>
      <c r="T70" s="16"/>
      <c r="U70" s="7"/>
      <c r="V70" s="18"/>
      <c r="W70" s="7"/>
      <c r="X70" s="6"/>
      <c r="Y70" s="18"/>
    </row>
    <row r="71" spans="1:25" x14ac:dyDescent="0.25">
      <c r="A71" s="3"/>
      <c r="B71" s="4"/>
      <c r="C71" s="4"/>
      <c r="D71" s="3"/>
      <c r="E71" s="3"/>
      <c r="F71" s="3"/>
      <c r="G71" s="3"/>
      <c r="H71" s="3"/>
      <c r="I71" s="5"/>
      <c r="J71" s="6"/>
      <c r="K71" s="7"/>
      <c r="L71" s="8"/>
      <c r="M71" s="7"/>
      <c r="N71" s="8"/>
      <c r="O71" s="7"/>
      <c r="P71" s="9"/>
      <c r="Q71" s="9"/>
      <c r="R71" s="9"/>
      <c r="S71" s="16"/>
      <c r="T71" s="16"/>
      <c r="U71" s="7"/>
      <c r="V71" s="18"/>
      <c r="W71" s="7"/>
      <c r="X71" s="6"/>
      <c r="Y71" s="18"/>
    </row>
    <row r="72" spans="1:25" x14ac:dyDescent="0.25">
      <c r="A72" s="3"/>
      <c r="B72" s="4"/>
      <c r="C72" s="4"/>
      <c r="D72" s="3"/>
      <c r="E72" s="3"/>
      <c r="F72" s="3"/>
      <c r="G72" s="3"/>
      <c r="H72" s="3"/>
      <c r="I72" s="5"/>
      <c r="J72" s="6"/>
      <c r="K72" s="7"/>
      <c r="L72" s="8"/>
      <c r="M72" s="7"/>
      <c r="N72" s="8"/>
      <c r="O72" s="7"/>
      <c r="P72" s="9"/>
      <c r="Q72" s="9"/>
      <c r="R72" s="9"/>
      <c r="S72" s="16"/>
      <c r="T72" s="16"/>
      <c r="U72" s="7"/>
      <c r="V72" s="18"/>
      <c r="W72" s="7"/>
      <c r="X72" s="6"/>
      <c r="Y72" s="18"/>
    </row>
    <row r="73" spans="1:25" x14ac:dyDescent="0.25">
      <c r="A73" s="3"/>
      <c r="B73" s="4"/>
      <c r="C73" s="4"/>
      <c r="D73" s="3"/>
      <c r="E73" s="3"/>
      <c r="F73" s="3"/>
      <c r="G73" s="3"/>
      <c r="H73" s="3"/>
      <c r="I73" s="5"/>
      <c r="J73" s="6"/>
      <c r="K73" s="7"/>
      <c r="L73" s="8"/>
      <c r="M73" s="7"/>
      <c r="N73" s="8"/>
      <c r="O73" s="7"/>
      <c r="P73" s="9"/>
      <c r="Q73" s="9"/>
      <c r="R73" s="9"/>
      <c r="S73" s="16"/>
      <c r="T73" s="16"/>
      <c r="U73" s="7"/>
      <c r="V73" s="18"/>
      <c r="W73" s="7"/>
      <c r="X73" s="6"/>
      <c r="Y73" s="18"/>
    </row>
    <row r="74" spans="1:25" x14ac:dyDescent="0.25">
      <c r="A74" s="3"/>
      <c r="B74" s="4"/>
      <c r="C74" s="4"/>
      <c r="D74" s="3"/>
      <c r="E74" s="3"/>
      <c r="F74" s="3"/>
      <c r="G74" s="3"/>
      <c r="H74" s="3"/>
      <c r="I74" s="5"/>
      <c r="J74" s="6"/>
      <c r="K74" s="7"/>
      <c r="L74" s="8"/>
      <c r="M74" s="7"/>
      <c r="N74" s="8"/>
      <c r="O74" s="7"/>
      <c r="P74" s="9"/>
      <c r="Q74" s="9"/>
      <c r="R74" s="9"/>
      <c r="S74" s="16"/>
      <c r="T74" s="16"/>
      <c r="U74" s="7"/>
      <c r="V74" s="18"/>
      <c r="W74" s="7"/>
      <c r="X74" s="6"/>
      <c r="Y74" s="18"/>
    </row>
    <row r="75" spans="1:25" x14ac:dyDescent="0.25">
      <c r="A75" s="3"/>
      <c r="B75" s="4"/>
      <c r="C75" s="4"/>
      <c r="D75" s="3"/>
      <c r="E75" s="3"/>
      <c r="F75" s="3"/>
      <c r="G75" s="3"/>
      <c r="H75" s="3"/>
      <c r="I75" s="5"/>
      <c r="J75" s="6"/>
      <c r="K75" s="7"/>
      <c r="L75" s="8"/>
      <c r="M75" s="7"/>
      <c r="N75" s="8"/>
      <c r="O75" s="7"/>
      <c r="P75" s="9"/>
      <c r="Q75" s="9"/>
      <c r="R75" s="9"/>
      <c r="S75" s="16"/>
      <c r="T75" s="16"/>
      <c r="U75" s="7"/>
      <c r="V75" s="18"/>
      <c r="W75" s="7"/>
      <c r="X75" s="6"/>
      <c r="Y75" s="18"/>
    </row>
    <row r="76" spans="1:25" x14ac:dyDescent="0.25">
      <c r="A76" s="3"/>
      <c r="B76" s="4"/>
      <c r="C76" s="4"/>
      <c r="D76" s="3"/>
      <c r="E76" s="3"/>
      <c r="F76" s="3"/>
      <c r="G76" s="3"/>
      <c r="H76" s="3"/>
      <c r="I76" s="5"/>
      <c r="J76" s="6"/>
      <c r="K76" s="7"/>
      <c r="L76" s="8"/>
      <c r="M76" s="7"/>
      <c r="N76" s="8"/>
      <c r="O76" s="7"/>
      <c r="P76" s="9"/>
      <c r="Q76" s="9"/>
      <c r="R76" s="9"/>
      <c r="S76" s="16"/>
      <c r="T76" s="16"/>
      <c r="U76" s="7"/>
      <c r="V76" s="18"/>
      <c r="W76" s="7"/>
      <c r="X76" s="6"/>
      <c r="Y76" s="18"/>
    </row>
    <row r="77" spans="1:25" x14ac:dyDescent="0.25">
      <c r="A77" s="3"/>
      <c r="B77" s="4"/>
      <c r="C77" s="4"/>
      <c r="D77" s="3"/>
      <c r="E77" s="3"/>
      <c r="F77" s="3"/>
      <c r="G77" s="3"/>
      <c r="H77" s="3"/>
      <c r="I77" s="5"/>
      <c r="J77" s="6"/>
      <c r="K77" s="7"/>
      <c r="L77" s="8"/>
      <c r="M77" s="7"/>
      <c r="N77" s="8"/>
      <c r="O77" s="7"/>
      <c r="P77" s="9"/>
      <c r="Q77" s="9"/>
      <c r="R77" s="9"/>
      <c r="S77" s="16"/>
      <c r="T77" s="16"/>
      <c r="U77" s="7"/>
      <c r="V77" s="18"/>
      <c r="W77" s="7"/>
      <c r="X77" s="6"/>
      <c r="Y77" s="18"/>
    </row>
    <row r="78" spans="1:25" x14ac:dyDescent="0.25">
      <c r="A78" s="3"/>
      <c r="B78" s="4"/>
      <c r="C78" s="4"/>
      <c r="D78" s="3"/>
      <c r="E78" s="3"/>
      <c r="F78" s="3"/>
      <c r="G78" s="3"/>
      <c r="H78" s="3"/>
      <c r="I78" s="5"/>
      <c r="J78" s="6"/>
      <c r="K78" s="7"/>
      <c r="L78" s="8"/>
      <c r="M78" s="7"/>
      <c r="N78" s="8"/>
      <c r="O78" s="7"/>
      <c r="P78" s="9"/>
      <c r="Q78" s="9"/>
      <c r="R78" s="9"/>
      <c r="S78" s="16"/>
      <c r="T78" s="16"/>
      <c r="U78" s="7"/>
      <c r="V78" s="18"/>
      <c r="W78" s="7"/>
      <c r="X78" s="6"/>
      <c r="Y78" s="18"/>
    </row>
    <row r="79" spans="1:25" x14ac:dyDescent="0.25">
      <c r="A79" s="3"/>
      <c r="B79" s="4"/>
      <c r="C79" s="4"/>
      <c r="D79" s="3"/>
      <c r="E79" s="3"/>
      <c r="F79" s="3"/>
      <c r="G79" s="3"/>
      <c r="H79" s="3"/>
      <c r="I79" s="5"/>
      <c r="J79" s="6"/>
      <c r="K79" s="7"/>
      <c r="L79" s="8"/>
      <c r="M79" s="7"/>
      <c r="N79" s="8"/>
      <c r="O79" s="7"/>
      <c r="P79" s="9"/>
      <c r="Q79" s="9"/>
      <c r="R79" s="9"/>
      <c r="S79" s="16"/>
      <c r="T79" s="16"/>
      <c r="U79" s="7"/>
      <c r="V79" s="18"/>
      <c r="W79" s="7"/>
      <c r="X79" s="6"/>
      <c r="Y79" s="18"/>
    </row>
    <row r="80" spans="1:25" x14ac:dyDescent="0.25">
      <c r="A80" s="3"/>
      <c r="B80" s="4"/>
      <c r="C80" s="4"/>
      <c r="D80" s="3"/>
      <c r="E80" s="3"/>
      <c r="F80" s="3"/>
      <c r="G80" s="3"/>
      <c r="H80" s="3"/>
      <c r="I80" s="5"/>
      <c r="J80" s="6"/>
      <c r="K80" s="7"/>
      <c r="L80" s="8"/>
      <c r="M80" s="7"/>
      <c r="N80" s="8"/>
      <c r="O80" s="7"/>
      <c r="P80" s="9"/>
      <c r="Q80" s="9"/>
      <c r="R80" s="9"/>
      <c r="S80" s="16"/>
      <c r="T80" s="16"/>
      <c r="U80" s="7"/>
      <c r="V80" s="18"/>
      <c r="W80" s="7"/>
      <c r="X80" s="6"/>
      <c r="Y80" s="18"/>
    </row>
    <row r="81" spans="1:25" x14ac:dyDescent="0.25">
      <c r="A81" s="3"/>
      <c r="B81" s="4"/>
      <c r="C81" s="4"/>
      <c r="D81" s="3"/>
      <c r="E81" s="3"/>
      <c r="F81" s="3"/>
      <c r="G81" s="3"/>
      <c r="H81" s="3"/>
      <c r="I81" s="5"/>
      <c r="J81" s="6"/>
      <c r="K81" s="7"/>
      <c r="L81" s="8"/>
      <c r="M81" s="7"/>
      <c r="N81" s="8"/>
      <c r="O81" s="7"/>
      <c r="P81" s="9"/>
      <c r="Q81" s="9"/>
      <c r="R81" s="9"/>
      <c r="S81" s="16"/>
      <c r="T81" s="16"/>
      <c r="U81" s="7"/>
      <c r="V81" s="18"/>
      <c r="W81" s="7"/>
      <c r="X81" s="6"/>
      <c r="Y81" s="18"/>
    </row>
    <row r="82" spans="1:25" x14ac:dyDescent="0.25">
      <c r="A82" s="3"/>
      <c r="B82" s="4"/>
      <c r="C82" s="4"/>
      <c r="D82" s="3"/>
      <c r="E82" s="3"/>
      <c r="F82" s="3"/>
      <c r="G82" s="3"/>
      <c r="H82" s="3"/>
      <c r="I82" s="5"/>
      <c r="J82" s="6"/>
      <c r="K82" s="7"/>
      <c r="L82" s="8"/>
      <c r="M82" s="7"/>
      <c r="N82" s="8"/>
      <c r="O82" s="7"/>
      <c r="P82" s="9"/>
      <c r="Q82" s="9"/>
      <c r="R82" s="9"/>
      <c r="S82" s="16"/>
      <c r="T82" s="16"/>
      <c r="U82" s="7"/>
      <c r="V82" s="18"/>
      <c r="W82" s="7"/>
      <c r="X82" s="6"/>
      <c r="Y82" s="18"/>
    </row>
    <row r="83" spans="1:25" x14ac:dyDescent="0.25">
      <c r="A83" s="3"/>
      <c r="B83" s="4"/>
      <c r="C83" s="4"/>
      <c r="D83" s="3"/>
      <c r="E83" s="3"/>
      <c r="F83" s="3"/>
      <c r="G83" s="3"/>
      <c r="H83" s="3"/>
      <c r="I83" s="5"/>
      <c r="J83" s="6"/>
      <c r="K83" s="7"/>
      <c r="L83" s="8"/>
      <c r="M83" s="7"/>
      <c r="N83" s="8"/>
      <c r="O83" s="7"/>
      <c r="P83" s="9"/>
      <c r="Q83" s="9"/>
      <c r="R83" s="9"/>
      <c r="S83" s="16"/>
      <c r="T83" s="16"/>
      <c r="U83" s="7"/>
      <c r="V83" s="18"/>
      <c r="W83" s="7"/>
      <c r="X83" s="6"/>
      <c r="Y83" s="18"/>
    </row>
    <row r="84" spans="1:25" x14ac:dyDescent="0.25">
      <c r="A84" s="3"/>
      <c r="B84" s="4"/>
      <c r="C84" s="4"/>
      <c r="D84" s="3"/>
      <c r="E84" s="3"/>
      <c r="F84" s="3"/>
      <c r="G84" s="3"/>
      <c r="H84" s="3"/>
      <c r="I84" s="5"/>
      <c r="J84" s="6"/>
      <c r="K84" s="7"/>
      <c r="L84" s="8"/>
      <c r="M84" s="7"/>
      <c r="N84" s="8"/>
      <c r="O84" s="7"/>
      <c r="P84" s="9"/>
      <c r="Q84" s="9"/>
      <c r="R84" s="9"/>
      <c r="S84" s="16"/>
      <c r="T84" s="16"/>
      <c r="U84" s="7"/>
      <c r="V84" s="18"/>
      <c r="W84" s="7"/>
      <c r="X84" s="6"/>
      <c r="Y84" s="18"/>
    </row>
    <row r="85" spans="1:25" x14ac:dyDescent="0.25">
      <c r="A85" s="3"/>
      <c r="B85" s="4"/>
      <c r="C85" s="4"/>
      <c r="D85" s="3"/>
      <c r="E85" s="3"/>
      <c r="F85" s="3"/>
      <c r="G85" s="3"/>
      <c r="H85" s="3"/>
      <c r="I85" s="5"/>
      <c r="J85" s="6"/>
      <c r="K85" s="7"/>
      <c r="L85" s="8"/>
      <c r="M85" s="7"/>
      <c r="N85" s="8"/>
      <c r="O85" s="7"/>
      <c r="P85" s="9"/>
      <c r="Q85" s="9"/>
      <c r="R85" s="9"/>
      <c r="S85" s="16"/>
      <c r="T85" s="16"/>
      <c r="U85" s="7"/>
      <c r="V85" s="18"/>
      <c r="W85" s="7"/>
      <c r="X85" s="6"/>
      <c r="Y85" s="18"/>
    </row>
    <row r="86" spans="1:25" x14ac:dyDescent="0.25">
      <c r="A86" s="3"/>
      <c r="B86" s="4"/>
      <c r="C86" s="4"/>
      <c r="D86" s="3"/>
      <c r="E86" s="3"/>
      <c r="F86" s="3"/>
      <c r="G86" s="3"/>
      <c r="H86" s="3"/>
      <c r="I86" s="5"/>
      <c r="J86" s="6"/>
      <c r="K86" s="7"/>
      <c r="L86" s="8"/>
      <c r="M86" s="7"/>
      <c r="N86" s="8"/>
      <c r="O86" s="7"/>
      <c r="P86" s="9"/>
      <c r="Q86" s="9"/>
      <c r="R86" s="9"/>
      <c r="S86" s="16"/>
      <c r="T86" s="16"/>
      <c r="U86" s="7"/>
      <c r="V86" s="18"/>
      <c r="W86" s="7"/>
      <c r="X86" s="6"/>
      <c r="Y86" s="18"/>
    </row>
    <row r="87" spans="1:25" x14ac:dyDescent="0.25">
      <c r="A87" s="3"/>
      <c r="B87" s="4"/>
      <c r="C87" s="4"/>
      <c r="D87" s="3"/>
      <c r="E87" s="3"/>
      <c r="F87" s="3"/>
      <c r="G87" s="3"/>
      <c r="H87" s="3"/>
      <c r="I87" s="5"/>
      <c r="J87" s="6"/>
      <c r="K87" s="7"/>
      <c r="L87" s="8"/>
      <c r="M87" s="7"/>
      <c r="N87" s="8"/>
      <c r="O87" s="7"/>
      <c r="P87" s="9"/>
      <c r="Q87" s="9"/>
      <c r="R87" s="9"/>
      <c r="S87" s="16"/>
      <c r="T87" s="16"/>
      <c r="U87" s="7"/>
      <c r="V87" s="18"/>
      <c r="W87" s="7"/>
      <c r="X87" s="6"/>
      <c r="Y87" s="18"/>
    </row>
    <row r="88" spans="1:25" x14ac:dyDescent="0.25">
      <c r="A88" s="3"/>
      <c r="B88" s="4"/>
      <c r="C88" s="4"/>
      <c r="D88" s="3"/>
      <c r="E88" s="3"/>
      <c r="F88" s="3"/>
      <c r="G88" s="3"/>
      <c r="H88" s="3"/>
      <c r="I88" s="5"/>
      <c r="J88" s="6"/>
      <c r="K88" s="7"/>
      <c r="L88" s="8"/>
      <c r="M88" s="7"/>
      <c r="N88" s="8"/>
      <c r="O88" s="7"/>
      <c r="P88" s="9"/>
      <c r="Q88" s="9"/>
      <c r="R88" s="9"/>
      <c r="S88" s="16"/>
      <c r="T88" s="16"/>
      <c r="U88" s="7"/>
      <c r="V88" s="18"/>
      <c r="W88" s="7"/>
      <c r="X88" s="6"/>
      <c r="Y88" s="18"/>
    </row>
    <row r="89" spans="1:25" x14ac:dyDescent="0.25">
      <c r="A89" s="3"/>
      <c r="B89" s="4"/>
      <c r="C89" s="4"/>
      <c r="D89" s="3"/>
      <c r="E89" s="3"/>
      <c r="F89" s="3"/>
      <c r="G89" s="3"/>
      <c r="H89" s="3"/>
      <c r="I89" s="5"/>
      <c r="J89" s="6"/>
      <c r="K89" s="7"/>
      <c r="L89" s="8"/>
      <c r="M89" s="7"/>
      <c r="N89" s="8"/>
      <c r="O89" s="7"/>
      <c r="P89" s="9"/>
      <c r="Q89" s="9"/>
      <c r="R89" s="9"/>
      <c r="S89" s="16"/>
      <c r="T89" s="16"/>
      <c r="U89" s="7"/>
      <c r="V89" s="18"/>
      <c r="W89" s="7"/>
      <c r="X89" s="6"/>
      <c r="Y89" s="18"/>
    </row>
    <row r="90" spans="1:25" x14ac:dyDescent="0.25">
      <c r="A90" s="3"/>
      <c r="B90" s="4"/>
      <c r="C90" s="4"/>
      <c r="D90" s="3"/>
      <c r="E90" s="3"/>
      <c r="F90" s="3"/>
      <c r="G90" s="3"/>
      <c r="H90" s="3"/>
      <c r="I90" s="5"/>
      <c r="J90" s="6"/>
      <c r="K90" s="7"/>
      <c r="L90" s="8"/>
      <c r="M90" s="7"/>
      <c r="N90" s="8"/>
      <c r="O90" s="7"/>
      <c r="P90" s="9"/>
      <c r="Q90" s="9"/>
      <c r="R90" s="9"/>
      <c r="S90" s="16"/>
      <c r="T90" s="16"/>
      <c r="U90" s="7"/>
      <c r="V90" s="18"/>
      <c r="W90" s="7"/>
      <c r="X90" s="6"/>
      <c r="Y90" s="18"/>
    </row>
    <row r="91" spans="1:25" x14ac:dyDescent="0.25">
      <c r="A91" s="3"/>
      <c r="B91" s="4"/>
      <c r="C91" s="4"/>
      <c r="D91" s="3"/>
      <c r="E91" s="3"/>
      <c r="F91" s="3"/>
      <c r="G91" s="3"/>
      <c r="H91" s="3"/>
      <c r="I91" s="5"/>
      <c r="J91" s="6"/>
      <c r="K91" s="7"/>
      <c r="L91" s="8"/>
      <c r="M91" s="7"/>
      <c r="N91" s="8"/>
      <c r="O91" s="7"/>
      <c r="P91" s="9"/>
      <c r="Q91" s="9"/>
      <c r="R91" s="9"/>
      <c r="S91" s="16"/>
      <c r="T91" s="16"/>
      <c r="U91" s="7"/>
      <c r="V91" s="18"/>
      <c r="W91" s="7"/>
      <c r="X91" s="6"/>
      <c r="Y91" s="18"/>
    </row>
    <row r="92" spans="1:25" x14ac:dyDescent="0.25">
      <c r="A92" s="3"/>
      <c r="B92" s="4"/>
      <c r="C92" s="4"/>
      <c r="D92" s="3"/>
      <c r="E92" s="3"/>
      <c r="F92" s="3"/>
      <c r="G92" s="3"/>
      <c r="H92" s="3"/>
      <c r="I92" s="5"/>
      <c r="J92" s="6"/>
      <c r="K92" s="7"/>
      <c r="L92" s="8"/>
      <c r="M92" s="7"/>
      <c r="N92" s="8"/>
      <c r="O92" s="7"/>
      <c r="P92" s="9"/>
      <c r="Q92" s="9"/>
      <c r="R92" s="9"/>
      <c r="S92" s="16"/>
      <c r="T92" s="16"/>
      <c r="U92" s="7"/>
      <c r="V92" s="18"/>
      <c r="W92" s="7"/>
      <c r="X92" s="6"/>
      <c r="Y92" s="18"/>
    </row>
    <row r="93" spans="1:25" x14ac:dyDescent="0.25">
      <c r="A93" s="3"/>
      <c r="B93" s="4"/>
      <c r="C93" s="4"/>
      <c r="D93" s="3"/>
      <c r="E93" s="3"/>
      <c r="F93" s="3"/>
      <c r="G93" s="3"/>
      <c r="H93" s="3"/>
      <c r="I93" s="5"/>
      <c r="J93" s="6"/>
      <c r="K93" s="7"/>
      <c r="L93" s="8"/>
      <c r="M93" s="7"/>
      <c r="N93" s="8"/>
      <c r="O93" s="7"/>
      <c r="P93" s="9"/>
      <c r="Q93" s="9"/>
      <c r="R93" s="9"/>
      <c r="S93" s="16"/>
      <c r="T93" s="16"/>
      <c r="U93" s="7"/>
      <c r="V93" s="18"/>
      <c r="W93" s="7"/>
      <c r="X93" s="6"/>
      <c r="Y93" s="18"/>
    </row>
    <row r="94" spans="1:25" x14ac:dyDescent="0.25">
      <c r="A94" s="3"/>
      <c r="B94" s="4"/>
      <c r="C94" s="4"/>
      <c r="D94" s="3"/>
      <c r="E94" s="3"/>
      <c r="F94" s="3"/>
      <c r="G94" s="3"/>
      <c r="H94" s="3"/>
      <c r="I94" s="5"/>
      <c r="J94" s="6"/>
      <c r="K94" s="7"/>
      <c r="L94" s="8"/>
      <c r="M94" s="7"/>
      <c r="N94" s="8"/>
      <c r="O94" s="7"/>
      <c r="P94" s="9"/>
      <c r="Q94" s="9"/>
      <c r="R94" s="9"/>
      <c r="S94" s="16"/>
      <c r="T94" s="16"/>
      <c r="U94" s="7"/>
      <c r="V94" s="18"/>
      <c r="W94" s="7"/>
      <c r="X94" s="6"/>
      <c r="Y94" s="18"/>
    </row>
    <row r="95" spans="1:25" x14ac:dyDescent="0.25">
      <c r="A95" s="3"/>
      <c r="B95" s="4"/>
      <c r="C95" s="4"/>
      <c r="D95" s="3"/>
      <c r="E95" s="3"/>
      <c r="F95" s="3"/>
      <c r="G95" s="3"/>
      <c r="H95" s="3"/>
      <c r="I95" s="5"/>
      <c r="J95" s="6"/>
      <c r="K95" s="7"/>
      <c r="L95" s="8"/>
      <c r="M95" s="7"/>
      <c r="N95" s="8"/>
      <c r="O95" s="7"/>
      <c r="P95" s="9"/>
      <c r="Q95" s="9"/>
      <c r="R95" s="9"/>
      <c r="S95" s="16"/>
      <c r="T95" s="16"/>
      <c r="U95" s="7"/>
      <c r="V95" s="18"/>
      <c r="W95" s="7"/>
      <c r="X95" s="6"/>
      <c r="Y95" s="18"/>
    </row>
    <row r="96" spans="1:25" x14ac:dyDescent="0.25">
      <c r="A96" s="3"/>
      <c r="B96" s="4"/>
      <c r="C96" s="4"/>
      <c r="D96" s="3"/>
      <c r="E96" s="3"/>
      <c r="F96" s="3"/>
      <c r="G96" s="3"/>
      <c r="H96" s="3"/>
      <c r="I96" s="5"/>
      <c r="J96" s="6"/>
      <c r="K96" s="7"/>
      <c r="L96" s="8"/>
      <c r="M96" s="7"/>
      <c r="N96" s="8"/>
      <c r="O96" s="7"/>
      <c r="P96" s="9"/>
      <c r="Q96" s="9"/>
      <c r="R96" s="9"/>
      <c r="S96" s="16"/>
      <c r="T96" s="16"/>
      <c r="U96" s="7"/>
      <c r="V96" s="18"/>
      <c r="W96" s="7"/>
      <c r="X96" s="6"/>
      <c r="Y96" s="18"/>
    </row>
    <row r="97" spans="1:25" x14ac:dyDescent="0.25">
      <c r="A97" s="3"/>
      <c r="B97" s="4"/>
      <c r="C97" s="4"/>
      <c r="D97" s="3"/>
      <c r="E97" s="3"/>
      <c r="F97" s="3"/>
      <c r="G97" s="3"/>
      <c r="H97" s="3"/>
      <c r="I97" s="5"/>
      <c r="J97" s="6"/>
      <c r="K97" s="7"/>
      <c r="L97" s="8"/>
      <c r="M97" s="7"/>
      <c r="N97" s="8"/>
      <c r="O97" s="7"/>
      <c r="P97" s="9"/>
      <c r="Q97" s="9"/>
      <c r="R97" s="9"/>
      <c r="S97" s="16"/>
      <c r="T97" s="16"/>
      <c r="U97" s="7"/>
      <c r="V97" s="18"/>
      <c r="W97" s="7"/>
      <c r="X97" s="6"/>
      <c r="Y97" s="18"/>
    </row>
    <row r="98" spans="1:25" x14ac:dyDescent="0.25">
      <c r="A98" s="3"/>
      <c r="B98" s="4"/>
      <c r="C98" s="4"/>
      <c r="D98" s="3"/>
      <c r="E98" s="3"/>
      <c r="F98" s="3"/>
      <c r="G98" s="3"/>
      <c r="H98" s="3"/>
      <c r="I98" s="5"/>
      <c r="J98" s="6"/>
      <c r="K98" s="7"/>
      <c r="L98" s="8"/>
      <c r="M98" s="7"/>
      <c r="N98" s="8"/>
      <c r="O98" s="7"/>
      <c r="P98" s="9"/>
      <c r="Q98" s="9"/>
      <c r="R98" s="9"/>
      <c r="S98" s="16"/>
      <c r="T98" s="16"/>
      <c r="U98" s="7"/>
      <c r="V98" s="18"/>
      <c r="W98" s="7"/>
      <c r="X98" s="6"/>
      <c r="Y98" s="18"/>
    </row>
    <row r="99" spans="1:25" x14ac:dyDescent="0.25">
      <c r="A99" s="3"/>
      <c r="B99" s="4"/>
      <c r="C99" s="4"/>
      <c r="D99" s="3"/>
      <c r="E99" s="3"/>
      <c r="F99" s="3"/>
      <c r="G99" s="3"/>
      <c r="H99" s="3"/>
      <c r="I99" s="5"/>
      <c r="J99" s="6"/>
      <c r="K99" s="7"/>
      <c r="L99" s="8"/>
      <c r="M99" s="7"/>
      <c r="N99" s="8"/>
      <c r="O99" s="7"/>
      <c r="P99" s="9"/>
      <c r="Q99" s="9"/>
      <c r="R99" s="9"/>
      <c r="S99" s="16"/>
      <c r="T99" s="16"/>
      <c r="U99" s="7"/>
      <c r="V99" s="18"/>
      <c r="W99" s="7"/>
      <c r="X99" s="6"/>
      <c r="Y99" s="18"/>
    </row>
    <row r="100" spans="1:25" x14ac:dyDescent="0.25">
      <c r="A100" s="3"/>
      <c r="B100" s="4"/>
      <c r="C100" s="4"/>
      <c r="D100" s="3"/>
      <c r="E100" s="3"/>
      <c r="F100" s="3"/>
      <c r="G100" s="3"/>
      <c r="H100" s="3"/>
      <c r="I100" s="5"/>
      <c r="J100" s="6"/>
      <c r="K100" s="7"/>
      <c r="L100" s="8"/>
      <c r="M100" s="7"/>
      <c r="N100" s="8"/>
      <c r="O100" s="7"/>
      <c r="P100" s="9"/>
      <c r="Q100" s="9"/>
      <c r="R100" s="9"/>
      <c r="S100" s="16"/>
      <c r="T100" s="16"/>
      <c r="U100" s="7"/>
      <c r="V100" s="18"/>
      <c r="W100" s="7"/>
      <c r="X100" s="6"/>
      <c r="Y100" s="18"/>
    </row>
    <row r="101" spans="1:25" x14ac:dyDescent="0.25">
      <c r="A101" s="3"/>
      <c r="B101" s="4"/>
      <c r="C101" s="4"/>
      <c r="D101" s="3"/>
      <c r="E101" s="3"/>
      <c r="F101" s="3"/>
      <c r="G101" s="3"/>
      <c r="H101" s="3"/>
      <c r="I101" s="5"/>
      <c r="J101" s="6"/>
      <c r="K101" s="7"/>
      <c r="L101" s="8"/>
      <c r="M101" s="7"/>
      <c r="N101" s="8"/>
      <c r="O101" s="7"/>
      <c r="P101" s="9"/>
      <c r="Q101" s="9"/>
      <c r="R101" s="9"/>
      <c r="S101" s="16"/>
      <c r="T101" s="16"/>
      <c r="U101" s="7"/>
      <c r="V101" s="18"/>
      <c r="W101" s="7"/>
      <c r="X101" s="6"/>
      <c r="Y101" s="18"/>
    </row>
    <row r="102" spans="1:25" x14ac:dyDescent="0.25">
      <c r="A102" s="3"/>
      <c r="B102" s="4"/>
      <c r="C102" s="4"/>
      <c r="D102" s="3"/>
      <c r="E102" s="3"/>
      <c r="F102" s="3"/>
      <c r="G102" s="3"/>
      <c r="H102" s="3"/>
      <c r="I102" s="5"/>
      <c r="J102" s="6"/>
      <c r="K102" s="7"/>
      <c r="L102" s="8"/>
      <c r="M102" s="7"/>
      <c r="N102" s="8"/>
      <c r="O102" s="7"/>
      <c r="P102" s="9"/>
      <c r="Q102" s="9"/>
      <c r="R102" s="9"/>
      <c r="S102" s="16"/>
      <c r="T102" s="16"/>
      <c r="U102" s="7"/>
      <c r="V102" s="18"/>
      <c r="W102" s="7"/>
      <c r="X102" s="6"/>
      <c r="Y102" s="18"/>
    </row>
    <row r="103" spans="1:25" x14ac:dyDescent="0.25">
      <c r="A103" s="3"/>
      <c r="B103" s="4"/>
      <c r="C103" s="4"/>
      <c r="D103" s="3"/>
      <c r="E103" s="3"/>
      <c r="F103" s="3"/>
      <c r="G103" s="3"/>
      <c r="H103" s="3"/>
      <c r="I103" s="5"/>
      <c r="J103" s="6"/>
      <c r="K103" s="7"/>
      <c r="L103" s="8"/>
      <c r="M103" s="7"/>
      <c r="N103" s="8"/>
      <c r="O103" s="7"/>
      <c r="P103" s="9"/>
      <c r="Q103" s="9"/>
      <c r="R103" s="9"/>
      <c r="S103" s="16"/>
      <c r="T103" s="16"/>
      <c r="U103" s="7"/>
      <c r="V103" s="18"/>
      <c r="W103" s="7"/>
      <c r="X103" s="6"/>
      <c r="Y103" s="18"/>
    </row>
    <row r="104" spans="1:25" x14ac:dyDescent="0.25">
      <c r="A104" s="3"/>
      <c r="B104" s="4"/>
      <c r="C104" s="4"/>
      <c r="D104" s="3"/>
      <c r="E104" s="3"/>
      <c r="F104" s="3"/>
      <c r="G104" s="3"/>
      <c r="H104" s="3"/>
      <c r="I104" s="5"/>
      <c r="J104" s="6"/>
      <c r="K104" s="7"/>
      <c r="L104" s="8"/>
      <c r="M104" s="7"/>
      <c r="N104" s="8"/>
      <c r="O104" s="7"/>
      <c r="P104" s="9"/>
      <c r="Q104" s="9"/>
      <c r="R104" s="9"/>
      <c r="S104" s="16"/>
      <c r="T104" s="16"/>
      <c r="U104" s="7"/>
      <c r="V104" s="18"/>
      <c r="W104" s="7"/>
      <c r="X104" s="6"/>
      <c r="Y104" s="18"/>
    </row>
    <row r="105" spans="1:25" x14ac:dyDescent="0.25">
      <c r="A105" s="3"/>
      <c r="B105" s="4"/>
      <c r="C105" s="4"/>
      <c r="D105" s="3"/>
      <c r="E105" s="3"/>
      <c r="F105" s="3"/>
      <c r="G105" s="3"/>
      <c r="H105" s="3"/>
      <c r="I105" s="5"/>
      <c r="J105" s="6"/>
      <c r="K105" s="7"/>
      <c r="L105" s="8"/>
      <c r="M105" s="7"/>
      <c r="N105" s="8"/>
      <c r="O105" s="7"/>
      <c r="P105" s="9"/>
      <c r="Q105" s="9"/>
      <c r="R105" s="9"/>
      <c r="S105" s="16"/>
      <c r="T105" s="16"/>
      <c r="U105" s="7"/>
      <c r="V105" s="18"/>
      <c r="W105" s="7"/>
      <c r="X105" s="6"/>
      <c r="Y105" s="18"/>
    </row>
    <row r="106" spans="1:25" x14ac:dyDescent="0.25">
      <c r="A106" s="3"/>
      <c r="B106" s="4"/>
      <c r="C106" s="4"/>
      <c r="D106" s="3"/>
      <c r="E106" s="3"/>
      <c r="F106" s="3"/>
      <c r="G106" s="3"/>
      <c r="H106" s="3"/>
      <c r="I106" s="5"/>
      <c r="J106" s="6"/>
      <c r="K106" s="7"/>
      <c r="L106" s="8"/>
      <c r="M106" s="7"/>
      <c r="N106" s="8"/>
      <c r="O106" s="7"/>
      <c r="P106" s="9"/>
      <c r="Q106" s="9"/>
      <c r="R106" s="9"/>
      <c r="S106" s="16"/>
      <c r="T106" s="16"/>
      <c r="U106" s="7"/>
      <c r="V106" s="18"/>
      <c r="W106" s="7"/>
      <c r="X106" s="6"/>
      <c r="Y106" s="18"/>
    </row>
    <row r="107" spans="1:25" x14ac:dyDescent="0.25">
      <c r="A107" s="3"/>
      <c r="B107" s="4"/>
      <c r="C107" s="4"/>
      <c r="D107" s="3"/>
      <c r="E107" s="3"/>
      <c r="F107" s="3"/>
      <c r="G107" s="3"/>
      <c r="H107" s="3"/>
      <c r="I107" s="5"/>
      <c r="J107" s="6"/>
      <c r="K107" s="7"/>
      <c r="L107" s="8"/>
      <c r="M107" s="7"/>
      <c r="N107" s="8"/>
      <c r="O107" s="7"/>
      <c r="P107" s="9"/>
      <c r="Q107" s="9"/>
      <c r="R107" s="9"/>
      <c r="S107" s="16"/>
      <c r="T107" s="16"/>
      <c r="U107" s="7"/>
      <c r="V107" s="18"/>
      <c r="W107" s="7"/>
      <c r="X107" s="6"/>
      <c r="Y107" s="18"/>
    </row>
    <row r="108" spans="1:25" x14ac:dyDescent="0.25">
      <c r="A108" s="3"/>
      <c r="B108" s="4"/>
      <c r="C108" s="4"/>
      <c r="D108" s="3"/>
      <c r="E108" s="3"/>
      <c r="F108" s="3"/>
      <c r="G108" s="3"/>
      <c r="H108" s="3"/>
      <c r="I108" s="5"/>
      <c r="J108" s="6"/>
      <c r="K108" s="7"/>
      <c r="L108" s="8"/>
      <c r="M108" s="7"/>
      <c r="N108" s="8"/>
      <c r="O108" s="7"/>
      <c r="P108" s="9"/>
      <c r="Q108" s="9"/>
      <c r="R108" s="9"/>
      <c r="S108" s="16"/>
      <c r="T108" s="16"/>
      <c r="U108" s="7"/>
      <c r="V108" s="18"/>
      <c r="W108" s="7"/>
      <c r="X108" s="6"/>
      <c r="Y108" s="18"/>
    </row>
    <row r="109" spans="1:25" x14ac:dyDescent="0.25">
      <c r="A109" s="3"/>
      <c r="B109" s="4"/>
      <c r="C109" s="4"/>
      <c r="D109" s="3"/>
      <c r="E109" s="3"/>
      <c r="F109" s="3"/>
      <c r="G109" s="3"/>
      <c r="H109" s="3"/>
      <c r="I109" s="5"/>
      <c r="J109" s="6"/>
      <c r="K109" s="7"/>
      <c r="L109" s="8"/>
      <c r="M109" s="7"/>
      <c r="N109" s="8"/>
      <c r="O109" s="7"/>
      <c r="P109" s="9"/>
      <c r="Q109" s="9"/>
      <c r="R109" s="9"/>
      <c r="S109" s="16"/>
      <c r="T109" s="16"/>
      <c r="U109" s="7"/>
      <c r="V109" s="18"/>
      <c r="W109" s="7"/>
      <c r="X109" s="6"/>
      <c r="Y109" s="18"/>
    </row>
    <row r="110" spans="1:25" x14ac:dyDescent="0.25">
      <c r="A110" s="3"/>
      <c r="B110" s="4"/>
      <c r="C110" s="4"/>
      <c r="D110" s="3"/>
      <c r="E110" s="3"/>
      <c r="F110" s="3"/>
      <c r="G110" s="3"/>
      <c r="H110" s="3"/>
      <c r="I110" s="5"/>
      <c r="J110" s="6"/>
      <c r="K110" s="7"/>
      <c r="L110" s="8"/>
      <c r="M110" s="7"/>
      <c r="N110" s="8"/>
      <c r="O110" s="7"/>
      <c r="P110" s="9"/>
      <c r="Q110" s="9"/>
      <c r="R110" s="9"/>
      <c r="S110" s="16"/>
      <c r="T110" s="16"/>
      <c r="U110" s="7"/>
      <c r="V110" s="18"/>
      <c r="W110" s="7"/>
      <c r="X110" s="6"/>
      <c r="Y110" s="18"/>
    </row>
    <row r="111" spans="1:25" x14ac:dyDescent="0.25">
      <c r="A111" s="3"/>
      <c r="B111" s="4"/>
      <c r="C111" s="4"/>
      <c r="D111" s="3"/>
      <c r="E111" s="3"/>
      <c r="F111" s="3"/>
      <c r="G111" s="3"/>
      <c r="H111" s="3"/>
      <c r="I111" s="5"/>
      <c r="J111" s="6"/>
      <c r="K111" s="7"/>
      <c r="L111" s="8"/>
      <c r="M111" s="7"/>
      <c r="N111" s="8"/>
      <c r="O111" s="7"/>
      <c r="P111" s="9"/>
      <c r="Q111" s="9"/>
      <c r="R111" s="9"/>
      <c r="S111" s="16"/>
      <c r="T111" s="16"/>
      <c r="U111" s="7"/>
      <c r="V111" s="18"/>
      <c r="W111" s="7"/>
      <c r="X111" s="6"/>
      <c r="Y111" s="18"/>
    </row>
    <row r="112" spans="1:25" x14ac:dyDescent="0.25">
      <c r="A112" s="3"/>
      <c r="B112" s="4"/>
      <c r="C112" s="4"/>
      <c r="D112" s="3"/>
      <c r="E112" s="3"/>
      <c r="F112" s="3"/>
      <c r="G112" s="3"/>
      <c r="H112" s="3"/>
      <c r="I112" s="5"/>
      <c r="J112" s="6"/>
      <c r="K112" s="7"/>
      <c r="L112" s="8"/>
      <c r="M112" s="7"/>
      <c r="N112" s="8"/>
      <c r="O112" s="7"/>
      <c r="P112" s="9"/>
      <c r="Q112" s="9"/>
      <c r="R112" s="9"/>
      <c r="S112" s="16"/>
      <c r="T112" s="16"/>
      <c r="U112" s="7"/>
      <c r="V112" s="18"/>
      <c r="W112" s="7"/>
      <c r="X112" s="6"/>
      <c r="Y112" s="18"/>
    </row>
    <row r="113" spans="1:25" x14ac:dyDescent="0.25">
      <c r="A113" s="3"/>
      <c r="B113" s="4"/>
      <c r="C113" s="4"/>
      <c r="D113" s="3"/>
      <c r="E113" s="3"/>
      <c r="F113" s="3"/>
      <c r="G113" s="3"/>
      <c r="H113" s="3"/>
      <c r="I113" s="5"/>
      <c r="J113" s="6"/>
      <c r="K113" s="7"/>
      <c r="L113" s="8"/>
      <c r="M113" s="7"/>
      <c r="N113" s="8"/>
      <c r="O113" s="7"/>
      <c r="P113" s="9"/>
      <c r="Q113" s="9"/>
      <c r="R113" s="9"/>
      <c r="S113" s="16"/>
      <c r="T113" s="16"/>
      <c r="U113" s="7"/>
      <c r="V113" s="18"/>
      <c r="W113" s="7"/>
      <c r="X113" s="6"/>
      <c r="Y113" s="18"/>
    </row>
    <row r="114" spans="1:25" x14ac:dyDescent="0.25">
      <c r="A114" s="3"/>
      <c r="B114" s="4"/>
      <c r="C114" s="4"/>
      <c r="D114" s="3"/>
      <c r="E114" s="3"/>
      <c r="F114" s="3"/>
      <c r="G114" s="3"/>
      <c r="H114" s="3"/>
      <c r="I114" s="5"/>
      <c r="J114" s="6"/>
      <c r="K114" s="7"/>
      <c r="L114" s="8"/>
      <c r="M114" s="7"/>
      <c r="N114" s="8"/>
      <c r="O114" s="7"/>
      <c r="P114" s="9"/>
      <c r="Q114" s="9"/>
      <c r="R114" s="9"/>
      <c r="S114" s="16"/>
      <c r="T114" s="16"/>
      <c r="U114" s="7"/>
      <c r="V114" s="18"/>
      <c r="W114" s="7"/>
      <c r="X114" s="6"/>
      <c r="Y114" s="18"/>
    </row>
    <row r="115" spans="1:25" x14ac:dyDescent="0.25">
      <c r="A115" s="3"/>
      <c r="B115" s="4"/>
      <c r="C115" s="4"/>
      <c r="D115" s="3"/>
      <c r="E115" s="3"/>
      <c r="F115" s="3"/>
      <c r="G115" s="3"/>
      <c r="H115" s="3"/>
      <c r="I115" s="5"/>
      <c r="J115" s="6"/>
      <c r="K115" s="7"/>
      <c r="L115" s="8"/>
      <c r="M115" s="7"/>
      <c r="N115" s="8"/>
      <c r="O115" s="7"/>
      <c r="P115" s="9"/>
      <c r="Q115" s="9"/>
      <c r="R115" s="9"/>
      <c r="S115" s="16"/>
      <c r="T115" s="16"/>
      <c r="U115" s="7"/>
      <c r="V115" s="18"/>
      <c r="W115" s="7"/>
      <c r="X115" s="6"/>
      <c r="Y115" s="18"/>
    </row>
    <row r="116" spans="1:25" x14ac:dyDescent="0.25">
      <c r="A116" s="3"/>
      <c r="B116" s="4"/>
      <c r="C116" s="4"/>
      <c r="D116" s="3"/>
      <c r="E116" s="3"/>
      <c r="F116" s="3"/>
      <c r="G116" s="3"/>
      <c r="H116" s="3"/>
      <c r="I116" s="5"/>
      <c r="J116" s="6"/>
      <c r="K116" s="7"/>
      <c r="L116" s="8"/>
      <c r="M116" s="7"/>
      <c r="N116" s="8"/>
      <c r="O116" s="7"/>
      <c r="P116" s="9"/>
      <c r="Q116" s="9"/>
      <c r="R116" s="9"/>
      <c r="S116" s="16"/>
      <c r="T116" s="16"/>
      <c r="U116" s="7"/>
      <c r="V116" s="18"/>
      <c r="W116" s="7"/>
      <c r="X116" s="6"/>
      <c r="Y116" s="18"/>
    </row>
    <row r="117" spans="1:25" x14ac:dyDescent="0.25">
      <c r="A117" s="3"/>
      <c r="B117" s="4"/>
      <c r="C117" s="4"/>
      <c r="D117" s="3"/>
      <c r="E117" s="3"/>
      <c r="F117" s="3"/>
      <c r="G117" s="3"/>
      <c r="H117" s="3"/>
      <c r="I117" s="5"/>
      <c r="J117" s="6"/>
      <c r="K117" s="7"/>
      <c r="L117" s="8"/>
      <c r="M117" s="7"/>
      <c r="N117" s="8"/>
      <c r="O117" s="7"/>
      <c r="P117" s="9"/>
      <c r="Q117" s="9"/>
      <c r="R117" s="9"/>
      <c r="S117" s="16"/>
      <c r="T117" s="16"/>
      <c r="U117" s="7"/>
      <c r="V117" s="18"/>
      <c r="W117" s="7"/>
      <c r="X117" s="6"/>
      <c r="Y117" s="18"/>
    </row>
    <row r="118" spans="1:25" x14ac:dyDescent="0.25">
      <c r="A118" s="3"/>
      <c r="B118" s="4"/>
      <c r="C118" s="4"/>
      <c r="D118" s="3"/>
      <c r="E118" s="3"/>
      <c r="F118" s="3"/>
      <c r="G118" s="3"/>
      <c r="H118" s="3"/>
      <c r="I118" s="5"/>
      <c r="J118" s="6"/>
      <c r="K118" s="7"/>
      <c r="L118" s="8"/>
      <c r="M118" s="7"/>
      <c r="N118" s="8"/>
      <c r="O118" s="7"/>
      <c r="P118" s="9"/>
      <c r="Q118" s="9"/>
      <c r="R118" s="9"/>
      <c r="S118" s="16"/>
      <c r="T118" s="16"/>
      <c r="U118" s="7"/>
      <c r="V118" s="18"/>
      <c r="W118" s="7"/>
      <c r="X118" s="6"/>
      <c r="Y118" s="18"/>
    </row>
    <row r="119" spans="1:25" x14ac:dyDescent="0.25">
      <c r="A119" s="3"/>
      <c r="B119" s="4"/>
      <c r="C119" s="4"/>
      <c r="D119" s="3"/>
      <c r="E119" s="3"/>
      <c r="F119" s="3"/>
      <c r="G119" s="3"/>
      <c r="H119" s="3"/>
      <c r="I119" s="5"/>
      <c r="J119" s="6"/>
      <c r="K119" s="7"/>
      <c r="L119" s="8"/>
      <c r="M119" s="7"/>
      <c r="N119" s="8"/>
      <c r="O119" s="7"/>
      <c r="P119" s="9"/>
      <c r="Q119" s="9"/>
      <c r="R119" s="9"/>
      <c r="S119" s="16"/>
      <c r="T119" s="16"/>
      <c r="U119" s="7"/>
      <c r="V119" s="18"/>
      <c r="W119" s="7"/>
      <c r="X119" s="6"/>
      <c r="Y119" s="18"/>
    </row>
    <row r="120" spans="1:25" x14ac:dyDescent="0.25">
      <c r="A120" s="3"/>
      <c r="B120" s="4"/>
      <c r="C120" s="4"/>
      <c r="D120" s="3"/>
      <c r="E120" s="3"/>
      <c r="F120" s="3"/>
      <c r="G120" s="3"/>
      <c r="H120" s="3"/>
      <c r="I120" s="5"/>
      <c r="J120" s="6"/>
      <c r="K120" s="7"/>
      <c r="L120" s="8"/>
      <c r="M120" s="7"/>
      <c r="N120" s="8"/>
      <c r="O120" s="7"/>
      <c r="P120" s="9"/>
      <c r="Q120" s="9"/>
      <c r="R120" s="9"/>
      <c r="S120" s="16"/>
      <c r="T120" s="16"/>
      <c r="U120" s="7"/>
      <c r="V120" s="18"/>
      <c r="W120" s="7"/>
      <c r="X120" s="6"/>
      <c r="Y120" s="18"/>
    </row>
    <row r="121" spans="1:25" x14ac:dyDescent="0.25">
      <c r="A121" s="3"/>
      <c r="B121" s="4"/>
      <c r="C121" s="4"/>
      <c r="D121" s="3"/>
      <c r="E121" s="3"/>
      <c r="F121" s="3"/>
      <c r="G121" s="3"/>
      <c r="H121" s="3"/>
      <c r="I121" s="5"/>
      <c r="J121" s="6"/>
      <c r="K121" s="7"/>
      <c r="L121" s="8"/>
      <c r="M121" s="7"/>
      <c r="N121" s="8"/>
      <c r="O121" s="7"/>
      <c r="P121" s="9"/>
      <c r="Q121" s="9"/>
      <c r="R121" s="9"/>
      <c r="S121" s="16"/>
      <c r="T121" s="16"/>
      <c r="U121" s="7"/>
      <c r="V121" s="18"/>
      <c r="W121" s="7"/>
      <c r="X121" s="6"/>
      <c r="Y121" s="18"/>
    </row>
    <row r="122" spans="1:25" x14ac:dyDescent="0.25">
      <c r="A122" s="3"/>
      <c r="B122" s="4"/>
      <c r="C122" s="4"/>
      <c r="D122" s="3"/>
      <c r="E122" s="3"/>
      <c r="F122" s="3"/>
      <c r="G122" s="3"/>
      <c r="H122" s="3"/>
      <c r="I122" s="5"/>
      <c r="J122" s="6"/>
      <c r="K122" s="7"/>
      <c r="L122" s="8"/>
      <c r="M122" s="7"/>
      <c r="N122" s="8"/>
      <c r="O122" s="7"/>
      <c r="P122" s="9"/>
      <c r="Q122" s="9"/>
      <c r="R122" s="9"/>
      <c r="S122" s="16"/>
      <c r="T122" s="16"/>
      <c r="U122" s="7"/>
      <c r="V122" s="18"/>
      <c r="W122" s="7"/>
      <c r="X122" s="6"/>
      <c r="Y122" s="18"/>
    </row>
    <row r="123" spans="1:25" x14ac:dyDescent="0.25">
      <c r="A123" s="3"/>
      <c r="B123" s="4"/>
      <c r="C123" s="4"/>
      <c r="D123" s="3"/>
      <c r="E123" s="3"/>
      <c r="F123" s="3"/>
      <c r="G123" s="3"/>
      <c r="H123" s="3"/>
      <c r="I123" s="5"/>
      <c r="J123" s="6"/>
      <c r="K123" s="7"/>
      <c r="L123" s="8"/>
      <c r="M123" s="7"/>
      <c r="N123" s="8"/>
      <c r="O123" s="7"/>
      <c r="P123" s="9"/>
      <c r="Q123" s="9"/>
      <c r="R123" s="9"/>
      <c r="S123" s="16"/>
      <c r="T123" s="16"/>
      <c r="U123" s="7"/>
      <c r="V123" s="18"/>
      <c r="W123" s="7"/>
      <c r="X123" s="6"/>
      <c r="Y123" s="18"/>
    </row>
    <row r="124" spans="1:25" x14ac:dyDescent="0.25">
      <c r="A124" s="3"/>
      <c r="B124" s="4"/>
      <c r="C124" s="4"/>
      <c r="D124" s="3"/>
      <c r="E124" s="3"/>
      <c r="F124" s="3"/>
      <c r="G124" s="3"/>
      <c r="H124" s="3"/>
      <c r="I124" s="5"/>
      <c r="J124" s="6"/>
      <c r="K124" s="7"/>
      <c r="L124" s="8"/>
      <c r="M124" s="7"/>
      <c r="N124" s="8"/>
      <c r="O124" s="7"/>
      <c r="P124" s="9"/>
      <c r="Q124" s="9"/>
      <c r="R124" s="9"/>
      <c r="S124" s="16"/>
      <c r="T124" s="16"/>
      <c r="U124" s="7"/>
      <c r="V124" s="18"/>
      <c r="W124" s="7"/>
      <c r="X124" s="6"/>
      <c r="Y124" s="18"/>
    </row>
    <row r="125" spans="1:25" x14ac:dyDescent="0.25">
      <c r="A125" s="3"/>
      <c r="B125" s="4"/>
      <c r="C125" s="4"/>
      <c r="D125" s="3"/>
      <c r="E125" s="3"/>
      <c r="F125" s="3"/>
      <c r="G125" s="3"/>
      <c r="H125" s="3"/>
      <c r="I125" s="5"/>
      <c r="J125" s="6"/>
      <c r="K125" s="7"/>
      <c r="L125" s="8"/>
      <c r="M125" s="7"/>
      <c r="N125" s="8"/>
      <c r="O125" s="7"/>
      <c r="P125" s="9"/>
      <c r="Q125" s="9"/>
      <c r="R125" s="9"/>
      <c r="S125" s="16"/>
      <c r="T125" s="16"/>
      <c r="U125" s="7"/>
      <c r="V125" s="18"/>
      <c r="W125" s="7"/>
      <c r="X125" s="6"/>
      <c r="Y125" s="18"/>
    </row>
    <row r="126" spans="1:25" x14ac:dyDescent="0.25">
      <c r="A126" s="3"/>
      <c r="B126" s="4"/>
      <c r="C126" s="4"/>
      <c r="D126" s="3"/>
      <c r="E126" s="3"/>
      <c r="F126" s="3"/>
      <c r="G126" s="3"/>
      <c r="H126" s="3"/>
      <c r="I126" s="5"/>
      <c r="J126" s="6"/>
      <c r="K126" s="7"/>
      <c r="L126" s="8"/>
      <c r="M126" s="7"/>
      <c r="N126" s="8"/>
      <c r="O126" s="7"/>
      <c r="P126" s="9"/>
      <c r="Q126" s="9"/>
      <c r="R126" s="9"/>
      <c r="S126" s="16"/>
      <c r="T126" s="16"/>
      <c r="U126" s="7"/>
      <c r="V126" s="18"/>
      <c r="W126" s="7"/>
      <c r="X126" s="6"/>
      <c r="Y126" s="18"/>
    </row>
    <row r="127" spans="1:25" x14ac:dyDescent="0.25">
      <c r="A127" s="3"/>
      <c r="B127" s="4"/>
      <c r="C127" s="4"/>
      <c r="D127" s="3"/>
      <c r="E127" s="3"/>
      <c r="F127" s="3"/>
      <c r="G127" s="3"/>
      <c r="H127" s="3"/>
      <c r="I127" s="5"/>
      <c r="J127" s="6"/>
      <c r="K127" s="7"/>
      <c r="L127" s="8"/>
      <c r="M127" s="7"/>
      <c r="N127" s="8"/>
      <c r="O127" s="7"/>
      <c r="P127" s="9"/>
      <c r="Q127" s="9"/>
      <c r="R127" s="9"/>
      <c r="S127" s="16"/>
      <c r="T127" s="16"/>
      <c r="U127" s="7"/>
      <c r="V127" s="18"/>
      <c r="W127" s="7"/>
      <c r="X127" s="6"/>
      <c r="Y127" s="18"/>
    </row>
    <row r="128" spans="1:25" x14ac:dyDescent="0.25">
      <c r="A128" s="3"/>
      <c r="B128" s="4"/>
      <c r="C128" s="4"/>
      <c r="D128" s="3"/>
      <c r="E128" s="3"/>
      <c r="F128" s="3"/>
      <c r="G128" s="3"/>
      <c r="H128" s="3"/>
      <c r="I128" s="5"/>
      <c r="J128" s="6"/>
      <c r="K128" s="7"/>
      <c r="L128" s="8"/>
      <c r="M128" s="7"/>
      <c r="N128" s="8"/>
      <c r="O128" s="7"/>
      <c r="P128" s="9"/>
      <c r="Q128" s="9"/>
      <c r="R128" s="9"/>
      <c r="S128" s="16"/>
      <c r="T128" s="16"/>
      <c r="U128" s="7"/>
      <c r="V128" s="18"/>
      <c r="W128" s="7"/>
      <c r="X128" s="6"/>
      <c r="Y128" s="18"/>
    </row>
    <row r="129" spans="1:25" x14ac:dyDescent="0.25">
      <c r="A129" s="3"/>
      <c r="B129" s="4"/>
      <c r="C129" s="4"/>
      <c r="D129" s="3"/>
      <c r="E129" s="3"/>
      <c r="F129" s="3"/>
      <c r="G129" s="3"/>
      <c r="H129" s="3"/>
      <c r="I129" s="5"/>
      <c r="J129" s="6"/>
      <c r="K129" s="7"/>
      <c r="L129" s="8"/>
      <c r="M129" s="7"/>
      <c r="N129" s="8"/>
      <c r="O129" s="7"/>
      <c r="P129" s="9"/>
      <c r="Q129" s="9"/>
      <c r="R129" s="9"/>
      <c r="S129" s="16"/>
      <c r="T129" s="16"/>
      <c r="U129" s="7"/>
      <c r="V129" s="18"/>
      <c r="W129" s="7"/>
      <c r="X129" s="6"/>
      <c r="Y129" s="18"/>
    </row>
    <row r="130" spans="1:25" x14ac:dyDescent="0.25">
      <c r="A130" s="3"/>
      <c r="B130" s="4"/>
      <c r="C130" s="4"/>
      <c r="D130" s="3"/>
      <c r="E130" s="3"/>
      <c r="F130" s="3"/>
      <c r="G130" s="3"/>
      <c r="H130" s="3"/>
      <c r="I130" s="5"/>
      <c r="J130" s="6"/>
      <c r="K130" s="7"/>
      <c r="L130" s="8"/>
      <c r="M130" s="7"/>
      <c r="N130" s="8"/>
      <c r="O130" s="7"/>
      <c r="P130" s="9"/>
      <c r="Q130" s="9"/>
      <c r="R130" s="9"/>
      <c r="S130" s="16"/>
      <c r="T130" s="16"/>
      <c r="U130" s="7"/>
      <c r="V130" s="18"/>
      <c r="W130" s="7"/>
      <c r="X130" s="6"/>
      <c r="Y130" s="18"/>
    </row>
    <row r="131" spans="1:25" x14ac:dyDescent="0.25">
      <c r="A131" s="3"/>
      <c r="B131" s="4"/>
      <c r="C131" s="4"/>
      <c r="D131" s="3"/>
      <c r="E131" s="3"/>
      <c r="F131" s="3"/>
      <c r="G131" s="3"/>
      <c r="H131" s="3"/>
      <c r="I131" s="5"/>
      <c r="J131" s="6"/>
      <c r="K131" s="7"/>
      <c r="L131" s="8"/>
      <c r="M131" s="7"/>
      <c r="N131" s="8"/>
      <c r="O131" s="7"/>
      <c r="P131" s="9"/>
      <c r="Q131" s="9"/>
      <c r="R131" s="9"/>
      <c r="S131" s="16"/>
      <c r="T131" s="16"/>
      <c r="U131" s="7"/>
      <c r="V131" s="18"/>
      <c r="W131" s="7"/>
      <c r="X131" s="6"/>
      <c r="Y131" s="18"/>
    </row>
    <row r="132" spans="1:25" x14ac:dyDescent="0.25">
      <c r="A132" s="3"/>
      <c r="B132" s="4"/>
      <c r="C132" s="4"/>
      <c r="D132" s="3"/>
      <c r="E132" s="3"/>
      <c r="F132" s="3"/>
      <c r="G132" s="3"/>
      <c r="H132" s="3"/>
      <c r="I132" s="5"/>
      <c r="J132" s="6"/>
      <c r="K132" s="7"/>
      <c r="L132" s="8"/>
      <c r="M132" s="7"/>
      <c r="N132" s="8"/>
      <c r="O132" s="7"/>
      <c r="P132" s="9"/>
      <c r="Q132" s="9"/>
      <c r="R132" s="9"/>
      <c r="S132" s="16"/>
      <c r="T132" s="16"/>
      <c r="U132" s="7"/>
      <c r="V132" s="18"/>
      <c r="W132" s="7"/>
      <c r="X132" s="6"/>
      <c r="Y132" s="18"/>
    </row>
    <row r="133" spans="1:25" x14ac:dyDescent="0.25">
      <c r="A133" s="3"/>
      <c r="B133" s="4"/>
      <c r="C133" s="4"/>
      <c r="D133" s="3"/>
      <c r="E133" s="3"/>
      <c r="F133" s="3"/>
      <c r="G133" s="3"/>
      <c r="H133" s="3"/>
      <c r="I133" s="5"/>
      <c r="J133" s="6"/>
      <c r="K133" s="7"/>
      <c r="L133" s="8"/>
      <c r="M133" s="7"/>
      <c r="N133" s="8"/>
      <c r="O133" s="7"/>
      <c r="P133" s="9"/>
      <c r="Q133" s="9"/>
      <c r="R133" s="9"/>
      <c r="S133" s="16"/>
      <c r="T133" s="16"/>
      <c r="U133" s="7"/>
      <c r="V133" s="18"/>
      <c r="W133" s="7"/>
      <c r="X133" s="6"/>
      <c r="Y133" s="18"/>
    </row>
    <row r="134" spans="1:25" x14ac:dyDescent="0.25">
      <c r="A134" s="3"/>
      <c r="B134" s="4"/>
      <c r="C134" s="4"/>
      <c r="D134" s="3"/>
      <c r="E134" s="3"/>
      <c r="F134" s="3"/>
      <c r="G134" s="3"/>
      <c r="H134" s="3"/>
      <c r="I134" s="5"/>
      <c r="J134" s="6"/>
      <c r="K134" s="7"/>
      <c r="L134" s="8"/>
      <c r="M134" s="7"/>
      <c r="N134" s="8"/>
      <c r="O134" s="7"/>
      <c r="P134" s="9"/>
      <c r="Q134" s="9"/>
      <c r="R134" s="9"/>
      <c r="S134" s="16"/>
      <c r="T134" s="16"/>
      <c r="U134" s="7"/>
      <c r="V134" s="18"/>
      <c r="W134" s="7"/>
      <c r="X134" s="6"/>
      <c r="Y134" s="18"/>
    </row>
    <row r="135" spans="1:25" x14ac:dyDescent="0.25">
      <c r="A135" s="3"/>
      <c r="B135" s="4"/>
      <c r="C135" s="4"/>
      <c r="D135" s="3"/>
      <c r="E135" s="3"/>
      <c r="F135" s="3"/>
      <c r="G135" s="3"/>
      <c r="H135" s="3"/>
      <c r="I135" s="5"/>
      <c r="J135" s="6"/>
      <c r="K135" s="7"/>
      <c r="L135" s="8"/>
      <c r="M135" s="7"/>
      <c r="N135" s="8"/>
      <c r="O135" s="7"/>
      <c r="P135" s="9"/>
      <c r="Q135" s="9"/>
      <c r="R135" s="9"/>
      <c r="S135" s="16"/>
      <c r="T135" s="16"/>
      <c r="U135" s="7"/>
      <c r="V135" s="18"/>
      <c r="W135" s="7"/>
      <c r="X135" s="6"/>
      <c r="Y135" s="18"/>
    </row>
    <row r="136" spans="1:25" x14ac:dyDescent="0.25">
      <c r="A136" s="3"/>
      <c r="B136" s="4"/>
      <c r="C136" s="4"/>
      <c r="D136" s="3"/>
      <c r="E136" s="3"/>
      <c r="F136" s="3"/>
      <c r="G136" s="3"/>
      <c r="H136" s="3"/>
      <c r="I136" s="5"/>
      <c r="J136" s="6"/>
      <c r="K136" s="7"/>
      <c r="L136" s="8"/>
      <c r="M136" s="7"/>
      <c r="N136" s="8"/>
      <c r="O136" s="7"/>
      <c r="P136" s="9"/>
      <c r="Q136" s="9"/>
      <c r="R136" s="9"/>
      <c r="S136" s="16"/>
      <c r="T136" s="16"/>
      <c r="U136" s="7"/>
      <c r="V136" s="18"/>
      <c r="W136" s="7"/>
      <c r="X136" s="6"/>
      <c r="Y136" s="18"/>
    </row>
    <row r="137" spans="1:25" x14ac:dyDescent="0.25">
      <c r="A137" s="3"/>
      <c r="B137" s="4"/>
      <c r="C137" s="4"/>
      <c r="D137" s="3"/>
      <c r="E137" s="3"/>
      <c r="F137" s="3"/>
      <c r="G137" s="3"/>
      <c r="H137" s="3"/>
      <c r="I137" s="5"/>
      <c r="J137" s="6"/>
      <c r="K137" s="7"/>
      <c r="L137" s="8"/>
      <c r="M137" s="7"/>
      <c r="N137" s="8"/>
      <c r="O137" s="7"/>
      <c r="P137" s="9"/>
      <c r="Q137" s="9"/>
      <c r="R137" s="9"/>
      <c r="S137" s="16"/>
      <c r="T137" s="16"/>
      <c r="U137" s="7"/>
      <c r="V137" s="18"/>
      <c r="W137" s="7"/>
      <c r="X137" s="6"/>
      <c r="Y137" s="18"/>
    </row>
    <row r="138" spans="1:25" x14ac:dyDescent="0.25">
      <c r="A138" s="3"/>
      <c r="B138" s="4"/>
      <c r="C138" s="4"/>
      <c r="D138" s="3"/>
      <c r="E138" s="3"/>
      <c r="F138" s="3"/>
      <c r="G138" s="3"/>
      <c r="H138" s="3"/>
      <c r="I138" s="5"/>
      <c r="J138" s="6"/>
      <c r="K138" s="7"/>
      <c r="L138" s="8"/>
      <c r="M138" s="7"/>
      <c r="N138" s="8"/>
      <c r="O138" s="7"/>
      <c r="P138" s="9"/>
      <c r="Q138" s="9"/>
      <c r="R138" s="9"/>
      <c r="S138" s="16"/>
      <c r="T138" s="16"/>
      <c r="U138" s="7"/>
      <c r="V138" s="18"/>
      <c r="W138" s="7"/>
      <c r="X138" s="6"/>
      <c r="Y138" s="18"/>
    </row>
    <row r="139" spans="1:25" x14ac:dyDescent="0.25">
      <c r="A139" s="3"/>
      <c r="B139" s="4"/>
      <c r="C139" s="4"/>
      <c r="D139" s="3"/>
      <c r="E139" s="3"/>
      <c r="F139" s="3"/>
      <c r="G139" s="3"/>
      <c r="H139" s="3"/>
      <c r="I139" s="5"/>
      <c r="J139" s="6"/>
      <c r="K139" s="7"/>
      <c r="L139" s="8"/>
      <c r="M139" s="7"/>
      <c r="N139" s="8"/>
      <c r="O139" s="7"/>
      <c r="P139" s="9"/>
      <c r="Q139" s="9"/>
      <c r="R139" s="9"/>
      <c r="S139" s="16"/>
      <c r="T139" s="16"/>
      <c r="U139" s="7"/>
      <c r="V139" s="18"/>
      <c r="W139" s="7"/>
      <c r="X139" s="6"/>
      <c r="Y139" s="18"/>
    </row>
    <row r="140" spans="1:25" x14ac:dyDescent="0.25">
      <c r="A140" s="3"/>
      <c r="B140" s="4"/>
      <c r="C140" s="4"/>
      <c r="D140" s="3"/>
      <c r="E140" s="3"/>
      <c r="F140" s="3"/>
      <c r="G140" s="3"/>
      <c r="H140" s="3"/>
      <c r="I140" s="5"/>
      <c r="J140" s="6"/>
      <c r="K140" s="7"/>
      <c r="L140" s="8"/>
      <c r="M140" s="7"/>
      <c r="N140" s="8"/>
      <c r="O140" s="7"/>
      <c r="P140" s="9"/>
      <c r="Q140" s="9"/>
      <c r="R140" s="9"/>
      <c r="S140" s="16"/>
      <c r="T140" s="16"/>
      <c r="U140" s="7"/>
      <c r="V140" s="18"/>
      <c r="W140" s="7"/>
      <c r="X140" s="6"/>
      <c r="Y140" s="18"/>
    </row>
    <row r="141" spans="1:25" x14ac:dyDescent="0.25">
      <c r="A141" s="3"/>
      <c r="B141" s="4"/>
      <c r="C141" s="4"/>
      <c r="D141" s="3"/>
      <c r="E141" s="3"/>
      <c r="F141" s="3"/>
      <c r="G141" s="3"/>
      <c r="H141" s="3"/>
      <c r="I141" s="5"/>
      <c r="J141" s="6"/>
      <c r="K141" s="7"/>
      <c r="L141" s="8"/>
      <c r="M141" s="7"/>
      <c r="N141" s="8"/>
      <c r="O141" s="7"/>
      <c r="P141" s="9"/>
      <c r="Q141" s="9"/>
      <c r="R141" s="9"/>
      <c r="S141" s="16"/>
      <c r="T141" s="16"/>
      <c r="U141" s="7"/>
      <c r="V141" s="18"/>
      <c r="W141" s="7"/>
      <c r="X141" s="6"/>
      <c r="Y141" s="18"/>
    </row>
    <row r="142" spans="1:25" x14ac:dyDescent="0.25">
      <c r="A142" s="3"/>
      <c r="B142" s="4"/>
      <c r="C142" s="4"/>
      <c r="D142" s="3"/>
      <c r="E142" s="3"/>
      <c r="F142" s="3"/>
      <c r="G142" s="3"/>
      <c r="H142" s="3"/>
      <c r="I142" s="5"/>
      <c r="J142" s="6"/>
      <c r="K142" s="7"/>
      <c r="L142" s="8"/>
      <c r="M142" s="7"/>
      <c r="N142" s="8"/>
      <c r="O142" s="7"/>
      <c r="P142" s="9"/>
      <c r="Q142" s="9"/>
      <c r="R142" s="9"/>
      <c r="S142" s="16"/>
      <c r="T142" s="16"/>
      <c r="U142" s="7"/>
      <c r="V142" s="18"/>
      <c r="W142" s="7"/>
      <c r="X142" s="6"/>
      <c r="Y142" s="18"/>
    </row>
    <row r="143" spans="1:25" x14ac:dyDescent="0.25">
      <c r="A143" s="3"/>
      <c r="B143" s="4"/>
      <c r="C143" s="4"/>
      <c r="D143" s="3"/>
      <c r="E143" s="3"/>
      <c r="F143" s="3"/>
      <c r="G143" s="3"/>
      <c r="H143" s="3"/>
      <c r="I143" s="5"/>
      <c r="J143" s="6"/>
      <c r="K143" s="7"/>
      <c r="L143" s="8"/>
      <c r="M143" s="7"/>
      <c r="N143" s="8"/>
      <c r="O143" s="7"/>
      <c r="P143" s="9"/>
      <c r="Q143" s="9"/>
      <c r="R143" s="9"/>
      <c r="S143" s="16"/>
      <c r="T143" s="16"/>
      <c r="U143" s="7"/>
      <c r="V143" s="18"/>
      <c r="W143" s="7"/>
      <c r="X143" s="6"/>
      <c r="Y143" s="18"/>
    </row>
    <row r="144" spans="1:25" x14ac:dyDescent="0.25">
      <c r="A144" s="3"/>
      <c r="B144" s="4"/>
      <c r="C144" s="4"/>
      <c r="D144" s="3"/>
      <c r="E144" s="3"/>
      <c r="F144" s="3"/>
      <c r="G144" s="3"/>
      <c r="H144" s="3"/>
      <c r="I144" s="5"/>
      <c r="J144" s="6"/>
      <c r="K144" s="7"/>
      <c r="L144" s="8"/>
      <c r="M144" s="7"/>
      <c r="N144" s="8"/>
      <c r="O144" s="7"/>
      <c r="P144" s="9"/>
      <c r="Q144" s="9"/>
      <c r="R144" s="9"/>
      <c r="S144" s="16"/>
      <c r="T144" s="16"/>
      <c r="U144" s="7"/>
      <c r="V144" s="18"/>
      <c r="W144" s="7"/>
      <c r="X144" s="6"/>
      <c r="Y144" s="18"/>
    </row>
    <row r="145" spans="1:25" x14ac:dyDescent="0.25">
      <c r="A145" s="3"/>
      <c r="B145" s="4"/>
      <c r="C145" s="4"/>
      <c r="D145" s="3"/>
      <c r="E145" s="3"/>
      <c r="F145" s="3"/>
      <c r="G145" s="3"/>
      <c r="H145" s="3"/>
      <c r="I145" s="5"/>
      <c r="J145" s="6"/>
      <c r="K145" s="7"/>
      <c r="L145" s="8"/>
      <c r="M145" s="7"/>
      <c r="N145" s="8"/>
      <c r="O145" s="7"/>
      <c r="P145" s="9"/>
      <c r="Q145" s="9"/>
      <c r="R145" s="9"/>
      <c r="S145" s="16"/>
      <c r="T145" s="16"/>
      <c r="U145" s="7"/>
      <c r="V145" s="18"/>
      <c r="W145" s="7"/>
      <c r="X145" s="6"/>
      <c r="Y145" s="18"/>
    </row>
    <row r="146" spans="1:25" x14ac:dyDescent="0.25">
      <c r="A146" s="3"/>
      <c r="B146" s="4"/>
      <c r="C146" s="4"/>
      <c r="D146" s="3"/>
      <c r="E146" s="3"/>
      <c r="F146" s="3"/>
      <c r="G146" s="3"/>
      <c r="H146" s="3"/>
      <c r="I146" s="5"/>
      <c r="J146" s="6"/>
      <c r="K146" s="7"/>
      <c r="L146" s="8"/>
      <c r="M146" s="7"/>
      <c r="N146" s="8"/>
      <c r="O146" s="7"/>
      <c r="P146" s="9"/>
      <c r="Q146" s="9"/>
      <c r="R146" s="9"/>
      <c r="S146" s="16"/>
      <c r="T146" s="16"/>
      <c r="U146" s="7"/>
      <c r="V146" s="18"/>
      <c r="W146" s="7"/>
      <c r="X146" s="6"/>
      <c r="Y146" s="18"/>
    </row>
    <row r="147" spans="1:25" x14ac:dyDescent="0.25">
      <c r="A147" s="3"/>
      <c r="B147" s="4"/>
      <c r="C147" s="4"/>
      <c r="D147" s="3"/>
      <c r="E147" s="3"/>
      <c r="F147" s="3"/>
      <c r="G147" s="3"/>
      <c r="H147" s="3"/>
      <c r="I147" s="5"/>
      <c r="J147" s="6"/>
      <c r="K147" s="7"/>
      <c r="L147" s="8"/>
      <c r="M147" s="7"/>
      <c r="N147" s="8"/>
      <c r="O147" s="7"/>
      <c r="P147" s="9"/>
      <c r="Q147" s="9"/>
      <c r="R147" s="9"/>
      <c r="S147" s="16"/>
      <c r="T147" s="16"/>
      <c r="U147" s="7"/>
      <c r="V147" s="18"/>
      <c r="W147" s="7"/>
      <c r="X147" s="6"/>
      <c r="Y147" s="18"/>
    </row>
    <row r="148" spans="1:25" x14ac:dyDescent="0.25">
      <c r="A148" s="3"/>
      <c r="B148" s="4"/>
      <c r="C148" s="4"/>
      <c r="D148" s="3"/>
      <c r="E148" s="3"/>
      <c r="F148" s="3"/>
      <c r="G148" s="3"/>
      <c r="H148" s="3"/>
      <c r="I148" s="5"/>
      <c r="J148" s="6"/>
      <c r="K148" s="7"/>
      <c r="L148" s="8"/>
      <c r="M148" s="7"/>
      <c r="N148" s="8"/>
      <c r="O148" s="7"/>
      <c r="P148" s="9"/>
      <c r="Q148" s="9"/>
      <c r="R148" s="9"/>
      <c r="S148" s="16"/>
      <c r="T148" s="16"/>
      <c r="U148" s="7"/>
      <c r="V148" s="18"/>
      <c r="W148" s="7"/>
      <c r="X148" s="6"/>
      <c r="Y148" s="18"/>
    </row>
    <row r="149" spans="1:25" x14ac:dyDescent="0.25">
      <c r="A149" s="3"/>
      <c r="B149" s="4"/>
      <c r="C149" s="4"/>
      <c r="D149" s="3"/>
      <c r="E149" s="3"/>
      <c r="F149" s="3"/>
      <c r="G149" s="3"/>
      <c r="H149" s="3"/>
      <c r="I149" s="5"/>
      <c r="J149" s="6"/>
      <c r="K149" s="7"/>
      <c r="L149" s="8"/>
      <c r="M149" s="7"/>
      <c r="N149" s="8"/>
      <c r="O149" s="7"/>
      <c r="P149" s="9"/>
      <c r="Q149" s="9"/>
      <c r="R149" s="9"/>
      <c r="S149" s="16"/>
      <c r="T149" s="16"/>
      <c r="U149" s="7"/>
      <c r="V149" s="18"/>
      <c r="W149" s="7"/>
      <c r="X149" s="6"/>
      <c r="Y149" s="18"/>
    </row>
    <row r="150" spans="1:25" x14ac:dyDescent="0.25">
      <c r="A150" s="3"/>
      <c r="B150" s="4"/>
      <c r="C150" s="4"/>
      <c r="D150" s="3"/>
      <c r="E150" s="3"/>
      <c r="F150" s="3"/>
      <c r="G150" s="3"/>
      <c r="H150" s="3"/>
      <c r="I150" s="5"/>
      <c r="J150" s="6"/>
      <c r="K150" s="7"/>
      <c r="L150" s="8"/>
      <c r="M150" s="7"/>
      <c r="N150" s="8"/>
      <c r="O150" s="7"/>
      <c r="P150" s="9"/>
      <c r="Q150" s="9"/>
      <c r="R150" s="9"/>
      <c r="S150" s="16"/>
      <c r="T150" s="16"/>
      <c r="U150" s="7"/>
      <c r="V150" s="18"/>
      <c r="W150" s="7"/>
      <c r="X150" s="6"/>
      <c r="Y150" s="18"/>
    </row>
    <row r="151" spans="1:25" x14ac:dyDescent="0.25">
      <c r="A151" s="3"/>
      <c r="B151" s="4"/>
      <c r="C151" s="4"/>
      <c r="D151" s="3"/>
      <c r="E151" s="3"/>
      <c r="F151" s="3"/>
      <c r="G151" s="3"/>
      <c r="H151" s="3"/>
      <c r="I151" s="5"/>
      <c r="J151" s="6"/>
      <c r="K151" s="7"/>
      <c r="L151" s="8"/>
      <c r="M151" s="7"/>
      <c r="N151" s="8"/>
      <c r="O151" s="7"/>
      <c r="P151" s="9"/>
      <c r="Q151" s="9"/>
      <c r="R151" s="9"/>
      <c r="S151" s="16"/>
      <c r="T151" s="16"/>
      <c r="U151" s="7"/>
      <c r="V151" s="18"/>
      <c r="W151" s="7"/>
      <c r="X151" s="6"/>
      <c r="Y151" s="18"/>
    </row>
    <row r="152" spans="1:25" x14ac:dyDescent="0.25">
      <c r="A152" s="3"/>
      <c r="B152" s="4"/>
      <c r="C152" s="4"/>
      <c r="D152" s="3"/>
      <c r="E152" s="3"/>
      <c r="F152" s="3"/>
      <c r="G152" s="3"/>
      <c r="H152" s="3"/>
      <c r="I152" s="5"/>
      <c r="J152" s="6"/>
      <c r="K152" s="7"/>
      <c r="L152" s="8"/>
      <c r="M152" s="7"/>
      <c r="N152" s="8"/>
      <c r="O152" s="7"/>
      <c r="P152" s="9"/>
      <c r="Q152" s="9"/>
      <c r="R152" s="9"/>
      <c r="S152" s="16"/>
      <c r="T152" s="16"/>
      <c r="U152" s="7"/>
      <c r="V152" s="18"/>
      <c r="W152" s="7"/>
      <c r="X152" s="6"/>
      <c r="Y152" s="18"/>
    </row>
    <row r="153" spans="1:25" x14ac:dyDescent="0.25">
      <c r="A153" s="3"/>
      <c r="B153" s="4"/>
      <c r="C153" s="4"/>
      <c r="D153" s="3"/>
      <c r="E153" s="3"/>
      <c r="F153" s="3"/>
      <c r="G153" s="3"/>
      <c r="H153" s="3"/>
      <c r="I153" s="5"/>
      <c r="J153" s="6"/>
      <c r="K153" s="7"/>
      <c r="L153" s="8"/>
      <c r="M153" s="7"/>
      <c r="N153" s="8"/>
      <c r="O153" s="7"/>
      <c r="P153" s="9"/>
      <c r="Q153" s="9"/>
      <c r="R153" s="9"/>
      <c r="S153" s="16"/>
      <c r="T153" s="16"/>
      <c r="U153" s="7"/>
      <c r="V153" s="18"/>
      <c r="W153" s="7"/>
      <c r="X153" s="6"/>
      <c r="Y153" s="18"/>
    </row>
    <row r="154" spans="1:25" x14ac:dyDescent="0.25">
      <c r="A154" s="3"/>
      <c r="B154" s="4"/>
      <c r="C154" s="4"/>
      <c r="D154" s="3"/>
      <c r="E154" s="3"/>
      <c r="F154" s="3"/>
      <c r="G154" s="3"/>
      <c r="H154" s="3"/>
      <c r="I154" s="5"/>
      <c r="J154" s="6"/>
      <c r="K154" s="7"/>
      <c r="L154" s="8"/>
      <c r="M154" s="7"/>
      <c r="N154" s="8"/>
      <c r="O154" s="7"/>
      <c r="P154" s="9"/>
      <c r="Q154" s="9"/>
      <c r="R154" s="9"/>
      <c r="S154" s="16"/>
      <c r="T154" s="16"/>
      <c r="U154" s="7"/>
      <c r="V154" s="18"/>
      <c r="W154" s="7"/>
      <c r="X154" s="6"/>
      <c r="Y154" s="18"/>
    </row>
    <row r="155" spans="1:25" x14ac:dyDescent="0.25">
      <c r="A155" s="3"/>
      <c r="B155" s="4"/>
      <c r="C155" s="4"/>
      <c r="D155" s="3"/>
      <c r="E155" s="3"/>
      <c r="F155" s="3"/>
      <c r="G155" s="3"/>
      <c r="H155" s="3"/>
      <c r="I155" s="5"/>
      <c r="J155" s="6"/>
      <c r="K155" s="7"/>
      <c r="L155" s="8"/>
      <c r="M155" s="7"/>
      <c r="N155" s="8"/>
      <c r="O155" s="7"/>
      <c r="P155" s="9"/>
      <c r="Q155" s="9"/>
      <c r="R155" s="9"/>
      <c r="S155" s="16"/>
      <c r="T155" s="16"/>
      <c r="U155" s="7"/>
      <c r="V155" s="18"/>
      <c r="W155" s="7"/>
      <c r="X155" s="6"/>
      <c r="Y155" s="18"/>
    </row>
    <row r="156" spans="1:25" x14ac:dyDescent="0.25">
      <c r="A156" s="3"/>
      <c r="B156" s="4"/>
      <c r="C156" s="4"/>
      <c r="D156" s="3"/>
      <c r="E156" s="3"/>
      <c r="F156" s="3"/>
      <c r="G156" s="3"/>
      <c r="H156" s="3"/>
      <c r="I156" s="5"/>
      <c r="J156" s="6"/>
      <c r="K156" s="7"/>
      <c r="L156" s="8"/>
      <c r="M156" s="7"/>
      <c r="N156" s="8"/>
      <c r="O156" s="7"/>
      <c r="P156" s="9"/>
      <c r="Q156" s="9"/>
      <c r="R156" s="9"/>
      <c r="S156" s="16"/>
      <c r="T156" s="16"/>
      <c r="U156" s="7"/>
      <c r="V156" s="18"/>
      <c r="W156" s="7"/>
      <c r="X156" s="6"/>
      <c r="Y156" s="18"/>
    </row>
    <row r="157" spans="1:25" x14ac:dyDescent="0.25">
      <c r="A157" s="3"/>
      <c r="B157" s="4"/>
      <c r="C157" s="4"/>
      <c r="D157" s="3"/>
      <c r="E157" s="3"/>
      <c r="F157" s="3"/>
      <c r="G157" s="3"/>
      <c r="H157" s="3"/>
      <c r="I157" s="5"/>
      <c r="J157" s="6"/>
      <c r="K157" s="7"/>
      <c r="L157" s="8"/>
      <c r="M157" s="7"/>
      <c r="N157" s="8"/>
      <c r="O157" s="7"/>
      <c r="P157" s="9"/>
      <c r="Q157" s="9"/>
      <c r="R157" s="9"/>
      <c r="S157" s="16"/>
      <c r="T157" s="16"/>
      <c r="U157" s="7"/>
      <c r="V157" s="18"/>
      <c r="W157" s="7"/>
      <c r="X157" s="6"/>
      <c r="Y157" s="18"/>
    </row>
    <row r="158" spans="1:25" x14ac:dyDescent="0.25">
      <c r="A158" s="3"/>
      <c r="B158" s="4"/>
      <c r="C158" s="4"/>
      <c r="D158" s="3"/>
      <c r="E158" s="3"/>
      <c r="F158" s="3"/>
      <c r="G158" s="3"/>
      <c r="H158" s="3"/>
      <c r="I158" s="5"/>
      <c r="J158" s="6"/>
      <c r="K158" s="7"/>
      <c r="L158" s="8"/>
      <c r="M158" s="7"/>
      <c r="N158" s="8"/>
      <c r="O158" s="7"/>
      <c r="P158" s="9"/>
      <c r="Q158" s="9"/>
      <c r="R158" s="9"/>
      <c r="S158" s="16"/>
      <c r="T158" s="16"/>
      <c r="U158" s="7"/>
      <c r="V158" s="18"/>
      <c r="W158" s="7"/>
      <c r="X158" s="6"/>
      <c r="Y158" s="18"/>
    </row>
    <row r="159" spans="1:25" x14ac:dyDescent="0.25">
      <c r="A159" s="3"/>
      <c r="B159" s="4"/>
      <c r="C159" s="4"/>
      <c r="D159" s="3"/>
      <c r="E159" s="3"/>
      <c r="F159" s="3"/>
      <c r="G159" s="3"/>
      <c r="H159" s="3"/>
      <c r="I159" s="5"/>
      <c r="J159" s="6"/>
      <c r="K159" s="7"/>
      <c r="L159" s="8"/>
      <c r="M159" s="7"/>
      <c r="N159" s="8"/>
      <c r="O159" s="7"/>
      <c r="P159" s="9"/>
      <c r="Q159" s="9"/>
      <c r="R159" s="9"/>
      <c r="S159" s="16"/>
      <c r="T159" s="16"/>
      <c r="U159" s="7"/>
      <c r="V159" s="18"/>
      <c r="W159" s="7"/>
      <c r="X159" s="6"/>
      <c r="Y159" s="18"/>
    </row>
    <row r="160" spans="1:25" x14ac:dyDescent="0.25">
      <c r="A160" s="3"/>
      <c r="B160" s="4"/>
      <c r="C160" s="4"/>
      <c r="D160" s="3"/>
      <c r="E160" s="3"/>
      <c r="F160" s="3"/>
      <c r="G160" s="3"/>
      <c r="H160" s="3"/>
      <c r="I160" s="5"/>
      <c r="J160" s="6"/>
      <c r="K160" s="7"/>
      <c r="L160" s="8"/>
      <c r="M160" s="7"/>
      <c r="N160" s="8"/>
      <c r="O160" s="7"/>
      <c r="P160" s="9"/>
      <c r="Q160" s="9"/>
      <c r="R160" s="9"/>
      <c r="S160" s="16"/>
      <c r="T160" s="16"/>
      <c r="U160" s="7"/>
      <c r="V160" s="18"/>
      <c r="W160" s="7"/>
      <c r="X160" s="6"/>
      <c r="Y160" s="18"/>
    </row>
    <row r="161" spans="1:25" x14ac:dyDescent="0.25">
      <c r="A161" s="3"/>
      <c r="B161" s="4"/>
      <c r="C161" s="4"/>
      <c r="D161" s="3"/>
      <c r="E161" s="3"/>
      <c r="F161" s="3"/>
      <c r="G161" s="3"/>
      <c r="H161" s="3"/>
      <c r="I161" s="5"/>
      <c r="J161" s="6"/>
      <c r="K161" s="7"/>
      <c r="L161" s="8"/>
      <c r="M161" s="7"/>
      <c r="N161" s="8"/>
      <c r="O161" s="7"/>
      <c r="P161" s="9"/>
      <c r="Q161" s="9"/>
      <c r="R161" s="9"/>
      <c r="S161" s="16"/>
      <c r="T161" s="16"/>
      <c r="U161" s="7"/>
      <c r="V161" s="18"/>
      <c r="W161" s="7"/>
      <c r="X161" s="6"/>
      <c r="Y161" s="18"/>
    </row>
    <row r="162" spans="1:25" x14ac:dyDescent="0.25">
      <c r="A162" s="3"/>
      <c r="B162" s="4"/>
      <c r="C162" s="4"/>
      <c r="D162" s="3"/>
      <c r="E162" s="3"/>
      <c r="F162" s="3"/>
      <c r="G162" s="3"/>
      <c r="H162" s="3"/>
      <c r="I162" s="5"/>
      <c r="J162" s="6"/>
      <c r="K162" s="7"/>
      <c r="L162" s="8"/>
      <c r="M162" s="7"/>
      <c r="N162" s="8"/>
      <c r="O162" s="7"/>
      <c r="P162" s="9"/>
      <c r="Q162" s="9"/>
      <c r="R162" s="9"/>
      <c r="S162" s="16"/>
      <c r="T162" s="16"/>
      <c r="U162" s="7"/>
      <c r="V162" s="18"/>
      <c r="W162" s="7"/>
      <c r="X162" s="6"/>
      <c r="Y162" s="18"/>
    </row>
    <row r="163" spans="1:25" x14ac:dyDescent="0.25">
      <c r="A163" s="3"/>
      <c r="B163" s="4"/>
      <c r="C163" s="4"/>
      <c r="D163" s="3"/>
      <c r="E163" s="3"/>
      <c r="F163" s="3"/>
      <c r="G163" s="3"/>
      <c r="H163" s="3"/>
      <c r="I163" s="5"/>
      <c r="J163" s="6"/>
      <c r="K163" s="7"/>
      <c r="L163" s="8"/>
      <c r="M163" s="7"/>
      <c r="N163" s="8"/>
      <c r="O163" s="7"/>
      <c r="P163" s="9"/>
      <c r="Q163" s="9"/>
      <c r="R163" s="9"/>
      <c r="S163" s="16"/>
      <c r="T163" s="16"/>
      <c r="U163" s="7"/>
      <c r="V163" s="18"/>
      <c r="W163" s="7"/>
      <c r="X163" s="6"/>
      <c r="Y163" s="18"/>
    </row>
    <row r="164" spans="1:25" x14ac:dyDescent="0.25">
      <c r="A164" s="3"/>
      <c r="B164" s="4"/>
      <c r="C164" s="4"/>
      <c r="D164" s="3"/>
      <c r="E164" s="3"/>
      <c r="F164" s="3"/>
      <c r="G164" s="3"/>
      <c r="H164" s="3"/>
      <c r="I164" s="5"/>
      <c r="J164" s="6"/>
      <c r="K164" s="7"/>
      <c r="L164" s="8"/>
      <c r="M164" s="7"/>
      <c r="N164" s="8"/>
      <c r="O164" s="7"/>
      <c r="P164" s="9"/>
      <c r="Q164" s="9"/>
      <c r="R164" s="9"/>
      <c r="S164" s="16"/>
      <c r="T164" s="16"/>
      <c r="U164" s="7"/>
      <c r="V164" s="18"/>
      <c r="W164" s="7"/>
      <c r="X164" s="6"/>
      <c r="Y164" s="18"/>
    </row>
    <row r="165" spans="1:25" x14ac:dyDescent="0.25">
      <c r="A165" s="3"/>
      <c r="B165" s="4"/>
      <c r="C165" s="4"/>
      <c r="D165" s="3"/>
      <c r="E165" s="3"/>
      <c r="F165" s="3"/>
      <c r="G165" s="3"/>
      <c r="H165" s="3"/>
      <c r="I165" s="5"/>
      <c r="J165" s="6"/>
      <c r="K165" s="7"/>
      <c r="L165" s="8"/>
      <c r="M165" s="7"/>
      <c r="N165" s="8"/>
      <c r="O165" s="7"/>
      <c r="P165" s="9"/>
      <c r="Q165" s="9"/>
      <c r="R165" s="9"/>
      <c r="S165" s="16"/>
      <c r="T165" s="16"/>
      <c r="U165" s="7"/>
      <c r="V165" s="18"/>
      <c r="W165" s="7"/>
      <c r="X165" s="6"/>
      <c r="Y165" s="18"/>
    </row>
    <row r="166" spans="1:25" x14ac:dyDescent="0.25">
      <c r="A166" s="3"/>
      <c r="B166" s="4"/>
      <c r="C166" s="4"/>
      <c r="D166" s="3"/>
      <c r="E166" s="3"/>
      <c r="F166" s="3"/>
      <c r="G166" s="3"/>
      <c r="H166" s="3"/>
      <c r="I166" s="5"/>
      <c r="J166" s="6"/>
      <c r="K166" s="7"/>
      <c r="L166" s="8"/>
      <c r="M166" s="7"/>
      <c r="N166" s="8"/>
      <c r="O166" s="7"/>
      <c r="P166" s="9"/>
      <c r="Q166" s="9"/>
      <c r="R166" s="9"/>
      <c r="S166" s="16"/>
      <c r="T166" s="16"/>
      <c r="U166" s="7"/>
      <c r="V166" s="18"/>
      <c r="W166" s="7"/>
      <c r="X166" s="6"/>
      <c r="Y166" s="18"/>
    </row>
    <row r="167" spans="1:25" x14ac:dyDescent="0.25">
      <c r="A167" s="3"/>
      <c r="B167" s="4"/>
      <c r="C167" s="4"/>
      <c r="D167" s="3"/>
      <c r="E167" s="3"/>
      <c r="F167" s="3"/>
      <c r="G167" s="3"/>
      <c r="H167" s="3"/>
      <c r="I167" s="5"/>
      <c r="J167" s="6"/>
      <c r="K167" s="7"/>
      <c r="L167" s="8"/>
      <c r="M167" s="7"/>
      <c r="N167" s="8"/>
      <c r="O167" s="7"/>
      <c r="P167" s="9"/>
      <c r="Q167" s="9"/>
      <c r="R167" s="9"/>
      <c r="S167" s="16"/>
      <c r="T167" s="16"/>
      <c r="U167" s="7"/>
      <c r="V167" s="18"/>
      <c r="W167" s="7"/>
      <c r="X167" s="6"/>
      <c r="Y167" s="18"/>
    </row>
    <row r="168" spans="1:25" x14ac:dyDescent="0.25">
      <c r="A168" s="3"/>
      <c r="B168" s="4"/>
      <c r="C168" s="4"/>
      <c r="D168" s="3"/>
      <c r="E168" s="3"/>
      <c r="F168" s="3"/>
      <c r="G168" s="3"/>
      <c r="H168" s="3"/>
      <c r="I168" s="5"/>
      <c r="J168" s="6"/>
      <c r="K168" s="7"/>
      <c r="L168" s="8"/>
      <c r="M168" s="7"/>
      <c r="N168" s="8"/>
      <c r="O168" s="7"/>
      <c r="P168" s="9"/>
      <c r="Q168" s="9"/>
      <c r="R168" s="9"/>
      <c r="S168" s="16"/>
      <c r="T168" s="16"/>
      <c r="U168" s="7"/>
      <c r="V168" s="18"/>
      <c r="W168" s="7"/>
      <c r="X168" s="6"/>
      <c r="Y168" s="18"/>
    </row>
    <row r="169" spans="1:25" x14ac:dyDescent="0.25">
      <c r="A169" s="3"/>
      <c r="B169" s="4"/>
      <c r="C169" s="4"/>
      <c r="D169" s="3"/>
      <c r="E169" s="3"/>
      <c r="F169" s="3"/>
      <c r="G169" s="3"/>
      <c r="H169" s="3"/>
      <c r="I169" s="5"/>
      <c r="J169" s="6"/>
      <c r="K169" s="7"/>
      <c r="L169" s="8"/>
      <c r="M169" s="7"/>
      <c r="N169" s="8"/>
      <c r="O169" s="7"/>
      <c r="P169" s="9"/>
      <c r="Q169" s="9"/>
      <c r="R169" s="9"/>
      <c r="S169" s="16"/>
      <c r="T169" s="16"/>
      <c r="U169" s="7"/>
      <c r="V169" s="18"/>
      <c r="W169" s="7"/>
      <c r="X169" s="6"/>
      <c r="Y169" s="18"/>
    </row>
    <row r="170" spans="1:25" x14ac:dyDescent="0.25">
      <c r="A170" s="3"/>
      <c r="B170" s="4"/>
      <c r="C170" s="4"/>
      <c r="D170" s="3"/>
      <c r="E170" s="3"/>
      <c r="F170" s="3"/>
      <c r="G170" s="3"/>
      <c r="H170" s="3"/>
      <c r="I170" s="5"/>
      <c r="J170" s="6"/>
      <c r="K170" s="7"/>
      <c r="L170" s="8"/>
      <c r="M170" s="7"/>
      <c r="N170" s="8"/>
      <c r="O170" s="7"/>
      <c r="P170" s="9"/>
      <c r="Q170" s="9"/>
      <c r="R170" s="9"/>
      <c r="S170" s="16"/>
      <c r="T170" s="16"/>
      <c r="U170" s="7"/>
      <c r="V170" s="18"/>
      <c r="W170" s="7"/>
      <c r="X170" s="6"/>
      <c r="Y170" s="18"/>
    </row>
    <row r="171" spans="1:25" x14ac:dyDescent="0.25">
      <c r="A171" s="3"/>
      <c r="B171" s="4"/>
      <c r="C171" s="4"/>
      <c r="D171" s="3"/>
      <c r="E171" s="3"/>
      <c r="F171" s="3"/>
      <c r="G171" s="3"/>
      <c r="H171" s="3"/>
      <c r="I171" s="5"/>
      <c r="J171" s="6"/>
      <c r="K171" s="7"/>
      <c r="L171" s="8"/>
      <c r="M171" s="7"/>
      <c r="N171" s="8"/>
      <c r="O171" s="7"/>
      <c r="P171" s="9"/>
      <c r="Q171" s="9"/>
      <c r="R171" s="9"/>
      <c r="S171" s="16"/>
      <c r="T171" s="16"/>
      <c r="U171" s="7"/>
      <c r="V171" s="18"/>
      <c r="W171" s="7"/>
      <c r="X171" s="6"/>
      <c r="Y171" s="18"/>
    </row>
    <row r="172" spans="1:25" x14ac:dyDescent="0.25">
      <c r="A172" s="3"/>
      <c r="B172" s="4"/>
      <c r="C172" s="4"/>
      <c r="D172" s="3"/>
      <c r="E172" s="3"/>
      <c r="F172" s="3"/>
      <c r="G172" s="3"/>
      <c r="H172" s="3"/>
      <c r="I172" s="5"/>
      <c r="J172" s="6"/>
      <c r="K172" s="7"/>
      <c r="L172" s="8"/>
      <c r="M172" s="7"/>
      <c r="N172" s="8"/>
      <c r="O172" s="7"/>
      <c r="P172" s="9"/>
      <c r="Q172" s="9"/>
      <c r="R172" s="9"/>
      <c r="S172" s="16"/>
      <c r="T172" s="16"/>
      <c r="U172" s="7"/>
      <c r="V172" s="18"/>
      <c r="W172" s="7"/>
      <c r="X172" s="6"/>
      <c r="Y172" s="18"/>
    </row>
    <row r="173" spans="1:25" x14ac:dyDescent="0.25">
      <c r="A173" s="3"/>
      <c r="B173" s="4"/>
      <c r="C173" s="4"/>
      <c r="D173" s="3"/>
      <c r="E173" s="3"/>
      <c r="F173" s="3"/>
      <c r="G173" s="3"/>
      <c r="H173" s="3"/>
      <c r="I173" s="5"/>
      <c r="J173" s="6"/>
      <c r="K173" s="7"/>
      <c r="L173" s="8"/>
      <c r="M173" s="7"/>
      <c r="N173" s="8"/>
      <c r="O173" s="7"/>
      <c r="P173" s="9"/>
      <c r="Q173" s="9"/>
      <c r="R173" s="9"/>
      <c r="S173" s="16"/>
      <c r="T173" s="16"/>
      <c r="U173" s="7"/>
      <c r="V173" s="18"/>
      <c r="W173" s="7"/>
      <c r="X173" s="6"/>
      <c r="Y173" s="18"/>
    </row>
    <row r="174" spans="1:25" x14ac:dyDescent="0.25">
      <c r="A174" s="3"/>
      <c r="B174" s="4"/>
      <c r="C174" s="4"/>
      <c r="D174" s="3"/>
      <c r="E174" s="3"/>
      <c r="F174" s="3"/>
      <c r="G174" s="3"/>
      <c r="H174" s="3"/>
      <c r="I174" s="5"/>
      <c r="J174" s="6"/>
      <c r="K174" s="7"/>
      <c r="L174" s="8"/>
      <c r="M174" s="7"/>
      <c r="N174" s="8"/>
      <c r="O174" s="7"/>
      <c r="P174" s="9"/>
      <c r="Q174" s="9"/>
      <c r="R174" s="9"/>
      <c r="S174" s="16"/>
      <c r="T174" s="16"/>
      <c r="U174" s="7"/>
      <c r="V174" s="18"/>
      <c r="W174" s="7"/>
      <c r="X174" s="6"/>
      <c r="Y174" s="18"/>
    </row>
    <row r="175" spans="1:25" x14ac:dyDescent="0.25">
      <c r="A175" s="3"/>
      <c r="B175" s="4"/>
      <c r="C175" s="4"/>
      <c r="D175" s="3"/>
      <c r="E175" s="3"/>
      <c r="F175" s="3"/>
      <c r="G175" s="3"/>
      <c r="H175" s="3"/>
      <c r="I175" s="5"/>
      <c r="J175" s="6"/>
      <c r="K175" s="7"/>
      <c r="L175" s="8"/>
      <c r="M175" s="7"/>
      <c r="N175" s="8"/>
      <c r="O175" s="7"/>
      <c r="P175" s="9"/>
      <c r="Q175" s="9"/>
      <c r="R175" s="9"/>
      <c r="S175" s="16"/>
      <c r="T175" s="16"/>
      <c r="U175" s="7"/>
      <c r="V175" s="18"/>
      <c r="W175" s="7"/>
      <c r="X175" s="6"/>
      <c r="Y175" s="18"/>
    </row>
    <row r="176" spans="1:25" x14ac:dyDescent="0.25">
      <c r="A176" s="3"/>
      <c r="B176" s="4"/>
      <c r="C176" s="4"/>
      <c r="D176" s="3"/>
      <c r="E176" s="3"/>
      <c r="F176" s="3"/>
      <c r="G176" s="3"/>
      <c r="H176" s="3"/>
      <c r="I176" s="5"/>
      <c r="J176" s="6"/>
      <c r="K176" s="7"/>
      <c r="L176" s="8"/>
      <c r="M176" s="7"/>
      <c r="N176" s="8"/>
      <c r="O176" s="7"/>
      <c r="P176" s="9"/>
      <c r="Q176" s="9"/>
      <c r="R176" s="9"/>
      <c r="S176" s="16"/>
      <c r="T176" s="16"/>
      <c r="U176" s="7"/>
      <c r="V176" s="18"/>
      <c r="W176" s="7"/>
      <c r="X176" s="6"/>
      <c r="Y176" s="18"/>
    </row>
    <row r="177" spans="1:25" x14ac:dyDescent="0.25">
      <c r="A177" s="3"/>
      <c r="B177" s="4"/>
      <c r="C177" s="4"/>
      <c r="D177" s="3"/>
      <c r="E177" s="3"/>
      <c r="F177" s="3"/>
      <c r="G177" s="3"/>
      <c r="H177" s="3"/>
      <c r="I177" s="5"/>
      <c r="J177" s="6"/>
      <c r="K177" s="7"/>
      <c r="L177" s="8"/>
      <c r="M177" s="7"/>
      <c r="N177" s="8"/>
      <c r="O177" s="7"/>
      <c r="P177" s="9"/>
      <c r="Q177" s="9"/>
      <c r="R177" s="9"/>
      <c r="S177" s="16"/>
      <c r="T177" s="16"/>
      <c r="U177" s="7"/>
      <c r="V177" s="18"/>
      <c r="W177" s="7"/>
      <c r="X177" s="6"/>
      <c r="Y177" s="18"/>
    </row>
    <row r="178" spans="1:25" x14ac:dyDescent="0.25">
      <c r="A178" s="3"/>
      <c r="B178" s="4"/>
      <c r="C178" s="4"/>
      <c r="D178" s="3"/>
      <c r="E178" s="3"/>
      <c r="F178" s="3"/>
      <c r="G178" s="3"/>
      <c r="H178" s="3"/>
      <c r="I178" s="5"/>
      <c r="J178" s="6"/>
      <c r="K178" s="7"/>
      <c r="L178" s="8"/>
      <c r="M178" s="7"/>
      <c r="N178" s="8"/>
      <c r="O178" s="7"/>
      <c r="P178" s="9"/>
      <c r="Q178" s="9"/>
      <c r="R178" s="9"/>
      <c r="S178" s="16"/>
      <c r="T178" s="16"/>
      <c r="U178" s="7"/>
      <c r="V178" s="18"/>
      <c r="W178" s="7"/>
      <c r="X178" s="6"/>
      <c r="Y178" s="18"/>
    </row>
    <row r="179" spans="1:25" x14ac:dyDescent="0.25">
      <c r="A179" s="3"/>
      <c r="B179" s="4"/>
      <c r="C179" s="4"/>
      <c r="D179" s="3"/>
      <c r="E179" s="3"/>
      <c r="F179" s="3"/>
      <c r="G179" s="3"/>
      <c r="H179" s="3"/>
      <c r="I179" s="5"/>
      <c r="J179" s="6"/>
      <c r="K179" s="7"/>
      <c r="L179" s="8"/>
      <c r="M179" s="7"/>
      <c r="N179" s="8"/>
      <c r="O179" s="7"/>
      <c r="P179" s="9"/>
      <c r="Q179" s="9"/>
      <c r="R179" s="9"/>
      <c r="S179" s="16"/>
      <c r="T179" s="16"/>
      <c r="U179" s="7"/>
      <c r="V179" s="18"/>
      <c r="W179" s="7"/>
      <c r="X179" s="6"/>
      <c r="Y179" s="18"/>
    </row>
    <row r="180" spans="1:25" x14ac:dyDescent="0.25">
      <c r="A180" s="3"/>
      <c r="B180" s="4"/>
      <c r="C180" s="4"/>
      <c r="D180" s="3"/>
      <c r="E180" s="3"/>
      <c r="F180" s="3"/>
      <c r="G180" s="3"/>
      <c r="H180" s="3"/>
      <c r="I180" s="5"/>
      <c r="J180" s="6"/>
      <c r="K180" s="7"/>
      <c r="L180" s="8"/>
      <c r="M180" s="7"/>
      <c r="N180" s="8"/>
      <c r="O180" s="7"/>
      <c r="P180" s="9"/>
      <c r="Q180" s="9"/>
      <c r="R180" s="9"/>
      <c r="S180" s="16"/>
      <c r="T180" s="16"/>
      <c r="U180" s="7"/>
      <c r="V180" s="18"/>
      <c r="W180" s="7"/>
      <c r="X180" s="6"/>
      <c r="Y180" s="18"/>
    </row>
    <row r="181" spans="1:25" x14ac:dyDescent="0.25">
      <c r="A181" s="3"/>
      <c r="B181" s="4"/>
      <c r="C181" s="4"/>
      <c r="D181" s="3"/>
      <c r="E181" s="3"/>
      <c r="F181" s="3"/>
      <c r="G181" s="3"/>
      <c r="H181" s="3"/>
      <c r="I181" s="5"/>
      <c r="J181" s="6"/>
      <c r="K181" s="7"/>
      <c r="L181" s="8"/>
      <c r="M181" s="7"/>
      <c r="N181" s="8"/>
      <c r="O181" s="7"/>
      <c r="P181" s="9"/>
      <c r="Q181" s="9"/>
      <c r="R181" s="9"/>
      <c r="S181" s="16"/>
      <c r="T181" s="16"/>
      <c r="U181" s="7"/>
      <c r="V181" s="18"/>
      <c r="W181" s="7"/>
      <c r="X181" s="6"/>
      <c r="Y181" s="18"/>
    </row>
    <row r="182" spans="1:25" x14ac:dyDescent="0.25">
      <c r="A182" s="3"/>
      <c r="B182" s="4"/>
      <c r="C182" s="4"/>
      <c r="D182" s="3"/>
      <c r="E182" s="3"/>
      <c r="F182" s="3"/>
      <c r="G182" s="3"/>
      <c r="H182" s="3"/>
      <c r="I182" s="5"/>
      <c r="J182" s="6"/>
      <c r="K182" s="7"/>
      <c r="L182" s="8"/>
      <c r="M182" s="7"/>
      <c r="N182" s="8"/>
      <c r="O182" s="7"/>
      <c r="P182" s="9"/>
      <c r="Q182" s="9"/>
      <c r="R182" s="9"/>
      <c r="S182" s="16"/>
      <c r="T182" s="16"/>
      <c r="U182" s="7"/>
      <c r="V182" s="18"/>
      <c r="W182" s="7"/>
      <c r="X182" s="6"/>
      <c r="Y182" s="18"/>
    </row>
    <row r="183" spans="1:25" x14ac:dyDescent="0.25">
      <c r="A183" s="3"/>
      <c r="B183" s="4"/>
      <c r="C183" s="4"/>
      <c r="D183" s="3"/>
      <c r="E183" s="3"/>
      <c r="F183" s="3"/>
      <c r="G183" s="3"/>
      <c r="H183" s="3"/>
      <c r="I183" s="5"/>
      <c r="J183" s="6"/>
      <c r="K183" s="7"/>
      <c r="L183" s="8"/>
      <c r="M183" s="7"/>
      <c r="N183" s="8"/>
      <c r="O183" s="7"/>
      <c r="P183" s="9"/>
      <c r="Q183" s="9"/>
      <c r="R183" s="9"/>
      <c r="S183" s="16"/>
      <c r="T183" s="16"/>
      <c r="U183" s="7"/>
      <c r="V183" s="18"/>
      <c r="W183" s="7"/>
      <c r="X183" s="6"/>
      <c r="Y183" s="18"/>
    </row>
    <row r="184" spans="1:25" x14ac:dyDescent="0.25">
      <c r="A184" s="3"/>
      <c r="B184" s="4"/>
      <c r="C184" s="4"/>
      <c r="D184" s="3"/>
      <c r="E184" s="3"/>
      <c r="F184" s="3"/>
      <c r="G184" s="3"/>
      <c r="H184" s="3"/>
      <c r="I184" s="5"/>
      <c r="J184" s="6"/>
      <c r="K184" s="7"/>
      <c r="L184" s="8"/>
      <c r="M184" s="7"/>
      <c r="N184" s="8"/>
      <c r="O184" s="7"/>
      <c r="P184" s="9"/>
      <c r="Q184" s="9"/>
      <c r="R184" s="9"/>
      <c r="S184" s="16"/>
      <c r="T184" s="16"/>
      <c r="U184" s="7"/>
      <c r="V184" s="18"/>
      <c r="W184" s="7"/>
      <c r="X184" s="6"/>
      <c r="Y184" s="18"/>
    </row>
    <row r="185" spans="1:25" x14ac:dyDescent="0.25">
      <c r="A185" s="3"/>
      <c r="B185" s="4"/>
      <c r="C185" s="4"/>
      <c r="D185" s="3"/>
      <c r="E185" s="3"/>
      <c r="F185" s="3"/>
      <c r="G185" s="3"/>
      <c r="H185" s="3"/>
      <c r="I185" s="5"/>
      <c r="J185" s="6"/>
      <c r="K185" s="7"/>
      <c r="L185" s="8"/>
      <c r="M185" s="7"/>
      <c r="N185" s="8"/>
      <c r="O185" s="7"/>
      <c r="P185" s="9"/>
      <c r="Q185" s="9"/>
      <c r="R185" s="9"/>
      <c r="S185" s="16"/>
      <c r="T185" s="16"/>
      <c r="U185" s="7"/>
      <c r="V185" s="18"/>
      <c r="W185" s="7"/>
      <c r="X185" s="6"/>
      <c r="Y185" s="18"/>
    </row>
    <row r="186" spans="1:25" x14ac:dyDescent="0.25">
      <c r="A186" s="3"/>
      <c r="B186" s="4"/>
      <c r="C186" s="4"/>
      <c r="D186" s="3"/>
      <c r="E186" s="3"/>
      <c r="F186" s="3"/>
      <c r="G186" s="3"/>
      <c r="H186" s="3"/>
      <c r="I186" s="5"/>
      <c r="J186" s="6"/>
      <c r="K186" s="7"/>
      <c r="L186" s="8"/>
      <c r="M186" s="7"/>
      <c r="N186" s="8"/>
      <c r="O186" s="7"/>
      <c r="P186" s="9"/>
      <c r="Q186" s="9"/>
      <c r="R186" s="9"/>
      <c r="S186" s="16"/>
      <c r="T186" s="16"/>
      <c r="U186" s="7"/>
      <c r="V186" s="18"/>
      <c r="W186" s="7"/>
      <c r="X186" s="6"/>
      <c r="Y186" s="18"/>
    </row>
    <row r="187" spans="1:25" x14ac:dyDescent="0.25">
      <c r="A187" s="3"/>
      <c r="B187" s="4"/>
      <c r="C187" s="4"/>
      <c r="D187" s="3"/>
      <c r="E187" s="3"/>
      <c r="F187" s="3"/>
      <c r="G187" s="3"/>
      <c r="H187" s="3"/>
      <c r="I187" s="5"/>
      <c r="J187" s="6"/>
      <c r="K187" s="7"/>
      <c r="L187" s="8"/>
      <c r="M187" s="7"/>
      <c r="N187" s="8"/>
      <c r="O187" s="7"/>
      <c r="P187" s="9"/>
      <c r="Q187" s="9"/>
      <c r="R187" s="9"/>
      <c r="S187" s="16"/>
      <c r="T187" s="16"/>
      <c r="U187" s="7"/>
      <c r="V187" s="18"/>
      <c r="W187" s="7"/>
      <c r="X187" s="6"/>
      <c r="Y187" s="18"/>
    </row>
    <row r="188" spans="1:25" x14ac:dyDescent="0.25">
      <c r="A188" s="3"/>
      <c r="B188" s="4"/>
      <c r="C188" s="4"/>
      <c r="D188" s="3"/>
      <c r="E188" s="3"/>
      <c r="F188" s="3"/>
      <c r="G188" s="3"/>
      <c r="H188" s="3"/>
      <c r="I188" s="5"/>
      <c r="J188" s="6"/>
      <c r="K188" s="7"/>
      <c r="L188" s="8"/>
      <c r="M188" s="7"/>
      <c r="N188" s="8"/>
      <c r="O188" s="7"/>
      <c r="P188" s="9"/>
      <c r="Q188" s="9"/>
      <c r="R188" s="9"/>
      <c r="S188" s="16"/>
      <c r="T188" s="16"/>
      <c r="U188" s="7"/>
      <c r="V188" s="18"/>
      <c r="W188" s="7"/>
      <c r="X188" s="6"/>
      <c r="Y188" s="18"/>
    </row>
    <row r="189" spans="1:25" x14ac:dyDescent="0.25">
      <c r="A189" s="3"/>
      <c r="B189" s="4"/>
      <c r="C189" s="4"/>
      <c r="D189" s="3"/>
      <c r="E189" s="3"/>
      <c r="F189" s="3"/>
      <c r="G189" s="3"/>
      <c r="H189" s="3"/>
      <c r="I189" s="5"/>
      <c r="J189" s="6"/>
      <c r="K189" s="7"/>
      <c r="L189" s="8"/>
      <c r="M189" s="7"/>
      <c r="N189" s="8"/>
      <c r="O189" s="7"/>
      <c r="P189" s="9"/>
      <c r="Q189" s="9"/>
      <c r="R189" s="9"/>
      <c r="S189" s="16"/>
      <c r="T189" s="16"/>
      <c r="U189" s="7"/>
      <c r="V189" s="18"/>
      <c r="W189" s="7"/>
      <c r="X189" s="6"/>
      <c r="Y189" s="18"/>
    </row>
    <row r="190" spans="1:25" x14ac:dyDescent="0.25">
      <c r="A190" s="3"/>
      <c r="B190" s="4"/>
      <c r="C190" s="4"/>
      <c r="D190" s="3"/>
      <c r="E190" s="3"/>
      <c r="F190" s="3"/>
      <c r="G190" s="3"/>
      <c r="H190" s="3"/>
      <c r="I190" s="5"/>
      <c r="J190" s="6"/>
      <c r="K190" s="7"/>
      <c r="L190" s="8"/>
      <c r="M190" s="7"/>
      <c r="N190" s="8"/>
      <c r="O190" s="7"/>
      <c r="P190" s="9"/>
      <c r="Q190" s="9"/>
      <c r="R190" s="9"/>
      <c r="S190" s="16"/>
      <c r="T190" s="16"/>
      <c r="U190" s="7"/>
      <c r="V190" s="18"/>
      <c r="W190" s="7"/>
      <c r="X190" s="6"/>
      <c r="Y190" s="18"/>
    </row>
    <row r="191" spans="1:25" x14ac:dyDescent="0.25">
      <c r="A191" s="3"/>
      <c r="B191" s="4"/>
      <c r="C191" s="4"/>
      <c r="D191" s="3"/>
      <c r="E191" s="3"/>
      <c r="F191" s="3"/>
      <c r="G191" s="3"/>
      <c r="H191" s="3"/>
      <c r="I191" s="5"/>
      <c r="J191" s="6"/>
      <c r="K191" s="7"/>
      <c r="L191" s="8"/>
      <c r="M191" s="7"/>
      <c r="N191" s="8"/>
      <c r="O191" s="7"/>
      <c r="P191" s="9"/>
      <c r="Q191" s="9"/>
      <c r="R191" s="9"/>
      <c r="S191" s="16"/>
      <c r="T191" s="16"/>
      <c r="U191" s="7"/>
      <c r="V191" s="18"/>
      <c r="W191" s="7"/>
      <c r="X191" s="6"/>
      <c r="Y191" s="18"/>
    </row>
    <row r="192" spans="1:25" x14ac:dyDescent="0.25">
      <c r="A192" s="3"/>
      <c r="B192" s="4"/>
      <c r="C192" s="4"/>
      <c r="D192" s="3"/>
      <c r="E192" s="3"/>
      <c r="F192" s="3"/>
      <c r="G192" s="3"/>
      <c r="H192" s="3"/>
      <c r="I192" s="5"/>
      <c r="J192" s="6"/>
      <c r="K192" s="7"/>
      <c r="L192" s="8"/>
      <c r="M192" s="7"/>
      <c r="N192" s="8"/>
      <c r="O192" s="7"/>
      <c r="P192" s="9"/>
      <c r="Q192" s="9"/>
      <c r="R192" s="9"/>
      <c r="S192" s="16"/>
      <c r="T192" s="16"/>
      <c r="U192" s="7"/>
      <c r="V192" s="18"/>
      <c r="W192" s="7"/>
      <c r="X192" s="6"/>
      <c r="Y192" s="18"/>
    </row>
    <row r="193" spans="1:25" x14ac:dyDescent="0.25">
      <c r="A193" s="3"/>
      <c r="B193" s="4"/>
      <c r="C193" s="4"/>
      <c r="D193" s="3"/>
      <c r="E193" s="3"/>
      <c r="F193" s="3"/>
      <c r="G193" s="3"/>
      <c r="H193" s="3"/>
      <c r="I193" s="5"/>
      <c r="J193" s="6"/>
      <c r="K193" s="7"/>
      <c r="L193" s="8"/>
      <c r="M193" s="7"/>
      <c r="N193" s="8"/>
      <c r="O193" s="7"/>
      <c r="P193" s="9"/>
      <c r="Q193" s="9"/>
      <c r="R193" s="9"/>
      <c r="S193" s="16"/>
      <c r="T193" s="16"/>
      <c r="U193" s="7"/>
      <c r="V193" s="18"/>
      <c r="W193" s="7"/>
      <c r="X193" s="6"/>
      <c r="Y193" s="18"/>
    </row>
    <row r="194" spans="1:25" x14ac:dyDescent="0.25">
      <c r="A194" s="3"/>
      <c r="B194" s="4"/>
      <c r="C194" s="4"/>
      <c r="D194" s="3"/>
      <c r="E194" s="3"/>
      <c r="F194" s="3"/>
      <c r="G194" s="3"/>
      <c r="H194" s="3"/>
      <c r="I194" s="5"/>
      <c r="J194" s="6"/>
      <c r="K194" s="7"/>
      <c r="L194" s="8"/>
      <c r="M194" s="7"/>
      <c r="N194" s="8"/>
      <c r="O194" s="7"/>
      <c r="P194" s="9"/>
      <c r="Q194" s="9"/>
      <c r="R194" s="9"/>
      <c r="S194" s="16"/>
      <c r="T194" s="16"/>
      <c r="U194" s="7"/>
      <c r="V194" s="18"/>
      <c r="W194" s="7"/>
      <c r="X194" s="6"/>
      <c r="Y194" s="18"/>
    </row>
    <row r="195" spans="1:25" x14ac:dyDescent="0.25">
      <c r="A195" s="3"/>
      <c r="B195" s="4"/>
      <c r="C195" s="4"/>
      <c r="D195" s="3"/>
      <c r="E195" s="3"/>
      <c r="F195" s="3"/>
      <c r="G195" s="3"/>
      <c r="H195" s="3"/>
      <c r="I195" s="5"/>
      <c r="J195" s="6"/>
      <c r="K195" s="7"/>
      <c r="L195" s="8"/>
      <c r="M195" s="7"/>
      <c r="N195" s="8"/>
      <c r="O195" s="7"/>
      <c r="P195" s="9"/>
      <c r="Q195" s="9"/>
      <c r="R195" s="9"/>
      <c r="S195" s="16"/>
      <c r="T195" s="16"/>
      <c r="U195" s="7"/>
      <c r="V195" s="18"/>
      <c r="W195" s="7"/>
      <c r="X195" s="6"/>
      <c r="Y195" s="18"/>
    </row>
    <row r="196" spans="1:25" x14ac:dyDescent="0.25">
      <c r="A196" s="3"/>
      <c r="B196" s="4"/>
      <c r="C196" s="4"/>
      <c r="D196" s="3"/>
      <c r="E196" s="3"/>
      <c r="F196" s="3"/>
      <c r="G196" s="3"/>
      <c r="H196" s="3"/>
      <c r="I196" s="5"/>
      <c r="J196" s="6"/>
      <c r="K196" s="7"/>
      <c r="L196" s="8"/>
      <c r="M196" s="7"/>
      <c r="N196" s="8"/>
      <c r="O196" s="7"/>
      <c r="P196" s="9"/>
      <c r="Q196" s="9"/>
      <c r="R196" s="9"/>
      <c r="S196" s="16"/>
      <c r="T196" s="16"/>
      <c r="U196" s="7"/>
      <c r="V196" s="18"/>
      <c r="W196" s="7"/>
      <c r="X196" s="6"/>
      <c r="Y196" s="18"/>
    </row>
    <row r="197" spans="1:25" x14ac:dyDescent="0.25">
      <c r="A197" s="3"/>
      <c r="B197" s="4"/>
      <c r="C197" s="4"/>
      <c r="D197" s="3"/>
      <c r="E197" s="3"/>
      <c r="F197" s="3"/>
      <c r="G197" s="3"/>
      <c r="H197" s="3"/>
      <c r="I197" s="5"/>
      <c r="J197" s="6"/>
      <c r="K197" s="7"/>
      <c r="L197" s="8"/>
      <c r="M197" s="7"/>
      <c r="N197" s="8"/>
      <c r="O197" s="7"/>
      <c r="P197" s="9"/>
      <c r="Q197" s="9"/>
      <c r="R197" s="9"/>
      <c r="S197" s="16"/>
      <c r="T197" s="16"/>
      <c r="U197" s="7"/>
      <c r="V197" s="18"/>
      <c r="W197" s="7"/>
      <c r="X197" s="6"/>
      <c r="Y197" s="18"/>
    </row>
    <row r="198" spans="1:25" x14ac:dyDescent="0.25">
      <c r="A198" s="3"/>
      <c r="B198" s="4"/>
      <c r="C198" s="4"/>
      <c r="D198" s="3"/>
      <c r="E198" s="3"/>
      <c r="F198" s="3"/>
      <c r="G198" s="3"/>
      <c r="H198" s="3"/>
      <c r="I198" s="5"/>
      <c r="J198" s="6"/>
      <c r="K198" s="7"/>
      <c r="L198" s="8"/>
      <c r="M198" s="7"/>
      <c r="N198" s="8"/>
      <c r="O198" s="7"/>
      <c r="P198" s="9"/>
      <c r="Q198" s="9"/>
      <c r="R198" s="9"/>
      <c r="S198" s="16"/>
      <c r="T198" s="16"/>
      <c r="U198" s="7"/>
      <c r="V198" s="18"/>
      <c r="W198" s="7"/>
      <c r="X198" s="6"/>
      <c r="Y198" s="18"/>
    </row>
    <row r="199" spans="1:25" x14ac:dyDescent="0.25">
      <c r="A199" s="3"/>
      <c r="B199" s="4"/>
      <c r="C199" s="4"/>
      <c r="D199" s="3"/>
      <c r="E199" s="3"/>
      <c r="F199" s="3"/>
      <c r="G199" s="3"/>
      <c r="H199" s="3"/>
      <c r="I199" s="5"/>
      <c r="J199" s="6"/>
      <c r="K199" s="7"/>
      <c r="L199" s="8"/>
      <c r="M199" s="7"/>
      <c r="N199" s="8"/>
      <c r="O199" s="7"/>
      <c r="P199" s="9"/>
      <c r="Q199" s="9"/>
      <c r="R199" s="9"/>
      <c r="S199" s="16"/>
      <c r="T199" s="16"/>
      <c r="U199" s="7"/>
      <c r="V199" s="18"/>
      <c r="W199" s="7"/>
      <c r="X199" s="6"/>
      <c r="Y199" s="18"/>
    </row>
    <row r="200" spans="1:25" x14ac:dyDescent="0.25">
      <c r="A200" s="3"/>
      <c r="B200" s="4"/>
      <c r="C200" s="4"/>
      <c r="D200" s="3"/>
      <c r="E200" s="3"/>
      <c r="F200" s="3"/>
      <c r="G200" s="3"/>
      <c r="H200" s="3"/>
      <c r="I200" s="5"/>
      <c r="J200" s="6"/>
      <c r="K200" s="7"/>
      <c r="L200" s="8"/>
      <c r="M200" s="7"/>
      <c r="N200" s="8"/>
      <c r="O200" s="7"/>
      <c r="P200" s="9"/>
      <c r="Q200" s="9"/>
      <c r="R200" s="9"/>
      <c r="S200" s="16"/>
      <c r="T200" s="16"/>
      <c r="U200" s="7"/>
      <c r="V200" s="18"/>
      <c r="W200" s="7"/>
      <c r="X200" s="6"/>
      <c r="Y200" s="18"/>
    </row>
    <row r="201" spans="1:25" x14ac:dyDescent="0.25">
      <c r="A201" s="3"/>
      <c r="B201" s="4"/>
      <c r="C201" s="4"/>
      <c r="D201" s="3"/>
      <c r="E201" s="3"/>
      <c r="F201" s="3"/>
      <c r="G201" s="3"/>
      <c r="H201" s="3"/>
      <c r="I201" s="5"/>
      <c r="J201" s="6"/>
      <c r="K201" s="7"/>
      <c r="L201" s="8"/>
      <c r="M201" s="7"/>
      <c r="N201" s="8"/>
      <c r="O201" s="7"/>
      <c r="P201" s="9"/>
      <c r="Q201" s="9"/>
      <c r="R201" s="9"/>
      <c r="S201" s="16"/>
      <c r="T201" s="16"/>
      <c r="U201" s="7"/>
      <c r="V201" s="18"/>
      <c r="W201" s="7"/>
      <c r="X201" s="6"/>
      <c r="Y201" s="18"/>
    </row>
    <row r="202" spans="1:25" x14ac:dyDescent="0.25">
      <c r="A202" s="3"/>
      <c r="B202" s="4"/>
      <c r="C202" s="4"/>
      <c r="D202" s="3"/>
      <c r="E202" s="3"/>
      <c r="F202" s="3"/>
      <c r="G202" s="3"/>
      <c r="H202" s="3"/>
      <c r="I202" s="5"/>
      <c r="J202" s="6"/>
      <c r="K202" s="7"/>
      <c r="L202" s="8"/>
      <c r="M202" s="7"/>
      <c r="N202" s="8"/>
      <c r="O202" s="7"/>
      <c r="P202" s="9"/>
      <c r="Q202" s="9"/>
      <c r="R202" s="9"/>
      <c r="S202" s="16"/>
      <c r="T202" s="16"/>
      <c r="U202" s="7"/>
      <c r="V202" s="18"/>
      <c r="W202" s="7"/>
      <c r="X202" s="6"/>
      <c r="Y202" s="18"/>
    </row>
    <row r="203" spans="1:25" x14ac:dyDescent="0.25">
      <c r="A203" s="3"/>
      <c r="B203" s="4"/>
      <c r="C203" s="4"/>
      <c r="D203" s="3"/>
      <c r="E203" s="3"/>
      <c r="F203" s="3"/>
      <c r="G203" s="3"/>
      <c r="H203" s="3"/>
      <c r="I203" s="5"/>
      <c r="J203" s="6"/>
      <c r="K203" s="7"/>
      <c r="L203" s="8"/>
      <c r="M203" s="7"/>
      <c r="N203" s="8"/>
      <c r="O203" s="7"/>
      <c r="P203" s="9"/>
      <c r="Q203" s="9"/>
      <c r="R203" s="9"/>
      <c r="S203" s="16"/>
      <c r="T203" s="16"/>
      <c r="U203" s="7"/>
      <c r="V203" s="18"/>
      <c r="W203" s="7"/>
      <c r="X203" s="6"/>
      <c r="Y203" s="18"/>
    </row>
    <row r="204" spans="1:25" x14ac:dyDescent="0.25">
      <c r="A204" s="3"/>
      <c r="B204" s="4"/>
      <c r="C204" s="4"/>
      <c r="D204" s="3"/>
      <c r="E204" s="3"/>
      <c r="F204" s="3"/>
      <c r="G204" s="3"/>
      <c r="H204" s="3"/>
      <c r="I204" s="5"/>
      <c r="J204" s="6"/>
      <c r="K204" s="7"/>
      <c r="L204" s="8"/>
      <c r="M204" s="7"/>
      <c r="N204" s="8"/>
      <c r="O204" s="7"/>
      <c r="P204" s="9"/>
      <c r="Q204" s="9"/>
      <c r="R204" s="9"/>
      <c r="S204" s="16"/>
      <c r="T204" s="16"/>
      <c r="U204" s="7"/>
      <c r="V204" s="18"/>
      <c r="W204" s="7"/>
      <c r="X204" s="6"/>
      <c r="Y204" s="18"/>
    </row>
    <row r="205" spans="1:25" x14ac:dyDescent="0.25">
      <c r="A205" s="3"/>
      <c r="B205" s="4"/>
      <c r="C205" s="4"/>
      <c r="D205" s="3"/>
      <c r="E205" s="3"/>
      <c r="F205" s="3"/>
      <c r="G205" s="3"/>
      <c r="H205" s="3"/>
      <c r="I205" s="5"/>
      <c r="J205" s="6"/>
      <c r="K205" s="7"/>
      <c r="L205" s="8"/>
      <c r="M205" s="7"/>
      <c r="N205" s="8"/>
      <c r="O205" s="7"/>
      <c r="P205" s="9"/>
      <c r="Q205" s="9"/>
      <c r="R205" s="9"/>
      <c r="S205" s="16"/>
      <c r="T205" s="16"/>
      <c r="U205" s="7"/>
      <c r="V205" s="18"/>
      <c r="W205" s="7"/>
      <c r="X205" s="6"/>
      <c r="Y205" s="18"/>
    </row>
    <row r="206" spans="1:25" x14ac:dyDescent="0.25">
      <c r="A206" s="3"/>
      <c r="B206" s="4"/>
      <c r="C206" s="4"/>
      <c r="D206" s="3"/>
      <c r="E206" s="3"/>
      <c r="F206" s="3"/>
      <c r="G206" s="3"/>
      <c r="H206" s="3"/>
      <c r="I206" s="5"/>
      <c r="J206" s="6"/>
      <c r="K206" s="7"/>
      <c r="L206" s="8"/>
      <c r="M206" s="7"/>
      <c r="N206" s="8"/>
      <c r="O206" s="7"/>
      <c r="P206" s="9"/>
      <c r="Q206" s="9"/>
      <c r="R206" s="9"/>
      <c r="S206" s="16"/>
      <c r="T206" s="16"/>
      <c r="U206" s="7"/>
      <c r="V206" s="18"/>
      <c r="W206" s="7"/>
      <c r="X206" s="6"/>
      <c r="Y206" s="18"/>
    </row>
    <row r="207" spans="1:25" x14ac:dyDescent="0.25">
      <c r="A207" s="3"/>
      <c r="B207" s="4"/>
      <c r="C207" s="4"/>
      <c r="D207" s="3"/>
      <c r="E207" s="3"/>
      <c r="F207" s="3"/>
      <c r="G207" s="3"/>
      <c r="H207" s="3"/>
      <c r="I207" s="5"/>
      <c r="J207" s="6"/>
      <c r="K207" s="7"/>
      <c r="L207" s="8"/>
      <c r="M207" s="7"/>
      <c r="N207" s="8"/>
      <c r="O207" s="7"/>
      <c r="P207" s="9"/>
      <c r="Q207" s="9"/>
      <c r="R207" s="9"/>
      <c r="S207" s="16"/>
      <c r="T207" s="16"/>
      <c r="U207" s="7"/>
      <c r="V207" s="18"/>
      <c r="W207" s="7"/>
      <c r="X207" s="6"/>
      <c r="Y207" s="18"/>
    </row>
    <row r="208" spans="1:25" x14ac:dyDescent="0.25">
      <c r="A208" s="3"/>
      <c r="B208" s="4"/>
      <c r="C208" s="4"/>
      <c r="D208" s="3"/>
      <c r="E208" s="3"/>
      <c r="F208" s="3"/>
      <c r="G208" s="3"/>
      <c r="H208" s="3"/>
      <c r="I208" s="5"/>
      <c r="J208" s="6"/>
      <c r="K208" s="7"/>
      <c r="L208" s="8"/>
      <c r="M208" s="7"/>
      <c r="N208" s="8"/>
      <c r="O208" s="7"/>
      <c r="P208" s="9"/>
      <c r="Q208" s="9"/>
      <c r="R208" s="9"/>
      <c r="S208" s="16"/>
      <c r="T208" s="16"/>
      <c r="U208" s="7"/>
      <c r="V208" s="18"/>
      <c r="W208" s="7"/>
      <c r="X208" s="6"/>
      <c r="Y208" s="18"/>
    </row>
    <row r="209" spans="1:25" x14ac:dyDescent="0.25">
      <c r="A209" s="3"/>
      <c r="B209" s="4"/>
      <c r="C209" s="4"/>
      <c r="D209" s="3"/>
      <c r="E209" s="3"/>
      <c r="F209" s="3"/>
      <c r="G209" s="3"/>
      <c r="H209" s="3"/>
      <c r="I209" s="5"/>
      <c r="J209" s="6"/>
      <c r="K209" s="7"/>
      <c r="L209" s="8"/>
      <c r="M209" s="7"/>
      <c r="N209" s="8"/>
      <c r="O209" s="7"/>
      <c r="P209" s="9"/>
      <c r="Q209" s="9"/>
      <c r="R209" s="9"/>
      <c r="S209" s="16"/>
      <c r="T209" s="16"/>
      <c r="U209" s="7"/>
      <c r="V209" s="18"/>
      <c r="W209" s="7"/>
      <c r="X209" s="6"/>
      <c r="Y209" s="18"/>
    </row>
    <row r="210" spans="1:25" x14ac:dyDescent="0.25">
      <c r="A210" s="3"/>
      <c r="B210" s="4"/>
      <c r="C210" s="4"/>
      <c r="D210" s="3"/>
      <c r="E210" s="3"/>
      <c r="F210" s="3"/>
      <c r="G210" s="3"/>
      <c r="H210" s="3"/>
      <c r="I210" s="5"/>
      <c r="J210" s="6"/>
      <c r="K210" s="7"/>
      <c r="L210" s="8"/>
      <c r="M210" s="7"/>
      <c r="N210" s="8"/>
      <c r="O210" s="7"/>
      <c r="P210" s="9"/>
      <c r="Q210" s="9"/>
      <c r="R210" s="9"/>
      <c r="S210" s="16"/>
      <c r="T210" s="16"/>
      <c r="U210" s="7"/>
      <c r="V210" s="18"/>
      <c r="W210" s="7"/>
      <c r="X210" s="6"/>
      <c r="Y210" s="18"/>
    </row>
    <row r="211" spans="1:25" x14ac:dyDescent="0.25">
      <c r="A211" s="3"/>
      <c r="B211" s="4"/>
      <c r="C211" s="4"/>
      <c r="D211" s="3"/>
      <c r="E211" s="3"/>
      <c r="F211" s="3"/>
      <c r="G211" s="3"/>
      <c r="H211" s="3"/>
      <c r="I211" s="5"/>
      <c r="J211" s="6"/>
      <c r="K211" s="7"/>
      <c r="L211" s="8"/>
      <c r="M211" s="7"/>
      <c r="N211" s="8"/>
      <c r="O211" s="7"/>
      <c r="P211" s="9"/>
      <c r="Q211" s="9"/>
      <c r="R211" s="9"/>
      <c r="S211" s="16"/>
      <c r="T211" s="16"/>
      <c r="U211" s="7"/>
      <c r="V211" s="18"/>
      <c r="W211" s="7"/>
      <c r="X211" s="6"/>
      <c r="Y211" s="18"/>
    </row>
    <row r="212" spans="1:25" x14ac:dyDescent="0.25">
      <c r="A212" s="3"/>
      <c r="B212" s="4"/>
      <c r="C212" s="4"/>
      <c r="D212" s="3"/>
      <c r="E212" s="3"/>
      <c r="F212" s="3"/>
      <c r="G212" s="3"/>
      <c r="H212" s="3"/>
      <c r="I212" s="5"/>
      <c r="J212" s="6"/>
      <c r="K212" s="7"/>
      <c r="L212" s="8"/>
      <c r="M212" s="7"/>
      <c r="N212" s="8"/>
      <c r="O212" s="7"/>
      <c r="P212" s="9"/>
      <c r="Q212" s="9"/>
      <c r="R212" s="9"/>
      <c r="S212" s="16"/>
      <c r="T212" s="16"/>
      <c r="U212" s="7"/>
      <c r="V212" s="18"/>
      <c r="W212" s="7"/>
      <c r="X212" s="6"/>
      <c r="Y212" s="18"/>
    </row>
    <row r="213" spans="1:25" x14ac:dyDescent="0.25">
      <c r="A213" s="3"/>
      <c r="B213" s="4"/>
      <c r="C213" s="4"/>
      <c r="D213" s="3"/>
      <c r="E213" s="3"/>
      <c r="F213" s="3"/>
      <c r="G213" s="3"/>
      <c r="H213" s="3"/>
      <c r="I213" s="5"/>
      <c r="J213" s="6"/>
      <c r="K213" s="7"/>
      <c r="L213" s="8"/>
      <c r="M213" s="7"/>
      <c r="N213" s="8"/>
      <c r="O213" s="7"/>
      <c r="P213" s="9"/>
      <c r="Q213" s="9"/>
      <c r="R213" s="9"/>
      <c r="S213" s="16"/>
      <c r="T213" s="16"/>
      <c r="U213" s="7"/>
      <c r="V213" s="18"/>
      <c r="W213" s="7"/>
      <c r="X213" s="6"/>
      <c r="Y213" s="18"/>
    </row>
    <row r="214" spans="1:25" x14ac:dyDescent="0.25">
      <c r="A214" s="3"/>
      <c r="B214" s="4"/>
      <c r="C214" s="4"/>
      <c r="D214" s="3"/>
      <c r="E214" s="3"/>
      <c r="F214" s="3"/>
      <c r="G214" s="3"/>
      <c r="H214" s="3"/>
      <c r="I214" s="5"/>
      <c r="J214" s="6"/>
      <c r="K214" s="7"/>
      <c r="L214" s="8"/>
      <c r="M214" s="7"/>
      <c r="N214" s="8"/>
      <c r="O214" s="7"/>
      <c r="P214" s="9"/>
      <c r="Q214" s="9"/>
      <c r="R214" s="9"/>
      <c r="S214" s="16"/>
      <c r="T214" s="16"/>
      <c r="U214" s="7"/>
      <c r="V214" s="18"/>
      <c r="W214" s="7"/>
      <c r="X214" s="6"/>
      <c r="Y214" s="18"/>
    </row>
    <row r="215" spans="1:25" x14ac:dyDescent="0.25">
      <c r="A215" s="3"/>
      <c r="B215" s="4"/>
      <c r="C215" s="4"/>
      <c r="D215" s="3"/>
      <c r="E215" s="3"/>
      <c r="F215" s="3"/>
      <c r="G215" s="3"/>
      <c r="H215" s="3"/>
      <c r="I215" s="5"/>
      <c r="J215" s="6"/>
      <c r="K215" s="7"/>
      <c r="L215" s="8"/>
      <c r="M215" s="7"/>
      <c r="N215" s="8"/>
      <c r="O215" s="7"/>
      <c r="P215" s="9"/>
      <c r="Q215" s="9"/>
      <c r="R215" s="9"/>
      <c r="S215" s="16"/>
      <c r="T215" s="16"/>
      <c r="U215" s="7"/>
      <c r="V215" s="18"/>
      <c r="W215" s="7"/>
      <c r="X215" s="6"/>
      <c r="Y215" s="18"/>
    </row>
    <row r="216" spans="1:25" x14ac:dyDescent="0.25">
      <c r="A216" s="3"/>
      <c r="B216" s="4"/>
      <c r="C216" s="4"/>
      <c r="D216" s="3"/>
      <c r="E216" s="3"/>
      <c r="F216" s="3"/>
      <c r="G216" s="3"/>
      <c r="H216" s="3"/>
      <c r="I216" s="5"/>
      <c r="J216" s="6"/>
      <c r="K216" s="7"/>
      <c r="L216" s="8"/>
      <c r="M216" s="7"/>
      <c r="N216" s="8"/>
      <c r="O216" s="7"/>
      <c r="P216" s="9"/>
      <c r="Q216" s="9"/>
      <c r="R216" s="9"/>
      <c r="S216" s="16"/>
      <c r="T216" s="16"/>
      <c r="U216" s="7"/>
      <c r="V216" s="18"/>
      <c r="W216" s="7"/>
      <c r="X216" s="6"/>
      <c r="Y216" s="18"/>
    </row>
    <row r="217" spans="1:25" x14ac:dyDescent="0.25">
      <c r="A217" s="3"/>
      <c r="B217" s="4"/>
      <c r="C217" s="4"/>
      <c r="D217" s="3"/>
      <c r="E217" s="3"/>
      <c r="F217" s="3"/>
      <c r="G217" s="3"/>
      <c r="H217" s="3"/>
      <c r="I217" s="5"/>
      <c r="J217" s="6"/>
      <c r="K217" s="7"/>
      <c r="L217" s="8"/>
      <c r="M217" s="7"/>
      <c r="N217" s="8"/>
      <c r="O217" s="7"/>
      <c r="P217" s="9"/>
      <c r="Q217" s="9"/>
      <c r="R217" s="9"/>
      <c r="S217" s="16"/>
      <c r="T217" s="16"/>
      <c r="U217" s="7"/>
      <c r="V217" s="18"/>
      <c r="W217" s="7"/>
      <c r="X217" s="6"/>
      <c r="Y217" s="18"/>
    </row>
    <row r="218" spans="1:25" x14ac:dyDescent="0.25">
      <c r="A218" s="3"/>
      <c r="B218" s="4"/>
      <c r="C218" s="4"/>
      <c r="D218" s="3"/>
      <c r="E218" s="3"/>
      <c r="F218" s="3"/>
      <c r="G218" s="3"/>
      <c r="H218" s="3"/>
      <c r="I218" s="5"/>
      <c r="J218" s="6"/>
      <c r="K218" s="7"/>
      <c r="L218" s="8"/>
      <c r="M218" s="7"/>
      <c r="N218" s="8"/>
      <c r="O218" s="7"/>
      <c r="P218" s="9"/>
      <c r="Q218" s="9"/>
      <c r="R218" s="9"/>
      <c r="S218" s="16"/>
      <c r="T218" s="16"/>
      <c r="U218" s="7"/>
      <c r="V218" s="18"/>
      <c r="W218" s="7"/>
      <c r="X218" s="6"/>
      <c r="Y218" s="18"/>
    </row>
    <row r="219" spans="1:25" x14ac:dyDescent="0.25">
      <c r="A219" s="3"/>
      <c r="B219" s="4"/>
      <c r="C219" s="4"/>
      <c r="D219" s="3"/>
      <c r="E219" s="3"/>
      <c r="F219" s="3"/>
      <c r="G219" s="3"/>
      <c r="H219" s="3"/>
      <c r="I219" s="5"/>
      <c r="J219" s="6"/>
      <c r="K219" s="7"/>
      <c r="L219" s="8"/>
      <c r="M219" s="7"/>
      <c r="N219" s="8"/>
      <c r="O219" s="7"/>
      <c r="P219" s="9"/>
      <c r="Q219" s="9"/>
      <c r="R219" s="9"/>
      <c r="S219" s="16"/>
      <c r="T219" s="16"/>
      <c r="U219" s="7"/>
      <c r="V219" s="18"/>
      <c r="W219" s="7"/>
      <c r="X219" s="6"/>
      <c r="Y219" s="18"/>
    </row>
    <row r="220" spans="1:25" x14ac:dyDescent="0.25">
      <c r="A220" s="3"/>
      <c r="B220" s="4"/>
      <c r="C220" s="4"/>
      <c r="D220" s="3"/>
      <c r="E220" s="3"/>
      <c r="F220" s="3"/>
      <c r="G220" s="3"/>
      <c r="H220" s="3"/>
      <c r="I220" s="5"/>
      <c r="J220" s="6"/>
      <c r="K220" s="7"/>
      <c r="L220" s="8"/>
      <c r="M220" s="7"/>
      <c r="N220" s="8"/>
      <c r="O220" s="7"/>
      <c r="P220" s="9"/>
      <c r="Q220" s="9"/>
      <c r="R220" s="9"/>
      <c r="S220" s="16"/>
      <c r="T220" s="16"/>
      <c r="U220" s="7"/>
      <c r="V220" s="18"/>
      <c r="W220" s="7"/>
      <c r="X220" s="6"/>
      <c r="Y220" s="18"/>
    </row>
    <row r="221" spans="1:25" x14ac:dyDescent="0.25">
      <c r="A221" s="3"/>
      <c r="B221" s="4"/>
      <c r="C221" s="4"/>
      <c r="D221" s="3"/>
      <c r="E221" s="3"/>
      <c r="F221" s="3"/>
      <c r="G221" s="3"/>
      <c r="H221" s="3"/>
      <c r="I221" s="5"/>
      <c r="J221" s="6"/>
      <c r="K221" s="7"/>
      <c r="L221" s="8"/>
      <c r="M221" s="7"/>
      <c r="N221" s="8"/>
      <c r="O221" s="7"/>
      <c r="P221" s="9"/>
      <c r="Q221" s="9"/>
      <c r="R221" s="9"/>
      <c r="S221" s="16"/>
      <c r="T221" s="16"/>
      <c r="U221" s="7"/>
      <c r="V221" s="18"/>
      <c r="W221" s="7"/>
      <c r="X221" s="6"/>
      <c r="Y221" s="18"/>
    </row>
    <row r="222" spans="1:25" x14ac:dyDescent="0.25">
      <c r="A222" s="3"/>
      <c r="B222" s="4"/>
      <c r="C222" s="4"/>
      <c r="D222" s="3"/>
      <c r="E222" s="3"/>
      <c r="F222" s="3"/>
      <c r="G222" s="3"/>
      <c r="H222" s="3"/>
      <c r="I222" s="5"/>
      <c r="J222" s="6"/>
      <c r="K222" s="7"/>
      <c r="L222" s="8"/>
      <c r="M222" s="7"/>
      <c r="N222" s="8"/>
      <c r="O222" s="7"/>
      <c r="P222" s="9"/>
      <c r="Q222" s="9"/>
      <c r="R222" s="9"/>
      <c r="S222" s="16"/>
      <c r="T222" s="16"/>
      <c r="U222" s="7"/>
      <c r="V222" s="18"/>
      <c r="W222" s="7"/>
      <c r="X222" s="6"/>
      <c r="Y222" s="18"/>
    </row>
    <row r="223" spans="1:25" x14ac:dyDescent="0.25">
      <c r="A223" s="3"/>
      <c r="B223" s="4"/>
      <c r="C223" s="4"/>
      <c r="D223" s="3"/>
      <c r="E223" s="3"/>
      <c r="F223" s="3"/>
      <c r="G223" s="3"/>
      <c r="H223" s="3"/>
      <c r="I223" s="5"/>
      <c r="J223" s="6"/>
      <c r="K223" s="7"/>
      <c r="L223" s="8"/>
      <c r="M223" s="7"/>
      <c r="N223" s="8"/>
      <c r="O223" s="7"/>
      <c r="P223" s="9"/>
      <c r="Q223" s="9"/>
      <c r="R223" s="9"/>
      <c r="S223" s="16"/>
      <c r="T223" s="16"/>
      <c r="U223" s="7"/>
      <c r="V223" s="18"/>
      <c r="W223" s="7"/>
      <c r="X223" s="6"/>
      <c r="Y223" s="18"/>
    </row>
    <row r="224" spans="1:25" x14ac:dyDescent="0.25">
      <c r="A224" s="3"/>
      <c r="B224" s="4"/>
      <c r="C224" s="4"/>
      <c r="D224" s="3"/>
      <c r="E224" s="3"/>
      <c r="F224" s="3"/>
      <c r="G224" s="3"/>
      <c r="H224" s="3"/>
      <c r="I224" s="5"/>
      <c r="J224" s="6"/>
      <c r="K224" s="7"/>
      <c r="L224" s="8"/>
      <c r="M224" s="7"/>
      <c r="N224" s="8"/>
      <c r="O224" s="7"/>
      <c r="P224" s="9"/>
      <c r="Q224" s="9"/>
      <c r="R224" s="9"/>
      <c r="S224" s="16"/>
      <c r="T224" s="16"/>
      <c r="U224" s="7"/>
      <c r="V224" s="18"/>
      <c r="W224" s="7"/>
      <c r="X224" s="6"/>
      <c r="Y224" s="18"/>
    </row>
    <row r="225" spans="1:25" x14ac:dyDescent="0.25">
      <c r="A225" s="3"/>
      <c r="B225" s="4"/>
      <c r="C225" s="4"/>
      <c r="D225" s="3"/>
      <c r="E225" s="3"/>
      <c r="F225" s="3"/>
      <c r="G225" s="3"/>
      <c r="H225" s="3"/>
      <c r="I225" s="5"/>
      <c r="J225" s="6"/>
      <c r="K225" s="7"/>
      <c r="L225" s="8"/>
      <c r="M225" s="7"/>
      <c r="N225" s="8"/>
      <c r="O225" s="7"/>
      <c r="P225" s="9"/>
      <c r="Q225" s="9"/>
      <c r="R225" s="9"/>
      <c r="S225" s="16"/>
      <c r="T225" s="16"/>
      <c r="U225" s="7"/>
      <c r="V225" s="18"/>
      <c r="W225" s="7"/>
      <c r="X225" s="6"/>
      <c r="Y225" s="18"/>
    </row>
    <row r="226" spans="1:25" x14ac:dyDescent="0.25">
      <c r="A226" s="3"/>
      <c r="B226" s="4"/>
      <c r="C226" s="4"/>
      <c r="D226" s="3"/>
      <c r="E226" s="3"/>
      <c r="F226" s="3"/>
      <c r="G226" s="3"/>
      <c r="H226" s="3"/>
      <c r="I226" s="5"/>
      <c r="J226" s="6"/>
      <c r="K226" s="7"/>
      <c r="L226" s="8"/>
      <c r="M226" s="7"/>
      <c r="N226" s="8"/>
      <c r="O226" s="7"/>
      <c r="P226" s="9"/>
      <c r="Q226" s="9"/>
      <c r="R226" s="9"/>
      <c r="S226" s="16"/>
      <c r="T226" s="16"/>
      <c r="U226" s="7"/>
      <c r="V226" s="18"/>
      <c r="W226" s="7"/>
      <c r="X226" s="6"/>
      <c r="Y226" s="18"/>
    </row>
    <row r="227" spans="1:25" x14ac:dyDescent="0.25">
      <c r="A227" s="3"/>
      <c r="B227" s="4"/>
      <c r="C227" s="4"/>
      <c r="D227" s="3"/>
      <c r="E227" s="3"/>
      <c r="F227" s="3"/>
      <c r="G227" s="3"/>
      <c r="H227" s="3"/>
      <c r="I227" s="5"/>
      <c r="J227" s="6"/>
      <c r="K227" s="7"/>
      <c r="L227" s="8"/>
      <c r="M227" s="7"/>
      <c r="N227" s="8"/>
      <c r="O227" s="7"/>
      <c r="P227" s="9"/>
      <c r="Q227" s="9"/>
      <c r="R227" s="9"/>
      <c r="S227" s="16"/>
      <c r="T227" s="16"/>
      <c r="U227" s="7"/>
      <c r="V227" s="18"/>
      <c r="W227" s="7"/>
      <c r="X227" s="6"/>
      <c r="Y227" s="18"/>
    </row>
    <row r="228" spans="1:25" x14ac:dyDescent="0.25">
      <c r="A228" s="3"/>
      <c r="B228" s="4"/>
      <c r="C228" s="4"/>
      <c r="D228" s="3"/>
      <c r="E228" s="3"/>
      <c r="F228" s="3"/>
      <c r="G228" s="3"/>
      <c r="H228" s="3"/>
      <c r="I228" s="5"/>
      <c r="J228" s="6"/>
      <c r="K228" s="7"/>
      <c r="L228" s="8"/>
      <c r="M228" s="7"/>
      <c r="N228" s="8"/>
      <c r="O228" s="7"/>
      <c r="P228" s="9"/>
      <c r="Q228" s="9"/>
      <c r="R228" s="9"/>
      <c r="S228" s="16"/>
      <c r="T228" s="16"/>
      <c r="U228" s="7"/>
      <c r="V228" s="18"/>
      <c r="W228" s="7"/>
      <c r="X228" s="6"/>
      <c r="Y228" s="18"/>
    </row>
    <row r="229" spans="1:25" x14ac:dyDescent="0.25">
      <c r="A229" s="3"/>
      <c r="B229" s="4"/>
      <c r="C229" s="4"/>
      <c r="D229" s="3"/>
      <c r="E229" s="3"/>
      <c r="F229" s="3"/>
      <c r="G229" s="3"/>
      <c r="H229" s="3"/>
      <c r="I229" s="5"/>
      <c r="J229" s="6"/>
      <c r="K229" s="7"/>
      <c r="L229" s="8"/>
      <c r="M229" s="7"/>
      <c r="N229" s="8"/>
      <c r="O229" s="7"/>
      <c r="P229" s="9"/>
      <c r="Q229" s="9"/>
      <c r="R229" s="9"/>
      <c r="S229" s="16"/>
      <c r="T229" s="16"/>
      <c r="U229" s="7"/>
      <c r="V229" s="18"/>
      <c r="W229" s="7"/>
      <c r="X229" s="6"/>
      <c r="Y229" s="18"/>
    </row>
    <row r="230" spans="1:25" x14ac:dyDescent="0.25">
      <c r="A230" s="3"/>
      <c r="B230" s="4"/>
      <c r="C230" s="4"/>
      <c r="D230" s="3"/>
      <c r="E230" s="3"/>
      <c r="F230" s="3"/>
      <c r="G230" s="3"/>
      <c r="H230" s="3"/>
      <c r="I230" s="5"/>
      <c r="J230" s="6"/>
      <c r="K230" s="7"/>
      <c r="L230" s="8"/>
      <c r="M230" s="7"/>
      <c r="N230" s="8"/>
      <c r="O230" s="7"/>
      <c r="P230" s="9"/>
      <c r="Q230" s="9"/>
      <c r="R230" s="9"/>
      <c r="S230" s="16"/>
      <c r="T230" s="16"/>
      <c r="U230" s="7"/>
      <c r="V230" s="18"/>
      <c r="W230" s="7"/>
      <c r="X230" s="6"/>
      <c r="Y230" s="18"/>
    </row>
    <row r="231" spans="1:25" x14ac:dyDescent="0.25">
      <c r="A231" s="3"/>
      <c r="B231" s="4"/>
      <c r="C231" s="4"/>
      <c r="D231" s="3"/>
      <c r="E231" s="3"/>
      <c r="F231" s="3"/>
      <c r="G231" s="3"/>
      <c r="H231" s="3"/>
      <c r="I231" s="5"/>
      <c r="J231" s="6"/>
      <c r="K231" s="7"/>
      <c r="L231" s="8"/>
      <c r="M231" s="7"/>
      <c r="N231" s="8"/>
      <c r="O231" s="7"/>
      <c r="P231" s="9"/>
      <c r="Q231" s="9"/>
      <c r="R231" s="9"/>
      <c r="S231" s="16"/>
      <c r="T231" s="16"/>
      <c r="U231" s="7"/>
      <c r="V231" s="18"/>
      <c r="W231" s="7"/>
      <c r="X231" s="6"/>
      <c r="Y231" s="18"/>
    </row>
    <row r="232" spans="1:25" x14ac:dyDescent="0.25">
      <c r="A232" s="3"/>
      <c r="B232" s="4"/>
      <c r="C232" s="4"/>
      <c r="D232" s="3"/>
      <c r="E232" s="3"/>
      <c r="F232" s="3"/>
      <c r="G232" s="3"/>
      <c r="H232" s="3"/>
      <c r="I232" s="5"/>
      <c r="J232" s="6"/>
      <c r="K232" s="7"/>
      <c r="L232" s="8"/>
      <c r="M232" s="7"/>
      <c r="N232" s="8"/>
      <c r="O232" s="7"/>
      <c r="P232" s="9"/>
      <c r="Q232" s="9"/>
      <c r="R232" s="9"/>
      <c r="S232" s="16"/>
      <c r="T232" s="16"/>
      <c r="U232" s="7"/>
      <c r="V232" s="18"/>
      <c r="W232" s="7"/>
      <c r="X232" s="6"/>
      <c r="Y232" s="18"/>
    </row>
    <row r="233" spans="1:25" x14ac:dyDescent="0.25">
      <c r="A233" s="3"/>
      <c r="B233" s="4"/>
      <c r="C233" s="4"/>
      <c r="D233" s="3"/>
      <c r="E233" s="3"/>
      <c r="F233" s="3"/>
      <c r="G233" s="3"/>
      <c r="H233" s="3"/>
      <c r="I233" s="5"/>
      <c r="J233" s="6"/>
      <c r="K233" s="7"/>
      <c r="L233" s="8"/>
      <c r="M233" s="7"/>
      <c r="N233" s="8"/>
      <c r="O233" s="7"/>
      <c r="P233" s="9"/>
      <c r="Q233" s="9"/>
      <c r="R233" s="9"/>
      <c r="S233" s="16"/>
      <c r="T233" s="16"/>
      <c r="U233" s="7"/>
      <c r="V233" s="18"/>
      <c r="W233" s="7"/>
      <c r="X233" s="6"/>
      <c r="Y233" s="18"/>
    </row>
    <row r="234" spans="1:25" x14ac:dyDescent="0.25">
      <c r="A234" s="3"/>
      <c r="B234" s="4"/>
      <c r="C234" s="4"/>
      <c r="D234" s="3"/>
      <c r="E234" s="3"/>
      <c r="F234" s="3"/>
      <c r="G234" s="3"/>
      <c r="H234" s="3"/>
      <c r="I234" s="5"/>
      <c r="J234" s="6"/>
      <c r="K234" s="7"/>
      <c r="L234" s="8"/>
      <c r="M234" s="7"/>
      <c r="N234" s="8"/>
      <c r="O234" s="7"/>
      <c r="P234" s="9"/>
      <c r="Q234" s="9"/>
      <c r="R234" s="9"/>
      <c r="S234" s="16"/>
      <c r="T234" s="16"/>
      <c r="U234" s="7"/>
      <c r="V234" s="18"/>
      <c r="W234" s="7"/>
      <c r="X234" s="6"/>
      <c r="Y234" s="18"/>
    </row>
    <row r="235" spans="1:25" x14ac:dyDescent="0.25">
      <c r="A235" s="3"/>
      <c r="B235" s="4"/>
      <c r="C235" s="4"/>
      <c r="D235" s="3"/>
      <c r="E235" s="3"/>
      <c r="F235" s="3"/>
      <c r="G235" s="3"/>
      <c r="H235" s="3"/>
      <c r="I235" s="5"/>
      <c r="J235" s="6"/>
      <c r="K235" s="7"/>
      <c r="L235" s="8"/>
      <c r="M235" s="7"/>
      <c r="N235" s="8"/>
      <c r="O235" s="7"/>
      <c r="P235" s="9"/>
      <c r="Q235" s="9"/>
      <c r="R235" s="9"/>
      <c r="S235" s="16"/>
      <c r="T235" s="16"/>
      <c r="U235" s="7"/>
      <c r="V235" s="18"/>
      <c r="W235" s="7"/>
      <c r="X235" s="6"/>
      <c r="Y235" s="18"/>
    </row>
    <row r="236" spans="1:25" x14ac:dyDescent="0.25">
      <c r="A236" s="3"/>
      <c r="B236" s="4"/>
      <c r="C236" s="4"/>
      <c r="D236" s="3"/>
      <c r="E236" s="3"/>
      <c r="F236" s="3"/>
      <c r="G236" s="3"/>
      <c r="H236" s="3"/>
      <c r="I236" s="5"/>
      <c r="J236" s="6"/>
      <c r="K236" s="7"/>
      <c r="L236" s="8"/>
      <c r="M236" s="7"/>
      <c r="N236" s="8"/>
      <c r="O236" s="7"/>
      <c r="P236" s="9"/>
      <c r="Q236" s="9"/>
      <c r="R236" s="9"/>
      <c r="S236" s="16"/>
      <c r="T236" s="16"/>
      <c r="U236" s="7"/>
      <c r="V236" s="18"/>
      <c r="W236" s="7"/>
      <c r="X236" s="6"/>
      <c r="Y236" s="18"/>
    </row>
    <row r="237" spans="1:25" x14ac:dyDescent="0.25">
      <c r="A237" s="3"/>
      <c r="B237" s="4"/>
      <c r="C237" s="4"/>
      <c r="D237" s="3"/>
      <c r="E237" s="3"/>
      <c r="F237" s="3"/>
      <c r="G237" s="3"/>
      <c r="H237" s="3"/>
      <c r="I237" s="5"/>
      <c r="J237" s="6"/>
      <c r="K237" s="7"/>
      <c r="L237" s="8"/>
      <c r="M237" s="7"/>
      <c r="N237" s="8"/>
      <c r="O237" s="7"/>
      <c r="P237" s="9"/>
      <c r="Q237" s="9"/>
      <c r="R237" s="9"/>
      <c r="S237" s="16"/>
      <c r="T237" s="16"/>
      <c r="U237" s="7"/>
      <c r="V237" s="18"/>
      <c r="W237" s="7"/>
      <c r="X237" s="6"/>
      <c r="Y237" s="18"/>
    </row>
    <row r="238" spans="1:25" x14ac:dyDescent="0.25">
      <c r="A238" s="3"/>
      <c r="B238" s="4"/>
      <c r="C238" s="4"/>
      <c r="D238" s="3"/>
      <c r="E238" s="3"/>
      <c r="F238" s="3"/>
      <c r="G238" s="3"/>
      <c r="H238" s="3"/>
      <c r="I238" s="5"/>
      <c r="J238" s="6"/>
      <c r="K238" s="7"/>
      <c r="L238" s="8"/>
      <c r="M238" s="7"/>
      <c r="N238" s="8"/>
      <c r="O238" s="7"/>
      <c r="P238" s="9"/>
      <c r="Q238" s="9"/>
      <c r="R238" s="9"/>
      <c r="S238" s="16"/>
      <c r="T238" s="16"/>
      <c r="U238" s="7"/>
      <c r="V238" s="18"/>
      <c r="W238" s="7"/>
      <c r="X238" s="6"/>
      <c r="Y238" s="18"/>
    </row>
    <row r="239" spans="1:25" x14ac:dyDescent="0.25">
      <c r="A239" s="3"/>
      <c r="B239" s="4"/>
      <c r="C239" s="4"/>
      <c r="D239" s="3"/>
      <c r="E239" s="3"/>
      <c r="F239" s="3"/>
      <c r="G239" s="3"/>
      <c r="H239" s="3"/>
      <c r="I239" s="5"/>
      <c r="J239" s="6"/>
      <c r="K239" s="7"/>
      <c r="L239" s="8"/>
      <c r="M239" s="7"/>
      <c r="N239" s="8"/>
      <c r="O239" s="7"/>
      <c r="P239" s="9"/>
      <c r="Q239" s="9"/>
      <c r="R239" s="9"/>
      <c r="S239" s="16"/>
      <c r="T239" s="16"/>
      <c r="U239" s="7"/>
      <c r="V239" s="18"/>
      <c r="W239" s="7"/>
      <c r="X239" s="6"/>
      <c r="Y239" s="18"/>
    </row>
    <row r="240" spans="1:25" x14ac:dyDescent="0.25">
      <c r="A240" s="3"/>
      <c r="B240" s="4"/>
      <c r="C240" s="4"/>
      <c r="D240" s="3"/>
      <c r="E240" s="3"/>
      <c r="F240" s="3"/>
      <c r="G240" s="3"/>
      <c r="H240" s="3"/>
      <c r="I240" s="5"/>
      <c r="J240" s="6"/>
      <c r="K240" s="7"/>
      <c r="L240" s="8"/>
      <c r="M240" s="7"/>
      <c r="N240" s="8"/>
      <c r="O240" s="7"/>
      <c r="P240" s="9"/>
      <c r="Q240" s="9"/>
      <c r="R240" s="9"/>
      <c r="S240" s="16"/>
      <c r="T240" s="16"/>
      <c r="U240" s="7"/>
      <c r="V240" s="18"/>
      <c r="W240" s="7"/>
      <c r="X240" s="6"/>
      <c r="Y240" s="18"/>
    </row>
    <row r="241" spans="1:25" x14ac:dyDescent="0.25">
      <c r="A241" s="3"/>
      <c r="B241" s="4"/>
      <c r="C241" s="4"/>
      <c r="D241" s="3"/>
      <c r="E241" s="3"/>
      <c r="F241" s="3"/>
      <c r="G241" s="3"/>
      <c r="H241" s="3"/>
      <c r="I241" s="5"/>
      <c r="J241" s="6"/>
      <c r="K241" s="7"/>
      <c r="L241" s="8"/>
      <c r="M241" s="7"/>
      <c r="N241" s="8"/>
      <c r="O241" s="7"/>
      <c r="P241" s="9"/>
      <c r="Q241" s="9"/>
      <c r="R241" s="9"/>
      <c r="S241" s="16"/>
      <c r="T241" s="16"/>
      <c r="U241" s="7"/>
      <c r="V241" s="18"/>
      <c r="W241" s="7"/>
      <c r="X241" s="6"/>
      <c r="Y241" s="18"/>
    </row>
    <row r="242" spans="1:25" x14ac:dyDescent="0.25">
      <c r="A242" s="3"/>
      <c r="B242" s="4"/>
      <c r="C242" s="4"/>
      <c r="D242" s="3"/>
      <c r="E242" s="3"/>
      <c r="F242" s="3"/>
      <c r="G242" s="3"/>
      <c r="H242" s="3"/>
      <c r="I242" s="5"/>
      <c r="J242" s="6"/>
      <c r="K242" s="7"/>
      <c r="L242" s="8"/>
      <c r="M242" s="7"/>
      <c r="N242" s="8"/>
      <c r="O242" s="7"/>
      <c r="P242" s="9"/>
      <c r="Q242" s="9"/>
      <c r="R242" s="9"/>
      <c r="S242" s="16"/>
      <c r="T242" s="16"/>
      <c r="U242" s="7"/>
      <c r="V242" s="18"/>
      <c r="W242" s="7"/>
      <c r="X242" s="6"/>
      <c r="Y242" s="18"/>
    </row>
    <row r="243" spans="1:25" x14ac:dyDescent="0.25">
      <c r="A243" s="3"/>
      <c r="B243" s="4"/>
      <c r="C243" s="4"/>
      <c r="D243" s="3"/>
      <c r="E243" s="3"/>
      <c r="F243" s="3"/>
      <c r="G243" s="3"/>
      <c r="H243" s="3"/>
      <c r="I243" s="5"/>
      <c r="J243" s="6"/>
      <c r="K243" s="7"/>
      <c r="L243" s="8"/>
      <c r="M243" s="7"/>
      <c r="N243" s="8"/>
      <c r="O243" s="7"/>
      <c r="P243" s="9"/>
      <c r="Q243" s="9"/>
      <c r="R243" s="9"/>
      <c r="S243" s="16"/>
      <c r="T243" s="16"/>
      <c r="U243" s="7"/>
      <c r="V243" s="18"/>
      <c r="W243" s="7"/>
      <c r="X243" s="6"/>
      <c r="Y243" s="18"/>
    </row>
    <row r="244" spans="1:25" x14ac:dyDescent="0.25">
      <c r="A244" s="3"/>
      <c r="B244" s="4"/>
      <c r="C244" s="4"/>
      <c r="D244" s="3"/>
      <c r="E244" s="3"/>
      <c r="F244" s="3"/>
      <c r="G244" s="3"/>
      <c r="H244" s="3"/>
      <c r="I244" s="5"/>
      <c r="J244" s="6"/>
      <c r="K244" s="7"/>
      <c r="L244" s="8"/>
      <c r="M244" s="7"/>
      <c r="N244" s="8"/>
      <c r="O244" s="7"/>
      <c r="P244" s="9"/>
      <c r="Q244" s="9"/>
      <c r="R244" s="9"/>
      <c r="S244" s="16"/>
      <c r="T244" s="16"/>
      <c r="U244" s="7"/>
      <c r="V244" s="18"/>
      <c r="W244" s="7"/>
      <c r="X244" s="6"/>
      <c r="Y244" s="18"/>
    </row>
    <row r="245" spans="1:25" x14ac:dyDescent="0.25">
      <c r="A245" s="3"/>
      <c r="B245" s="4"/>
      <c r="C245" s="4"/>
      <c r="D245" s="3"/>
      <c r="E245" s="3"/>
      <c r="F245" s="3"/>
      <c r="G245" s="3"/>
      <c r="H245" s="3"/>
      <c r="I245" s="5"/>
      <c r="J245" s="6"/>
      <c r="K245" s="7"/>
      <c r="L245" s="8"/>
      <c r="M245" s="7"/>
      <c r="N245" s="8"/>
      <c r="O245" s="7"/>
      <c r="P245" s="9"/>
      <c r="Q245" s="9"/>
      <c r="R245" s="9"/>
      <c r="S245" s="16"/>
      <c r="T245" s="16"/>
      <c r="U245" s="7"/>
      <c r="V245" s="18"/>
      <c r="W245" s="7"/>
      <c r="X245" s="6"/>
      <c r="Y245" s="18"/>
    </row>
    <row r="246" spans="1:25" x14ac:dyDescent="0.25">
      <c r="A246" s="3"/>
      <c r="B246" s="4"/>
      <c r="C246" s="4"/>
      <c r="D246" s="3"/>
      <c r="E246" s="3"/>
      <c r="F246" s="3"/>
      <c r="G246" s="3"/>
      <c r="H246" s="3"/>
      <c r="I246" s="5"/>
      <c r="J246" s="6"/>
      <c r="K246" s="7"/>
      <c r="L246" s="8"/>
      <c r="M246" s="7"/>
      <c r="N246" s="8"/>
      <c r="O246" s="7"/>
      <c r="P246" s="9"/>
      <c r="Q246" s="9"/>
      <c r="R246" s="9"/>
      <c r="S246" s="16"/>
      <c r="T246" s="16"/>
      <c r="U246" s="7"/>
      <c r="V246" s="18"/>
      <c r="W246" s="7"/>
      <c r="X246" s="6"/>
      <c r="Y246" s="18"/>
    </row>
    <row r="247" spans="1:25" x14ac:dyDescent="0.25">
      <c r="A247" s="3"/>
      <c r="B247" s="4"/>
      <c r="C247" s="4"/>
      <c r="D247" s="3"/>
      <c r="E247" s="3"/>
      <c r="F247" s="3"/>
      <c r="G247" s="3"/>
      <c r="H247" s="3"/>
      <c r="I247" s="5"/>
      <c r="J247" s="6"/>
      <c r="K247" s="7"/>
      <c r="L247" s="8"/>
      <c r="M247" s="7"/>
      <c r="N247" s="8"/>
      <c r="O247" s="7"/>
      <c r="P247" s="9"/>
      <c r="Q247" s="9"/>
      <c r="R247" s="9"/>
      <c r="S247" s="16"/>
      <c r="T247" s="16"/>
      <c r="U247" s="7"/>
      <c r="V247" s="18"/>
      <c r="W247" s="7"/>
      <c r="X247" s="6"/>
      <c r="Y247" s="18"/>
    </row>
    <row r="248" spans="1:25" x14ac:dyDescent="0.25">
      <c r="A248" s="3"/>
      <c r="B248" s="4"/>
      <c r="C248" s="4"/>
      <c r="D248" s="3"/>
      <c r="E248" s="3"/>
      <c r="F248" s="3"/>
      <c r="G248" s="3"/>
      <c r="H248" s="3"/>
      <c r="I248" s="5"/>
      <c r="J248" s="6"/>
      <c r="K248" s="7"/>
      <c r="L248" s="8"/>
      <c r="M248" s="7"/>
      <c r="N248" s="8"/>
      <c r="O248" s="7"/>
      <c r="P248" s="9"/>
      <c r="Q248" s="9"/>
      <c r="R248" s="9"/>
      <c r="S248" s="16"/>
      <c r="T248" s="16"/>
      <c r="U248" s="7"/>
      <c r="V248" s="18"/>
      <c r="W248" s="7"/>
      <c r="X248" s="6"/>
      <c r="Y248" s="18"/>
    </row>
    <row r="249" spans="1:25" x14ac:dyDescent="0.25">
      <c r="A249" s="3"/>
      <c r="B249" s="4"/>
      <c r="C249" s="4"/>
      <c r="D249" s="3"/>
      <c r="E249" s="3"/>
      <c r="F249" s="3"/>
      <c r="G249" s="3"/>
      <c r="H249" s="3"/>
      <c r="I249" s="5"/>
      <c r="J249" s="6"/>
      <c r="K249" s="7"/>
      <c r="L249" s="8"/>
      <c r="M249" s="7"/>
      <c r="N249" s="8"/>
      <c r="O249" s="7"/>
      <c r="P249" s="9"/>
      <c r="Q249" s="9"/>
      <c r="R249" s="9"/>
      <c r="S249" s="16"/>
      <c r="T249" s="16"/>
      <c r="U249" s="7"/>
      <c r="V249" s="18"/>
      <c r="W249" s="7"/>
      <c r="X249" s="6"/>
      <c r="Y249" s="18"/>
    </row>
    <row r="250" spans="1:25" x14ac:dyDescent="0.25">
      <c r="A250" s="3"/>
      <c r="B250" s="4"/>
      <c r="C250" s="4"/>
      <c r="D250" s="3"/>
      <c r="E250" s="3"/>
      <c r="F250" s="3"/>
      <c r="G250" s="3"/>
      <c r="H250" s="3"/>
      <c r="I250" s="5"/>
      <c r="J250" s="6"/>
      <c r="K250" s="7"/>
      <c r="L250" s="8"/>
      <c r="M250" s="7"/>
      <c r="N250" s="8"/>
      <c r="O250" s="7"/>
      <c r="P250" s="9"/>
      <c r="Q250" s="9"/>
      <c r="R250" s="9"/>
      <c r="S250" s="16"/>
      <c r="T250" s="16"/>
      <c r="U250" s="7"/>
      <c r="V250" s="18"/>
      <c r="W250" s="7"/>
      <c r="X250" s="6"/>
      <c r="Y250" s="18"/>
    </row>
    <row r="251" spans="1:25" x14ac:dyDescent="0.25">
      <c r="A251" s="3"/>
      <c r="B251" s="4"/>
      <c r="C251" s="4"/>
      <c r="D251" s="3"/>
      <c r="E251" s="3"/>
      <c r="F251" s="3"/>
      <c r="G251" s="3"/>
      <c r="H251" s="3"/>
      <c r="I251" s="5"/>
      <c r="J251" s="6"/>
      <c r="K251" s="7"/>
      <c r="L251" s="8"/>
      <c r="M251" s="7"/>
      <c r="N251" s="8"/>
      <c r="O251" s="7"/>
      <c r="P251" s="9"/>
      <c r="Q251" s="9"/>
      <c r="R251" s="9"/>
      <c r="S251" s="16"/>
      <c r="T251" s="16"/>
      <c r="U251" s="7"/>
      <c r="V251" s="18"/>
      <c r="W251" s="7"/>
      <c r="X251" s="6"/>
      <c r="Y251" s="18"/>
    </row>
    <row r="252" spans="1:25" x14ac:dyDescent="0.25">
      <c r="A252" s="3"/>
      <c r="B252" s="4"/>
      <c r="C252" s="4"/>
      <c r="D252" s="3"/>
      <c r="E252" s="3"/>
      <c r="F252" s="3"/>
      <c r="G252" s="3"/>
      <c r="H252" s="3"/>
      <c r="I252" s="5"/>
      <c r="J252" s="6"/>
      <c r="K252" s="7"/>
      <c r="L252" s="8"/>
      <c r="M252" s="7"/>
      <c r="N252" s="8"/>
      <c r="O252" s="7"/>
      <c r="P252" s="9"/>
      <c r="Q252" s="9"/>
      <c r="R252" s="9"/>
      <c r="S252" s="16"/>
      <c r="T252" s="16"/>
      <c r="U252" s="7"/>
      <c r="V252" s="18"/>
      <c r="W252" s="7"/>
      <c r="X252" s="6"/>
      <c r="Y252" s="18"/>
    </row>
    <row r="253" spans="1:25" x14ac:dyDescent="0.25">
      <c r="A253" s="3"/>
      <c r="B253" s="4"/>
      <c r="C253" s="4"/>
      <c r="D253" s="3"/>
      <c r="E253" s="3"/>
      <c r="F253" s="3"/>
      <c r="G253" s="3"/>
      <c r="H253" s="3"/>
      <c r="I253" s="5"/>
      <c r="J253" s="6"/>
      <c r="K253" s="7"/>
      <c r="L253" s="8"/>
      <c r="M253" s="7"/>
      <c r="N253" s="8"/>
      <c r="O253" s="7"/>
      <c r="P253" s="9"/>
      <c r="Q253" s="9"/>
      <c r="R253" s="9"/>
      <c r="S253" s="16"/>
      <c r="T253" s="16"/>
      <c r="U253" s="7"/>
      <c r="V253" s="18"/>
      <c r="W253" s="7"/>
      <c r="X253" s="6"/>
      <c r="Y253" s="18"/>
    </row>
    <row r="254" spans="1:25" x14ac:dyDescent="0.25">
      <c r="A254" s="3"/>
      <c r="B254" s="4"/>
      <c r="C254" s="4"/>
      <c r="D254" s="3"/>
      <c r="E254" s="3"/>
      <c r="F254" s="3"/>
      <c r="G254" s="3"/>
      <c r="H254" s="3"/>
      <c r="I254" s="5"/>
      <c r="J254" s="6"/>
      <c r="K254" s="7"/>
      <c r="L254" s="8"/>
      <c r="M254" s="7"/>
      <c r="N254" s="8"/>
      <c r="O254" s="7"/>
      <c r="P254" s="9"/>
      <c r="Q254" s="9"/>
      <c r="R254" s="9"/>
      <c r="S254" s="16"/>
      <c r="T254" s="16"/>
      <c r="U254" s="7"/>
      <c r="V254" s="18"/>
      <c r="W254" s="7"/>
      <c r="X254" s="6"/>
      <c r="Y254" s="18"/>
    </row>
    <row r="255" spans="1:25" x14ac:dyDescent="0.25">
      <c r="A255" s="3"/>
      <c r="B255" s="4"/>
      <c r="C255" s="4"/>
      <c r="D255" s="3"/>
      <c r="E255" s="3"/>
      <c r="F255" s="3"/>
      <c r="G255" s="3"/>
      <c r="H255" s="3"/>
      <c r="I255" s="5"/>
      <c r="J255" s="6"/>
      <c r="K255" s="7"/>
      <c r="L255" s="8"/>
      <c r="M255" s="7"/>
      <c r="N255" s="8"/>
      <c r="O255" s="7"/>
      <c r="P255" s="9"/>
      <c r="Q255" s="9"/>
      <c r="R255" s="9"/>
      <c r="S255" s="16"/>
      <c r="T255" s="16"/>
      <c r="U255" s="7"/>
      <c r="V255" s="18"/>
      <c r="W255" s="7"/>
      <c r="X255" s="6"/>
      <c r="Y255" s="18"/>
    </row>
    <row r="256" spans="1:25" x14ac:dyDescent="0.25">
      <c r="A256" s="3"/>
      <c r="B256" s="4"/>
      <c r="C256" s="4"/>
      <c r="D256" s="3"/>
      <c r="E256" s="3"/>
      <c r="F256" s="3"/>
      <c r="G256" s="3"/>
      <c r="H256" s="3"/>
      <c r="I256" s="5"/>
      <c r="J256" s="6"/>
      <c r="K256" s="7"/>
      <c r="L256" s="8"/>
      <c r="M256" s="7"/>
      <c r="N256" s="8"/>
      <c r="O256" s="7"/>
      <c r="P256" s="9"/>
      <c r="Q256" s="9"/>
      <c r="R256" s="9"/>
      <c r="S256" s="16"/>
      <c r="T256" s="16"/>
      <c r="U256" s="7"/>
      <c r="V256" s="18"/>
      <c r="W256" s="7"/>
      <c r="X256" s="6"/>
      <c r="Y256" s="18"/>
    </row>
    <row r="257" spans="1:25" x14ac:dyDescent="0.25">
      <c r="A257" s="3"/>
      <c r="B257" s="4"/>
      <c r="C257" s="4"/>
      <c r="D257" s="3"/>
      <c r="E257" s="3"/>
      <c r="F257" s="3"/>
      <c r="G257" s="3"/>
      <c r="H257" s="3"/>
      <c r="I257" s="5"/>
      <c r="J257" s="6"/>
      <c r="K257" s="7"/>
      <c r="L257" s="8"/>
      <c r="M257" s="7"/>
      <c r="N257" s="8"/>
      <c r="O257" s="7"/>
      <c r="P257" s="9"/>
      <c r="Q257" s="9"/>
      <c r="R257" s="9"/>
      <c r="S257" s="16"/>
      <c r="T257" s="16"/>
      <c r="U257" s="7"/>
      <c r="V257" s="18"/>
      <c r="W257" s="7"/>
      <c r="X257" s="6"/>
      <c r="Y257" s="18"/>
    </row>
    <row r="258" spans="1:25" x14ac:dyDescent="0.25">
      <c r="A258" s="3"/>
      <c r="B258" s="4"/>
      <c r="C258" s="4"/>
      <c r="D258" s="3"/>
      <c r="E258" s="3"/>
      <c r="F258" s="3"/>
      <c r="G258" s="3"/>
      <c r="H258" s="3"/>
      <c r="I258" s="5"/>
      <c r="J258" s="6"/>
      <c r="K258" s="7"/>
      <c r="L258" s="8"/>
      <c r="M258" s="7"/>
      <c r="N258" s="8"/>
      <c r="O258" s="7"/>
      <c r="P258" s="9"/>
      <c r="Q258" s="9"/>
      <c r="R258" s="9"/>
      <c r="S258" s="16"/>
      <c r="T258" s="16"/>
      <c r="U258" s="7"/>
      <c r="V258" s="18"/>
      <c r="W258" s="7"/>
      <c r="X258" s="6"/>
      <c r="Y258" s="18"/>
    </row>
    <row r="259" spans="1:25" x14ac:dyDescent="0.25">
      <c r="A259" s="3"/>
      <c r="B259" s="4"/>
      <c r="C259" s="4"/>
      <c r="D259" s="3"/>
      <c r="E259" s="3"/>
      <c r="F259" s="3"/>
      <c r="G259" s="3"/>
      <c r="H259" s="3"/>
      <c r="I259" s="5"/>
      <c r="J259" s="6"/>
      <c r="K259" s="7"/>
      <c r="L259" s="8"/>
      <c r="M259" s="7"/>
      <c r="N259" s="8"/>
      <c r="O259" s="7"/>
      <c r="P259" s="9"/>
      <c r="Q259" s="9"/>
      <c r="R259" s="9"/>
      <c r="S259" s="16"/>
      <c r="T259" s="16"/>
      <c r="U259" s="7"/>
      <c r="V259" s="18"/>
      <c r="W259" s="7"/>
      <c r="X259" s="6"/>
      <c r="Y259" s="18"/>
    </row>
    <row r="260" spans="1:25" x14ac:dyDescent="0.25">
      <c r="A260" s="3"/>
      <c r="B260" s="4"/>
      <c r="C260" s="4"/>
      <c r="D260" s="3"/>
      <c r="E260" s="3"/>
      <c r="F260" s="3"/>
      <c r="G260" s="3"/>
      <c r="H260" s="3"/>
      <c r="I260" s="5"/>
      <c r="J260" s="6"/>
      <c r="K260" s="7"/>
      <c r="L260" s="8"/>
      <c r="M260" s="7"/>
      <c r="N260" s="8"/>
      <c r="O260" s="7"/>
      <c r="P260" s="9"/>
      <c r="Q260" s="9"/>
      <c r="R260" s="9"/>
      <c r="S260" s="16"/>
      <c r="T260" s="16"/>
      <c r="U260" s="7"/>
      <c r="V260" s="18"/>
      <c r="W260" s="7"/>
      <c r="X260" s="6"/>
      <c r="Y260" s="18"/>
    </row>
    <row r="261" spans="1:25" x14ac:dyDescent="0.25">
      <c r="A261" s="3"/>
      <c r="B261" s="4"/>
      <c r="C261" s="4"/>
      <c r="D261" s="3"/>
      <c r="E261" s="3"/>
      <c r="F261" s="3"/>
      <c r="G261" s="3"/>
      <c r="H261" s="3"/>
      <c r="I261" s="5"/>
      <c r="J261" s="6"/>
      <c r="K261" s="7"/>
      <c r="L261" s="8"/>
      <c r="M261" s="7"/>
      <c r="N261" s="8"/>
      <c r="O261" s="7"/>
      <c r="P261" s="9"/>
      <c r="Q261" s="9"/>
      <c r="R261" s="9"/>
      <c r="S261" s="16"/>
      <c r="T261" s="16"/>
      <c r="U261" s="7"/>
      <c r="V261" s="18"/>
      <c r="W261" s="7"/>
      <c r="X261" s="6"/>
      <c r="Y261" s="18"/>
    </row>
    <row r="262" spans="1:25" x14ac:dyDescent="0.25">
      <c r="A262" s="3"/>
      <c r="B262" s="4"/>
      <c r="C262" s="4"/>
      <c r="D262" s="3"/>
      <c r="E262" s="3"/>
      <c r="F262" s="3"/>
      <c r="G262" s="3"/>
      <c r="H262" s="3"/>
      <c r="I262" s="5"/>
      <c r="J262" s="6"/>
      <c r="K262" s="7"/>
      <c r="L262" s="8"/>
      <c r="M262" s="7"/>
      <c r="N262" s="8"/>
      <c r="O262" s="7"/>
      <c r="P262" s="9"/>
      <c r="Q262" s="9"/>
      <c r="R262" s="9"/>
      <c r="S262" s="16"/>
      <c r="T262" s="16"/>
      <c r="U262" s="7"/>
      <c r="V262" s="18"/>
      <c r="W262" s="7"/>
      <c r="X262" s="6"/>
      <c r="Y262" s="18"/>
    </row>
    <row r="263" spans="1:25" x14ac:dyDescent="0.25">
      <c r="A263" s="3"/>
      <c r="B263" s="4"/>
      <c r="C263" s="4"/>
      <c r="D263" s="3"/>
      <c r="E263" s="3"/>
      <c r="F263" s="3"/>
      <c r="G263" s="3"/>
      <c r="H263" s="3"/>
      <c r="I263" s="5"/>
      <c r="J263" s="6"/>
      <c r="K263" s="7"/>
      <c r="L263" s="8"/>
      <c r="M263" s="7"/>
      <c r="N263" s="8"/>
      <c r="O263" s="7"/>
      <c r="P263" s="9"/>
      <c r="Q263" s="9"/>
      <c r="R263" s="9"/>
      <c r="S263" s="16"/>
      <c r="T263" s="16"/>
      <c r="U263" s="7"/>
      <c r="V263" s="18"/>
      <c r="W263" s="7"/>
      <c r="X263" s="6"/>
      <c r="Y263" s="18"/>
    </row>
    <row r="264" spans="1:25" x14ac:dyDescent="0.25">
      <c r="A264" s="3"/>
      <c r="B264" s="4"/>
      <c r="C264" s="4"/>
      <c r="D264" s="3"/>
      <c r="E264" s="3"/>
      <c r="F264" s="3"/>
      <c r="G264" s="3"/>
      <c r="H264" s="3"/>
      <c r="I264" s="5"/>
      <c r="J264" s="6"/>
      <c r="K264" s="7"/>
      <c r="L264" s="8"/>
      <c r="M264" s="7"/>
      <c r="N264" s="8"/>
      <c r="O264" s="7"/>
      <c r="P264" s="9"/>
      <c r="Q264" s="9"/>
      <c r="R264" s="9"/>
      <c r="S264" s="16"/>
      <c r="T264" s="16"/>
      <c r="U264" s="7"/>
      <c r="V264" s="18"/>
      <c r="W264" s="7"/>
      <c r="X264" s="6"/>
      <c r="Y264" s="18"/>
    </row>
    <row r="265" spans="1:25" x14ac:dyDescent="0.25">
      <c r="A265" s="3"/>
      <c r="B265" s="4"/>
      <c r="C265" s="4"/>
      <c r="D265" s="3"/>
      <c r="E265" s="3"/>
      <c r="F265" s="3"/>
      <c r="G265" s="3"/>
      <c r="H265" s="3"/>
      <c r="I265" s="5"/>
      <c r="J265" s="6"/>
      <c r="K265" s="7"/>
      <c r="L265" s="8"/>
      <c r="M265" s="7"/>
      <c r="N265" s="8"/>
      <c r="O265" s="7"/>
      <c r="P265" s="9"/>
      <c r="Q265" s="9"/>
      <c r="R265" s="9"/>
      <c r="S265" s="16"/>
      <c r="T265" s="16"/>
      <c r="U265" s="7"/>
      <c r="V265" s="18"/>
      <c r="W265" s="7"/>
      <c r="X265" s="6"/>
      <c r="Y265" s="18"/>
    </row>
    <row r="266" spans="1:25" x14ac:dyDescent="0.25">
      <c r="A266" s="3"/>
      <c r="B266" s="4"/>
      <c r="C266" s="4"/>
      <c r="D266" s="3"/>
      <c r="E266" s="3"/>
      <c r="F266" s="3"/>
      <c r="G266" s="3"/>
      <c r="H266" s="3"/>
      <c r="I266" s="5"/>
      <c r="J266" s="6"/>
      <c r="K266" s="7"/>
      <c r="L266" s="8"/>
      <c r="M266" s="7"/>
      <c r="N266" s="8"/>
      <c r="O266" s="7"/>
      <c r="P266" s="9"/>
      <c r="Q266" s="9"/>
      <c r="R266" s="9"/>
      <c r="S266" s="16"/>
      <c r="T266" s="16"/>
      <c r="U266" s="7"/>
      <c r="V266" s="18"/>
      <c r="W266" s="7"/>
      <c r="X266" s="6"/>
      <c r="Y266" s="18"/>
    </row>
    <row r="267" spans="1:25" x14ac:dyDescent="0.25">
      <c r="A267" s="3"/>
      <c r="B267" s="4"/>
      <c r="C267" s="4"/>
      <c r="D267" s="3"/>
      <c r="E267" s="3"/>
      <c r="F267" s="3"/>
      <c r="G267" s="3"/>
      <c r="H267" s="3"/>
      <c r="I267" s="5"/>
      <c r="J267" s="6"/>
      <c r="K267" s="7"/>
      <c r="L267" s="8"/>
      <c r="M267" s="7"/>
      <c r="N267" s="8"/>
      <c r="O267" s="7"/>
      <c r="P267" s="9"/>
      <c r="Q267" s="9"/>
      <c r="R267" s="9"/>
      <c r="S267" s="16"/>
      <c r="T267" s="16"/>
      <c r="U267" s="7"/>
      <c r="V267" s="18"/>
      <c r="W267" s="7"/>
      <c r="X267" s="6"/>
      <c r="Y267" s="18"/>
    </row>
    <row r="268" spans="1:25" x14ac:dyDescent="0.25">
      <c r="A268" s="3"/>
      <c r="B268" s="4"/>
      <c r="C268" s="4"/>
      <c r="D268" s="3"/>
      <c r="E268" s="3"/>
      <c r="F268" s="3"/>
      <c r="G268" s="3"/>
      <c r="H268" s="3"/>
      <c r="I268" s="5"/>
      <c r="J268" s="6"/>
      <c r="K268" s="7"/>
      <c r="L268" s="8"/>
      <c r="M268" s="7"/>
      <c r="N268" s="8"/>
      <c r="O268" s="7"/>
      <c r="P268" s="9"/>
      <c r="Q268" s="9"/>
      <c r="R268" s="9"/>
      <c r="S268" s="16"/>
      <c r="T268" s="16"/>
      <c r="U268" s="7"/>
      <c r="V268" s="18"/>
      <c r="W268" s="7"/>
      <c r="X268" s="6"/>
      <c r="Y268" s="18"/>
    </row>
    <row r="269" spans="1:25" x14ac:dyDescent="0.25">
      <c r="A269" s="3"/>
      <c r="B269" s="4"/>
      <c r="C269" s="4"/>
      <c r="D269" s="3"/>
      <c r="E269" s="3"/>
      <c r="F269" s="3"/>
      <c r="G269" s="3"/>
      <c r="H269" s="3"/>
      <c r="I269" s="5"/>
      <c r="J269" s="6"/>
      <c r="K269" s="7"/>
      <c r="L269" s="8"/>
      <c r="M269" s="7"/>
      <c r="N269" s="8"/>
      <c r="O269" s="7"/>
      <c r="P269" s="9"/>
      <c r="Q269" s="9"/>
      <c r="R269" s="9"/>
      <c r="S269" s="16"/>
      <c r="T269" s="16"/>
      <c r="U269" s="7"/>
      <c r="V269" s="18"/>
      <c r="W269" s="7"/>
      <c r="X269" s="6"/>
      <c r="Y269" s="18"/>
    </row>
    <row r="270" spans="1:25" x14ac:dyDescent="0.25">
      <c r="A270" s="3"/>
      <c r="B270" s="4"/>
      <c r="C270" s="4"/>
      <c r="D270" s="3"/>
      <c r="E270" s="3"/>
      <c r="F270" s="3"/>
      <c r="G270" s="3"/>
      <c r="H270" s="3"/>
      <c r="I270" s="5"/>
      <c r="J270" s="6"/>
      <c r="K270" s="7"/>
      <c r="L270" s="8"/>
      <c r="M270" s="7"/>
      <c r="N270" s="8"/>
      <c r="O270" s="7"/>
      <c r="P270" s="9"/>
      <c r="Q270" s="9"/>
      <c r="R270" s="9"/>
      <c r="S270" s="16"/>
      <c r="T270" s="16"/>
      <c r="U270" s="7"/>
      <c r="V270" s="18"/>
      <c r="W270" s="7"/>
      <c r="X270" s="6"/>
      <c r="Y270" s="18"/>
    </row>
    <row r="271" spans="1:25" x14ac:dyDescent="0.25">
      <c r="A271" s="3"/>
      <c r="B271" s="4"/>
      <c r="C271" s="4"/>
      <c r="D271" s="3"/>
      <c r="E271" s="3"/>
      <c r="F271" s="3"/>
      <c r="G271" s="3"/>
      <c r="H271" s="3"/>
      <c r="I271" s="5"/>
      <c r="J271" s="6"/>
      <c r="K271" s="7"/>
      <c r="L271" s="8"/>
      <c r="M271" s="7"/>
      <c r="N271" s="8"/>
      <c r="O271" s="7"/>
      <c r="P271" s="9"/>
      <c r="Q271" s="9"/>
      <c r="R271" s="9"/>
      <c r="S271" s="16"/>
      <c r="T271" s="16"/>
      <c r="U271" s="7"/>
      <c r="V271" s="18"/>
      <c r="W271" s="7"/>
      <c r="X271" s="6"/>
      <c r="Y271" s="18"/>
    </row>
    <row r="272" spans="1:25" x14ac:dyDescent="0.25">
      <c r="A272" s="3"/>
      <c r="B272" s="4"/>
      <c r="C272" s="4"/>
      <c r="D272" s="3"/>
      <c r="E272" s="3"/>
      <c r="F272" s="3"/>
      <c r="G272" s="3"/>
      <c r="H272" s="3"/>
      <c r="I272" s="5"/>
      <c r="J272" s="6"/>
      <c r="K272" s="7"/>
      <c r="L272" s="8"/>
      <c r="M272" s="7"/>
      <c r="N272" s="8"/>
      <c r="O272" s="7"/>
      <c r="P272" s="9"/>
      <c r="Q272" s="9"/>
      <c r="R272" s="9"/>
      <c r="S272" s="16"/>
      <c r="T272" s="16"/>
      <c r="U272" s="7"/>
      <c r="V272" s="18"/>
      <c r="W272" s="7"/>
      <c r="X272" s="6"/>
      <c r="Y272" s="18"/>
    </row>
    <row r="273" spans="1:25" x14ac:dyDescent="0.25">
      <c r="A273" s="3"/>
      <c r="B273" s="4"/>
      <c r="C273" s="4"/>
      <c r="D273" s="3"/>
      <c r="E273" s="3"/>
      <c r="F273" s="3"/>
      <c r="G273" s="3"/>
      <c r="H273" s="3"/>
      <c r="I273" s="5"/>
      <c r="J273" s="6"/>
      <c r="K273" s="7"/>
      <c r="L273" s="8"/>
      <c r="M273" s="7"/>
      <c r="N273" s="8"/>
      <c r="O273" s="7"/>
      <c r="P273" s="9"/>
      <c r="Q273" s="9"/>
      <c r="R273" s="9"/>
      <c r="S273" s="16"/>
      <c r="T273" s="16"/>
      <c r="U273" s="7"/>
      <c r="V273" s="18"/>
      <c r="W273" s="7"/>
      <c r="X273" s="6"/>
      <c r="Y273" s="18"/>
    </row>
    <row r="274" spans="1:25" x14ac:dyDescent="0.25">
      <c r="A274" s="3"/>
      <c r="B274" s="4"/>
      <c r="C274" s="4"/>
      <c r="D274" s="3"/>
      <c r="E274" s="3"/>
      <c r="F274" s="3"/>
      <c r="G274" s="3"/>
      <c r="H274" s="3"/>
      <c r="I274" s="5"/>
      <c r="J274" s="6"/>
      <c r="K274" s="7"/>
      <c r="L274" s="8"/>
      <c r="M274" s="7"/>
      <c r="N274" s="8"/>
      <c r="O274" s="7"/>
      <c r="P274" s="9"/>
      <c r="Q274" s="9"/>
      <c r="R274" s="9"/>
      <c r="S274" s="16"/>
      <c r="T274" s="16"/>
      <c r="U274" s="7"/>
      <c r="V274" s="18"/>
      <c r="W274" s="7"/>
      <c r="X274" s="6"/>
      <c r="Y274" s="18"/>
    </row>
    <row r="275" spans="1:25" x14ac:dyDescent="0.25">
      <c r="A275" s="3"/>
      <c r="B275" s="4"/>
      <c r="C275" s="4"/>
      <c r="D275" s="3"/>
      <c r="E275" s="3"/>
      <c r="F275" s="3"/>
      <c r="G275" s="3"/>
      <c r="H275" s="3"/>
      <c r="I275" s="5"/>
      <c r="J275" s="6"/>
      <c r="K275" s="7"/>
      <c r="L275" s="8"/>
      <c r="M275" s="7"/>
      <c r="N275" s="8"/>
      <c r="O275" s="7"/>
      <c r="P275" s="9"/>
      <c r="Q275" s="9"/>
      <c r="R275" s="9"/>
      <c r="S275" s="16"/>
      <c r="T275" s="16"/>
      <c r="U275" s="7"/>
      <c r="V275" s="18"/>
      <c r="W275" s="7"/>
      <c r="X275" s="6"/>
      <c r="Y275" s="18"/>
    </row>
    <row r="276" spans="1:25" x14ac:dyDescent="0.25">
      <c r="A276" s="3"/>
      <c r="B276" s="4"/>
      <c r="C276" s="4"/>
      <c r="D276" s="3"/>
      <c r="E276" s="3"/>
      <c r="F276" s="3"/>
      <c r="G276" s="3"/>
      <c r="H276" s="3"/>
      <c r="I276" s="5"/>
      <c r="J276" s="6"/>
      <c r="K276" s="7"/>
      <c r="L276" s="8"/>
      <c r="M276" s="7"/>
      <c r="N276" s="8"/>
      <c r="O276" s="7"/>
      <c r="P276" s="9"/>
      <c r="Q276" s="9"/>
      <c r="R276" s="9"/>
      <c r="S276" s="16"/>
      <c r="T276" s="16"/>
      <c r="U276" s="7"/>
      <c r="V276" s="18"/>
      <c r="W276" s="7"/>
      <c r="X276" s="6"/>
      <c r="Y276" s="18"/>
    </row>
    <row r="277" spans="1:25" x14ac:dyDescent="0.25">
      <c r="A277" s="3"/>
      <c r="B277" s="4"/>
      <c r="C277" s="4"/>
      <c r="D277" s="3"/>
      <c r="E277" s="3"/>
      <c r="F277" s="3"/>
      <c r="G277" s="3"/>
      <c r="H277" s="3"/>
      <c r="I277" s="5"/>
      <c r="J277" s="6"/>
      <c r="K277" s="7"/>
      <c r="L277" s="8"/>
      <c r="M277" s="7"/>
      <c r="N277" s="8"/>
      <c r="O277" s="7"/>
      <c r="P277" s="9"/>
      <c r="Q277" s="9"/>
      <c r="R277" s="9"/>
      <c r="S277" s="16"/>
      <c r="T277" s="16"/>
      <c r="U277" s="7"/>
      <c r="V277" s="18"/>
      <c r="W277" s="7"/>
      <c r="X277" s="6"/>
      <c r="Y277" s="18"/>
    </row>
    <row r="278" spans="1:25" x14ac:dyDescent="0.25">
      <c r="A278" s="3"/>
      <c r="B278" s="4"/>
      <c r="C278" s="4"/>
      <c r="D278" s="3"/>
      <c r="E278" s="3"/>
      <c r="F278" s="3"/>
      <c r="G278" s="3"/>
      <c r="H278" s="3"/>
      <c r="I278" s="5"/>
      <c r="J278" s="6"/>
      <c r="K278" s="7"/>
      <c r="L278" s="8"/>
      <c r="M278" s="7"/>
      <c r="N278" s="8"/>
      <c r="O278" s="7"/>
      <c r="P278" s="9"/>
      <c r="Q278" s="9"/>
      <c r="R278" s="9"/>
      <c r="S278" s="16"/>
      <c r="T278" s="16"/>
      <c r="U278" s="7"/>
      <c r="V278" s="18"/>
      <c r="W278" s="7"/>
      <c r="X278" s="6"/>
      <c r="Y278" s="18"/>
    </row>
    <row r="279" spans="1:25" x14ac:dyDescent="0.25">
      <c r="A279" s="3"/>
      <c r="B279" s="4"/>
      <c r="C279" s="4"/>
      <c r="D279" s="3"/>
      <c r="E279" s="3"/>
      <c r="F279" s="3"/>
      <c r="G279" s="3"/>
      <c r="H279" s="3"/>
      <c r="I279" s="5"/>
      <c r="J279" s="6"/>
      <c r="K279" s="7"/>
      <c r="L279" s="8"/>
      <c r="M279" s="7"/>
      <c r="N279" s="8"/>
      <c r="O279" s="7"/>
      <c r="P279" s="9"/>
      <c r="Q279" s="9"/>
      <c r="R279" s="9"/>
      <c r="S279" s="16"/>
      <c r="T279" s="16"/>
      <c r="U279" s="7"/>
      <c r="V279" s="18"/>
      <c r="W279" s="7"/>
      <c r="X279" s="6"/>
      <c r="Y279" s="18"/>
    </row>
    <row r="280" spans="1:25" x14ac:dyDescent="0.25">
      <c r="A280" s="3"/>
      <c r="B280" s="4"/>
      <c r="C280" s="4"/>
      <c r="D280" s="3"/>
      <c r="E280" s="3"/>
      <c r="F280" s="3"/>
      <c r="G280" s="3"/>
      <c r="H280" s="3"/>
      <c r="I280" s="5"/>
      <c r="J280" s="6"/>
      <c r="K280" s="7"/>
      <c r="L280" s="8"/>
      <c r="M280" s="7"/>
      <c r="N280" s="8"/>
      <c r="O280" s="7"/>
      <c r="P280" s="9"/>
      <c r="Q280" s="9"/>
      <c r="R280" s="9"/>
      <c r="S280" s="16"/>
      <c r="T280" s="16"/>
      <c r="U280" s="7"/>
      <c r="V280" s="18"/>
      <c r="W280" s="7"/>
      <c r="X280" s="6"/>
      <c r="Y280" s="18"/>
    </row>
    <row r="281" spans="1:25" x14ac:dyDescent="0.25">
      <c r="A281" s="3"/>
      <c r="B281" s="4"/>
      <c r="C281" s="4"/>
      <c r="D281" s="3"/>
      <c r="E281" s="3"/>
      <c r="F281" s="3"/>
      <c r="G281" s="3"/>
      <c r="H281" s="3"/>
      <c r="I281" s="5"/>
      <c r="J281" s="6"/>
      <c r="K281" s="7"/>
      <c r="L281" s="8"/>
      <c r="M281" s="7"/>
      <c r="N281" s="8"/>
      <c r="O281" s="7"/>
      <c r="P281" s="9"/>
      <c r="Q281" s="9"/>
      <c r="R281" s="9"/>
      <c r="S281" s="16"/>
      <c r="T281" s="16"/>
      <c r="U281" s="7"/>
      <c r="V281" s="18"/>
      <c r="W281" s="7"/>
      <c r="X281" s="6"/>
      <c r="Y281" s="18"/>
    </row>
    <row r="282" spans="1:25" x14ac:dyDescent="0.25">
      <c r="A282" s="3"/>
      <c r="B282" s="4"/>
      <c r="C282" s="4"/>
      <c r="D282" s="3"/>
      <c r="E282" s="3"/>
      <c r="F282" s="3"/>
      <c r="G282" s="3"/>
      <c r="H282" s="3"/>
      <c r="I282" s="5"/>
      <c r="J282" s="6"/>
      <c r="K282" s="7"/>
      <c r="L282" s="8"/>
      <c r="M282" s="7"/>
      <c r="N282" s="8"/>
      <c r="O282" s="7"/>
      <c r="P282" s="9"/>
      <c r="Q282" s="9"/>
      <c r="R282" s="9"/>
      <c r="S282" s="16"/>
      <c r="T282" s="16"/>
      <c r="U282" s="7"/>
      <c r="V282" s="18"/>
      <c r="W282" s="7"/>
      <c r="X282" s="6"/>
      <c r="Y282" s="18"/>
    </row>
    <row r="283" spans="1:25" x14ac:dyDescent="0.25">
      <c r="A283" s="3"/>
      <c r="B283" s="4"/>
      <c r="C283" s="4"/>
      <c r="D283" s="3"/>
      <c r="E283" s="3"/>
      <c r="F283" s="3"/>
      <c r="G283" s="3"/>
      <c r="H283" s="3"/>
      <c r="I283" s="5"/>
      <c r="J283" s="6"/>
      <c r="K283" s="7"/>
      <c r="L283" s="8"/>
      <c r="M283" s="7"/>
      <c r="N283" s="8"/>
      <c r="O283" s="7"/>
      <c r="P283" s="9"/>
      <c r="Q283" s="9"/>
      <c r="R283" s="9"/>
      <c r="S283" s="16"/>
      <c r="T283" s="16"/>
      <c r="U283" s="7"/>
      <c r="V283" s="18"/>
      <c r="W283" s="7"/>
      <c r="X283" s="6"/>
      <c r="Y283" s="18"/>
    </row>
    <row r="284" spans="1:25" x14ac:dyDescent="0.25">
      <c r="A284" s="3"/>
      <c r="B284" s="4"/>
      <c r="C284" s="4"/>
      <c r="D284" s="3"/>
      <c r="E284" s="3"/>
      <c r="F284" s="3"/>
      <c r="G284" s="3"/>
      <c r="H284" s="3"/>
      <c r="I284" s="5"/>
      <c r="J284" s="6"/>
      <c r="K284" s="7"/>
      <c r="L284" s="8"/>
      <c r="M284" s="7"/>
      <c r="N284" s="8"/>
      <c r="O284" s="7"/>
      <c r="P284" s="9"/>
      <c r="Q284" s="9"/>
      <c r="R284" s="9"/>
      <c r="S284" s="16"/>
      <c r="T284" s="16"/>
      <c r="U284" s="7"/>
      <c r="V284" s="18"/>
      <c r="W284" s="7"/>
      <c r="X284" s="6"/>
      <c r="Y284" s="18"/>
    </row>
    <row r="285" spans="1:25" x14ac:dyDescent="0.25">
      <c r="A285" s="3"/>
      <c r="B285" s="4"/>
      <c r="C285" s="4"/>
      <c r="D285" s="3"/>
      <c r="E285" s="3"/>
      <c r="F285" s="3"/>
      <c r="G285" s="3"/>
      <c r="H285" s="3"/>
      <c r="I285" s="5"/>
      <c r="J285" s="6"/>
      <c r="K285" s="7"/>
      <c r="L285" s="8"/>
      <c r="M285" s="7"/>
      <c r="N285" s="8"/>
      <c r="O285" s="7"/>
      <c r="P285" s="9"/>
      <c r="Q285" s="9"/>
      <c r="R285" s="9"/>
      <c r="S285" s="16"/>
      <c r="T285" s="16"/>
      <c r="U285" s="7"/>
      <c r="V285" s="18"/>
      <c r="W285" s="7"/>
      <c r="X285" s="6"/>
      <c r="Y285" s="18"/>
    </row>
    <row r="286" spans="1:25" x14ac:dyDescent="0.25">
      <c r="A286" s="3"/>
      <c r="B286" s="4"/>
      <c r="C286" s="4"/>
      <c r="D286" s="3"/>
      <c r="E286" s="3"/>
      <c r="F286" s="3"/>
      <c r="G286" s="3"/>
      <c r="H286" s="3"/>
      <c r="I286" s="5"/>
      <c r="J286" s="6"/>
      <c r="K286" s="7"/>
      <c r="L286" s="8"/>
      <c r="M286" s="7"/>
      <c r="N286" s="8"/>
      <c r="O286" s="7"/>
      <c r="P286" s="9"/>
      <c r="Q286" s="9"/>
      <c r="R286" s="9"/>
      <c r="S286" s="16"/>
      <c r="T286" s="16"/>
      <c r="U286" s="7"/>
      <c r="V286" s="18"/>
      <c r="W286" s="7"/>
      <c r="X286" s="6"/>
      <c r="Y286" s="18"/>
    </row>
    <row r="287" spans="1:25" x14ac:dyDescent="0.25">
      <c r="A287" s="3"/>
      <c r="B287" s="4"/>
      <c r="C287" s="4"/>
      <c r="D287" s="3"/>
      <c r="E287" s="3"/>
      <c r="F287" s="3"/>
      <c r="G287" s="3"/>
      <c r="H287" s="3"/>
      <c r="I287" s="5"/>
      <c r="J287" s="6"/>
      <c r="K287" s="7"/>
      <c r="L287" s="8"/>
      <c r="M287" s="7"/>
      <c r="N287" s="8"/>
      <c r="O287" s="7"/>
      <c r="P287" s="9"/>
      <c r="Q287" s="9"/>
      <c r="R287" s="9"/>
      <c r="S287" s="16"/>
      <c r="T287" s="16"/>
      <c r="U287" s="7"/>
      <c r="V287" s="18"/>
      <c r="W287" s="7"/>
      <c r="X287" s="6"/>
      <c r="Y287" s="18"/>
    </row>
    <row r="288" spans="1:25" x14ac:dyDescent="0.25">
      <c r="A288" s="3"/>
      <c r="B288" s="4"/>
      <c r="C288" s="4"/>
      <c r="D288" s="3"/>
      <c r="E288" s="3"/>
      <c r="F288" s="3"/>
      <c r="G288" s="3"/>
      <c r="H288" s="3"/>
      <c r="I288" s="5"/>
      <c r="J288" s="6"/>
      <c r="K288" s="7"/>
      <c r="L288" s="8"/>
      <c r="M288" s="7"/>
      <c r="N288" s="8"/>
      <c r="O288" s="7"/>
      <c r="P288" s="9"/>
      <c r="Q288" s="9"/>
      <c r="R288" s="9"/>
      <c r="S288" s="16"/>
      <c r="T288" s="16"/>
      <c r="U288" s="7"/>
      <c r="V288" s="18"/>
      <c r="W288" s="7"/>
      <c r="X288" s="6"/>
      <c r="Y288" s="18"/>
    </row>
    <row r="289" spans="1:25" x14ac:dyDescent="0.25">
      <c r="A289" s="3"/>
      <c r="B289" s="4"/>
      <c r="C289" s="4"/>
      <c r="D289" s="3"/>
      <c r="E289" s="3"/>
      <c r="F289" s="3"/>
      <c r="G289" s="3"/>
      <c r="H289" s="3"/>
      <c r="I289" s="5"/>
      <c r="J289" s="6"/>
      <c r="K289" s="7"/>
      <c r="L289" s="8"/>
      <c r="M289" s="7"/>
      <c r="N289" s="8"/>
      <c r="O289" s="7"/>
      <c r="P289" s="9"/>
      <c r="Q289" s="9"/>
      <c r="R289" s="9"/>
      <c r="S289" s="16"/>
      <c r="T289" s="16"/>
      <c r="U289" s="7"/>
      <c r="V289" s="18"/>
      <c r="W289" s="7"/>
      <c r="X289" s="6"/>
      <c r="Y289" s="18"/>
    </row>
    <row r="290" spans="1:25" x14ac:dyDescent="0.25">
      <c r="A290" s="3"/>
      <c r="B290" s="4"/>
      <c r="C290" s="4"/>
      <c r="D290" s="3"/>
      <c r="E290" s="3"/>
      <c r="F290" s="3"/>
      <c r="G290" s="3"/>
      <c r="H290" s="3"/>
      <c r="I290" s="5"/>
      <c r="J290" s="6"/>
      <c r="K290" s="7"/>
      <c r="L290" s="8"/>
      <c r="M290" s="7"/>
      <c r="N290" s="8"/>
      <c r="O290" s="7"/>
      <c r="P290" s="9"/>
      <c r="Q290" s="9"/>
      <c r="R290" s="9"/>
      <c r="S290" s="16"/>
      <c r="T290" s="16"/>
      <c r="U290" s="7"/>
      <c r="V290" s="18"/>
      <c r="W290" s="7"/>
      <c r="X290" s="6"/>
      <c r="Y290" s="18"/>
    </row>
    <row r="291" spans="1:25" x14ac:dyDescent="0.25">
      <c r="A291" s="3"/>
      <c r="B291" s="4"/>
      <c r="C291" s="4"/>
      <c r="D291" s="3"/>
      <c r="E291" s="3"/>
      <c r="F291" s="3"/>
      <c r="G291" s="3"/>
      <c r="H291" s="3"/>
      <c r="I291" s="5"/>
      <c r="J291" s="6"/>
      <c r="K291" s="7"/>
      <c r="L291" s="8"/>
      <c r="M291" s="7"/>
      <c r="N291" s="8"/>
      <c r="O291" s="7"/>
      <c r="P291" s="9"/>
      <c r="Q291" s="9"/>
      <c r="R291" s="9"/>
      <c r="S291" s="16"/>
      <c r="T291" s="16"/>
      <c r="U291" s="7"/>
      <c r="V291" s="18"/>
      <c r="W291" s="7"/>
      <c r="X291" s="6"/>
      <c r="Y291" s="18"/>
    </row>
    <row r="292" spans="1:25" x14ac:dyDescent="0.25">
      <c r="A292" s="3"/>
      <c r="B292" s="4"/>
      <c r="C292" s="4"/>
      <c r="D292" s="3"/>
      <c r="E292" s="3"/>
      <c r="F292" s="3"/>
      <c r="G292" s="3"/>
      <c r="H292" s="3"/>
      <c r="I292" s="5"/>
      <c r="J292" s="6"/>
      <c r="K292" s="7"/>
      <c r="L292" s="8"/>
      <c r="M292" s="7"/>
      <c r="N292" s="8"/>
      <c r="O292" s="7"/>
      <c r="P292" s="9"/>
      <c r="Q292" s="9"/>
      <c r="R292" s="9"/>
      <c r="S292" s="16"/>
      <c r="T292" s="16"/>
      <c r="U292" s="7"/>
      <c r="V292" s="18"/>
      <c r="W292" s="7"/>
      <c r="X292" s="6"/>
      <c r="Y292" s="18"/>
    </row>
    <row r="293" spans="1:25" x14ac:dyDescent="0.25">
      <c r="A293" s="3"/>
      <c r="B293" s="4"/>
      <c r="C293" s="4"/>
      <c r="D293" s="3"/>
      <c r="E293" s="3"/>
      <c r="F293" s="3"/>
      <c r="G293" s="3"/>
      <c r="H293" s="3"/>
      <c r="I293" s="5"/>
      <c r="J293" s="6"/>
      <c r="K293" s="7"/>
      <c r="L293" s="8"/>
      <c r="M293" s="7"/>
      <c r="N293" s="8"/>
      <c r="O293" s="7"/>
      <c r="P293" s="9"/>
      <c r="Q293" s="9"/>
      <c r="R293" s="9"/>
      <c r="S293" s="16"/>
      <c r="T293" s="16"/>
      <c r="U293" s="7"/>
      <c r="V293" s="18"/>
      <c r="W293" s="7"/>
      <c r="X293" s="6"/>
      <c r="Y293" s="18"/>
    </row>
    <row r="294" spans="1:25" x14ac:dyDescent="0.25">
      <c r="A294" s="3"/>
      <c r="B294" s="4"/>
      <c r="C294" s="4"/>
      <c r="D294" s="3"/>
      <c r="E294" s="3"/>
      <c r="F294" s="3"/>
      <c r="G294" s="3"/>
      <c r="H294" s="3"/>
      <c r="I294" s="5"/>
      <c r="J294" s="6"/>
      <c r="K294" s="7"/>
      <c r="L294" s="8"/>
      <c r="M294" s="7"/>
      <c r="N294" s="8"/>
      <c r="O294" s="7"/>
      <c r="P294" s="9"/>
      <c r="Q294" s="9"/>
      <c r="R294" s="9"/>
      <c r="S294" s="16"/>
      <c r="T294" s="16"/>
      <c r="U294" s="7"/>
      <c r="V294" s="18"/>
      <c r="W294" s="7"/>
      <c r="X294" s="6"/>
      <c r="Y294" s="18"/>
    </row>
    <row r="295" spans="1:25" x14ac:dyDescent="0.25">
      <c r="A295" s="3"/>
      <c r="B295" s="4"/>
      <c r="C295" s="4"/>
      <c r="D295" s="3"/>
      <c r="E295" s="3"/>
      <c r="F295" s="3"/>
      <c r="G295" s="3"/>
      <c r="H295" s="3"/>
      <c r="I295" s="5"/>
      <c r="J295" s="6"/>
      <c r="K295" s="7"/>
      <c r="L295" s="8"/>
      <c r="M295" s="7"/>
      <c r="N295" s="8"/>
      <c r="O295" s="7"/>
      <c r="P295" s="9"/>
      <c r="Q295" s="9"/>
      <c r="R295" s="9"/>
      <c r="S295" s="16"/>
      <c r="T295" s="16"/>
      <c r="U295" s="7"/>
      <c r="V295" s="18"/>
      <c r="W295" s="7"/>
      <c r="X295" s="6"/>
      <c r="Y295" s="18"/>
    </row>
    <row r="296" spans="1:25" x14ac:dyDescent="0.25">
      <c r="A296" s="3"/>
      <c r="B296" s="4"/>
      <c r="C296" s="4"/>
      <c r="D296" s="3"/>
      <c r="E296" s="3"/>
      <c r="F296" s="3"/>
      <c r="G296" s="3"/>
      <c r="H296" s="3"/>
      <c r="I296" s="5"/>
      <c r="J296" s="6"/>
      <c r="K296" s="7"/>
      <c r="L296" s="8"/>
      <c r="M296" s="7"/>
      <c r="N296" s="8"/>
      <c r="O296" s="7"/>
      <c r="P296" s="9"/>
      <c r="Q296" s="9"/>
      <c r="R296" s="9"/>
      <c r="S296" s="16"/>
      <c r="T296" s="16"/>
      <c r="U296" s="7"/>
      <c r="V296" s="18"/>
      <c r="W296" s="7"/>
      <c r="X296" s="6"/>
      <c r="Y296" s="18"/>
    </row>
    <row r="297" spans="1:25" x14ac:dyDescent="0.25">
      <c r="A297" s="3"/>
      <c r="B297" s="4"/>
      <c r="C297" s="4"/>
      <c r="D297" s="3"/>
      <c r="E297" s="3"/>
      <c r="F297" s="3"/>
      <c r="G297" s="3"/>
      <c r="H297" s="3"/>
      <c r="I297" s="5"/>
      <c r="J297" s="6"/>
      <c r="K297" s="7"/>
      <c r="L297" s="8"/>
      <c r="M297" s="7"/>
      <c r="N297" s="8"/>
      <c r="O297" s="7"/>
      <c r="P297" s="9"/>
      <c r="Q297" s="9"/>
      <c r="R297" s="9"/>
      <c r="S297" s="16"/>
      <c r="T297" s="16"/>
      <c r="U297" s="7"/>
      <c r="V297" s="18"/>
      <c r="W297" s="7"/>
      <c r="X297" s="6"/>
      <c r="Y297" s="18"/>
    </row>
    <row r="298" spans="1:25" x14ac:dyDescent="0.25">
      <c r="A298" s="3"/>
      <c r="B298" s="4"/>
      <c r="C298" s="4"/>
      <c r="D298" s="3"/>
      <c r="E298" s="3"/>
      <c r="F298" s="3"/>
      <c r="G298" s="3"/>
      <c r="H298" s="3"/>
      <c r="I298" s="5"/>
      <c r="J298" s="6"/>
      <c r="K298" s="7"/>
      <c r="L298" s="8"/>
      <c r="M298" s="7"/>
      <c r="N298" s="8"/>
      <c r="O298" s="7"/>
      <c r="P298" s="9"/>
      <c r="Q298" s="9"/>
      <c r="R298" s="9"/>
      <c r="S298" s="16"/>
      <c r="T298" s="16"/>
      <c r="U298" s="7"/>
      <c r="V298" s="18"/>
      <c r="W298" s="7"/>
      <c r="X298" s="6"/>
      <c r="Y298" s="18"/>
    </row>
    <row r="299" spans="1:25" x14ac:dyDescent="0.25">
      <c r="A299" s="3"/>
      <c r="B299" s="4"/>
      <c r="C299" s="4"/>
      <c r="D299" s="3"/>
      <c r="E299" s="3"/>
      <c r="F299" s="3"/>
      <c r="G299" s="3"/>
      <c r="H299" s="3"/>
      <c r="I299" s="5"/>
      <c r="J299" s="6"/>
      <c r="K299" s="7"/>
      <c r="L299" s="8"/>
      <c r="M299" s="7"/>
      <c r="N299" s="8"/>
      <c r="O299" s="7"/>
      <c r="P299" s="9"/>
      <c r="Q299" s="9"/>
      <c r="R299" s="9"/>
      <c r="S299" s="16"/>
      <c r="T299" s="16"/>
      <c r="U299" s="7"/>
      <c r="V299" s="18"/>
      <c r="W299" s="7"/>
      <c r="X299" s="6"/>
      <c r="Y299" s="18"/>
    </row>
    <row r="300" spans="1:25" x14ac:dyDescent="0.25">
      <c r="A300" s="3"/>
      <c r="B300" s="4"/>
      <c r="C300" s="4"/>
      <c r="D300" s="3"/>
      <c r="E300" s="3"/>
      <c r="F300" s="3"/>
      <c r="G300" s="3"/>
      <c r="H300" s="3"/>
      <c r="I300" s="5"/>
      <c r="J300" s="6"/>
      <c r="K300" s="7"/>
      <c r="L300" s="8"/>
      <c r="M300" s="7"/>
      <c r="N300" s="8"/>
      <c r="O300" s="7"/>
      <c r="P300" s="9"/>
      <c r="Q300" s="9"/>
      <c r="R300" s="9"/>
      <c r="S300" s="16"/>
      <c r="T300" s="16"/>
      <c r="U300" s="7"/>
      <c r="V300" s="18"/>
      <c r="W300" s="7"/>
      <c r="X300" s="6"/>
      <c r="Y300" s="18"/>
    </row>
    <row r="301" spans="1:25" x14ac:dyDescent="0.25">
      <c r="A301" s="3"/>
      <c r="B301" s="4"/>
      <c r="C301" s="4"/>
      <c r="D301" s="3"/>
      <c r="E301" s="3"/>
      <c r="F301" s="3"/>
      <c r="G301" s="3"/>
      <c r="H301" s="3"/>
      <c r="I301" s="5"/>
      <c r="J301" s="6"/>
      <c r="K301" s="7"/>
      <c r="L301" s="8"/>
      <c r="M301" s="7"/>
      <c r="N301" s="8"/>
      <c r="O301" s="7"/>
      <c r="P301" s="9"/>
      <c r="Q301" s="9"/>
      <c r="R301" s="9"/>
      <c r="S301" s="16"/>
      <c r="T301" s="16"/>
      <c r="U301" s="7"/>
      <c r="V301" s="18"/>
      <c r="W301" s="7"/>
      <c r="X301" s="6"/>
      <c r="Y301" s="18"/>
    </row>
    <row r="302" spans="1:25" x14ac:dyDescent="0.25">
      <c r="A302" s="3"/>
      <c r="B302" s="4"/>
      <c r="C302" s="4"/>
      <c r="D302" s="3"/>
      <c r="E302" s="3"/>
      <c r="F302" s="3"/>
      <c r="G302" s="3"/>
      <c r="H302" s="3"/>
      <c r="I302" s="5"/>
      <c r="J302" s="6"/>
      <c r="K302" s="7"/>
      <c r="L302" s="8"/>
      <c r="M302" s="7"/>
      <c r="N302" s="8"/>
      <c r="O302" s="7"/>
      <c r="P302" s="9"/>
      <c r="Q302" s="9"/>
      <c r="R302" s="9"/>
      <c r="S302" s="16"/>
      <c r="T302" s="16"/>
      <c r="U302" s="7"/>
      <c r="V302" s="18"/>
      <c r="W302" s="7"/>
      <c r="X302" s="6"/>
      <c r="Y302" s="18"/>
    </row>
    <row r="303" spans="1:25" x14ac:dyDescent="0.25">
      <c r="A303" s="3"/>
      <c r="B303" s="4"/>
      <c r="C303" s="4"/>
      <c r="D303" s="3"/>
      <c r="E303" s="3"/>
      <c r="F303" s="3"/>
      <c r="G303" s="3"/>
      <c r="H303" s="3"/>
      <c r="I303" s="5"/>
      <c r="J303" s="6"/>
      <c r="K303" s="7"/>
      <c r="L303" s="8"/>
      <c r="M303" s="7"/>
      <c r="N303" s="8"/>
      <c r="O303" s="7"/>
      <c r="P303" s="9"/>
      <c r="Q303" s="9"/>
      <c r="R303" s="9"/>
      <c r="S303" s="16"/>
      <c r="T303" s="16"/>
      <c r="U303" s="7"/>
      <c r="V303" s="18"/>
      <c r="W303" s="7"/>
      <c r="X303" s="6"/>
      <c r="Y303" s="18"/>
    </row>
    <row r="304" spans="1:25" x14ac:dyDescent="0.25">
      <c r="A304" s="3"/>
      <c r="B304" s="4"/>
      <c r="C304" s="4"/>
      <c r="D304" s="3"/>
      <c r="E304" s="3"/>
      <c r="F304" s="3"/>
      <c r="G304" s="3"/>
      <c r="H304" s="3"/>
      <c r="I304" s="5"/>
      <c r="J304" s="6"/>
      <c r="K304" s="7"/>
      <c r="L304" s="8"/>
      <c r="M304" s="7"/>
      <c r="N304" s="8"/>
      <c r="O304" s="7"/>
      <c r="P304" s="9"/>
      <c r="Q304" s="9"/>
      <c r="R304" s="9"/>
      <c r="S304" s="16"/>
      <c r="T304" s="16"/>
      <c r="U304" s="7"/>
      <c r="V304" s="18"/>
      <c r="W304" s="7"/>
      <c r="X304" s="6"/>
      <c r="Y304" s="18"/>
    </row>
    <row r="305" spans="1:25" x14ac:dyDescent="0.25">
      <c r="A305" s="3"/>
      <c r="B305" s="4"/>
      <c r="C305" s="4"/>
      <c r="D305" s="3"/>
      <c r="E305" s="3"/>
      <c r="F305" s="3"/>
      <c r="G305" s="3"/>
      <c r="H305" s="3"/>
      <c r="I305" s="5"/>
      <c r="J305" s="6"/>
      <c r="K305" s="7"/>
      <c r="L305" s="8"/>
      <c r="M305" s="7"/>
      <c r="N305" s="8"/>
      <c r="O305" s="7"/>
      <c r="P305" s="9"/>
      <c r="Q305" s="9"/>
      <c r="R305" s="9"/>
      <c r="S305" s="16"/>
      <c r="T305" s="16"/>
      <c r="U305" s="7"/>
      <c r="V305" s="18"/>
      <c r="W305" s="7"/>
      <c r="X305" s="6"/>
      <c r="Y305" s="18"/>
    </row>
    <row r="306" spans="1:25" x14ac:dyDescent="0.25">
      <c r="A306" s="3"/>
      <c r="B306" s="4"/>
      <c r="C306" s="4"/>
      <c r="D306" s="3"/>
      <c r="E306" s="3"/>
      <c r="F306" s="3"/>
      <c r="G306" s="3"/>
      <c r="H306" s="3"/>
      <c r="I306" s="5"/>
      <c r="J306" s="6"/>
      <c r="K306" s="7"/>
      <c r="L306" s="8"/>
      <c r="M306" s="7"/>
      <c r="N306" s="8"/>
      <c r="O306" s="7"/>
      <c r="P306" s="9"/>
      <c r="Q306" s="9"/>
      <c r="R306" s="9"/>
      <c r="S306" s="16"/>
      <c r="T306" s="16"/>
      <c r="U306" s="7"/>
      <c r="V306" s="18"/>
      <c r="W306" s="7"/>
      <c r="X306" s="6"/>
      <c r="Y306" s="18"/>
    </row>
    <row r="307" spans="1:25" x14ac:dyDescent="0.25">
      <c r="A307" s="3"/>
      <c r="B307" s="4"/>
      <c r="C307" s="4"/>
      <c r="D307" s="3"/>
      <c r="E307" s="3"/>
      <c r="F307" s="3"/>
      <c r="G307" s="3"/>
      <c r="H307" s="3"/>
      <c r="I307" s="5"/>
      <c r="J307" s="6"/>
      <c r="K307" s="7"/>
      <c r="L307" s="8"/>
      <c r="M307" s="7"/>
      <c r="N307" s="8"/>
      <c r="O307" s="7"/>
      <c r="P307" s="9"/>
      <c r="Q307" s="9"/>
      <c r="R307" s="9"/>
      <c r="S307" s="16"/>
      <c r="T307" s="16"/>
      <c r="U307" s="7"/>
      <c r="V307" s="18"/>
      <c r="W307" s="7"/>
      <c r="X307" s="6"/>
      <c r="Y307" s="18"/>
    </row>
    <row r="308" spans="1:25" x14ac:dyDescent="0.25">
      <c r="A308" s="3"/>
      <c r="B308" s="4"/>
      <c r="C308" s="4"/>
      <c r="D308" s="3"/>
      <c r="E308" s="3"/>
      <c r="F308" s="3"/>
      <c r="G308" s="3"/>
      <c r="H308" s="3"/>
      <c r="I308" s="5"/>
      <c r="J308" s="6"/>
      <c r="K308" s="7"/>
      <c r="L308" s="8"/>
      <c r="M308" s="7"/>
      <c r="N308" s="8"/>
      <c r="O308" s="7"/>
      <c r="P308" s="9"/>
      <c r="Q308" s="9"/>
      <c r="R308" s="9"/>
      <c r="S308" s="16"/>
      <c r="T308" s="16"/>
      <c r="U308" s="7"/>
      <c r="V308" s="18"/>
      <c r="W308" s="7"/>
      <c r="X308" s="6"/>
      <c r="Y308" s="18"/>
    </row>
    <row r="309" spans="1:25" x14ac:dyDescent="0.25">
      <c r="A309" s="3"/>
      <c r="B309" s="4"/>
      <c r="C309" s="4"/>
      <c r="D309" s="3"/>
      <c r="E309" s="3"/>
      <c r="F309" s="3"/>
      <c r="G309" s="3"/>
      <c r="H309" s="3"/>
      <c r="I309" s="5"/>
      <c r="J309" s="6"/>
      <c r="K309" s="7"/>
      <c r="L309" s="8"/>
      <c r="M309" s="7"/>
      <c r="N309" s="8"/>
      <c r="O309" s="7"/>
      <c r="P309" s="9"/>
      <c r="Q309" s="9"/>
      <c r="R309" s="9"/>
      <c r="S309" s="16"/>
      <c r="T309" s="16"/>
      <c r="U309" s="7"/>
      <c r="V309" s="18"/>
      <c r="W309" s="7"/>
      <c r="X309" s="6"/>
      <c r="Y309" s="18"/>
    </row>
    <row r="310" spans="1:25" x14ac:dyDescent="0.25">
      <c r="A310" s="3"/>
      <c r="B310" s="4"/>
      <c r="C310" s="4"/>
      <c r="D310" s="3"/>
      <c r="E310" s="3"/>
      <c r="F310" s="3"/>
      <c r="G310" s="3"/>
      <c r="H310" s="3"/>
      <c r="I310" s="5"/>
      <c r="J310" s="6"/>
      <c r="K310" s="7"/>
      <c r="L310" s="8"/>
      <c r="M310" s="7"/>
      <c r="N310" s="8"/>
      <c r="O310" s="7"/>
      <c r="P310" s="9"/>
      <c r="Q310" s="9"/>
      <c r="R310" s="9"/>
      <c r="S310" s="16"/>
      <c r="T310" s="16"/>
      <c r="U310" s="7"/>
      <c r="V310" s="18"/>
      <c r="W310" s="7"/>
      <c r="X310" s="6"/>
      <c r="Y310" s="18"/>
    </row>
    <row r="311" spans="1:25" x14ac:dyDescent="0.25">
      <c r="A311" s="3"/>
      <c r="B311" s="4"/>
      <c r="C311" s="4"/>
      <c r="D311" s="3"/>
      <c r="E311" s="3"/>
      <c r="F311" s="3"/>
      <c r="G311" s="3"/>
      <c r="H311" s="3"/>
      <c r="I311" s="5"/>
      <c r="J311" s="6"/>
      <c r="K311" s="7"/>
      <c r="L311" s="8"/>
      <c r="M311" s="7"/>
      <c r="N311" s="8"/>
      <c r="O311" s="7"/>
      <c r="P311" s="9"/>
      <c r="Q311" s="9"/>
      <c r="R311" s="9"/>
      <c r="S311" s="16"/>
      <c r="T311" s="16"/>
      <c r="U311" s="7"/>
      <c r="V311" s="18"/>
      <c r="W311" s="7"/>
      <c r="X311" s="6"/>
      <c r="Y311" s="18"/>
    </row>
    <row r="312" spans="1:25" x14ac:dyDescent="0.25">
      <c r="A312" s="3"/>
      <c r="B312" s="4"/>
      <c r="C312" s="4"/>
      <c r="D312" s="3"/>
      <c r="E312" s="3"/>
      <c r="F312" s="3"/>
      <c r="G312" s="3"/>
      <c r="H312" s="3"/>
      <c r="I312" s="5"/>
      <c r="J312" s="6"/>
      <c r="K312" s="7"/>
      <c r="L312" s="8"/>
      <c r="M312" s="7"/>
      <c r="N312" s="8"/>
      <c r="O312" s="7"/>
      <c r="P312" s="9"/>
      <c r="Q312" s="9"/>
      <c r="R312" s="9"/>
      <c r="S312" s="16"/>
      <c r="T312" s="16"/>
      <c r="U312" s="7"/>
      <c r="V312" s="18"/>
      <c r="W312" s="7"/>
      <c r="X312" s="6"/>
      <c r="Y312" s="18"/>
    </row>
    <row r="313" spans="1:25" x14ac:dyDescent="0.25">
      <c r="A313" s="3"/>
      <c r="B313" s="4"/>
      <c r="C313" s="4"/>
      <c r="D313" s="3"/>
      <c r="E313" s="3"/>
      <c r="F313" s="3"/>
      <c r="G313" s="3"/>
      <c r="H313" s="3"/>
      <c r="I313" s="5"/>
      <c r="J313" s="6"/>
      <c r="K313" s="7"/>
      <c r="L313" s="8"/>
      <c r="M313" s="7"/>
      <c r="N313" s="8"/>
      <c r="O313" s="7"/>
      <c r="P313" s="9"/>
      <c r="Q313" s="9"/>
      <c r="R313" s="9"/>
      <c r="S313" s="16"/>
      <c r="T313" s="16"/>
      <c r="U313" s="7"/>
      <c r="V313" s="18"/>
      <c r="W313" s="7"/>
      <c r="X313" s="6"/>
      <c r="Y313" s="18"/>
    </row>
    <row r="314" spans="1:25" x14ac:dyDescent="0.25">
      <c r="A314" s="3"/>
      <c r="B314" s="4"/>
      <c r="C314" s="4"/>
      <c r="D314" s="3"/>
      <c r="E314" s="3"/>
      <c r="F314" s="3"/>
      <c r="G314" s="3"/>
      <c r="H314" s="3"/>
      <c r="I314" s="5"/>
      <c r="J314" s="6"/>
      <c r="K314" s="7"/>
      <c r="L314" s="8"/>
      <c r="M314" s="7"/>
      <c r="N314" s="8"/>
      <c r="O314" s="7"/>
      <c r="P314" s="9"/>
      <c r="Q314" s="9"/>
      <c r="R314" s="9"/>
      <c r="S314" s="16"/>
      <c r="T314" s="16"/>
      <c r="U314" s="7"/>
      <c r="V314" s="18"/>
      <c r="W314" s="7"/>
      <c r="X314" s="6"/>
      <c r="Y314" s="18"/>
    </row>
    <row r="315" spans="1:25" x14ac:dyDescent="0.25">
      <c r="A315" s="3"/>
      <c r="B315" s="4"/>
      <c r="C315" s="4"/>
      <c r="D315" s="3"/>
      <c r="E315" s="3"/>
      <c r="F315" s="3"/>
      <c r="G315" s="3"/>
      <c r="H315" s="3"/>
      <c r="I315" s="5"/>
      <c r="J315" s="6"/>
      <c r="K315" s="7"/>
      <c r="L315" s="8"/>
      <c r="M315" s="7"/>
      <c r="N315" s="8"/>
      <c r="O315" s="7"/>
      <c r="P315" s="9"/>
      <c r="Q315" s="9"/>
      <c r="R315" s="9"/>
      <c r="S315" s="16"/>
      <c r="T315" s="16"/>
      <c r="U315" s="7"/>
      <c r="V315" s="18"/>
      <c r="W315" s="7"/>
      <c r="X315" s="6"/>
      <c r="Y315" s="18"/>
    </row>
    <row r="316" spans="1:25" x14ac:dyDescent="0.25">
      <c r="A316" s="3"/>
      <c r="B316" s="4"/>
      <c r="C316" s="4"/>
      <c r="D316" s="3"/>
      <c r="E316" s="3"/>
      <c r="F316" s="3"/>
      <c r="G316" s="3"/>
      <c r="H316" s="3"/>
      <c r="I316" s="5"/>
      <c r="J316" s="6"/>
      <c r="K316" s="7"/>
      <c r="L316" s="8"/>
      <c r="M316" s="7"/>
      <c r="N316" s="8"/>
      <c r="O316" s="7"/>
      <c r="P316" s="9"/>
      <c r="Q316" s="9"/>
      <c r="R316" s="9"/>
      <c r="S316" s="16"/>
      <c r="T316" s="16"/>
      <c r="U316" s="7"/>
      <c r="V316" s="18"/>
      <c r="W316" s="7"/>
      <c r="X316" s="6"/>
      <c r="Y316" s="18"/>
    </row>
    <row r="317" spans="1:25" x14ac:dyDescent="0.25">
      <c r="A317" s="3"/>
      <c r="B317" s="4"/>
      <c r="C317" s="4"/>
      <c r="D317" s="3"/>
      <c r="E317" s="3"/>
      <c r="F317" s="3"/>
      <c r="G317" s="3"/>
      <c r="H317" s="3"/>
      <c r="I317" s="5"/>
      <c r="J317" s="6"/>
      <c r="K317" s="7"/>
      <c r="L317" s="8"/>
      <c r="M317" s="7"/>
      <c r="N317" s="8"/>
      <c r="O317" s="7"/>
      <c r="P317" s="9"/>
      <c r="Q317" s="9"/>
      <c r="R317" s="9"/>
      <c r="S317" s="16"/>
      <c r="T317" s="16"/>
      <c r="U317" s="7"/>
      <c r="V317" s="18"/>
      <c r="W317" s="7"/>
      <c r="X317" s="6"/>
      <c r="Y317" s="18"/>
    </row>
    <row r="318" spans="1:25" x14ac:dyDescent="0.25">
      <c r="A318" s="3"/>
      <c r="B318" s="4"/>
      <c r="C318" s="4"/>
      <c r="D318" s="3"/>
      <c r="E318" s="3"/>
      <c r="F318" s="3"/>
      <c r="G318" s="3"/>
      <c r="H318" s="3"/>
      <c r="I318" s="5"/>
      <c r="J318" s="6"/>
      <c r="K318" s="7"/>
      <c r="L318" s="8"/>
      <c r="M318" s="7"/>
      <c r="N318" s="8"/>
      <c r="O318" s="7"/>
      <c r="P318" s="9"/>
      <c r="Q318" s="9"/>
      <c r="R318" s="9"/>
      <c r="S318" s="16"/>
      <c r="T318" s="16"/>
      <c r="U318" s="7"/>
      <c r="V318" s="18"/>
      <c r="W318" s="7"/>
      <c r="X318" s="6"/>
      <c r="Y318" s="18"/>
    </row>
    <row r="319" spans="1:25" x14ac:dyDescent="0.25">
      <c r="A319" s="3"/>
      <c r="B319" s="4"/>
      <c r="C319" s="4"/>
      <c r="D319" s="3"/>
      <c r="E319" s="3"/>
      <c r="F319" s="3"/>
      <c r="G319" s="3"/>
      <c r="H319" s="3"/>
      <c r="I319" s="5"/>
      <c r="J319" s="6"/>
      <c r="K319" s="7"/>
      <c r="L319" s="8"/>
      <c r="M319" s="7"/>
      <c r="N319" s="8"/>
      <c r="O319" s="7"/>
      <c r="P319" s="9"/>
      <c r="Q319" s="9"/>
      <c r="R319" s="9"/>
      <c r="S319" s="16"/>
      <c r="T319" s="16"/>
      <c r="U319" s="7"/>
      <c r="V319" s="18"/>
      <c r="W319" s="7"/>
      <c r="X319" s="6"/>
      <c r="Y319" s="18"/>
    </row>
    <row r="320" spans="1:25" x14ac:dyDescent="0.25">
      <c r="A320" s="3"/>
      <c r="B320" s="4"/>
      <c r="C320" s="4"/>
      <c r="D320" s="3"/>
      <c r="E320" s="3"/>
      <c r="F320" s="3"/>
      <c r="G320" s="3"/>
      <c r="H320" s="3"/>
      <c r="I320" s="5"/>
      <c r="J320" s="6"/>
      <c r="K320" s="7"/>
      <c r="L320" s="8"/>
      <c r="M320" s="7"/>
      <c r="N320" s="8"/>
      <c r="O320" s="7"/>
      <c r="P320" s="9"/>
      <c r="Q320" s="9"/>
      <c r="R320" s="9"/>
      <c r="S320" s="16"/>
      <c r="T320" s="16"/>
      <c r="U320" s="7"/>
      <c r="V320" s="18"/>
      <c r="W320" s="7"/>
      <c r="X320" s="6"/>
      <c r="Y320" s="18"/>
    </row>
    <row r="321" spans="1:25" x14ac:dyDescent="0.25">
      <c r="A321" s="3"/>
      <c r="B321" s="4"/>
      <c r="C321" s="4"/>
      <c r="D321" s="3"/>
      <c r="E321" s="3"/>
      <c r="F321" s="3"/>
      <c r="G321" s="3"/>
      <c r="H321" s="3"/>
      <c r="I321" s="5"/>
      <c r="J321" s="6"/>
      <c r="K321" s="7"/>
      <c r="L321" s="8"/>
      <c r="M321" s="7"/>
      <c r="N321" s="8"/>
      <c r="O321" s="7"/>
      <c r="P321" s="9"/>
      <c r="Q321" s="9"/>
      <c r="R321" s="9"/>
      <c r="S321" s="16"/>
      <c r="T321" s="16"/>
      <c r="U321" s="7"/>
      <c r="V321" s="18"/>
      <c r="W321" s="7"/>
      <c r="X321" s="6"/>
      <c r="Y321" s="18"/>
    </row>
    <row r="322" spans="1:25" x14ac:dyDescent="0.25">
      <c r="A322" s="3"/>
      <c r="B322" s="4"/>
      <c r="C322" s="4"/>
      <c r="D322" s="3"/>
      <c r="E322" s="3"/>
      <c r="F322" s="3"/>
      <c r="G322" s="3"/>
      <c r="H322" s="3"/>
      <c r="I322" s="5"/>
      <c r="J322" s="6"/>
      <c r="K322" s="7"/>
      <c r="L322" s="8"/>
      <c r="M322" s="7"/>
      <c r="N322" s="8"/>
      <c r="O322" s="7"/>
      <c r="P322" s="9"/>
      <c r="Q322" s="9"/>
      <c r="R322" s="9"/>
      <c r="S322" s="16"/>
      <c r="T322" s="16"/>
      <c r="U322" s="7"/>
      <c r="V322" s="18"/>
      <c r="W322" s="7"/>
      <c r="X322" s="6"/>
      <c r="Y322" s="18"/>
    </row>
    <row r="323" spans="1:25" x14ac:dyDescent="0.25">
      <c r="A323" s="3"/>
      <c r="B323" s="4"/>
      <c r="C323" s="4"/>
      <c r="D323" s="3"/>
      <c r="E323" s="3"/>
      <c r="F323" s="3"/>
      <c r="G323" s="3"/>
      <c r="H323" s="3"/>
      <c r="I323" s="5"/>
      <c r="J323" s="6"/>
      <c r="K323" s="7"/>
      <c r="L323" s="8"/>
      <c r="M323" s="7"/>
      <c r="N323" s="8"/>
      <c r="O323" s="7"/>
      <c r="P323" s="9"/>
      <c r="Q323" s="9"/>
      <c r="R323" s="9"/>
      <c r="S323" s="16"/>
      <c r="T323" s="16"/>
      <c r="U323" s="7"/>
      <c r="V323" s="18"/>
      <c r="W323" s="7"/>
      <c r="X323" s="6"/>
      <c r="Y323" s="18"/>
    </row>
    <row r="324" spans="1:25" x14ac:dyDescent="0.25">
      <c r="A324" s="3"/>
      <c r="B324" s="4"/>
      <c r="C324" s="4"/>
      <c r="D324" s="3"/>
      <c r="E324" s="3"/>
      <c r="F324" s="3"/>
      <c r="G324" s="3"/>
      <c r="H324" s="3"/>
      <c r="I324" s="5"/>
      <c r="J324" s="6"/>
      <c r="K324" s="7"/>
      <c r="L324" s="8"/>
      <c r="M324" s="7"/>
      <c r="N324" s="8"/>
      <c r="O324" s="7"/>
      <c r="P324" s="9"/>
      <c r="Q324" s="9"/>
      <c r="R324" s="9"/>
      <c r="S324" s="16"/>
      <c r="T324" s="16"/>
      <c r="U324" s="7"/>
      <c r="V324" s="18"/>
      <c r="W324" s="7"/>
      <c r="X324" s="6"/>
      <c r="Y324" s="18"/>
    </row>
    <row r="325" spans="1:25" x14ac:dyDescent="0.25">
      <c r="A325" s="3"/>
      <c r="B325" s="4"/>
      <c r="C325" s="4"/>
      <c r="D325" s="3"/>
      <c r="E325" s="3"/>
      <c r="F325" s="3"/>
      <c r="G325" s="3"/>
      <c r="H325" s="3"/>
      <c r="I325" s="5"/>
      <c r="J325" s="6"/>
      <c r="K325" s="7"/>
      <c r="L325" s="8"/>
      <c r="M325" s="7"/>
      <c r="N325" s="8"/>
      <c r="O325" s="7"/>
      <c r="P325" s="9"/>
      <c r="Q325" s="9"/>
      <c r="R325" s="9"/>
      <c r="S325" s="16"/>
      <c r="T325" s="16"/>
      <c r="U325" s="7"/>
      <c r="V325" s="18"/>
      <c r="W325" s="7"/>
      <c r="X325" s="6"/>
      <c r="Y325" s="18"/>
    </row>
    <row r="326" spans="1:25" x14ac:dyDescent="0.25">
      <c r="A326" s="3"/>
      <c r="B326" s="4"/>
      <c r="C326" s="4"/>
      <c r="D326" s="3"/>
      <c r="E326" s="3"/>
      <c r="F326" s="3"/>
      <c r="G326" s="3"/>
      <c r="H326" s="3"/>
      <c r="I326" s="5"/>
      <c r="J326" s="6"/>
      <c r="K326" s="7"/>
      <c r="L326" s="8"/>
      <c r="M326" s="7"/>
      <c r="N326" s="8"/>
      <c r="O326" s="7"/>
      <c r="P326" s="9"/>
      <c r="Q326" s="9"/>
      <c r="R326" s="9"/>
      <c r="S326" s="16"/>
      <c r="T326" s="16"/>
      <c r="U326" s="7"/>
      <c r="V326" s="18"/>
      <c r="W326" s="7"/>
      <c r="X326" s="6"/>
      <c r="Y326" s="18"/>
    </row>
    <row r="327" spans="1:25" x14ac:dyDescent="0.25">
      <c r="A327" s="3"/>
      <c r="B327" s="4"/>
      <c r="C327" s="4"/>
      <c r="D327" s="3"/>
      <c r="E327" s="3"/>
      <c r="F327" s="3"/>
      <c r="G327" s="3"/>
      <c r="H327" s="3"/>
      <c r="I327" s="5"/>
      <c r="J327" s="6"/>
      <c r="K327" s="7"/>
      <c r="L327" s="8"/>
      <c r="M327" s="7"/>
      <c r="N327" s="8"/>
      <c r="O327" s="7"/>
      <c r="P327" s="9"/>
      <c r="Q327" s="9"/>
      <c r="R327" s="9"/>
      <c r="S327" s="16"/>
      <c r="T327" s="16"/>
      <c r="U327" s="7"/>
      <c r="V327" s="18"/>
      <c r="W327" s="7"/>
      <c r="X327" s="6"/>
      <c r="Y327" s="18"/>
    </row>
    <row r="328" spans="1:25" x14ac:dyDescent="0.25">
      <c r="A328" s="3"/>
      <c r="B328" s="4"/>
      <c r="C328" s="4"/>
      <c r="D328" s="3"/>
      <c r="E328" s="3"/>
      <c r="F328" s="3"/>
      <c r="G328" s="3"/>
      <c r="H328" s="3"/>
      <c r="I328" s="5"/>
      <c r="J328" s="6"/>
      <c r="K328" s="7"/>
      <c r="L328" s="8"/>
      <c r="M328" s="7"/>
      <c r="N328" s="8"/>
      <c r="O328" s="7"/>
      <c r="P328" s="9"/>
      <c r="Q328" s="9"/>
      <c r="R328" s="9"/>
      <c r="S328" s="16"/>
      <c r="T328" s="16"/>
      <c r="U328" s="7"/>
      <c r="V328" s="18"/>
      <c r="W328" s="7"/>
      <c r="X328" s="6"/>
      <c r="Y328" s="18"/>
    </row>
    <row r="329" spans="1:25" x14ac:dyDescent="0.25">
      <c r="A329" s="3"/>
      <c r="B329" s="4"/>
      <c r="C329" s="4"/>
      <c r="D329" s="3"/>
      <c r="E329" s="3"/>
      <c r="F329" s="3"/>
      <c r="G329" s="3"/>
      <c r="H329" s="3"/>
      <c r="I329" s="5"/>
      <c r="J329" s="6"/>
      <c r="K329" s="7"/>
      <c r="L329" s="8"/>
      <c r="M329" s="7"/>
      <c r="N329" s="8"/>
      <c r="O329" s="7"/>
      <c r="P329" s="9"/>
      <c r="Q329" s="9"/>
      <c r="R329" s="9"/>
      <c r="S329" s="16"/>
      <c r="T329" s="16"/>
      <c r="U329" s="7"/>
      <c r="V329" s="18"/>
      <c r="W329" s="7"/>
      <c r="X329" s="6"/>
      <c r="Y329" s="18"/>
    </row>
    <row r="330" spans="1:25" x14ac:dyDescent="0.25">
      <c r="A330" s="3"/>
      <c r="B330" s="4"/>
      <c r="C330" s="4"/>
      <c r="D330" s="3"/>
      <c r="E330" s="3"/>
      <c r="F330" s="3"/>
      <c r="G330" s="3"/>
      <c r="H330" s="3"/>
      <c r="I330" s="5"/>
      <c r="J330" s="6"/>
      <c r="K330" s="7"/>
      <c r="L330" s="8"/>
      <c r="M330" s="7"/>
      <c r="N330" s="8"/>
      <c r="O330" s="7"/>
      <c r="P330" s="9"/>
      <c r="Q330" s="9"/>
      <c r="R330" s="9"/>
      <c r="S330" s="16"/>
      <c r="T330" s="16"/>
      <c r="U330" s="7"/>
      <c r="V330" s="18"/>
      <c r="W330" s="7"/>
      <c r="X330" s="6"/>
      <c r="Y330" s="18"/>
    </row>
    <row r="331" spans="1:25" x14ac:dyDescent="0.25">
      <c r="A331" s="3"/>
      <c r="B331" s="4"/>
      <c r="C331" s="4"/>
      <c r="D331" s="3"/>
      <c r="E331" s="3"/>
      <c r="F331" s="3"/>
      <c r="G331" s="3"/>
      <c r="H331" s="3"/>
      <c r="I331" s="5"/>
      <c r="J331" s="6"/>
      <c r="K331" s="7"/>
      <c r="L331" s="8"/>
      <c r="M331" s="7"/>
      <c r="N331" s="8"/>
      <c r="O331" s="7"/>
      <c r="P331" s="9"/>
      <c r="Q331" s="9"/>
      <c r="R331" s="9"/>
      <c r="S331" s="16"/>
      <c r="T331" s="16"/>
      <c r="U331" s="7"/>
      <c r="V331" s="18"/>
      <c r="W331" s="7"/>
      <c r="X331" s="6"/>
      <c r="Y331" s="18"/>
    </row>
    <row r="332" spans="1:25" x14ac:dyDescent="0.25">
      <c r="A332" s="3"/>
      <c r="B332" s="4"/>
      <c r="C332" s="4"/>
      <c r="D332" s="3"/>
      <c r="E332" s="3"/>
      <c r="F332" s="3"/>
      <c r="G332" s="3"/>
      <c r="H332" s="3"/>
      <c r="I332" s="5"/>
      <c r="J332" s="6"/>
      <c r="K332" s="7"/>
      <c r="L332" s="8"/>
      <c r="M332" s="7"/>
      <c r="N332" s="8"/>
      <c r="O332" s="7"/>
      <c r="P332" s="9"/>
      <c r="Q332" s="9"/>
      <c r="R332" s="9"/>
      <c r="S332" s="16"/>
      <c r="T332" s="16"/>
      <c r="U332" s="7"/>
      <c r="V332" s="18"/>
      <c r="W332" s="7"/>
      <c r="X332" s="6"/>
      <c r="Y332" s="18"/>
    </row>
    <row r="333" spans="1:25" x14ac:dyDescent="0.25">
      <c r="A333" s="3"/>
      <c r="B333" s="4"/>
      <c r="C333" s="4"/>
      <c r="D333" s="3"/>
      <c r="E333" s="3"/>
      <c r="F333" s="3"/>
      <c r="G333" s="3"/>
      <c r="H333" s="3"/>
      <c r="I333" s="5"/>
      <c r="J333" s="6"/>
      <c r="K333" s="7"/>
      <c r="L333" s="8"/>
      <c r="M333" s="7"/>
      <c r="N333" s="8"/>
      <c r="O333" s="7"/>
      <c r="P333" s="9"/>
      <c r="Q333" s="9"/>
      <c r="R333" s="9"/>
      <c r="S333" s="16"/>
      <c r="T333" s="16"/>
      <c r="U333" s="7"/>
      <c r="V333" s="18"/>
      <c r="W333" s="7"/>
      <c r="X333" s="6"/>
      <c r="Y333" s="18"/>
    </row>
    <row r="334" spans="1:25" x14ac:dyDescent="0.25">
      <c r="A334" s="3"/>
      <c r="B334" s="4"/>
      <c r="C334" s="4"/>
      <c r="D334" s="3"/>
      <c r="E334" s="3"/>
      <c r="F334" s="3"/>
      <c r="G334" s="3"/>
      <c r="H334" s="3"/>
      <c r="I334" s="5"/>
      <c r="J334" s="6"/>
      <c r="K334" s="7"/>
      <c r="L334" s="8"/>
      <c r="M334" s="7"/>
      <c r="N334" s="8"/>
      <c r="O334" s="7"/>
      <c r="P334" s="9"/>
      <c r="Q334" s="9"/>
      <c r="R334" s="9"/>
      <c r="S334" s="16"/>
      <c r="T334" s="16"/>
      <c r="U334" s="7"/>
      <c r="V334" s="18"/>
      <c r="W334" s="7"/>
      <c r="X334" s="6"/>
      <c r="Y334" s="18"/>
    </row>
    <row r="335" spans="1:25" x14ac:dyDescent="0.25">
      <c r="A335" s="3"/>
      <c r="B335" s="4"/>
      <c r="C335" s="4"/>
      <c r="D335" s="3"/>
      <c r="E335" s="3"/>
      <c r="F335" s="3"/>
      <c r="G335" s="3"/>
      <c r="H335" s="3"/>
      <c r="I335" s="5"/>
      <c r="J335" s="6"/>
      <c r="K335" s="7"/>
      <c r="L335" s="8"/>
      <c r="M335" s="7"/>
      <c r="N335" s="8"/>
      <c r="O335" s="7"/>
      <c r="P335" s="9"/>
      <c r="Q335" s="9"/>
      <c r="R335" s="9"/>
      <c r="S335" s="16"/>
      <c r="T335" s="16"/>
      <c r="U335" s="7"/>
      <c r="V335" s="18"/>
      <c r="W335" s="7"/>
      <c r="X335" s="6"/>
      <c r="Y335" s="18"/>
    </row>
    <row r="336" spans="1:25" x14ac:dyDescent="0.25">
      <c r="A336" s="3"/>
      <c r="B336" s="4"/>
      <c r="C336" s="4"/>
      <c r="D336" s="3"/>
      <c r="E336" s="3"/>
      <c r="F336" s="3"/>
      <c r="G336" s="3"/>
      <c r="H336" s="3"/>
      <c r="I336" s="5"/>
      <c r="J336" s="6"/>
      <c r="K336" s="7"/>
      <c r="L336" s="8"/>
      <c r="M336" s="7"/>
      <c r="N336" s="8"/>
      <c r="O336" s="7"/>
      <c r="P336" s="9"/>
      <c r="Q336" s="9"/>
      <c r="R336" s="9"/>
      <c r="S336" s="16"/>
      <c r="T336" s="16"/>
      <c r="U336" s="7"/>
      <c r="V336" s="18"/>
      <c r="W336" s="7"/>
      <c r="X336" s="6"/>
      <c r="Y336" s="18"/>
    </row>
    <row r="337" spans="1:25" x14ac:dyDescent="0.25">
      <c r="A337" s="3"/>
      <c r="B337" s="4"/>
      <c r="C337" s="4"/>
      <c r="D337" s="3"/>
      <c r="E337" s="3"/>
      <c r="F337" s="3"/>
      <c r="G337" s="3"/>
      <c r="H337" s="3"/>
      <c r="I337" s="5"/>
      <c r="J337" s="6"/>
      <c r="K337" s="7"/>
      <c r="L337" s="8"/>
      <c r="M337" s="7"/>
      <c r="N337" s="8"/>
      <c r="O337" s="7"/>
      <c r="P337" s="9"/>
      <c r="Q337" s="9"/>
      <c r="R337" s="9"/>
      <c r="S337" s="16"/>
      <c r="T337" s="16"/>
      <c r="U337" s="7"/>
      <c r="V337" s="18"/>
      <c r="W337" s="7"/>
      <c r="X337" s="6"/>
      <c r="Y337" s="18"/>
    </row>
    <row r="338" spans="1:25" x14ac:dyDescent="0.25">
      <c r="A338" s="3"/>
      <c r="B338" s="4"/>
      <c r="C338" s="4"/>
      <c r="D338" s="3"/>
      <c r="E338" s="3"/>
      <c r="F338" s="3"/>
      <c r="G338" s="3"/>
      <c r="H338" s="3"/>
      <c r="I338" s="5"/>
      <c r="J338" s="6"/>
      <c r="K338" s="7"/>
      <c r="L338" s="8"/>
      <c r="M338" s="7"/>
      <c r="N338" s="8"/>
      <c r="O338" s="7"/>
      <c r="P338" s="9"/>
      <c r="Q338" s="9"/>
      <c r="R338" s="9"/>
      <c r="S338" s="16"/>
      <c r="T338" s="16"/>
      <c r="U338" s="7"/>
      <c r="V338" s="18"/>
      <c r="W338" s="7"/>
      <c r="X338" s="6"/>
      <c r="Y338" s="18"/>
    </row>
    <row r="339" spans="1:25" x14ac:dyDescent="0.25">
      <c r="A339" s="3"/>
      <c r="B339" s="4"/>
      <c r="C339" s="4"/>
      <c r="D339" s="3"/>
      <c r="E339" s="3"/>
      <c r="F339" s="3"/>
      <c r="G339" s="3"/>
      <c r="H339" s="3"/>
      <c r="I339" s="5"/>
      <c r="J339" s="6"/>
      <c r="K339" s="7"/>
      <c r="L339" s="8"/>
      <c r="M339" s="7"/>
      <c r="N339" s="8"/>
      <c r="O339" s="7"/>
      <c r="P339" s="9"/>
      <c r="Q339" s="9"/>
      <c r="R339" s="9"/>
      <c r="S339" s="16"/>
      <c r="T339" s="16"/>
      <c r="U339" s="7"/>
      <c r="V339" s="18"/>
      <c r="W339" s="7"/>
      <c r="X339" s="6"/>
      <c r="Y339" s="18"/>
    </row>
    <row r="340" spans="1:25" x14ac:dyDescent="0.25">
      <c r="A340" s="3"/>
      <c r="B340" s="4"/>
      <c r="C340" s="4"/>
      <c r="D340" s="3"/>
      <c r="E340" s="3"/>
      <c r="F340" s="3"/>
      <c r="G340" s="3"/>
      <c r="H340" s="3"/>
      <c r="I340" s="5"/>
      <c r="J340" s="6"/>
      <c r="K340" s="7"/>
      <c r="L340" s="8"/>
      <c r="M340" s="7"/>
      <c r="N340" s="8"/>
      <c r="O340" s="7"/>
      <c r="P340" s="9"/>
      <c r="Q340" s="9"/>
      <c r="R340" s="9"/>
      <c r="S340" s="16"/>
      <c r="T340" s="16"/>
      <c r="U340" s="7"/>
      <c r="V340" s="18"/>
      <c r="W340" s="7"/>
      <c r="X340" s="6"/>
      <c r="Y340" s="18"/>
    </row>
    <row r="341" spans="1:25" x14ac:dyDescent="0.25">
      <c r="A341" s="3"/>
      <c r="B341" s="4"/>
      <c r="C341" s="4"/>
      <c r="D341" s="3"/>
      <c r="E341" s="3"/>
      <c r="F341" s="3"/>
      <c r="G341" s="3"/>
      <c r="H341" s="3"/>
      <c r="I341" s="5"/>
      <c r="J341" s="6"/>
      <c r="K341" s="7"/>
      <c r="L341" s="8"/>
      <c r="M341" s="7"/>
      <c r="N341" s="8"/>
      <c r="O341" s="7"/>
      <c r="P341" s="9"/>
      <c r="Q341" s="9"/>
      <c r="R341" s="9"/>
      <c r="S341" s="16"/>
      <c r="T341" s="16"/>
      <c r="U341" s="7"/>
      <c r="V341" s="18"/>
      <c r="W341" s="7"/>
      <c r="X341" s="6"/>
      <c r="Y341" s="18"/>
    </row>
    <row r="342" spans="1:25" x14ac:dyDescent="0.25">
      <c r="A342" s="3"/>
      <c r="B342" s="4"/>
      <c r="C342" s="4"/>
      <c r="D342" s="3"/>
      <c r="E342" s="3"/>
      <c r="F342" s="3"/>
      <c r="G342" s="3"/>
      <c r="H342" s="3"/>
      <c r="I342" s="5"/>
      <c r="J342" s="6"/>
      <c r="K342" s="7"/>
      <c r="L342" s="8"/>
      <c r="M342" s="7"/>
      <c r="N342" s="8"/>
      <c r="O342" s="7"/>
      <c r="P342" s="9"/>
      <c r="Q342" s="9"/>
      <c r="R342" s="9"/>
      <c r="S342" s="16"/>
      <c r="T342" s="16"/>
      <c r="U342" s="7"/>
      <c r="V342" s="18"/>
      <c r="W342" s="7"/>
      <c r="X342" s="6"/>
      <c r="Y342" s="18"/>
    </row>
    <row r="343" spans="1:25" x14ac:dyDescent="0.25">
      <c r="A343" s="3"/>
      <c r="B343" s="4"/>
      <c r="C343" s="4"/>
      <c r="D343" s="3"/>
      <c r="E343" s="3"/>
      <c r="F343" s="3"/>
      <c r="G343" s="3"/>
      <c r="H343" s="3"/>
      <c r="I343" s="5"/>
      <c r="J343" s="6"/>
      <c r="K343" s="7"/>
      <c r="L343" s="8"/>
      <c r="M343" s="7"/>
      <c r="N343" s="8"/>
      <c r="O343" s="7"/>
      <c r="P343" s="9"/>
      <c r="Q343" s="9"/>
      <c r="R343" s="9"/>
      <c r="S343" s="16"/>
      <c r="T343" s="16"/>
      <c r="U343" s="7"/>
      <c r="V343" s="18"/>
      <c r="W343" s="7"/>
      <c r="X343" s="6"/>
      <c r="Y343" s="18"/>
    </row>
    <row r="344" spans="1:25" x14ac:dyDescent="0.25">
      <c r="A344" s="3"/>
      <c r="B344" s="4"/>
      <c r="C344" s="4"/>
      <c r="D344" s="3"/>
      <c r="E344" s="3"/>
      <c r="F344" s="3"/>
      <c r="G344" s="3"/>
      <c r="H344" s="3"/>
      <c r="I344" s="5"/>
      <c r="J344" s="6"/>
      <c r="K344" s="7"/>
      <c r="L344" s="8"/>
      <c r="M344" s="7"/>
      <c r="N344" s="8"/>
      <c r="O344" s="7"/>
      <c r="P344" s="9"/>
      <c r="Q344" s="9"/>
      <c r="R344" s="9"/>
      <c r="S344" s="16"/>
      <c r="T344" s="16"/>
      <c r="U344" s="7"/>
      <c r="V344" s="18"/>
      <c r="W344" s="7"/>
      <c r="X344" s="6"/>
      <c r="Y344" s="18"/>
    </row>
    <row r="345" spans="1:25" x14ac:dyDescent="0.25">
      <c r="A345" s="3"/>
      <c r="B345" s="4"/>
      <c r="C345" s="4"/>
      <c r="D345" s="3"/>
      <c r="E345" s="3"/>
      <c r="F345" s="3"/>
      <c r="G345" s="3"/>
      <c r="H345" s="3"/>
      <c r="I345" s="5"/>
      <c r="J345" s="6"/>
      <c r="K345" s="7"/>
      <c r="L345" s="8"/>
      <c r="M345" s="7"/>
      <c r="N345" s="8"/>
      <c r="O345" s="7"/>
      <c r="P345" s="9"/>
      <c r="Q345" s="9"/>
      <c r="R345" s="9"/>
      <c r="S345" s="16"/>
      <c r="T345" s="16"/>
      <c r="U345" s="7"/>
      <c r="V345" s="18"/>
      <c r="W345" s="7"/>
      <c r="X345" s="6"/>
      <c r="Y345" s="18"/>
    </row>
    <row r="346" spans="1:25" x14ac:dyDescent="0.25">
      <c r="A346" s="3"/>
      <c r="B346" s="4"/>
      <c r="C346" s="4"/>
      <c r="D346" s="3"/>
      <c r="E346" s="3"/>
      <c r="F346" s="3"/>
      <c r="G346" s="3"/>
      <c r="H346" s="3"/>
      <c r="I346" s="5"/>
      <c r="J346" s="6"/>
      <c r="K346" s="7"/>
      <c r="L346" s="8"/>
      <c r="M346" s="7"/>
      <c r="N346" s="8"/>
      <c r="O346" s="7"/>
      <c r="P346" s="9"/>
      <c r="Q346" s="9"/>
      <c r="R346" s="9"/>
      <c r="S346" s="16"/>
      <c r="T346" s="16"/>
      <c r="U346" s="7"/>
      <c r="V346" s="18"/>
      <c r="W346" s="7"/>
      <c r="X346" s="6"/>
      <c r="Y346" s="18"/>
    </row>
    <row r="347" spans="1:25" x14ac:dyDescent="0.25">
      <c r="A347" s="3"/>
      <c r="B347" s="4"/>
      <c r="C347" s="4"/>
      <c r="D347" s="3"/>
      <c r="E347" s="3"/>
      <c r="F347" s="3"/>
      <c r="G347" s="3"/>
      <c r="H347" s="3"/>
      <c r="I347" s="5"/>
      <c r="J347" s="6"/>
      <c r="K347" s="7"/>
      <c r="L347" s="8"/>
      <c r="M347" s="7"/>
      <c r="N347" s="8"/>
      <c r="O347" s="7"/>
      <c r="P347" s="9"/>
      <c r="Q347" s="9"/>
      <c r="R347" s="9"/>
      <c r="S347" s="16"/>
      <c r="T347" s="16"/>
      <c r="U347" s="7"/>
      <c r="V347" s="18"/>
      <c r="W347" s="7"/>
      <c r="X347" s="6"/>
      <c r="Y347" s="18"/>
    </row>
    <row r="348" spans="1:25" x14ac:dyDescent="0.25">
      <c r="A348" s="3"/>
      <c r="B348" s="4"/>
      <c r="C348" s="4"/>
      <c r="D348" s="3"/>
      <c r="E348" s="3"/>
      <c r="F348" s="3"/>
      <c r="G348" s="3"/>
      <c r="H348" s="3"/>
      <c r="I348" s="5"/>
      <c r="J348" s="6"/>
      <c r="K348" s="7"/>
      <c r="L348" s="8"/>
      <c r="M348" s="7"/>
      <c r="N348" s="8"/>
      <c r="O348" s="7"/>
      <c r="P348" s="9"/>
      <c r="Q348" s="9"/>
      <c r="R348" s="9"/>
      <c r="S348" s="16"/>
      <c r="T348" s="16"/>
      <c r="U348" s="7"/>
      <c r="V348" s="18"/>
      <c r="W348" s="7"/>
      <c r="X348" s="6"/>
      <c r="Y348" s="18"/>
    </row>
    <row r="349" spans="1:25" x14ac:dyDescent="0.25">
      <c r="A349" s="3"/>
      <c r="B349" s="4"/>
      <c r="C349" s="4"/>
      <c r="D349" s="3"/>
      <c r="E349" s="3"/>
      <c r="F349" s="3"/>
      <c r="G349" s="3"/>
      <c r="H349" s="3"/>
      <c r="I349" s="5"/>
      <c r="J349" s="6"/>
      <c r="K349" s="7"/>
      <c r="L349" s="8"/>
      <c r="M349" s="7"/>
      <c r="N349" s="8"/>
      <c r="O349" s="7"/>
      <c r="P349" s="9"/>
      <c r="Q349" s="9"/>
      <c r="R349" s="9"/>
      <c r="S349" s="16"/>
      <c r="T349" s="16"/>
      <c r="U349" s="7"/>
      <c r="V349" s="18"/>
      <c r="W349" s="7"/>
      <c r="X349" s="6"/>
      <c r="Y349" s="18"/>
    </row>
    <row r="350" spans="1:25" x14ac:dyDescent="0.25">
      <c r="A350" s="3"/>
      <c r="B350" s="4"/>
      <c r="C350" s="4"/>
      <c r="D350" s="3"/>
      <c r="E350" s="3"/>
      <c r="F350" s="3"/>
      <c r="G350" s="3"/>
      <c r="H350" s="3"/>
      <c r="I350" s="5"/>
      <c r="J350" s="6"/>
      <c r="K350" s="7"/>
      <c r="L350" s="8"/>
      <c r="M350" s="7"/>
      <c r="N350" s="8"/>
      <c r="O350" s="7"/>
      <c r="P350" s="9"/>
      <c r="Q350" s="9"/>
      <c r="R350" s="9"/>
      <c r="S350" s="16"/>
      <c r="T350" s="16"/>
      <c r="U350" s="7"/>
      <c r="V350" s="18"/>
      <c r="W350" s="7"/>
      <c r="X350" s="6"/>
      <c r="Y350" s="18"/>
    </row>
    <row r="351" spans="1:25" x14ac:dyDescent="0.25">
      <c r="A351" s="3"/>
      <c r="B351" s="4"/>
      <c r="C351" s="4"/>
      <c r="D351" s="3"/>
      <c r="E351" s="3"/>
      <c r="F351" s="3"/>
      <c r="G351" s="3"/>
      <c r="H351" s="3"/>
      <c r="I351" s="5"/>
      <c r="J351" s="6"/>
      <c r="K351" s="7"/>
      <c r="L351" s="8"/>
      <c r="M351" s="7"/>
      <c r="N351" s="8"/>
      <c r="O351" s="7"/>
      <c r="P351" s="9"/>
      <c r="Q351" s="9"/>
      <c r="R351" s="9"/>
      <c r="S351" s="16"/>
      <c r="T351" s="16"/>
      <c r="U351" s="7"/>
      <c r="V351" s="18"/>
      <c r="W351" s="7"/>
      <c r="X351" s="6"/>
      <c r="Y351" s="18"/>
    </row>
    <row r="352" spans="1:25" x14ac:dyDescent="0.25">
      <c r="A352" s="3"/>
      <c r="B352" s="4"/>
      <c r="C352" s="4"/>
      <c r="D352" s="3"/>
      <c r="E352" s="3"/>
      <c r="F352" s="3"/>
      <c r="G352" s="3"/>
      <c r="H352" s="3"/>
      <c r="I352" s="5"/>
      <c r="J352" s="6"/>
      <c r="K352" s="7"/>
      <c r="L352" s="8"/>
      <c r="M352" s="7"/>
      <c r="N352" s="8"/>
      <c r="O352" s="7"/>
      <c r="P352" s="9"/>
      <c r="Q352" s="9"/>
      <c r="R352" s="9"/>
      <c r="S352" s="16"/>
      <c r="T352" s="16"/>
      <c r="U352" s="7"/>
      <c r="V352" s="18"/>
      <c r="W352" s="7"/>
      <c r="X352" s="6"/>
      <c r="Y352" s="18"/>
    </row>
    <row r="353" spans="1:25" x14ac:dyDescent="0.25">
      <c r="A353" s="3"/>
      <c r="B353" s="4"/>
      <c r="C353" s="4"/>
      <c r="D353" s="3"/>
      <c r="E353" s="3"/>
      <c r="F353" s="3"/>
      <c r="G353" s="3"/>
      <c r="H353" s="3"/>
      <c r="I353" s="5"/>
      <c r="J353" s="6"/>
      <c r="K353" s="7"/>
      <c r="L353" s="8"/>
      <c r="M353" s="7"/>
      <c r="N353" s="8"/>
      <c r="O353" s="7"/>
      <c r="P353" s="9"/>
      <c r="Q353" s="9"/>
      <c r="R353" s="9"/>
      <c r="S353" s="16"/>
      <c r="T353" s="16"/>
      <c r="U353" s="7"/>
      <c r="V353" s="18"/>
      <c r="W353" s="7"/>
      <c r="X353" s="6"/>
      <c r="Y353" s="18"/>
    </row>
    <row r="354" spans="1:25" x14ac:dyDescent="0.25">
      <c r="A354" s="3"/>
      <c r="B354" s="4"/>
      <c r="C354" s="4"/>
      <c r="D354" s="3"/>
      <c r="E354" s="3"/>
      <c r="F354" s="3"/>
      <c r="G354" s="3"/>
      <c r="H354" s="3"/>
      <c r="I354" s="5"/>
      <c r="J354" s="6"/>
      <c r="K354" s="7"/>
      <c r="L354" s="8"/>
      <c r="M354" s="7"/>
      <c r="N354" s="8"/>
      <c r="O354" s="7"/>
      <c r="P354" s="9"/>
      <c r="Q354" s="9"/>
      <c r="R354" s="9"/>
      <c r="S354" s="16"/>
      <c r="T354" s="16"/>
      <c r="U354" s="7"/>
      <c r="V354" s="18"/>
      <c r="W354" s="7"/>
      <c r="X354" s="6"/>
      <c r="Y354" s="18"/>
    </row>
    <row r="355" spans="1:25" x14ac:dyDescent="0.25">
      <c r="A355" s="3"/>
      <c r="B355" s="4"/>
      <c r="C355" s="4"/>
      <c r="D355" s="3"/>
      <c r="E355" s="3"/>
      <c r="F355" s="3"/>
      <c r="G355" s="3"/>
      <c r="H355" s="3"/>
      <c r="I355" s="5"/>
      <c r="J355" s="6"/>
      <c r="K355" s="7"/>
      <c r="L355" s="8"/>
      <c r="M355" s="7"/>
      <c r="N355" s="8"/>
      <c r="O355" s="7"/>
      <c r="P355" s="9"/>
      <c r="Q355" s="9"/>
      <c r="R355" s="9"/>
      <c r="S355" s="16"/>
      <c r="T355" s="16"/>
      <c r="U355" s="7"/>
      <c r="V355" s="18"/>
      <c r="W355" s="7"/>
      <c r="X355" s="6"/>
      <c r="Y355" s="18"/>
    </row>
    <row r="356" spans="1:25" x14ac:dyDescent="0.25">
      <c r="A356" s="3"/>
      <c r="B356" s="4"/>
      <c r="C356" s="4"/>
      <c r="D356" s="3"/>
      <c r="E356" s="3"/>
      <c r="F356" s="3"/>
      <c r="G356" s="3"/>
      <c r="H356" s="3"/>
      <c r="I356" s="5"/>
      <c r="J356" s="6"/>
      <c r="K356" s="7"/>
      <c r="L356" s="8"/>
      <c r="M356" s="7"/>
      <c r="N356" s="8"/>
      <c r="O356" s="7"/>
      <c r="P356" s="9"/>
      <c r="Q356" s="9"/>
      <c r="R356" s="9"/>
      <c r="S356" s="16"/>
      <c r="T356" s="16"/>
      <c r="U356" s="7"/>
      <c r="V356" s="18"/>
      <c r="W356" s="7"/>
      <c r="X356" s="6"/>
      <c r="Y356" s="18"/>
    </row>
    <row r="357" spans="1:25" x14ac:dyDescent="0.25">
      <c r="A357" s="3"/>
      <c r="B357" s="4"/>
      <c r="C357" s="4"/>
      <c r="D357" s="3"/>
      <c r="E357" s="3"/>
      <c r="F357" s="3"/>
      <c r="G357" s="3"/>
      <c r="H357" s="3"/>
      <c r="I357" s="5"/>
      <c r="J357" s="6"/>
      <c r="K357" s="7"/>
      <c r="L357" s="8"/>
      <c r="M357" s="7"/>
      <c r="N357" s="8"/>
      <c r="O357" s="7"/>
      <c r="P357" s="9"/>
      <c r="Q357" s="9"/>
      <c r="R357" s="9"/>
      <c r="S357" s="16"/>
      <c r="T357" s="16"/>
      <c r="U357" s="7"/>
      <c r="V357" s="18"/>
      <c r="W357" s="7"/>
      <c r="X357" s="6"/>
      <c r="Y357" s="18"/>
    </row>
    <row r="358" spans="1:25" x14ac:dyDescent="0.25">
      <c r="A358" s="3"/>
      <c r="B358" s="4"/>
      <c r="C358" s="4"/>
      <c r="D358" s="3"/>
      <c r="E358" s="3"/>
      <c r="F358" s="3"/>
      <c r="G358" s="3"/>
      <c r="H358" s="3"/>
      <c r="I358" s="5"/>
      <c r="J358" s="6"/>
      <c r="K358" s="7"/>
      <c r="L358" s="8"/>
      <c r="M358" s="7"/>
      <c r="N358" s="8"/>
      <c r="O358" s="7"/>
      <c r="P358" s="9"/>
      <c r="Q358" s="9"/>
      <c r="R358" s="9"/>
      <c r="S358" s="16"/>
      <c r="T358" s="16"/>
      <c r="U358" s="7"/>
      <c r="V358" s="18"/>
      <c r="W358" s="7"/>
      <c r="X358" s="6"/>
      <c r="Y358" s="18"/>
    </row>
    <row r="359" spans="1:25" x14ac:dyDescent="0.25">
      <c r="A359" s="3"/>
      <c r="B359" s="4"/>
      <c r="C359" s="4"/>
      <c r="D359" s="3"/>
      <c r="E359" s="3"/>
      <c r="F359" s="3"/>
      <c r="G359" s="3"/>
      <c r="H359" s="3"/>
      <c r="I359" s="5"/>
      <c r="J359" s="6"/>
      <c r="K359" s="7"/>
      <c r="L359" s="8"/>
      <c r="M359" s="7"/>
      <c r="N359" s="8"/>
      <c r="O359" s="7"/>
      <c r="P359" s="9"/>
      <c r="Q359" s="9"/>
      <c r="R359" s="9"/>
      <c r="S359" s="16"/>
      <c r="T359" s="16"/>
      <c r="U359" s="7"/>
      <c r="V359" s="18"/>
      <c r="W359" s="7"/>
      <c r="X359" s="6"/>
      <c r="Y359" s="18"/>
    </row>
    <row r="360" spans="1:25" x14ac:dyDescent="0.25">
      <c r="A360" s="3"/>
      <c r="B360" s="4"/>
      <c r="C360" s="4"/>
      <c r="D360" s="3"/>
      <c r="E360" s="3"/>
      <c r="F360" s="3"/>
      <c r="G360" s="3"/>
      <c r="H360" s="3"/>
      <c r="I360" s="5"/>
      <c r="J360" s="6"/>
      <c r="K360" s="7"/>
      <c r="L360" s="8"/>
      <c r="M360" s="7"/>
      <c r="N360" s="8"/>
      <c r="O360" s="7"/>
      <c r="P360" s="9"/>
      <c r="Q360" s="9"/>
      <c r="R360" s="9"/>
      <c r="S360" s="16"/>
      <c r="T360" s="16"/>
      <c r="U360" s="7"/>
      <c r="V360" s="18"/>
      <c r="W360" s="7"/>
      <c r="X360" s="6"/>
      <c r="Y360" s="18"/>
    </row>
    <row r="361" spans="1:25" x14ac:dyDescent="0.25">
      <c r="A361" s="3"/>
      <c r="B361" s="4"/>
      <c r="C361" s="4"/>
      <c r="D361" s="3"/>
      <c r="E361" s="3"/>
      <c r="F361" s="3"/>
      <c r="G361" s="3"/>
      <c r="H361" s="3"/>
      <c r="I361" s="5"/>
      <c r="J361" s="6"/>
      <c r="K361" s="7"/>
      <c r="L361" s="8"/>
      <c r="M361" s="7"/>
      <c r="N361" s="8"/>
      <c r="O361" s="7"/>
      <c r="P361" s="9"/>
      <c r="Q361" s="9"/>
      <c r="R361" s="9"/>
      <c r="S361" s="16"/>
      <c r="T361" s="16"/>
      <c r="U361" s="7"/>
      <c r="V361" s="18"/>
      <c r="W361" s="7"/>
      <c r="X361" s="6"/>
      <c r="Y361" s="18"/>
    </row>
    <row r="362" spans="1:25" x14ac:dyDescent="0.25">
      <c r="A362" s="3"/>
      <c r="B362" s="4"/>
      <c r="C362" s="4"/>
      <c r="D362" s="3"/>
      <c r="E362" s="3"/>
      <c r="F362" s="3"/>
      <c r="G362" s="3"/>
      <c r="H362" s="3"/>
      <c r="I362" s="5"/>
      <c r="J362" s="6"/>
      <c r="K362" s="7"/>
      <c r="L362" s="8"/>
      <c r="M362" s="7"/>
      <c r="N362" s="8"/>
      <c r="O362" s="7"/>
      <c r="P362" s="9"/>
      <c r="Q362" s="9"/>
      <c r="R362" s="9"/>
      <c r="S362" s="16"/>
      <c r="T362" s="16"/>
      <c r="U362" s="7"/>
      <c r="V362" s="18"/>
      <c r="W362" s="7"/>
      <c r="X362" s="6"/>
      <c r="Y362" s="18"/>
    </row>
    <row r="363" spans="1:25" x14ac:dyDescent="0.25">
      <c r="A363" s="3"/>
      <c r="B363" s="4"/>
      <c r="C363" s="4"/>
      <c r="D363" s="3"/>
      <c r="E363" s="3"/>
      <c r="F363" s="3"/>
      <c r="G363" s="3"/>
      <c r="H363" s="3"/>
      <c r="I363" s="5"/>
      <c r="J363" s="6"/>
      <c r="K363" s="7"/>
      <c r="L363" s="8"/>
      <c r="M363" s="7"/>
      <c r="N363" s="8"/>
      <c r="O363" s="7"/>
      <c r="P363" s="9"/>
      <c r="Q363" s="9"/>
      <c r="R363" s="9"/>
      <c r="S363" s="16"/>
      <c r="T363" s="16"/>
      <c r="U363" s="7"/>
      <c r="V363" s="18"/>
      <c r="W363" s="7"/>
      <c r="X363" s="6"/>
      <c r="Y363" s="18"/>
    </row>
    <row r="364" spans="1:25" x14ac:dyDescent="0.25">
      <c r="A364" s="3"/>
      <c r="B364" s="4"/>
      <c r="C364" s="4"/>
      <c r="D364" s="3"/>
      <c r="E364" s="3"/>
      <c r="F364" s="3"/>
      <c r="G364" s="3"/>
      <c r="H364" s="3"/>
      <c r="I364" s="5"/>
      <c r="J364" s="6"/>
      <c r="K364" s="7"/>
      <c r="L364" s="8"/>
      <c r="M364" s="7"/>
      <c r="N364" s="8"/>
      <c r="O364" s="7"/>
      <c r="P364" s="9"/>
      <c r="Q364" s="9"/>
      <c r="R364" s="9"/>
      <c r="S364" s="16"/>
      <c r="T364" s="16"/>
      <c r="U364" s="7"/>
      <c r="V364" s="18"/>
      <c r="W364" s="7"/>
      <c r="X364" s="6"/>
      <c r="Y364" s="18"/>
    </row>
    <row r="365" spans="1:25" x14ac:dyDescent="0.25">
      <c r="A365" s="3"/>
      <c r="B365" s="4"/>
      <c r="C365" s="4"/>
      <c r="D365" s="3"/>
      <c r="E365" s="3"/>
      <c r="F365" s="3"/>
      <c r="G365" s="3"/>
      <c r="H365" s="3"/>
      <c r="I365" s="5"/>
      <c r="J365" s="6"/>
      <c r="K365" s="7"/>
      <c r="L365" s="8"/>
      <c r="M365" s="7"/>
      <c r="N365" s="8"/>
      <c r="O365" s="7"/>
      <c r="P365" s="9"/>
      <c r="Q365" s="9"/>
      <c r="R365" s="9"/>
      <c r="S365" s="16"/>
      <c r="T365" s="16"/>
      <c r="U365" s="7"/>
      <c r="V365" s="18"/>
      <c r="W365" s="7"/>
      <c r="X365" s="6"/>
      <c r="Y365" s="18"/>
    </row>
    <row r="366" spans="1:25" x14ac:dyDescent="0.25">
      <c r="A366" s="3"/>
      <c r="B366" s="4"/>
      <c r="C366" s="4"/>
      <c r="D366" s="3"/>
      <c r="E366" s="3"/>
      <c r="F366" s="3"/>
      <c r="G366" s="3"/>
      <c r="H366" s="3"/>
      <c r="I366" s="5"/>
      <c r="J366" s="6"/>
      <c r="K366" s="7"/>
      <c r="L366" s="8"/>
      <c r="M366" s="7"/>
      <c r="N366" s="8"/>
      <c r="O366" s="7"/>
      <c r="P366" s="9"/>
      <c r="Q366" s="9"/>
      <c r="R366" s="9"/>
      <c r="S366" s="16"/>
      <c r="T366" s="16"/>
      <c r="U366" s="7"/>
      <c r="V366" s="18"/>
      <c r="W366" s="7"/>
      <c r="X366" s="6"/>
      <c r="Y366" s="18"/>
    </row>
    <row r="367" spans="1:25" x14ac:dyDescent="0.25">
      <c r="A367" s="3"/>
      <c r="B367" s="4"/>
      <c r="C367" s="4"/>
      <c r="D367" s="3"/>
      <c r="E367" s="3"/>
      <c r="F367" s="3"/>
      <c r="G367" s="3"/>
      <c r="H367" s="3"/>
      <c r="I367" s="5"/>
      <c r="J367" s="6"/>
      <c r="K367" s="7"/>
      <c r="L367" s="8"/>
      <c r="M367" s="7"/>
      <c r="N367" s="8"/>
      <c r="O367" s="7"/>
      <c r="P367" s="9"/>
      <c r="Q367" s="9"/>
      <c r="R367" s="9"/>
      <c r="S367" s="16"/>
      <c r="T367" s="16"/>
      <c r="U367" s="7"/>
      <c r="V367" s="18"/>
      <c r="W367" s="7"/>
      <c r="X367" s="6"/>
      <c r="Y367" s="18"/>
    </row>
    <row r="368" spans="1:25" x14ac:dyDescent="0.25">
      <c r="A368" s="3"/>
      <c r="B368" s="4"/>
      <c r="C368" s="4"/>
      <c r="D368" s="3"/>
      <c r="E368" s="3"/>
      <c r="F368" s="3"/>
      <c r="G368" s="3"/>
      <c r="H368" s="3"/>
      <c r="I368" s="5"/>
      <c r="J368" s="6"/>
      <c r="K368" s="7"/>
      <c r="L368" s="8"/>
      <c r="M368" s="7"/>
      <c r="N368" s="8"/>
      <c r="O368" s="7"/>
      <c r="P368" s="9"/>
      <c r="Q368" s="9"/>
      <c r="R368" s="9"/>
      <c r="S368" s="16"/>
      <c r="T368" s="16"/>
      <c r="U368" s="7"/>
      <c r="V368" s="18"/>
      <c r="W368" s="7"/>
      <c r="X368" s="6"/>
      <c r="Y368" s="18"/>
    </row>
    <row r="369" spans="1:25" x14ac:dyDescent="0.25">
      <c r="A369" s="3"/>
      <c r="B369" s="4"/>
      <c r="C369" s="4"/>
      <c r="D369" s="3"/>
      <c r="E369" s="3"/>
      <c r="F369" s="3"/>
      <c r="G369" s="3"/>
      <c r="H369" s="3"/>
      <c r="I369" s="5"/>
      <c r="J369" s="6"/>
      <c r="K369" s="7"/>
      <c r="L369" s="8"/>
      <c r="M369" s="7"/>
      <c r="N369" s="8"/>
      <c r="O369" s="7"/>
      <c r="P369" s="9"/>
      <c r="Q369" s="9"/>
      <c r="R369" s="9"/>
      <c r="S369" s="16"/>
      <c r="T369" s="16"/>
      <c r="U369" s="7"/>
      <c r="V369" s="18"/>
      <c r="W369" s="7"/>
      <c r="X369" s="6"/>
      <c r="Y369" s="18"/>
    </row>
    <row r="370" spans="1:25" x14ac:dyDescent="0.25">
      <c r="A370" s="3"/>
      <c r="B370" s="4"/>
      <c r="C370" s="4"/>
      <c r="D370" s="3"/>
      <c r="E370" s="3"/>
      <c r="F370" s="3"/>
      <c r="G370" s="3"/>
      <c r="H370" s="3"/>
      <c r="I370" s="5"/>
      <c r="J370" s="6"/>
      <c r="K370" s="7"/>
      <c r="L370" s="8"/>
      <c r="M370" s="7"/>
      <c r="N370" s="8"/>
      <c r="O370" s="7"/>
      <c r="P370" s="9"/>
      <c r="Q370" s="9"/>
      <c r="R370" s="9"/>
      <c r="S370" s="16"/>
      <c r="T370" s="16"/>
      <c r="U370" s="7"/>
      <c r="V370" s="18"/>
      <c r="W370" s="7"/>
      <c r="X370" s="6"/>
      <c r="Y370" s="18"/>
    </row>
    <row r="371" spans="1:25" x14ac:dyDescent="0.25">
      <c r="A371" s="3"/>
      <c r="B371" s="4"/>
      <c r="C371" s="4"/>
      <c r="D371" s="3"/>
      <c r="E371" s="3"/>
      <c r="F371" s="3"/>
      <c r="G371" s="3"/>
      <c r="H371" s="3"/>
      <c r="I371" s="5"/>
      <c r="J371" s="6"/>
      <c r="K371" s="7"/>
      <c r="L371" s="8"/>
      <c r="M371" s="7"/>
      <c r="N371" s="8"/>
      <c r="O371" s="7"/>
      <c r="P371" s="9"/>
      <c r="Q371" s="9"/>
      <c r="R371" s="9"/>
      <c r="S371" s="16"/>
      <c r="T371" s="16"/>
      <c r="U371" s="7"/>
      <c r="V371" s="18"/>
      <c r="W371" s="7"/>
      <c r="X371" s="6"/>
      <c r="Y371" s="18"/>
    </row>
    <row r="372" spans="1:25" x14ac:dyDescent="0.25">
      <c r="A372" s="3"/>
      <c r="B372" s="4"/>
      <c r="C372" s="4"/>
      <c r="D372" s="3"/>
      <c r="E372" s="3"/>
      <c r="F372" s="3"/>
      <c r="G372" s="3"/>
      <c r="H372" s="3"/>
      <c r="I372" s="5"/>
      <c r="J372" s="6"/>
      <c r="K372" s="7"/>
      <c r="L372" s="8"/>
      <c r="M372" s="7"/>
      <c r="N372" s="8"/>
      <c r="O372" s="7"/>
      <c r="P372" s="9"/>
      <c r="Q372" s="9"/>
      <c r="R372" s="9"/>
      <c r="S372" s="16"/>
      <c r="T372" s="16"/>
      <c r="U372" s="7"/>
      <c r="V372" s="18"/>
      <c r="W372" s="7"/>
      <c r="X372" s="6"/>
      <c r="Y372" s="18"/>
    </row>
    <row r="373" spans="1:25" x14ac:dyDescent="0.25">
      <c r="A373" s="3"/>
      <c r="B373" s="4"/>
      <c r="C373" s="4"/>
      <c r="D373" s="3"/>
      <c r="E373" s="3"/>
      <c r="F373" s="3"/>
      <c r="G373" s="3"/>
      <c r="H373" s="3"/>
      <c r="I373" s="5"/>
      <c r="J373" s="6"/>
      <c r="K373" s="7"/>
      <c r="L373" s="8"/>
      <c r="M373" s="7"/>
      <c r="N373" s="8"/>
      <c r="O373" s="7"/>
      <c r="P373" s="9"/>
      <c r="Q373" s="9"/>
      <c r="R373" s="9"/>
      <c r="S373" s="16"/>
      <c r="T373" s="16"/>
      <c r="U373" s="7"/>
      <c r="V373" s="18"/>
      <c r="W373" s="7"/>
      <c r="X373" s="6"/>
      <c r="Y373" s="18"/>
    </row>
    <row r="374" spans="1:25" x14ac:dyDescent="0.25">
      <c r="A374" s="3"/>
      <c r="B374" s="4"/>
      <c r="C374" s="4"/>
      <c r="D374" s="3"/>
      <c r="E374" s="3"/>
      <c r="F374" s="3"/>
      <c r="G374" s="3"/>
      <c r="H374" s="3"/>
      <c r="I374" s="5"/>
      <c r="J374" s="6"/>
      <c r="K374" s="7"/>
      <c r="L374" s="8"/>
      <c r="M374" s="7"/>
      <c r="N374" s="8"/>
      <c r="O374" s="7"/>
      <c r="P374" s="9"/>
      <c r="Q374" s="9"/>
      <c r="R374" s="9"/>
      <c r="S374" s="16"/>
      <c r="T374" s="16"/>
      <c r="U374" s="7"/>
      <c r="V374" s="18"/>
      <c r="W374" s="7"/>
      <c r="X374" s="6"/>
      <c r="Y374" s="18"/>
    </row>
    <row r="375" spans="1:25" x14ac:dyDescent="0.25">
      <c r="A375" s="3"/>
      <c r="B375" s="4"/>
      <c r="C375" s="4"/>
      <c r="D375" s="3"/>
      <c r="E375" s="3"/>
      <c r="F375" s="3"/>
      <c r="G375" s="3"/>
      <c r="H375" s="3"/>
      <c r="I375" s="5"/>
      <c r="J375" s="6"/>
      <c r="K375" s="7"/>
      <c r="L375" s="8"/>
      <c r="M375" s="7"/>
      <c r="N375" s="8"/>
      <c r="O375" s="7"/>
      <c r="P375" s="9"/>
      <c r="Q375" s="9"/>
      <c r="R375" s="9"/>
      <c r="S375" s="16"/>
      <c r="T375" s="16"/>
      <c r="U375" s="7"/>
      <c r="V375" s="18"/>
      <c r="W375" s="7"/>
      <c r="X375" s="6"/>
      <c r="Y375" s="18"/>
    </row>
    <row r="376" spans="1:25" x14ac:dyDescent="0.25">
      <c r="A376" s="3"/>
      <c r="B376" s="4"/>
      <c r="C376" s="4"/>
      <c r="D376" s="3"/>
      <c r="E376" s="3"/>
      <c r="F376" s="3"/>
      <c r="G376" s="3"/>
      <c r="H376" s="3"/>
      <c r="I376" s="5"/>
      <c r="J376" s="6"/>
      <c r="K376" s="7"/>
      <c r="L376" s="8"/>
      <c r="M376" s="7"/>
      <c r="N376" s="8"/>
      <c r="O376" s="7"/>
      <c r="P376" s="9"/>
      <c r="Q376" s="9"/>
      <c r="R376" s="9"/>
      <c r="S376" s="16"/>
      <c r="T376" s="16"/>
      <c r="U376" s="7"/>
      <c r="V376" s="18"/>
      <c r="W376" s="7"/>
      <c r="X376" s="6"/>
      <c r="Y376" s="18"/>
    </row>
    <row r="377" spans="1:25" x14ac:dyDescent="0.25">
      <c r="A377" s="3"/>
      <c r="B377" s="4"/>
      <c r="C377" s="4"/>
      <c r="D377" s="3"/>
      <c r="E377" s="3"/>
      <c r="F377" s="3"/>
      <c r="G377" s="3"/>
      <c r="H377" s="3"/>
      <c r="I377" s="5"/>
      <c r="J377" s="6"/>
      <c r="K377" s="7"/>
      <c r="L377" s="8"/>
      <c r="M377" s="7"/>
      <c r="N377" s="8"/>
      <c r="O377" s="7"/>
      <c r="P377" s="9"/>
      <c r="Q377" s="9"/>
      <c r="R377" s="9"/>
      <c r="S377" s="16"/>
      <c r="T377" s="16"/>
      <c r="U377" s="7"/>
      <c r="V377" s="18"/>
      <c r="W377" s="7"/>
      <c r="X377" s="6"/>
      <c r="Y377" s="18"/>
    </row>
    <row r="378" spans="1:25" x14ac:dyDescent="0.25">
      <c r="A378" s="3"/>
      <c r="B378" s="4"/>
      <c r="C378" s="4"/>
      <c r="D378" s="3"/>
      <c r="E378" s="3"/>
      <c r="F378" s="3"/>
      <c r="G378" s="3"/>
      <c r="H378" s="3"/>
      <c r="I378" s="5"/>
      <c r="J378" s="6"/>
      <c r="K378" s="7"/>
      <c r="L378" s="8"/>
      <c r="M378" s="7"/>
      <c r="N378" s="8"/>
      <c r="O378" s="7"/>
      <c r="P378" s="9"/>
      <c r="Q378" s="9"/>
      <c r="R378" s="9"/>
      <c r="S378" s="16"/>
      <c r="T378" s="16"/>
      <c r="U378" s="7"/>
      <c r="V378" s="18"/>
      <c r="W378" s="7"/>
      <c r="X378" s="6"/>
      <c r="Y378" s="18"/>
    </row>
    <row r="379" spans="1:25" x14ac:dyDescent="0.25">
      <c r="A379" s="3"/>
      <c r="B379" s="4"/>
      <c r="C379" s="4"/>
      <c r="D379" s="3"/>
      <c r="E379" s="3"/>
      <c r="F379" s="3"/>
      <c r="G379" s="3"/>
      <c r="H379" s="3"/>
      <c r="I379" s="5"/>
      <c r="J379" s="6"/>
      <c r="K379" s="7"/>
      <c r="L379" s="8"/>
      <c r="M379" s="7"/>
      <c r="N379" s="8"/>
      <c r="O379" s="7"/>
      <c r="P379" s="9"/>
      <c r="Q379" s="9"/>
      <c r="R379" s="9"/>
      <c r="S379" s="16"/>
      <c r="T379" s="16"/>
      <c r="U379" s="7"/>
      <c r="V379" s="18"/>
      <c r="W379" s="7"/>
      <c r="X379" s="6"/>
      <c r="Y379" s="18"/>
    </row>
    <row r="380" spans="1:25" x14ac:dyDescent="0.25">
      <c r="A380" s="3"/>
      <c r="B380" s="4"/>
      <c r="C380" s="4"/>
      <c r="D380" s="3"/>
      <c r="E380" s="3"/>
      <c r="F380" s="3"/>
      <c r="G380" s="3"/>
      <c r="H380" s="3"/>
      <c r="I380" s="5"/>
      <c r="J380" s="6"/>
      <c r="K380" s="7"/>
      <c r="L380" s="8"/>
      <c r="M380" s="7"/>
      <c r="N380" s="8"/>
      <c r="O380" s="7"/>
      <c r="P380" s="9"/>
      <c r="Q380" s="9"/>
      <c r="R380" s="9"/>
      <c r="S380" s="16"/>
      <c r="T380" s="16"/>
      <c r="U380" s="7"/>
      <c r="V380" s="18"/>
      <c r="W380" s="7"/>
      <c r="X380" s="6"/>
      <c r="Y380" s="18"/>
    </row>
    <row r="381" spans="1:25" x14ac:dyDescent="0.25">
      <c r="A381" s="3"/>
      <c r="B381" s="4"/>
      <c r="C381" s="4"/>
      <c r="D381" s="3"/>
      <c r="E381" s="3"/>
      <c r="F381" s="3"/>
      <c r="G381" s="3"/>
      <c r="H381" s="3"/>
      <c r="I381" s="5"/>
      <c r="J381" s="6"/>
      <c r="K381" s="7"/>
      <c r="L381" s="8"/>
      <c r="M381" s="7"/>
      <c r="N381" s="8"/>
      <c r="O381" s="7"/>
      <c r="P381" s="9"/>
      <c r="Q381" s="9"/>
      <c r="R381" s="9"/>
      <c r="S381" s="16"/>
      <c r="T381" s="16"/>
      <c r="U381" s="7"/>
      <c r="V381" s="18"/>
      <c r="W381" s="7"/>
      <c r="X381" s="6"/>
      <c r="Y381" s="18"/>
    </row>
    <row r="382" spans="1:25" x14ac:dyDescent="0.25">
      <c r="A382" s="3"/>
      <c r="B382" s="4"/>
      <c r="C382" s="4"/>
      <c r="D382" s="3"/>
      <c r="E382" s="3"/>
      <c r="F382" s="3"/>
      <c r="G382" s="3"/>
      <c r="H382" s="3"/>
      <c r="I382" s="5"/>
      <c r="J382" s="6"/>
      <c r="K382" s="7"/>
      <c r="L382" s="8"/>
      <c r="M382" s="7"/>
      <c r="N382" s="8"/>
      <c r="O382" s="7"/>
      <c r="P382" s="9"/>
      <c r="Q382" s="9"/>
      <c r="R382" s="9"/>
      <c r="S382" s="16"/>
      <c r="T382" s="16"/>
      <c r="U382" s="7"/>
      <c r="V382" s="18"/>
      <c r="W382" s="7"/>
      <c r="X382" s="6"/>
      <c r="Y382" s="18"/>
    </row>
    <row r="383" spans="1:25" x14ac:dyDescent="0.25">
      <c r="A383" s="3"/>
      <c r="B383" s="4"/>
      <c r="C383" s="4"/>
      <c r="D383" s="3"/>
      <c r="E383" s="3"/>
      <c r="F383" s="3"/>
      <c r="G383" s="3"/>
      <c r="H383" s="3"/>
      <c r="I383" s="5"/>
      <c r="J383" s="6"/>
      <c r="K383" s="7"/>
      <c r="L383" s="8"/>
      <c r="M383" s="7"/>
      <c r="N383" s="8"/>
      <c r="O383" s="7"/>
      <c r="P383" s="9"/>
      <c r="Q383" s="9"/>
      <c r="R383" s="9"/>
      <c r="S383" s="16"/>
      <c r="T383" s="16"/>
      <c r="U383" s="7"/>
      <c r="V383" s="18"/>
      <c r="W383" s="7"/>
      <c r="X383" s="6"/>
      <c r="Y383" s="18"/>
    </row>
    <row r="384" spans="1:25" x14ac:dyDescent="0.25">
      <c r="A384" s="3"/>
      <c r="B384" s="4"/>
      <c r="C384" s="4"/>
      <c r="D384" s="3"/>
      <c r="E384" s="3"/>
      <c r="F384" s="3"/>
      <c r="G384" s="3"/>
      <c r="H384" s="3"/>
      <c r="I384" s="5"/>
      <c r="J384" s="6"/>
      <c r="K384" s="7"/>
      <c r="L384" s="8"/>
      <c r="M384" s="7"/>
      <c r="N384" s="8"/>
      <c r="O384" s="7"/>
      <c r="P384" s="9"/>
      <c r="Q384" s="9"/>
      <c r="R384" s="9"/>
      <c r="S384" s="16"/>
      <c r="T384" s="16"/>
      <c r="U384" s="7"/>
      <c r="V384" s="18"/>
      <c r="W384" s="7"/>
      <c r="X384" s="6"/>
      <c r="Y384" s="18"/>
    </row>
    <row r="385" spans="1:25" x14ac:dyDescent="0.25">
      <c r="A385" s="3"/>
      <c r="B385" s="4"/>
      <c r="C385" s="4"/>
      <c r="D385" s="3"/>
      <c r="E385" s="3"/>
      <c r="F385" s="3"/>
      <c r="G385" s="3"/>
      <c r="H385" s="3"/>
      <c r="I385" s="5"/>
      <c r="J385" s="6"/>
      <c r="K385" s="7"/>
      <c r="L385" s="8"/>
      <c r="M385" s="7"/>
      <c r="N385" s="8"/>
      <c r="O385" s="7"/>
      <c r="P385" s="9"/>
      <c r="Q385" s="9"/>
      <c r="R385" s="9"/>
      <c r="S385" s="16"/>
      <c r="T385" s="16"/>
      <c r="U385" s="7"/>
      <c r="V385" s="18"/>
      <c r="W385" s="7"/>
      <c r="X385" s="6"/>
      <c r="Y385" s="18"/>
    </row>
    <row r="386" spans="1:25" x14ac:dyDescent="0.25">
      <c r="A386" s="3"/>
      <c r="B386" s="4"/>
      <c r="C386" s="4"/>
      <c r="D386" s="3"/>
      <c r="E386" s="3"/>
      <c r="F386" s="3"/>
      <c r="G386" s="3"/>
      <c r="H386" s="3"/>
      <c r="I386" s="5"/>
      <c r="J386" s="6"/>
      <c r="K386" s="7"/>
      <c r="L386" s="8"/>
      <c r="M386" s="7"/>
      <c r="N386" s="8"/>
      <c r="O386" s="7"/>
      <c r="P386" s="9"/>
      <c r="Q386" s="9"/>
      <c r="R386" s="9"/>
      <c r="S386" s="16"/>
      <c r="T386" s="16"/>
      <c r="U386" s="7"/>
      <c r="V386" s="18"/>
      <c r="W386" s="7"/>
      <c r="X386" s="6"/>
      <c r="Y386" s="18"/>
    </row>
    <row r="387" spans="1:25" x14ac:dyDescent="0.25">
      <c r="A387" s="3"/>
      <c r="B387" s="4"/>
      <c r="C387" s="4"/>
      <c r="D387" s="3"/>
      <c r="E387" s="3"/>
      <c r="F387" s="3"/>
      <c r="G387" s="3"/>
      <c r="H387" s="3"/>
      <c r="I387" s="5"/>
      <c r="J387" s="6"/>
      <c r="K387" s="7"/>
      <c r="L387" s="8"/>
      <c r="M387" s="7"/>
      <c r="N387" s="8"/>
      <c r="O387" s="7"/>
      <c r="P387" s="9"/>
      <c r="Q387" s="9"/>
      <c r="R387" s="9"/>
      <c r="S387" s="16"/>
      <c r="T387" s="16"/>
      <c r="U387" s="7"/>
      <c r="V387" s="18"/>
      <c r="W387" s="7"/>
      <c r="X387" s="6"/>
      <c r="Y387" s="18"/>
    </row>
    <row r="388" spans="1:25" x14ac:dyDescent="0.25">
      <c r="A388" s="3"/>
      <c r="B388" s="4"/>
      <c r="C388" s="4"/>
      <c r="D388" s="3"/>
      <c r="E388" s="3"/>
      <c r="F388" s="3"/>
      <c r="G388" s="3"/>
      <c r="H388" s="3"/>
      <c r="I388" s="5"/>
      <c r="J388" s="6"/>
      <c r="K388" s="7"/>
      <c r="L388" s="8"/>
      <c r="M388" s="7"/>
      <c r="N388" s="8"/>
      <c r="O388" s="7"/>
      <c r="P388" s="9"/>
      <c r="Q388" s="9"/>
      <c r="R388" s="9"/>
      <c r="S388" s="16"/>
      <c r="T388" s="16"/>
      <c r="U388" s="7"/>
      <c r="V388" s="18"/>
      <c r="W388" s="7"/>
      <c r="X388" s="6"/>
      <c r="Y388" s="18"/>
    </row>
    <row r="389" spans="1:25" x14ac:dyDescent="0.25">
      <c r="A389" s="3"/>
      <c r="B389" s="4"/>
      <c r="C389" s="4"/>
      <c r="D389" s="3"/>
      <c r="E389" s="3"/>
      <c r="F389" s="3"/>
      <c r="G389" s="3"/>
      <c r="H389" s="3"/>
      <c r="I389" s="5"/>
      <c r="J389" s="6"/>
      <c r="K389" s="7"/>
      <c r="L389" s="8"/>
      <c r="M389" s="7"/>
      <c r="N389" s="8"/>
      <c r="O389" s="7"/>
      <c r="P389" s="9"/>
      <c r="Q389" s="9"/>
      <c r="R389" s="9"/>
      <c r="S389" s="16"/>
      <c r="T389" s="16"/>
      <c r="U389" s="7"/>
      <c r="V389" s="18"/>
      <c r="W389" s="7"/>
      <c r="X389" s="6"/>
      <c r="Y389" s="18"/>
    </row>
    <row r="390" spans="1:25" x14ac:dyDescent="0.25">
      <c r="A390" s="3"/>
      <c r="B390" s="4"/>
      <c r="C390" s="4"/>
      <c r="D390" s="3"/>
      <c r="E390" s="3"/>
      <c r="F390" s="3"/>
      <c r="G390" s="3"/>
      <c r="H390" s="3"/>
      <c r="I390" s="5"/>
      <c r="J390" s="6"/>
      <c r="K390" s="7"/>
      <c r="L390" s="8"/>
      <c r="M390" s="7"/>
      <c r="N390" s="8"/>
      <c r="O390" s="7"/>
      <c r="P390" s="9"/>
      <c r="Q390" s="9"/>
      <c r="R390" s="9"/>
      <c r="S390" s="16"/>
      <c r="T390" s="16"/>
      <c r="U390" s="7"/>
      <c r="V390" s="18"/>
      <c r="W390" s="7"/>
      <c r="X390" s="6"/>
      <c r="Y390" s="18"/>
    </row>
    <row r="391" spans="1:25" x14ac:dyDescent="0.25">
      <c r="A391" s="3"/>
      <c r="B391" s="4"/>
      <c r="C391" s="4"/>
      <c r="D391" s="3"/>
      <c r="E391" s="3"/>
      <c r="F391" s="3"/>
      <c r="G391" s="3"/>
      <c r="H391" s="3"/>
      <c r="I391" s="5"/>
      <c r="J391" s="6"/>
      <c r="K391" s="7"/>
      <c r="L391" s="8"/>
      <c r="M391" s="7"/>
      <c r="N391" s="8"/>
      <c r="O391" s="7"/>
      <c r="P391" s="9"/>
      <c r="Q391" s="9"/>
      <c r="R391" s="9"/>
      <c r="S391" s="16"/>
      <c r="T391" s="16"/>
      <c r="U391" s="7"/>
      <c r="V391" s="18"/>
      <c r="W391" s="7"/>
      <c r="X391" s="6"/>
      <c r="Y391" s="18"/>
    </row>
    <row r="392" spans="1:25" x14ac:dyDescent="0.25">
      <c r="A392" s="3"/>
      <c r="B392" s="4"/>
      <c r="C392" s="4"/>
      <c r="D392" s="3"/>
      <c r="E392" s="3"/>
      <c r="F392" s="3"/>
      <c r="G392" s="3"/>
      <c r="H392" s="3"/>
      <c r="I392" s="5"/>
      <c r="J392" s="6"/>
      <c r="K392" s="7"/>
      <c r="L392" s="8"/>
      <c r="M392" s="7"/>
      <c r="N392" s="8"/>
      <c r="O392" s="7"/>
      <c r="P392" s="9"/>
      <c r="Q392" s="9"/>
      <c r="R392" s="9"/>
      <c r="S392" s="16"/>
      <c r="T392" s="16"/>
      <c r="U392" s="7"/>
      <c r="V392" s="18"/>
      <c r="W392" s="7"/>
      <c r="X392" s="6"/>
      <c r="Y392" s="18"/>
    </row>
    <row r="393" spans="1:25" x14ac:dyDescent="0.25">
      <c r="A393" s="3"/>
      <c r="B393" s="4"/>
      <c r="C393" s="4"/>
      <c r="D393" s="3"/>
      <c r="E393" s="3"/>
      <c r="F393" s="3"/>
      <c r="G393" s="3"/>
      <c r="H393" s="3"/>
      <c r="I393" s="5"/>
      <c r="J393" s="6"/>
      <c r="K393" s="7"/>
      <c r="L393" s="8"/>
      <c r="M393" s="7"/>
      <c r="N393" s="8"/>
      <c r="O393" s="7"/>
      <c r="P393" s="9"/>
      <c r="Q393" s="9"/>
      <c r="R393" s="9"/>
      <c r="S393" s="16"/>
      <c r="T393" s="16"/>
      <c r="U393" s="7"/>
      <c r="V393" s="18"/>
      <c r="W393" s="7"/>
      <c r="X393" s="6"/>
      <c r="Y393" s="18"/>
    </row>
    <row r="394" spans="1:25" x14ac:dyDescent="0.25">
      <c r="A394" s="3"/>
      <c r="B394" s="4"/>
      <c r="C394" s="4"/>
      <c r="D394" s="3"/>
      <c r="E394" s="3"/>
      <c r="F394" s="3"/>
      <c r="G394" s="3"/>
      <c r="H394" s="3"/>
      <c r="I394" s="5"/>
      <c r="J394" s="6"/>
      <c r="K394" s="7"/>
      <c r="L394" s="8"/>
      <c r="M394" s="7"/>
      <c r="N394" s="8"/>
      <c r="O394" s="7"/>
      <c r="P394" s="9"/>
      <c r="Q394" s="9"/>
      <c r="R394" s="9"/>
      <c r="S394" s="16"/>
      <c r="T394" s="16"/>
      <c r="U394" s="7"/>
      <c r="V394" s="18"/>
      <c r="W394" s="7"/>
      <c r="X394" s="6"/>
      <c r="Y394" s="18"/>
    </row>
    <row r="395" spans="1:25" x14ac:dyDescent="0.25">
      <c r="A395" s="3"/>
      <c r="B395" s="4"/>
      <c r="C395" s="4"/>
      <c r="D395" s="3"/>
      <c r="E395" s="3"/>
      <c r="F395" s="3"/>
      <c r="G395" s="3"/>
      <c r="H395" s="3"/>
      <c r="I395" s="5"/>
      <c r="J395" s="6"/>
      <c r="K395" s="7"/>
      <c r="L395" s="8"/>
      <c r="M395" s="7"/>
      <c r="N395" s="8"/>
      <c r="O395" s="7"/>
      <c r="P395" s="9"/>
      <c r="Q395" s="9"/>
      <c r="R395" s="9"/>
      <c r="S395" s="16"/>
      <c r="T395" s="16"/>
      <c r="U395" s="7"/>
      <c r="V395" s="18"/>
      <c r="W395" s="7"/>
      <c r="X395" s="6"/>
      <c r="Y395" s="18"/>
    </row>
    <row r="396" spans="1:25" x14ac:dyDescent="0.25">
      <c r="A396" s="3"/>
      <c r="B396" s="4"/>
      <c r="C396" s="4"/>
      <c r="D396" s="3"/>
      <c r="E396" s="3"/>
      <c r="F396" s="3"/>
      <c r="G396" s="3"/>
      <c r="H396" s="3"/>
      <c r="I396" s="5"/>
      <c r="J396" s="6"/>
      <c r="K396" s="7"/>
      <c r="L396" s="8"/>
      <c r="M396" s="7"/>
      <c r="N396" s="8"/>
      <c r="O396" s="7"/>
      <c r="P396" s="9"/>
      <c r="Q396" s="9"/>
      <c r="R396" s="9"/>
      <c r="S396" s="16"/>
      <c r="T396" s="16"/>
      <c r="U396" s="7"/>
      <c r="V396" s="18"/>
      <c r="W396" s="7"/>
      <c r="X396" s="6"/>
      <c r="Y396" s="18"/>
    </row>
    <row r="397" spans="1:25" x14ac:dyDescent="0.25">
      <c r="A397" s="3"/>
      <c r="B397" s="4"/>
      <c r="C397" s="4"/>
      <c r="D397" s="3"/>
      <c r="E397" s="3"/>
      <c r="F397" s="3"/>
      <c r="G397" s="3"/>
      <c r="H397" s="3"/>
      <c r="I397" s="5"/>
      <c r="J397" s="6"/>
      <c r="K397" s="7"/>
      <c r="L397" s="8"/>
      <c r="M397" s="7"/>
      <c r="N397" s="8"/>
      <c r="O397" s="7"/>
      <c r="P397" s="9"/>
      <c r="Q397" s="9"/>
      <c r="R397" s="9"/>
      <c r="S397" s="16"/>
      <c r="T397" s="16"/>
      <c r="U397" s="7"/>
      <c r="V397" s="18"/>
      <c r="W397" s="7"/>
      <c r="X397" s="6"/>
      <c r="Y397" s="18"/>
    </row>
    <row r="398" spans="1:25" x14ac:dyDescent="0.25">
      <c r="A398" s="3"/>
      <c r="B398" s="4"/>
      <c r="C398" s="4"/>
      <c r="D398" s="3"/>
      <c r="E398" s="3"/>
      <c r="F398" s="3"/>
      <c r="G398" s="3"/>
      <c r="H398" s="3"/>
      <c r="I398" s="5"/>
      <c r="J398" s="6"/>
      <c r="K398" s="7"/>
      <c r="L398" s="8"/>
      <c r="M398" s="7"/>
      <c r="N398" s="8"/>
      <c r="O398" s="7"/>
      <c r="P398" s="9"/>
      <c r="Q398" s="9"/>
      <c r="R398" s="9"/>
      <c r="S398" s="16"/>
      <c r="T398" s="16"/>
      <c r="U398" s="7"/>
      <c r="V398" s="18"/>
      <c r="W398" s="7"/>
      <c r="X398" s="6"/>
      <c r="Y398" s="18"/>
    </row>
    <row r="399" spans="1:25" x14ac:dyDescent="0.25">
      <c r="A399" s="3"/>
      <c r="B399" s="4"/>
      <c r="C399" s="4"/>
      <c r="D399" s="3"/>
      <c r="E399" s="3"/>
      <c r="F399" s="3"/>
      <c r="G399" s="3"/>
      <c r="H399" s="3"/>
      <c r="I399" s="5"/>
      <c r="J399" s="6"/>
      <c r="K399" s="7"/>
      <c r="L399" s="8"/>
      <c r="M399" s="7"/>
      <c r="N399" s="8"/>
      <c r="O399" s="7"/>
      <c r="P399" s="9"/>
      <c r="Q399" s="9"/>
      <c r="R399" s="9"/>
      <c r="S399" s="16"/>
      <c r="T399" s="16"/>
      <c r="U399" s="7"/>
      <c r="V399" s="18"/>
      <c r="W399" s="7"/>
      <c r="X399" s="6"/>
      <c r="Y399" s="18"/>
    </row>
    <row r="400" spans="1:25" x14ac:dyDescent="0.25">
      <c r="A400" s="3"/>
      <c r="B400" s="4"/>
      <c r="C400" s="4"/>
      <c r="D400" s="3"/>
      <c r="E400" s="3"/>
      <c r="F400" s="3"/>
      <c r="G400" s="3"/>
      <c r="H400" s="3"/>
      <c r="I400" s="5"/>
      <c r="J400" s="6"/>
      <c r="K400" s="7"/>
      <c r="L400" s="8"/>
      <c r="M400" s="7"/>
      <c r="N400" s="8"/>
      <c r="O400" s="7"/>
      <c r="P400" s="9"/>
      <c r="Q400" s="9"/>
      <c r="R400" s="9"/>
      <c r="S400" s="16"/>
      <c r="T400" s="16"/>
      <c r="U400" s="7"/>
      <c r="V400" s="18"/>
      <c r="W400" s="7"/>
      <c r="X400" s="6"/>
      <c r="Y400" s="18"/>
    </row>
    <row r="401" spans="1:25" x14ac:dyDescent="0.25">
      <c r="A401" s="3"/>
      <c r="B401" s="4"/>
      <c r="C401" s="4"/>
      <c r="D401" s="3"/>
      <c r="E401" s="3"/>
      <c r="F401" s="3"/>
      <c r="G401" s="3"/>
      <c r="H401" s="3"/>
      <c r="I401" s="5"/>
      <c r="J401" s="6"/>
      <c r="K401" s="7"/>
      <c r="L401" s="8"/>
      <c r="M401" s="7"/>
      <c r="N401" s="8"/>
      <c r="O401" s="7"/>
      <c r="P401" s="9"/>
      <c r="Q401" s="9"/>
      <c r="R401" s="9"/>
      <c r="S401" s="16"/>
      <c r="T401" s="16"/>
      <c r="U401" s="7"/>
      <c r="V401" s="18"/>
      <c r="W401" s="7"/>
      <c r="X401" s="6"/>
      <c r="Y401" s="18"/>
    </row>
    <row r="402" spans="1:25" x14ac:dyDescent="0.25">
      <c r="A402" s="3"/>
      <c r="B402" s="4"/>
      <c r="C402" s="4"/>
      <c r="D402" s="3"/>
      <c r="E402" s="3"/>
      <c r="F402" s="3"/>
      <c r="G402" s="3"/>
      <c r="H402" s="3"/>
      <c r="I402" s="5"/>
      <c r="J402" s="6"/>
      <c r="K402" s="7"/>
      <c r="L402" s="8"/>
      <c r="M402" s="7"/>
      <c r="N402" s="8"/>
      <c r="O402" s="7"/>
      <c r="P402" s="9"/>
      <c r="Q402" s="9"/>
      <c r="R402" s="9"/>
      <c r="S402" s="16"/>
      <c r="T402" s="16"/>
      <c r="U402" s="7"/>
      <c r="V402" s="18"/>
      <c r="W402" s="7"/>
      <c r="X402" s="6"/>
      <c r="Y402" s="18"/>
    </row>
    <row r="403" spans="1:25" x14ac:dyDescent="0.25">
      <c r="A403" s="3"/>
      <c r="B403" s="4"/>
      <c r="C403" s="4"/>
      <c r="D403" s="3"/>
      <c r="E403" s="3"/>
      <c r="F403" s="3"/>
      <c r="G403" s="3"/>
      <c r="H403" s="3"/>
      <c r="I403" s="5"/>
      <c r="J403" s="6"/>
      <c r="K403" s="7"/>
      <c r="L403" s="8"/>
      <c r="M403" s="7"/>
      <c r="N403" s="8"/>
      <c r="O403" s="7"/>
      <c r="P403" s="9"/>
      <c r="Q403" s="9"/>
      <c r="R403" s="9"/>
      <c r="S403" s="16"/>
      <c r="T403" s="16"/>
      <c r="U403" s="7"/>
      <c r="V403" s="18"/>
      <c r="W403" s="7"/>
      <c r="X403" s="6"/>
      <c r="Y403" s="18"/>
    </row>
    <row r="404" spans="1:25" x14ac:dyDescent="0.25">
      <c r="A404" s="3"/>
      <c r="B404" s="4"/>
      <c r="C404" s="4"/>
      <c r="D404" s="3"/>
      <c r="E404" s="3"/>
      <c r="F404" s="3"/>
      <c r="G404" s="3"/>
      <c r="H404" s="3"/>
      <c r="I404" s="5"/>
      <c r="J404" s="6"/>
      <c r="K404" s="7"/>
      <c r="L404" s="8"/>
      <c r="M404" s="7"/>
      <c r="N404" s="8"/>
      <c r="O404" s="7"/>
      <c r="P404" s="9"/>
      <c r="Q404" s="9"/>
      <c r="R404" s="9"/>
      <c r="S404" s="16"/>
      <c r="T404" s="16"/>
      <c r="U404" s="7"/>
      <c r="V404" s="18"/>
      <c r="W404" s="7"/>
      <c r="X404" s="6"/>
      <c r="Y404" s="18"/>
    </row>
    <row r="405" spans="1:25" x14ac:dyDescent="0.25">
      <c r="A405" s="3"/>
      <c r="B405" s="4"/>
      <c r="C405" s="4"/>
      <c r="D405" s="3"/>
      <c r="E405" s="3"/>
      <c r="F405" s="3"/>
      <c r="G405" s="3"/>
      <c r="H405" s="3"/>
      <c r="I405" s="5"/>
      <c r="J405" s="6"/>
      <c r="K405" s="7"/>
      <c r="L405" s="8"/>
      <c r="M405" s="7"/>
      <c r="N405" s="8"/>
      <c r="O405" s="7"/>
      <c r="P405" s="9"/>
      <c r="Q405" s="9"/>
      <c r="R405" s="9"/>
      <c r="S405" s="16"/>
      <c r="T405" s="16"/>
      <c r="U405" s="7"/>
      <c r="V405" s="18"/>
      <c r="W405" s="7"/>
      <c r="X405" s="6"/>
      <c r="Y405" s="18"/>
    </row>
    <row r="406" spans="1:25" x14ac:dyDescent="0.25">
      <c r="A406" s="3"/>
      <c r="B406" s="4"/>
      <c r="C406" s="4"/>
      <c r="D406" s="3"/>
      <c r="E406" s="3"/>
      <c r="F406" s="3"/>
      <c r="G406" s="3"/>
      <c r="H406" s="3"/>
      <c r="I406" s="5"/>
      <c r="J406" s="6"/>
      <c r="K406" s="7"/>
      <c r="L406" s="8"/>
      <c r="M406" s="7"/>
      <c r="N406" s="8"/>
      <c r="O406" s="7"/>
      <c r="P406" s="9"/>
      <c r="Q406" s="9"/>
      <c r="R406" s="9"/>
      <c r="S406" s="16"/>
      <c r="T406" s="16"/>
      <c r="U406" s="7"/>
      <c r="V406" s="18"/>
      <c r="W406" s="7"/>
      <c r="X406" s="6"/>
      <c r="Y406" s="18"/>
    </row>
    <row r="407" spans="1:25" x14ac:dyDescent="0.25">
      <c r="A407" s="3"/>
      <c r="B407" s="4"/>
      <c r="C407" s="4"/>
      <c r="D407" s="3"/>
      <c r="E407" s="3"/>
      <c r="F407" s="3"/>
      <c r="G407" s="3"/>
      <c r="H407" s="3"/>
      <c r="I407" s="5"/>
      <c r="J407" s="6"/>
      <c r="K407" s="7"/>
      <c r="L407" s="8"/>
      <c r="M407" s="7"/>
      <c r="N407" s="8"/>
      <c r="O407" s="7"/>
      <c r="P407" s="9"/>
      <c r="Q407" s="9"/>
      <c r="R407" s="9"/>
      <c r="S407" s="16"/>
      <c r="T407" s="16"/>
      <c r="U407" s="7"/>
      <c r="V407" s="18"/>
      <c r="W407" s="7"/>
      <c r="X407" s="6"/>
      <c r="Y407" s="18"/>
    </row>
    <row r="408" spans="1:25" x14ac:dyDescent="0.25">
      <c r="A408" s="3"/>
      <c r="B408" s="4"/>
      <c r="C408" s="4"/>
      <c r="D408" s="3"/>
      <c r="E408" s="3"/>
      <c r="F408" s="3"/>
      <c r="G408" s="3"/>
      <c r="H408" s="3"/>
      <c r="I408" s="5"/>
      <c r="J408" s="6"/>
      <c r="K408" s="7"/>
      <c r="L408" s="8"/>
      <c r="M408" s="7"/>
      <c r="N408" s="8"/>
      <c r="O408" s="7"/>
      <c r="P408" s="9"/>
      <c r="Q408" s="9"/>
      <c r="R408" s="9"/>
      <c r="S408" s="16"/>
      <c r="T408" s="16"/>
      <c r="U408" s="7"/>
      <c r="V408" s="18"/>
      <c r="W408" s="7"/>
      <c r="X408" s="6"/>
      <c r="Y408" s="18"/>
    </row>
    <row r="409" spans="1:25" x14ac:dyDescent="0.25">
      <c r="A409" s="3"/>
      <c r="B409" s="4"/>
      <c r="C409" s="4"/>
      <c r="D409" s="3"/>
      <c r="E409" s="3"/>
      <c r="F409" s="3"/>
      <c r="G409" s="3"/>
      <c r="H409" s="3"/>
      <c r="I409" s="5"/>
      <c r="J409" s="6"/>
      <c r="K409" s="7"/>
      <c r="L409" s="8"/>
      <c r="M409" s="7"/>
      <c r="N409" s="8"/>
      <c r="O409" s="7"/>
      <c r="P409" s="9"/>
      <c r="Q409" s="9"/>
      <c r="R409" s="9"/>
      <c r="S409" s="16"/>
      <c r="T409" s="16"/>
      <c r="U409" s="7"/>
      <c r="V409" s="18"/>
      <c r="W409" s="7"/>
      <c r="X409" s="6"/>
      <c r="Y409" s="18"/>
    </row>
    <row r="410" spans="1:25" x14ac:dyDescent="0.25">
      <c r="A410" s="3"/>
      <c r="B410" s="4"/>
      <c r="C410" s="4"/>
      <c r="D410" s="3"/>
      <c r="E410" s="3"/>
      <c r="F410" s="3"/>
      <c r="G410" s="3"/>
      <c r="H410" s="3"/>
      <c r="I410" s="5"/>
      <c r="J410" s="6"/>
      <c r="K410" s="7"/>
      <c r="L410" s="8"/>
      <c r="M410" s="7"/>
      <c r="N410" s="8"/>
      <c r="O410" s="7"/>
      <c r="P410" s="9"/>
      <c r="Q410" s="9"/>
      <c r="R410" s="9"/>
      <c r="S410" s="16"/>
      <c r="T410" s="16"/>
      <c r="U410" s="7"/>
      <c r="V410" s="18"/>
      <c r="W410" s="7"/>
      <c r="X410" s="6"/>
      <c r="Y410" s="18"/>
    </row>
    <row r="411" spans="1:25" x14ac:dyDescent="0.25">
      <c r="A411" s="3"/>
      <c r="B411" s="4"/>
      <c r="C411" s="4"/>
      <c r="D411" s="3"/>
      <c r="E411" s="3"/>
      <c r="F411" s="3"/>
      <c r="G411" s="3"/>
      <c r="H411" s="3"/>
      <c r="I411" s="5"/>
      <c r="J411" s="6"/>
      <c r="K411" s="7"/>
      <c r="L411" s="8"/>
      <c r="M411" s="7"/>
      <c r="N411" s="8"/>
      <c r="O411" s="7"/>
      <c r="P411" s="9"/>
      <c r="Q411" s="9"/>
      <c r="R411" s="9"/>
      <c r="S411" s="16"/>
      <c r="T411" s="16"/>
      <c r="U411" s="7"/>
      <c r="V411" s="18"/>
      <c r="W411" s="7"/>
      <c r="X411" s="6"/>
      <c r="Y411" s="18"/>
    </row>
    <row r="412" spans="1:25" x14ac:dyDescent="0.25">
      <c r="A412" s="3"/>
      <c r="B412" s="4"/>
      <c r="C412" s="4"/>
      <c r="D412" s="3"/>
      <c r="E412" s="3"/>
      <c r="F412" s="3"/>
      <c r="G412" s="3"/>
      <c r="H412" s="3"/>
      <c r="I412" s="5"/>
      <c r="J412" s="6"/>
      <c r="K412" s="7"/>
      <c r="L412" s="8"/>
      <c r="M412" s="7"/>
      <c r="N412" s="8"/>
      <c r="O412" s="7"/>
      <c r="P412" s="9"/>
      <c r="Q412" s="9"/>
      <c r="R412" s="9"/>
      <c r="S412" s="16"/>
      <c r="T412" s="16"/>
      <c r="U412" s="7"/>
      <c r="V412" s="18"/>
      <c r="W412" s="7"/>
      <c r="X412" s="6"/>
      <c r="Y412" s="18"/>
    </row>
    <row r="413" spans="1:25" x14ac:dyDescent="0.25">
      <c r="A413" s="3"/>
      <c r="B413" s="4"/>
      <c r="C413" s="4"/>
      <c r="D413" s="3"/>
      <c r="E413" s="3"/>
      <c r="F413" s="3"/>
      <c r="G413" s="3"/>
      <c r="H413" s="3"/>
      <c r="I413" s="5"/>
      <c r="J413" s="6"/>
      <c r="K413" s="7"/>
      <c r="L413" s="8"/>
      <c r="M413" s="7"/>
      <c r="N413" s="8"/>
      <c r="O413" s="7"/>
      <c r="P413" s="9"/>
      <c r="Q413" s="9"/>
      <c r="R413" s="9"/>
      <c r="S413" s="16"/>
      <c r="T413" s="16"/>
      <c r="U413" s="7"/>
      <c r="V413" s="18"/>
      <c r="W413" s="7"/>
      <c r="X413" s="6"/>
      <c r="Y413" s="18"/>
    </row>
    <row r="414" spans="1:25" x14ac:dyDescent="0.25">
      <c r="A414" s="3"/>
      <c r="B414" s="4"/>
      <c r="C414" s="4"/>
      <c r="D414" s="3"/>
      <c r="E414" s="3"/>
      <c r="F414" s="3"/>
      <c r="G414" s="3"/>
      <c r="H414" s="3"/>
      <c r="I414" s="5"/>
      <c r="J414" s="6"/>
      <c r="K414" s="7"/>
      <c r="L414" s="8"/>
      <c r="M414" s="7"/>
      <c r="N414" s="8"/>
      <c r="O414" s="7"/>
      <c r="P414" s="9"/>
      <c r="Q414" s="9"/>
      <c r="R414" s="9"/>
      <c r="S414" s="16"/>
      <c r="T414" s="16"/>
      <c r="U414" s="7"/>
      <c r="V414" s="18"/>
      <c r="W414" s="7"/>
      <c r="X414" s="6"/>
      <c r="Y414" s="18"/>
    </row>
    <row r="415" spans="1:25" x14ac:dyDescent="0.25">
      <c r="A415" s="3"/>
      <c r="B415" s="4"/>
      <c r="C415" s="4"/>
      <c r="D415" s="3"/>
      <c r="E415" s="3"/>
      <c r="F415" s="3"/>
      <c r="G415" s="3"/>
      <c r="H415" s="3"/>
      <c r="I415" s="5"/>
      <c r="J415" s="6"/>
      <c r="K415" s="7"/>
      <c r="L415" s="8"/>
      <c r="M415" s="7"/>
      <c r="N415" s="8"/>
      <c r="O415" s="7"/>
      <c r="P415" s="9"/>
      <c r="Q415" s="9"/>
      <c r="R415" s="9"/>
      <c r="S415" s="16"/>
      <c r="T415" s="16"/>
      <c r="U415" s="7"/>
      <c r="V415" s="18"/>
      <c r="W415" s="7"/>
      <c r="X415" s="6"/>
      <c r="Y415" s="18"/>
    </row>
    <row r="416" spans="1:25" x14ac:dyDescent="0.25">
      <c r="A416" s="3"/>
      <c r="B416" s="4"/>
      <c r="C416" s="4"/>
      <c r="D416" s="3"/>
      <c r="E416" s="3"/>
      <c r="F416" s="3"/>
      <c r="G416" s="3"/>
      <c r="H416" s="3"/>
      <c r="I416" s="5"/>
      <c r="J416" s="6"/>
      <c r="K416" s="7"/>
      <c r="L416" s="8"/>
      <c r="M416" s="7"/>
      <c r="N416" s="8"/>
      <c r="O416" s="7"/>
      <c r="P416" s="9"/>
      <c r="Q416" s="9"/>
      <c r="R416" s="9"/>
      <c r="S416" s="16"/>
      <c r="T416" s="16"/>
      <c r="U416" s="7"/>
      <c r="V416" s="18"/>
      <c r="W416" s="7"/>
      <c r="X416" s="6"/>
      <c r="Y416" s="18"/>
    </row>
    <row r="417" spans="1:25" x14ac:dyDescent="0.25">
      <c r="A417" s="3"/>
      <c r="B417" s="4"/>
      <c r="C417" s="4"/>
      <c r="D417" s="3"/>
      <c r="E417" s="3"/>
      <c r="F417" s="3"/>
      <c r="G417" s="3"/>
      <c r="H417" s="3"/>
      <c r="I417" s="5"/>
      <c r="J417" s="6"/>
      <c r="K417" s="7"/>
      <c r="L417" s="8"/>
      <c r="M417" s="7"/>
      <c r="N417" s="8"/>
      <c r="O417" s="7"/>
      <c r="P417" s="9"/>
      <c r="Q417" s="9"/>
      <c r="R417" s="9"/>
      <c r="S417" s="16"/>
      <c r="T417" s="16"/>
      <c r="U417" s="7"/>
      <c r="V417" s="18"/>
      <c r="W417" s="7"/>
      <c r="X417" s="6"/>
      <c r="Y417" s="18"/>
    </row>
    <row r="418" spans="1:25" x14ac:dyDescent="0.25">
      <c r="A418" s="3"/>
      <c r="B418" s="4"/>
      <c r="C418" s="4"/>
      <c r="D418" s="3"/>
      <c r="E418" s="3"/>
      <c r="F418" s="3"/>
      <c r="G418" s="3"/>
      <c r="H418" s="3"/>
      <c r="I418" s="5"/>
      <c r="J418" s="6"/>
      <c r="K418" s="7"/>
      <c r="L418" s="8"/>
      <c r="M418" s="7"/>
      <c r="N418" s="8"/>
      <c r="O418" s="7"/>
      <c r="P418" s="9"/>
      <c r="Q418" s="9"/>
      <c r="R418" s="9"/>
      <c r="S418" s="16"/>
      <c r="T418" s="16"/>
      <c r="U418" s="7"/>
      <c r="V418" s="18"/>
      <c r="W418" s="7"/>
      <c r="X418" s="6"/>
      <c r="Y418" s="18"/>
    </row>
    <row r="419" spans="1:25" x14ac:dyDescent="0.25">
      <c r="A419" s="3"/>
      <c r="B419" s="4"/>
      <c r="C419" s="4"/>
      <c r="D419" s="3"/>
      <c r="E419" s="3"/>
      <c r="F419" s="3"/>
      <c r="G419" s="3"/>
      <c r="H419" s="3"/>
      <c r="I419" s="5"/>
      <c r="J419" s="6"/>
      <c r="K419" s="7"/>
      <c r="L419" s="8"/>
      <c r="M419" s="7"/>
      <c r="N419" s="8"/>
      <c r="O419" s="7"/>
      <c r="P419" s="9"/>
      <c r="Q419" s="9"/>
      <c r="R419" s="9"/>
      <c r="S419" s="16"/>
      <c r="T419" s="16"/>
      <c r="U419" s="7"/>
      <c r="V419" s="18"/>
      <c r="W419" s="7"/>
      <c r="X419" s="6"/>
      <c r="Y419" s="18"/>
    </row>
    <row r="420" spans="1:25" x14ac:dyDescent="0.25">
      <c r="A420" s="3"/>
      <c r="B420" s="4"/>
      <c r="C420" s="4"/>
      <c r="D420" s="3"/>
      <c r="E420" s="3"/>
      <c r="F420" s="3"/>
      <c r="G420" s="3"/>
      <c r="H420" s="3"/>
      <c r="I420" s="5"/>
      <c r="J420" s="6"/>
      <c r="K420" s="7"/>
      <c r="L420" s="8"/>
      <c r="M420" s="7"/>
      <c r="N420" s="8"/>
      <c r="O420" s="7"/>
      <c r="P420" s="9"/>
      <c r="Q420" s="9"/>
      <c r="R420" s="9"/>
      <c r="S420" s="16"/>
      <c r="T420" s="16"/>
      <c r="U420" s="7"/>
      <c r="V420" s="18"/>
      <c r="W420" s="7"/>
      <c r="X420" s="6"/>
      <c r="Y420" s="18"/>
    </row>
    <row r="421" spans="1:25" x14ac:dyDescent="0.25">
      <c r="A421" s="3"/>
      <c r="B421" s="4"/>
      <c r="C421" s="4"/>
      <c r="D421" s="3"/>
      <c r="E421" s="3"/>
      <c r="F421" s="3"/>
      <c r="G421" s="3"/>
      <c r="H421" s="3"/>
      <c r="I421" s="5"/>
      <c r="J421" s="6"/>
      <c r="K421" s="7"/>
      <c r="L421" s="8"/>
      <c r="M421" s="7"/>
      <c r="N421" s="8"/>
      <c r="O421" s="7"/>
      <c r="P421" s="9"/>
      <c r="Q421" s="9"/>
      <c r="R421" s="9"/>
      <c r="S421" s="16"/>
      <c r="T421" s="16"/>
      <c r="U421" s="7"/>
      <c r="V421" s="18"/>
      <c r="W421" s="7"/>
      <c r="X421" s="6"/>
      <c r="Y421" s="18"/>
    </row>
    <row r="422" spans="1:25" x14ac:dyDescent="0.25">
      <c r="A422" s="3"/>
      <c r="B422" s="4"/>
      <c r="C422" s="4"/>
      <c r="D422" s="3"/>
      <c r="E422" s="3"/>
      <c r="F422" s="3"/>
      <c r="G422" s="3"/>
      <c r="H422" s="3"/>
      <c r="I422" s="5"/>
      <c r="J422" s="6"/>
      <c r="K422" s="7"/>
      <c r="L422" s="8"/>
      <c r="M422" s="7"/>
      <c r="N422" s="8"/>
      <c r="O422" s="7"/>
      <c r="P422" s="9"/>
      <c r="Q422" s="9"/>
      <c r="R422" s="9"/>
      <c r="S422" s="16"/>
      <c r="T422" s="16"/>
      <c r="U422" s="7"/>
      <c r="V422" s="18"/>
      <c r="W422" s="7"/>
      <c r="X422" s="6"/>
      <c r="Y422" s="18"/>
    </row>
    <row r="423" spans="1:25" x14ac:dyDescent="0.25">
      <c r="A423" s="3"/>
      <c r="B423" s="4"/>
      <c r="C423" s="4"/>
      <c r="D423" s="3"/>
      <c r="E423" s="3"/>
      <c r="F423" s="3"/>
      <c r="G423" s="3"/>
      <c r="H423" s="3"/>
      <c r="I423" s="5"/>
      <c r="J423" s="6"/>
      <c r="K423" s="7"/>
      <c r="L423" s="8"/>
      <c r="M423" s="7"/>
      <c r="N423" s="8"/>
      <c r="O423" s="7"/>
      <c r="P423" s="9"/>
      <c r="Q423" s="9"/>
      <c r="R423" s="9"/>
      <c r="S423" s="16"/>
      <c r="T423" s="16"/>
      <c r="U423" s="7"/>
      <c r="V423" s="18"/>
      <c r="W423" s="7"/>
      <c r="X423" s="6"/>
      <c r="Y423" s="18"/>
    </row>
    <row r="424" spans="1:25" x14ac:dyDescent="0.25">
      <c r="A424" s="3"/>
      <c r="B424" s="4"/>
      <c r="C424" s="4"/>
      <c r="D424" s="3"/>
      <c r="E424" s="3"/>
      <c r="F424" s="3"/>
      <c r="G424" s="3"/>
      <c r="H424" s="3"/>
      <c r="I424" s="5"/>
      <c r="J424" s="6"/>
      <c r="K424" s="7"/>
      <c r="L424" s="8"/>
      <c r="M424" s="7"/>
      <c r="N424" s="8"/>
      <c r="O424" s="7"/>
      <c r="P424" s="9"/>
      <c r="Q424" s="9"/>
      <c r="R424" s="9"/>
      <c r="S424" s="16"/>
      <c r="T424" s="16"/>
      <c r="U424" s="7"/>
      <c r="V424" s="18"/>
      <c r="W424" s="7"/>
      <c r="X424" s="6"/>
      <c r="Y424" s="18"/>
    </row>
    <row r="425" spans="1:25" x14ac:dyDescent="0.25">
      <c r="A425" s="3"/>
      <c r="B425" s="4"/>
      <c r="C425" s="4"/>
      <c r="D425" s="3"/>
      <c r="E425" s="3"/>
      <c r="F425" s="3"/>
      <c r="G425" s="3"/>
      <c r="H425" s="3"/>
      <c r="I425" s="5"/>
      <c r="J425" s="6"/>
      <c r="K425" s="7"/>
      <c r="L425" s="8"/>
      <c r="M425" s="7"/>
      <c r="N425" s="8"/>
      <c r="O425" s="7"/>
      <c r="P425" s="9"/>
      <c r="Q425" s="9"/>
      <c r="R425" s="9"/>
      <c r="S425" s="16"/>
      <c r="T425" s="16"/>
      <c r="U425" s="7"/>
      <c r="V425" s="18"/>
      <c r="W425" s="7"/>
      <c r="X425" s="6"/>
      <c r="Y425" s="18"/>
    </row>
    <row r="426" spans="1:25" x14ac:dyDescent="0.25">
      <c r="A426" s="3"/>
      <c r="B426" s="4"/>
      <c r="C426" s="4"/>
      <c r="D426" s="3"/>
      <c r="E426" s="3"/>
      <c r="F426" s="3"/>
      <c r="G426" s="3"/>
      <c r="H426" s="3"/>
      <c r="I426" s="5"/>
      <c r="J426" s="6"/>
      <c r="K426" s="7"/>
      <c r="L426" s="8"/>
      <c r="M426" s="7"/>
      <c r="N426" s="8"/>
      <c r="O426" s="7"/>
      <c r="P426" s="9"/>
      <c r="Q426" s="9"/>
      <c r="R426" s="9"/>
      <c r="S426" s="16"/>
      <c r="T426" s="16"/>
      <c r="U426" s="7"/>
      <c r="V426" s="18"/>
      <c r="W426" s="7"/>
      <c r="X426" s="6"/>
      <c r="Y426" s="18"/>
    </row>
    <row r="427" spans="1:25" x14ac:dyDescent="0.25">
      <c r="A427" s="3"/>
      <c r="B427" s="4"/>
      <c r="C427" s="4"/>
      <c r="D427" s="3"/>
      <c r="E427" s="3"/>
      <c r="F427" s="3"/>
      <c r="G427" s="3"/>
      <c r="H427" s="3"/>
      <c r="I427" s="5"/>
      <c r="J427" s="6"/>
      <c r="K427" s="7"/>
      <c r="L427" s="8"/>
      <c r="M427" s="7"/>
      <c r="N427" s="8"/>
      <c r="O427" s="7"/>
      <c r="P427" s="9"/>
      <c r="Q427" s="9"/>
      <c r="R427" s="9"/>
      <c r="S427" s="16"/>
      <c r="T427" s="16"/>
      <c r="U427" s="7"/>
      <c r="V427" s="18"/>
      <c r="W427" s="7"/>
      <c r="X427" s="6"/>
      <c r="Y427" s="18"/>
    </row>
    <row r="428" spans="1:25" x14ac:dyDescent="0.25">
      <c r="A428" s="3"/>
      <c r="B428" s="4"/>
      <c r="C428" s="4"/>
      <c r="D428" s="3"/>
      <c r="E428" s="3"/>
      <c r="F428" s="3"/>
      <c r="G428" s="3"/>
      <c r="H428" s="3"/>
      <c r="I428" s="5"/>
      <c r="J428" s="6"/>
      <c r="K428" s="7"/>
      <c r="L428" s="8"/>
      <c r="M428" s="7"/>
      <c r="N428" s="8"/>
      <c r="O428" s="7"/>
      <c r="P428" s="9"/>
      <c r="Q428" s="9"/>
      <c r="R428" s="9"/>
      <c r="S428" s="16"/>
      <c r="T428" s="16"/>
      <c r="U428" s="7"/>
      <c r="V428" s="18"/>
      <c r="W428" s="7"/>
      <c r="X428" s="6"/>
      <c r="Y428" s="18"/>
    </row>
    <row r="429" spans="1:25" x14ac:dyDescent="0.25">
      <c r="A429" s="3"/>
      <c r="B429" s="4"/>
      <c r="C429" s="4"/>
      <c r="D429" s="3"/>
      <c r="E429" s="3"/>
      <c r="F429" s="3"/>
      <c r="G429" s="3"/>
      <c r="H429" s="3"/>
      <c r="I429" s="5"/>
      <c r="J429" s="6"/>
      <c r="K429" s="7"/>
      <c r="L429" s="8"/>
      <c r="M429" s="7"/>
      <c r="N429" s="8"/>
      <c r="O429" s="7"/>
      <c r="P429" s="9"/>
      <c r="Q429" s="9"/>
      <c r="R429" s="9"/>
      <c r="S429" s="16"/>
      <c r="T429" s="16"/>
      <c r="U429" s="7"/>
      <c r="V429" s="18"/>
      <c r="W429" s="7"/>
      <c r="X429" s="6"/>
      <c r="Y429" s="18"/>
    </row>
    <row r="430" spans="1:25" x14ac:dyDescent="0.25">
      <c r="A430" s="3"/>
      <c r="B430" s="4"/>
      <c r="C430" s="4"/>
      <c r="D430" s="3"/>
      <c r="E430" s="3"/>
      <c r="F430" s="3"/>
      <c r="G430" s="3"/>
      <c r="H430" s="3"/>
      <c r="I430" s="5"/>
      <c r="J430" s="6"/>
      <c r="K430" s="7"/>
      <c r="L430" s="8"/>
      <c r="M430" s="7"/>
      <c r="N430" s="8"/>
      <c r="O430" s="7"/>
      <c r="P430" s="9"/>
      <c r="Q430" s="9"/>
      <c r="R430" s="9"/>
      <c r="S430" s="16"/>
      <c r="T430" s="16"/>
      <c r="U430" s="7"/>
      <c r="V430" s="18"/>
      <c r="W430" s="7"/>
      <c r="X430" s="6"/>
      <c r="Y430" s="18"/>
    </row>
    <row r="431" spans="1:25" x14ac:dyDescent="0.25">
      <c r="A431" s="3"/>
      <c r="B431" s="4"/>
      <c r="C431" s="4"/>
      <c r="D431" s="3"/>
      <c r="E431" s="3"/>
      <c r="F431" s="3"/>
      <c r="G431" s="3"/>
      <c r="H431" s="3"/>
      <c r="I431" s="5"/>
      <c r="J431" s="6"/>
      <c r="K431" s="7"/>
      <c r="L431" s="8"/>
      <c r="M431" s="7"/>
      <c r="N431" s="8"/>
      <c r="O431" s="7"/>
      <c r="P431" s="9"/>
      <c r="Q431" s="9"/>
      <c r="R431" s="9"/>
      <c r="S431" s="16"/>
      <c r="T431" s="16"/>
      <c r="U431" s="7"/>
      <c r="V431" s="18"/>
      <c r="W431" s="7"/>
      <c r="X431" s="6"/>
      <c r="Y431" s="18"/>
    </row>
    <row r="432" spans="1:25" x14ac:dyDescent="0.25">
      <c r="A432" s="3"/>
      <c r="B432" s="4"/>
      <c r="C432" s="4"/>
      <c r="D432" s="3"/>
      <c r="E432" s="3"/>
      <c r="F432" s="3"/>
      <c r="G432" s="3"/>
      <c r="H432" s="3"/>
      <c r="I432" s="5"/>
      <c r="J432" s="6"/>
      <c r="K432" s="7"/>
      <c r="L432" s="8"/>
      <c r="M432" s="7"/>
      <c r="N432" s="8"/>
      <c r="O432" s="7"/>
      <c r="P432" s="9"/>
      <c r="Q432" s="9"/>
      <c r="R432" s="9"/>
      <c r="S432" s="16"/>
      <c r="T432" s="16"/>
      <c r="U432" s="7"/>
      <c r="V432" s="18"/>
      <c r="W432" s="7"/>
      <c r="X432" s="6"/>
      <c r="Y432" s="18"/>
    </row>
    <row r="433" spans="1:25" x14ac:dyDescent="0.25">
      <c r="A433" s="3"/>
      <c r="B433" s="4"/>
      <c r="C433" s="4"/>
      <c r="D433" s="3"/>
      <c r="E433" s="3"/>
      <c r="F433" s="3"/>
      <c r="G433" s="3"/>
      <c r="H433" s="3"/>
      <c r="I433" s="5"/>
      <c r="J433" s="6"/>
      <c r="K433" s="7"/>
      <c r="L433" s="8"/>
      <c r="M433" s="7"/>
      <c r="N433" s="8"/>
      <c r="O433" s="7"/>
      <c r="P433" s="9"/>
      <c r="Q433" s="9"/>
      <c r="R433" s="9"/>
      <c r="S433" s="16"/>
      <c r="T433" s="16"/>
      <c r="U433" s="7"/>
      <c r="V433" s="18"/>
      <c r="W433" s="7"/>
      <c r="X433" s="6"/>
      <c r="Y433" s="18"/>
    </row>
    <row r="434" spans="1:25" x14ac:dyDescent="0.25">
      <c r="A434" s="3"/>
      <c r="B434" s="4"/>
      <c r="C434" s="4"/>
      <c r="D434" s="3"/>
      <c r="E434" s="3"/>
      <c r="F434" s="3"/>
      <c r="G434" s="3"/>
      <c r="H434" s="3"/>
      <c r="I434" s="5"/>
      <c r="J434" s="6"/>
      <c r="K434" s="7"/>
      <c r="L434" s="8"/>
      <c r="M434" s="7"/>
      <c r="N434" s="8"/>
      <c r="O434" s="7"/>
      <c r="P434" s="9"/>
      <c r="Q434" s="9"/>
      <c r="R434" s="9"/>
      <c r="S434" s="16"/>
      <c r="T434" s="16"/>
      <c r="U434" s="7"/>
      <c r="V434" s="18"/>
      <c r="W434" s="7"/>
      <c r="X434" s="6"/>
      <c r="Y434" s="18"/>
    </row>
    <row r="435" spans="1:25" x14ac:dyDescent="0.25">
      <c r="A435" s="3"/>
      <c r="B435" s="4"/>
      <c r="C435" s="4"/>
      <c r="D435" s="3"/>
      <c r="E435" s="3"/>
      <c r="F435" s="3"/>
      <c r="G435" s="3"/>
      <c r="H435" s="3"/>
      <c r="I435" s="5"/>
      <c r="J435" s="6"/>
      <c r="K435" s="7"/>
      <c r="L435" s="8"/>
      <c r="M435" s="7"/>
      <c r="N435" s="8"/>
      <c r="O435" s="7"/>
      <c r="P435" s="9"/>
      <c r="Q435" s="9"/>
      <c r="R435" s="9"/>
      <c r="S435" s="16"/>
      <c r="T435" s="16"/>
      <c r="U435" s="7"/>
      <c r="V435" s="18"/>
      <c r="W435" s="7"/>
      <c r="X435" s="6"/>
      <c r="Y435" s="18"/>
    </row>
    <row r="436" spans="1:25" x14ac:dyDescent="0.25">
      <c r="A436" s="3"/>
      <c r="B436" s="4"/>
      <c r="C436" s="4"/>
      <c r="D436" s="3"/>
      <c r="E436" s="3"/>
      <c r="F436" s="3"/>
      <c r="G436" s="3"/>
      <c r="H436" s="3"/>
      <c r="I436" s="5"/>
      <c r="J436" s="6"/>
      <c r="K436" s="7"/>
      <c r="L436" s="8"/>
      <c r="M436" s="7"/>
      <c r="N436" s="8"/>
      <c r="O436" s="7"/>
      <c r="P436" s="9"/>
      <c r="Q436" s="9"/>
      <c r="R436" s="9"/>
      <c r="S436" s="16"/>
      <c r="T436" s="16"/>
      <c r="U436" s="7"/>
      <c r="V436" s="18"/>
      <c r="W436" s="7"/>
      <c r="X436" s="6"/>
      <c r="Y436" s="18"/>
    </row>
    <row r="437" spans="1:25" x14ac:dyDescent="0.25">
      <c r="A437" s="3"/>
      <c r="B437" s="4"/>
      <c r="C437" s="4"/>
      <c r="D437" s="3"/>
      <c r="E437" s="3"/>
      <c r="F437" s="3"/>
      <c r="G437" s="3"/>
      <c r="H437" s="3"/>
      <c r="I437" s="5"/>
      <c r="J437" s="6"/>
      <c r="K437" s="7"/>
      <c r="L437" s="8"/>
      <c r="M437" s="7"/>
      <c r="N437" s="8"/>
      <c r="O437" s="7"/>
      <c r="P437" s="9"/>
      <c r="Q437" s="9"/>
      <c r="R437" s="9"/>
      <c r="S437" s="16"/>
      <c r="T437" s="16"/>
      <c r="U437" s="7"/>
      <c r="V437" s="18"/>
      <c r="W437" s="7"/>
      <c r="X437" s="6"/>
      <c r="Y437" s="18"/>
    </row>
    <row r="438" spans="1:25" x14ac:dyDescent="0.25">
      <c r="A438" s="3"/>
      <c r="B438" s="4"/>
      <c r="C438" s="4"/>
      <c r="D438" s="3"/>
      <c r="E438" s="3"/>
      <c r="F438" s="3"/>
      <c r="G438" s="3"/>
      <c r="H438" s="3"/>
      <c r="I438" s="5"/>
      <c r="J438" s="6"/>
      <c r="K438" s="7"/>
      <c r="L438" s="8"/>
      <c r="M438" s="7"/>
      <c r="N438" s="8"/>
      <c r="O438" s="7"/>
      <c r="P438" s="9"/>
      <c r="Q438" s="9"/>
      <c r="R438" s="9"/>
      <c r="S438" s="16"/>
      <c r="T438" s="16"/>
      <c r="U438" s="7"/>
      <c r="V438" s="18"/>
      <c r="W438" s="7"/>
      <c r="X438" s="6"/>
      <c r="Y438" s="18"/>
    </row>
    <row r="439" spans="1:25" x14ac:dyDescent="0.25">
      <c r="A439" s="3"/>
      <c r="B439" s="4"/>
      <c r="C439" s="4"/>
      <c r="D439" s="3"/>
      <c r="E439" s="3"/>
      <c r="F439" s="3"/>
      <c r="G439" s="3"/>
      <c r="H439" s="3"/>
      <c r="I439" s="5"/>
      <c r="J439" s="6"/>
      <c r="K439" s="7"/>
      <c r="L439" s="8"/>
      <c r="M439" s="7"/>
      <c r="N439" s="8"/>
      <c r="O439" s="7"/>
      <c r="P439" s="9"/>
      <c r="Q439" s="9"/>
      <c r="R439" s="9"/>
      <c r="S439" s="16"/>
      <c r="T439" s="16"/>
      <c r="U439" s="7"/>
      <c r="V439" s="18"/>
      <c r="W439" s="7"/>
      <c r="X439" s="6"/>
      <c r="Y439" s="18"/>
    </row>
    <row r="440" spans="1:25" x14ac:dyDescent="0.25">
      <c r="A440" s="3"/>
      <c r="B440" s="4"/>
      <c r="C440" s="4"/>
      <c r="D440" s="3"/>
      <c r="E440" s="3"/>
      <c r="F440" s="3"/>
      <c r="G440" s="3"/>
      <c r="H440" s="3"/>
      <c r="I440" s="5"/>
      <c r="J440" s="6"/>
      <c r="K440" s="7"/>
      <c r="L440" s="8"/>
      <c r="M440" s="7"/>
      <c r="N440" s="8"/>
      <c r="O440" s="7"/>
      <c r="P440" s="9"/>
      <c r="Q440" s="9"/>
      <c r="R440" s="9"/>
      <c r="S440" s="16"/>
      <c r="T440" s="16"/>
      <c r="U440" s="7"/>
      <c r="V440" s="18"/>
      <c r="W440" s="7"/>
      <c r="X440" s="6"/>
      <c r="Y440" s="18"/>
    </row>
    <row r="441" spans="1:25" x14ac:dyDescent="0.25">
      <c r="A441" s="3"/>
      <c r="B441" s="4"/>
      <c r="C441" s="4"/>
      <c r="D441" s="3"/>
      <c r="E441" s="3"/>
      <c r="F441" s="3"/>
      <c r="G441" s="3"/>
      <c r="H441" s="3"/>
      <c r="I441" s="5"/>
      <c r="J441" s="6"/>
      <c r="K441" s="7"/>
      <c r="L441" s="8"/>
      <c r="M441" s="7"/>
      <c r="N441" s="8"/>
      <c r="O441" s="7"/>
      <c r="P441" s="9"/>
      <c r="Q441" s="9"/>
      <c r="R441" s="9"/>
      <c r="S441" s="16"/>
      <c r="T441" s="16"/>
      <c r="U441" s="7"/>
      <c r="V441" s="18"/>
      <c r="W441" s="7"/>
      <c r="X441" s="6"/>
      <c r="Y441" s="18"/>
    </row>
    <row r="442" spans="1:25" x14ac:dyDescent="0.25">
      <c r="A442" s="3"/>
      <c r="B442" s="4"/>
      <c r="C442" s="4"/>
      <c r="D442" s="3"/>
      <c r="E442" s="3"/>
      <c r="F442" s="3"/>
      <c r="G442" s="3"/>
      <c r="H442" s="3"/>
      <c r="I442" s="5"/>
      <c r="J442" s="6"/>
      <c r="K442" s="7"/>
      <c r="L442" s="8"/>
      <c r="M442" s="7"/>
      <c r="N442" s="8"/>
      <c r="O442" s="7"/>
      <c r="P442" s="9"/>
      <c r="Q442" s="9"/>
      <c r="R442" s="9"/>
      <c r="S442" s="16"/>
      <c r="T442" s="16"/>
      <c r="U442" s="7"/>
      <c r="V442" s="18"/>
      <c r="W442" s="7"/>
      <c r="X442" s="6"/>
      <c r="Y442" s="18"/>
    </row>
    <row r="443" spans="1:25" x14ac:dyDescent="0.25">
      <c r="A443" s="3"/>
      <c r="B443" s="4"/>
      <c r="C443" s="4"/>
      <c r="D443" s="3"/>
      <c r="E443" s="3"/>
      <c r="F443" s="3"/>
      <c r="G443" s="3"/>
      <c r="H443" s="3"/>
      <c r="I443" s="5"/>
      <c r="J443" s="6"/>
      <c r="K443" s="7"/>
      <c r="L443" s="8"/>
      <c r="M443" s="7"/>
      <c r="N443" s="8"/>
      <c r="O443" s="7"/>
      <c r="P443" s="9"/>
      <c r="Q443" s="9"/>
      <c r="R443" s="9"/>
      <c r="S443" s="16"/>
      <c r="T443" s="16"/>
      <c r="U443" s="7"/>
      <c r="V443" s="18"/>
      <c r="W443" s="7"/>
      <c r="X443" s="6"/>
      <c r="Y443" s="18"/>
    </row>
    <row r="444" spans="1:25" x14ac:dyDescent="0.25">
      <c r="A444" s="3"/>
      <c r="B444" s="4"/>
      <c r="C444" s="4"/>
      <c r="D444" s="3"/>
      <c r="E444" s="3"/>
      <c r="F444" s="3"/>
      <c r="G444" s="3"/>
      <c r="H444" s="3"/>
      <c r="I444" s="5"/>
      <c r="J444" s="6"/>
      <c r="K444" s="7"/>
      <c r="L444" s="8"/>
      <c r="M444" s="7"/>
      <c r="N444" s="8"/>
      <c r="O444" s="7"/>
      <c r="P444" s="9"/>
      <c r="Q444" s="9"/>
      <c r="R444" s="9"/>
      <c r="S444" s="16"/>
      <c r="T444" s="16"/>
      <c r="U444" s="7"/>
      <c r="V444" s="18"/>
      <c r="W444" s="7"/>
      <c r="X444" s="6"/>
      <c r="Y444" s="18"/>
    </row>
    <row r="445" spans="1:25" x14ac:dyDescent="0.25">
      <c r="A445" s="3"/>
      <c r="B445" s="4"/>
      <c r="C445" s="4"/>
      <c r="D445" s="3"/>
      <c r="E445" s="3"/>
      <c r="F445" s="3"/>
      <c r="G445" s="3"/>
      <c r="H445" s="3"/>
      <c r="I445" s="5"/>
      <c r="J445" s="6"/>
      <c r="K445" s="7"/>
      <c r="L445" s="8"/>
      <c r="M445" s="7"/>
      <c r="N445" s="8"/>
      <c r="O445" s="7"/>
      <c r="P445" s="9"/>
      <c r="Q445" s="9"/>
      <c r="R445" s="9"/>
      <c r="S445" s="16"/>
      <c r="T445" s="16"/>
      <c r="U445" s="7"/>
      <c r="V445" s="18"/>
      <c r="W445" s="7"/>
      <c r="X445" s="6"/>
      <c r="Y445" s="18"/>
    </row>
    <row r="446" spans="1:25" x14ac:dyDescent="0.25">
      <c r="A446" s="3"/>
      <c r="B446" s="4"/>
      <c r="C446" s="4"/>
      <c r="D446" s="3"/>
      <c r="E446" s="3"/>
      <c r="F446" s="3"/>
      <c r="G446" s="3"/>
      <c r="H446" s="3"/>
      <c r="I446" s="5"/>
      <c r="J446" s="6"/>
      <c r="K446" s="7"/>
      <c r="L446" s="8"/>
      <c r="M446" s="7"/>
      <c r="N446" s="8"/>
      <c r="O446" s="7"/>
      <c r="P446" s="9"/>
      <c r="Q446" s="9"/>
      <c r="R446" s="9"/>
      <c r="S446" s="16"/>
      <c r="T446" s="16"/>
      <c r="U446" s="7"/>
      <c r="V446" s="18"/>
      <c r="W446" s="7"/>
      <c r="X446" s="6"/>
      <c r="Y446" s="18"/>
    </row>
    <row r="447" spans="1:25" x14ac:dyDescent="0.25">
      <c r="A447" s="3"/>
      <c r="B447" s="4"/>
      <c r="C447" s="4"/>
      <c r="D447" s="3"/>
      <c r="E447" s="3"/>
      <c r="F447" s="3"/>
      <c r="G447" s="3"/>
      <c r="H447" s="3"/>
      <c r="I447" s="5"/>
      <c r="J447" s="6"/>
      <c r="K447" s="7"/>
      <c r="L447" s="8"/>
      <c r="M447" s="7"/>
      <c r="N447" s="8"/>
      <c r="O447" s="7"/>
      <c r="P447" s="9"/>
      <c r="Q447" s="9"/>
      <c r="R447" s="9"/>
      <c r="S447" s="16"/>
      <c r="T447" s="16"/>
      <c r="U447" s="7"/>
      <c r="V447" s="18"/>
      <c r="W447" s="7"/>
      <c r="X447" s="6"/>
      <c r="Y447" s="18"/>
    </row>
    <row r="448" spans="1:25" x14ac:dyDescent="0.25">
      <c r="A448" s="3"/>
      <c r="B448" s="4"/>
      <c r="C448" s="4"/>
      <c r="D448" s="3"/>
      <c r="E448" s="3"/>
      <c r="F448" s="3"/>
      <c r="G448" s="3"/>
      <c r="H448" s="3"/>
      <c r="I448" s="5"/>
      <c r="J448" s="6"/>
      <c r="K448" s="7"/>
      <c r="L448" s="8"/>
      <c r="M448" s="7"/>
      <c r="N448" s="8"/>
      <c r="O448" s="7"/>
      <c r="P448" s="9"/>
      <c r="Q448" s="9"/>
      <c r="R448" s="9"/>
      <c r="S448" s="16"/>
      <c r="T448" s="16"/>
      <c r="U448" s="7"/>
      <c r="V448" s="18"/>
      <c r="W448" s="7"/>
      <c r="X448" s="6"/>
      <c r="Y448" s="18"/>
    </row>
    <row r="449" spans="1:25" x14ac:dyDescent="0.25">
      <c r="A449" s="3"/>
      <c r="B449" s="4"/>
      <c r="C449" s="4"/>
      <c r="D449" s="3"/>
      <c r="E449" s="3"/>
      <c r="F449" s="3"/>
      <c r="G449" s="3"/>
      <c r="H449" s="3"/>
      <c r="I449" s="5"/>
      <c r="J449" s="6"/>
      <c r="K449" s="7"/>
      <c r="L449" s="8"/>
      <c r="M449" s="7"/>
      <c r="N449" s="8"/>
      <c r="O449" s="7"/>
      <c r="P449" s="9"/>
      <c r="Q449" s="9"/>
      <c r="R449" s="9"/>
      <c r="S449" s="16"/>
      <c r="T449" s="16"/>
      <c r="U449" s="7"/>
      <c r="V449" s="18"/>
      <c r="W449" s="7"/>
      <c r="X449" s="6"/>
      <c r="Y449" s="18"/>
    </row>
    <row r="450" spans="1:25" x14ac:dyDescent="0.25">
      <c r="A450" s="3"/>
      <c r="B450" s="4"/>
      <c r="C450" s="4"/>
      <c r="D450" s="3"/>
      <c r="E450" s="3"/>
      <c r="F450" s="3"/>
      <c r="G450" s="3"/>
      <c r="H450" s="3"/>
      <c r="I450" s="5"/>
      <c r="J450" s="6"/>
      <c r="K450" s="7"/>
      <c r="L450" s="8"/>
      <c r="M450" s="7"/>
      <c r="N450" s="8"/>
      <c r="O450" s="7"/>
      <c r="P450" s="9"/>
      <c r="Q450" s="9"/>
      <c r="R450" s="9"/>
      <c r="S450" s="16"/>
      <c r="T450" s="16"/>
      <c r="U450" s="7"/>
      <c r="V450" s="18"/>
      <c r="W450" s="7"/>
      <c r="X450" s="6"/>
      <c r="Y450" s="18"/>
    </row>
    <row r="451" spans="1:25" x14ac:dyDescent="0.25">
      <c r="A451" s="3"/>
      <c r="B451" s="4"/>
      <c r="C451" s="4"/>
      <c r="D451" s="3"/>
      <c r="E451" s="3"/>
      <c r="F451" s="3"/>
      <c r="G451" s="3"/>
      <c r="H451" s="3"/>
      <c r="I451" s="5"/>
      <c r="J451" s="6"/>
      <c r="K451" s="7"/>
      <c r="L451" s="8"/>
      <c r="M451" s="7"/>
      <c r="N451" s="8"/>
      <c r="O451" s="7"/>
      <c r="P451" s="9"/>
      <c r="Q451" s="9"/>
      <c r="R451" s="9"/>
      <c r="S451" s="16"/>
      <c r="T451" s="16"/>
      <c r="U451" s="7"/>
      <c r="V451" s="18"/>
      <c r="W451" s="7"/>
      <c r="X451" s="6"/>
      <c r="Y451" s="18"/>
    </row>
    <row r="452" spans="1:25" x14ac:dyDescent="0.25">
      <c r="A452" s="3"/>
      <c r="B452" s="4"/>
      <c r="C452" s="4"/>
      <c r="D452" s="3"/>
      <c r="E452" s="3"/>
      <c r="F452" s="3"/>
      <c r="G452" s="3"/>
      <c r="H452" s="3"/>
      <c r="I452" s="5"/>
      <c r="J452" s="6"/>
      <c r="K452" s="7"/>
      <c r="L452" s="8"/>
      <c r="M452" s="7"/>
      <c r="N452" s="8"/>
      <c r="O452" s="7"/>
      <c r="P452" s="9"/>
      <c r="Q452" s="9"/>
      <c r="R452" s="9"/>
      <c r="S452" s="16"/>
      <c r="T452" s="16"/>
      <c r="U452" s="7"/>
      <c r="V452" s="18"/>
      <c r="W452" s="7"/>
      <c r="X452" s="6"/>
      <c r="Y452" s="18"/>
    </row>
    <row r="453" spans="1:25" x14ac:dyDescent="0.25">
      <c r="A453" s="3"/>
      <c r="B453" s="4"/>
      <c r="C453" s="4"/>
      <c r="D453" s="3"/>
      <c r="E453" s="3"/>
      <c r="F453" s="3"/>
      <c r="G453" s="3"/>
      <c r="H453" s="3"/>
      <c r="I453" s="5"/>
      <c r="J453" s="6"/>
      <c r="K453" s="7"/>
      <c r="L453" s="8"/>
      <c r="M453" s="7"/>
      <c r="N453" s="8"/>
      <c r="O453" s="7"/>
      <c r="P453" s="9"/>
      <c r="Q453" s="9"/>
      <c r="R453" s="9"/>
      <c r="S453" s="16"/>
      <c r="T453" s="16"/>
      <c r="U453" s="7"/>
      <c r="V453" s="18"/>
      <c r="W453" s="7"/>
      <c r="X453" s="6"/>
      <c r="Y453" s="18"/>
    </row>
    <row r="454" spans="1:25" x14ac:dyDescent="0.25">
      <c r="A454" s="3"/>
      <c r="B454" s="4"/>
      <c r="C454" s="4"/>
      <c r="D454" s="3"/>
      <c r="E454" s="3"/>
      <c r="F454" s="3"/>
      <c r="G454" s="3"/>
      <c r="H454" s="3"/>
      <c r="I454" s="5"/>
      <c r="J454" s="6"/>
      <c r="K454" s="7"/>
      <c r="L454" s="8"/>
      <c r="M454" s="7"/>
      <c r="N454" s="8"/>
      <c r="O454" s="7"/>
      <c r="P454" s="9"/>
      <c r="Q454" s="9"/>
      <c r="R454" s="9"/>
      <c r="S454" s="16"/>
      <c r="T454" s="16"/>
      <c r="U454" s="7"/>
      <c r="V454" s="18"/>
      <c r="W454" s="7"/>
      <c r="X454" s="6"/>
      <c r="Y454" s="18"/>
    </row>
    <row r="455" spans="1:25" x14ac:dyDescent="0.25">
      <c r="A455" s="3"/>
      <c r="B455" s="4"/>
      <c r="C455" s="4"/>
      <c r="D455" s="3"/>
      <c r="E455" s="3"/>
      <c r="F455" s="3"/>
      <c r="G455" s="3"/>
      <c r="H455" s="3"/>
      <c r="I455" s="5"/>
      <c r="J455" s="6"/>
      <c r="K455" s="7"/>
      <c r="L455" s="8"/>
      <c r="M455" s="7"/>
      <c r="N455" s="8"/>
      <c r="O455" s="7"/>
      <c r="P455" s="9"/>
      <c r="Q455" s="9"/>
      <c r="R455" s="9"/>
      <c r="S455" s="16"/>
      <c r="T455" s="16"/>
      <c r="U455" s="7"/>
      <c r="V455" s="18"/>
      <c r="W455" s="7"/>
      <c r="X455" s="6"/>
      <c r="Y455" s="18"/>
    </row>
    <row r="456" spans="1:25" x14ac:dyDescent="0.25">
      <c r="A456" s="3"/>
      <c r="B456" s="4"/>
      <c r="C456" s="4"/>
      <c r="D456" s="3"/>
      <c r="E456" s="3"/>
      <c r="F456" s="3"/>
      <c r="G456" s="3"/>
      <c r="H456" s="3"/>
      <c r="I456" s="5"/>
      <c r="J456" s="6"/>
      <c r="K456" s="7"/>
      <c r="L456" s="8"/>
      <c r="M456" s="7"/>
      <c r="N456" s="8"/>
      <c r="O456" s="7"/>
      <c r="P456" s="9"/>
      <c r="Q456" s="9"/>
      <c r="R456" s="9"/>
      <c r="S456" s="16"/>
      <c r="T456" s="16"/>
      <c r="U456" s="7"/>
      <c r="V456" s="18"/>
      <c r="W456" s="7"/>
      <c r="X456" s="6"/>
      <c r="Y456" s="18"/>
    </row>
    <row r="457" spans="1:25" x14ac:dyDescent="0.25">
      <c r="A457" s="3"/>
      <c r="B457" s="4"/>
      <c r="C457" s="4"/>
      <c r="D457" s="3"/>
      <c r="E457" s="3"/>
      <c r="F457" s="3"/>
      <c r="G457" s="3"/>
      <c r="H457" s="3"/>
      <c r="I457" s="5"/>
      <c r="J457" s="6"/>
      <c r="K457" s="7"/>
      <c r="L457" s="8"/>
      <c r="M457" s="7"/>
      <c r="N457" s="8"/>
      <c r="O457" s="7"/>
      <c r="P457" s="9"/>
      <c r="Q457" s="9"/>
      <c r="R457" s="9"/>
      <c r="S457" s="16"/>
      <c r="T457" s="16"/>
      <c r="U457" s="7"/>
      <c r="V457" s="18"/>
      <c r="W457" s="7"/>
      <c r="X457" s="6"/>
      <c r="Y457" s="18"/>
    </row>
    <row r="458" spans="1:25" x14ac:dyDescent="0.25">
      <c r="A458" s="3"/>
      <c r="B458" s="4"/>
      <c r="C458" s="4"/>
      <c r="D458" s="3"/>
      <c r="E458" s="3"/>
      <c r="F458" s="3"/>
      <c r="G458" s="3"/>
      <c r="H458" s="3"/>
      <c r="I458" s="5"/>
      <c r="J458" s="6"/>
      <c r="K458" s="7"/>
      <c r="L458" s="8"/>
      <c r="M458" s="7"/>
      <c r="N458" s="8"/>
      <c r="O458" s="7"/>
      <c r="P458" s="9"/>
      <c r="Q458" s="9"/>
      <c r="R458" s="9"/>
      <c r="S458" s="16"/>
      <c r="T458" s="16"/>
      <c r="U458" s="7"/>
      <c r="V458" s="18"/>
      <c r="W458" s="7"/>
      <c r="X458" s="6"/>
      <c r="Y458" s="18"/>
    </row>
    <row r="459" spans="1:25" x14ac:dyDescent="0.25">
      <c r="A459" s="3"/>
      <c r="B459" s="4"/>
      <c r="C459" s="4"/>
      <c r="D459" s="3"/>
      <c r="E459" s="3"/>
      <c r="F459" s="3"/>
      <c r="G459" s="3"/>
      <c r="H459" s="3"/>
      <c r="I459" s="5"/>
      <c r="J459" s="6"/>
      <c r="K459" s="7"/>
      <c r="L459" s="8"/>
      <c r="M459" s="7"/>
      <c r="N459" s="8"/>
      <c r="O459" s="7"/>
      <c r="P459" s="9"/>
      <c r="Q459" s="9"/>
      <c r="R459" s="9"/>
      <c r="S459" s="16"/>
      <c r="T459" s="16"/>
      <c r="U459" s="7"/>
      <c r="V459" s="18"/>
      <c r="W459" s="7"/>
      <c r="X459" s="6"/>
      <c r="Y459" s="18"/>
    </row>
    <row r="460" spans="1:25" x14ac:dyDescent="0.25">
      <c r="A460" s="3"/>
      <c r="B460" s="4"/>
      <c r="C460" s="4"/>
      <c r="D460" s="3"/>
      <c r="E460" s="3"/>
      <c r="F460" s="3"/>
      <c r="G460" s="3"/>
      <c r="H460" s="3"/>
      <c r="I460" s="5"/>
      <c r="J460" s="6"/>
      <c r="K460" s="7"/>
      <c r="L460" s="8"/>
      <c r="M460" s="7"/>
      <c r="N460" s="8"/>
      <c r="O460" s="7"/>
      <c r="P460" s="9"/>
      <c r="Q460" s="9"/>
      <c r="R460" s="9"/>
      <c r="S460" s="16"/>
      <c r="T460" s="16"/>
      <c r="U460" s="7"/>
      <c r="V460" s="18"/>
      <c r="W460" s="7"/>
      <c r="X460" s="6"/>
      <c r="Y460" s="18"/>
    </row>
    <row r="461" spans="1:25" x14ac:dyDescent="0.25">
      <c r="A461" s="3"/>
      <c r="B461" s="4"/>
      <c r="C461" s="4"/>
      <c r="D461" s="3"/>
      <c r="E461" s="3"/>
      <c r="F461" s="3"/>
      <c r="G461" s="3"/>
      <c r="H461" s="3"/>
      <c r="I461" s="5"/>
      <c r="J461" s="6"/>
      <c r="K461" s="7"/>
      <c r="L461" s="8"/>
      <c r="M461" s="7"/>
      <c r="N461" s="8"/>
      <c r="O461" s="7"/>
      <c r="P461" s="9"/>
      <c r="Q461" s="9"/>
      <c r="R461" s="9"/>
      <c r="S461" s="16"/>
      <c r="T461" s="16"/>
      <c r="U461" s="7"/>
      <c r="V461" s="18"/>
      <c r="W461" s="7"/>
      <c r="X461" s="6"/>
      <c r="Y461" s="18"/>
    </row>
    <row r="462" spans="1:25" x14ac:dyDescent="0.25">
      <c r="A462" s="3"/>
      <c r="B462" s="4"/>
      <c r="C462" s="4"/>
      <c r="D462" s="3"/>
      <c r="E462" s="3"/>
      <c r="F462" s="3"/>
      <c r="G462" s="3"/>
      <c r="H462" s="3"/>
      <c r="I462" s="5"/>
      <c r="J462" s="6"/>
      <c r="K462" s="7"/>
      <c r="L462" s="8"/>
      <c r="M462" s="7"/>
      <c r="N462" s="8"/>
      <c r="O462" s="7"/>
      <c r="P462" s="9"/>
      <c r="Q462" s="9"/>
      <c r="R462" s="9"/>
      <c r="S462" s="16"/>
      <c r="T462" s="16"/>
      <c r="U462" s="7"/>
      <c r="V462" s="18"/>
      <c r="W462" s="7"/>
      <c r="X462" s="6"/>
      <c r="Y462" s="18"/>
    </row>
    <row r="463" spans="1:25" x14ac:dyDescent="0.25">
      <c r="A463" s="3"/>
      <c r="B463" s="4"/>
      <c r="C463" s="4"/>
      <c r="D463" s="3"/>
      <c r="E463" s="3"/>
      <c r="F463" s="3"/>
      <c r="G463" s="3"/>
      <c r="H463" s="3"/>
      <c r="I463" s="5"/>
      <c r="J463" s="6"/>
      <c r="K463" s="7"/>
      <c r="L463" s="8"/>
      <c r="M463" s="7"/>
      <c r="N463" s="8"/>
      <c r="O463" s="7"/>
      <c r="P463" s="9"/>
      <c r="Q463" s="9"/>
      <c r="R463" s="9"/>
      <c r="S463" s="16"/>
      <c r="T463" s="16"/>
      <c r="U463" s="7"/>
      <c r="V463" s="18"/>
      <c r="W463" s="7"/>
      <c r="X463" s="6"/>
      <c r="Y463" s="18"/>
    </row>
    <row r="464" spans="1:25" x14ac:dyDescent="0.25">
      <c r="A464" s="3"/>
      <c r="B464" s="4"/>
      <c r="C464" s="4"/>
      <c r="D464" s="3"/>
      <c r="E464" s="3"/>
      <c r="F464" s="3"/>
      <c r="G464" s="3"/>
      <c r="H464" s="3"/>
      <c r="I464" s="5"/>
      <c r="J464" s="6"/>
      <c r="K464" s="7"/>
      <c r="L464" s="8"/>
      <c r="M464" s="7"/>
      <c r="N464" s="8"/>
      <c r="O464" s="7"/>
      <c r="P464" s="9"/>
      <c r="Q464" s="9"/>
      <c r="R464" s="9"/>
      <c r="S464" s="16"/>
      <c r="T464" s="16"/>
      <c r="U464" s="7"/>
      <c r="V464" s="18"/>
      <c r="W464" s="7"/>
      <c r="X464" s="6"/>
      <c r="Y464" s="18"/>
    </row>
    <row r="465" spans="1:25" x14ac:dyDescent="0.25">
      <c r="A465" s="3"/>
      <c r="B465" s="4"/>
      <c r="C465" s="4"/>
      <c r="D465" s="3"/>
      <c r="E465" s="3"/>
      <c r="F465" s="3"/>
      <c r="G465" s="3"/>
      <c r="H465" s="3"/>
      <c r="I465" s="5"/>
      <c r="J465" s="6"/>
      <c r="K465" s="7"/>
      <c r="L465" s="8"/>
      <c r="M465" s="7"/>
      <c r="N465" s="8"/>
      <c r="O465" s="7"/>
      <c r="P465" s="9"/>
      <c r="Q465" s="9"/>
      <c r="R465" s="9"/>
      <c r="S465" s="16"/>
      <c r="T465" s="16"/>
      <c r="U465" s="7"/>
      <c r="V465" s="18"/>
      <c r="W465" s="7"/>
      <c r="X465" s="6"/>
      <c r="Y465" s="18"/>
    </row>
    <row r="466" spans="1:25" x14ac:dyDescent="0.25">
      <c r="A466" s="3"/>
      <c r="B466" s="4"/>
      <c r="C466" s="4"/>
      <c r="D466" s="3"/>
      <c r="E466" s="3"/>
      <c r="F466" s="3"/>
      <c r="G466" s="3"/>
      <c r="H466" s="3"/>
      <c r="I466" s="5"/>
      <c r="J466" s="6"/>
      <c r="K466" s="7"/>
      <c r="L466" s="8"/>
      <c r="M466" s="7"/>
      <c r="N466" s="8"/>
      <c r="O466" s="7"/>
      <c r="P466" s="9"/>
      <c r="Q466" s="9"/>
      <c r="R466" s="9"/>
      <c r="S466" s="16"/>
      <c r="T466" s="16"/>
      <c r="U466" s="7"/>
      <c r="V466" s="18"/>
      <c r="W466" s="7"/>
      <c r="X466" s="6"/>
      <c r="Y466" s="18"/>
    </row>
    <row r="467" spans="1:25" x14ac:dyDescent="0.25">
      <c r="A467" s="3"/>
      <c r="B467" s="4"/>
      <c r="C467" s="4"/>
      <c r="D467" s="3"/>
      <c r="E467" s="3"/>
      <c r="F467" s="3"/>
      <c r="G467" s="3"/>
      <c r="H467" s="3"/>
      <c r="I467" s="5"/>
      <c r="J467" s="6"/>
      <c r="K467" s="7"/>
      <c r="L467" s="8"/>
      <c r="M467" s="7"/>
      <c r="N467" s="8"/>
      <c r="O467" s="7"/>
      <c r="P467" s="9"/>
      <c r="Q467" s="9"/>
      <c r="R467" s="9"/>
      <c r="S467" s="16"/>
      <c r="T467" s="16"/>
      <c r="U467" s="7"/>
      <c r="V467" s="18"/>
      <c r="W467" s="7"/>
      <c r="X467" s="6"/>
      <c r="Y467" s="18"/>
    </row>
    <row r="468" spans="1:25" x14ac:dyDescent="0.25">
      <c r="A468" s="3"/>
      <c r="B468" s="4"/>
      <c r="C468" s="4"/>
      <c r="D468" s="3"/>
      <c r="E468" s="3"/>
      <c r="F468" s="3"/>
      <c r="G468" s="3"/>
      <c r="H468" s="3"/>
      <c r="I468" s="5"/>
      <c r="J468" s="6"/>
      <c r="K468" s="7"/>
      <c r="L468" s="8"/>
      <c r="M468" s="7"/>
      <c r="N468" s="8"/>
      <c r="O468" s="7"/>
      <c r="P468" s="9"/>
      <c r="Q468" s="9"/>
      <c r="R468" s="9"/>
      <c r="S468" s="16"/>
      <c r="T468" s="16"/>
      <c r="U468" s="7"/>
      <c r="V468" s="18"/>
      <c r="W468" s="7"/>
      <c r="X468" s="6"/>
      <c r="Y468" s="18"/>
    </row>
    <row r="469" spans="1:25" x14ac:dyDescent="0.25">
      <c r="A469" s="3"/>
      <c r="B469" s="4"/>
      <c r="C469" s="4"/>
      <c r="D469" s="3"/>
      <c r="E469" s="3"/>
      <c r="F469" s="3"/>
      <c r="G469" s="3"/>
      <c r="H469" s="3"/>
      <c r="I469" s="5"/>
      <c r="J469" s="6"/>
      <c r="K469" s="7"/>
      <c r="L469" s="8"/>
      <c r="M469" s="7"/>
      <c r="N469" s="8"/>
      <c r="O469" s="7"/>
      <c r="P469" s="9"/>
      <c r="Q469" s="9"/>
      <c r="R469" s="9"/>
      <c r="S469" s="16"/>
      <c r="T469" s="16"/>
      <c r="U469" s="7"/>
      <c r="V469" s="18"/>
      <c r="W469" s="7"/>
      <c r="X469" s="6"/>
      <c r="Y469" s="18"/>
    </row>
    <row r="470" spans="1:25" x14ac:dyDescent="0.25">
      <c r="A470" s="3"/>
      <c r="B470" s="4"/>
      <c r="C470" s="4"/>
      <c r="D470" s="3"/>
      <c r="E470" s="3"/>
      <c r="F470" s="3"/>
      <c r="G470" s="3"/>
      <c r="H470" s="3"/>
      <c r="I470" s="5"/>
      <c r="J470" s="6"/>
      <c r="K470" s="7"/>
      <c r="L470" s="8"/>
      <c r="M470" s="7"/>
      <c r="N470" s="8"/>
      <c r="O470" s="7"/>
      <c r="P470" s="9"/>
      <c r="Q470" s="9"/>
      <c r="R470" s="9"/>
      <c r="S470" s="16"/>
      <c r="T470" s="16"/>
      <c r="U470" s="7"/>
      <c r="V470" s="18"/>
      <c r="W470" s="7"/>
      <c r="X470" s="6"/>
      <c r="Y470" s="18"/>
    </row>
    <row r="471" spans="1:25" x14ac:dyDescent="0.25">
      <c r="A471" s="3"/>
      <c r="B471" s="4"/>
      <c r="C471" s="4"/>
      <c r="D471" s="3"/>
      <c r="E471" s="3"/>
      <c r="F471" s="3"/>
      <c r="G471" s="3"/>
      <c r="H471" s="3"/>
      <c r="I471" s="5"/>
      <c r="J471" s="6"/>
      <c r="K471" s="7"/>
      <c r="L471" s="8"/>
      <c r="M471" s="7"/>
      <c r="N471" s="8"/>
      <c r="O471" s="7"/>
      <c r="P471" s="9"/>
      <c r="Q471" s="9"/>
      <c r="R471" s="9"/>
      <c r="S471" s="16"/>
      <c r="T471" s="16"/>
      <c r="U471" s="7"/>
      <c r="V471" s="18"/>
      <c r="W471" s="7"/>
      <c r="X471" s="6"/>
      <c r="Y471" s="18"/>
    </row>
    <row r="472" spans="1:25" x14ac:dyDescent="0.25">
      <c r="A472" s="3"/>
      <c r="B472" s="4"/>
      <c r="C472" s="4"/>
      <c r="D472" s="3"/>
      <c r="E472" s="3"/>
      <c r="F472" s="3"/>
      <c r="G472" s="3"/>
      <c r="H472" s="3"/>
      <c r="I472" s="5"/>
      <c r="J472" s="6"/>
      <c r="K472" s="7"/>
      <c r="L472" s="8"/>
      <c r="M472" s="7"/>
      <c r="N472" s="8"/>
      <c r="O472" s="7"/>
      <c r="P472" s="9"/>
      <c r="Q472" s="9"/>
      <c r="R472" s="9"/>
      <c r="S472" s="16"/>
      <c r="T472" s="16"/>
      <c r="U472" s="7"/>
      <c r="V472" s="18"/>
      <c r="W472" s="7"/>
      <c r="X472" s="6"/>
      <c r="Y472" s="18"/>
    </row>
    <row r="473" spans="1:25" x14ac:dyDescent="0.25">
      <c r="A473" s="3"/>
      <c r="B473" s="4"/>
      <c r="C473" s="4"/>
      <c r="D473" s="3"/>
      <c r="E473" s="3"/>
      <c r="F473" s="3"/>
      <c r="G473" s="3"/>
      <c r="H473" s="3"/>
      <c r="I473" s="5"/>
      <c r="J473" s="6"/>
      <c r="K473" s="7"/>
      <c r="L473" s="8"/>
      <c r="M473" s="7"/>
      <c r="N473" s="8"/>
      <c r="O473" s="7"/>
      <c r="P473" s="9"/>
      <c r="Q473" s="9"/>
      <c r="R473" s="9"/>
      <c r="S473" s="16"/>
      <c r="T473" s="16"/>
      <c r="U473" s="7"/>
      <c r="V473" s="18"/>
      <c r="W473" s="7"/>
      <c r="X473" s="6"/>
      <c r="Y473" s="18"/>
    </row>
    <row r="474" spans="1:25" x14ac:dyDescent="0.25">
      <c r="A474" s="3"/>
      <c r="B474" s="4"/>
      <c r="C474" s="4"/>
      <c r="D474" s="3"/>
      <c r="E474" s="3"/>
      <c r="F474" s="3"/>
      <c r="G474" s="3"/>
      <c r="H474" s="3"/>
      <c r="I474" s="5"/>
      <c r="J474" s="6"/>
      <c r="K474" s="7"/>
      <c r="L474" s="8"/>
      <c r="M474" s="7"/>
      <c r="N474" s="8"/>
      <c r="O474" s="7"/>
      <c r="P474" s="9"/>
      <c r="Q474" s="9"/>
      <c r="R474" s="9"/>
      <c r="S474" s="16"/>
      <c r="T474" s="16"/>
      <c r="U474" s="7"/>
      <c r="V474" s="18"/>
      <c r="W474" s="7"/>
      <c r="X474" s="6"/>
      <c r="Y474" s="18"/>
    </row>
    <row r="475" spans="1:25" x14ac:dyDescent="0.25">
      <c r="A475" s="3"/>
      <c r="B475" s="4"/>
      <c r="C475" s="4"/>
      <c r="D475" s="3"/>
      <c r="E475" s="3"/>
      <c r="F475" s="3"/>
      <c r="G475" s="3"/>
      <c r="H475" s="3"/>
      <c r="I475" s="5"/>
      <c r="J475" s="6"/>
      <c r="K475" s="7"/>
      <c r="L475" s="8"/>
      <c r="M475" s="7"/>
      <c r="N475" s="8"/>
      <c r="O475" s="7"/>
      <c r="P475" s="9"/>
      <c r="Q475" s="9"/>
      <c r="R475" s="9"/>
      <c r="S475" s="16"/>
      <c r="T475" s="16"/>
      <c r="U475" s="7"/>
      <c r="V475" s="18"/>
      <c r="W475" s="7"/>
      <c r="X475" s="6"/>
      <c r="Y475" s="18"/>
    </row>
    <row r="476" spans="1:25" x14ac:dyDescent="0.25">
      <c r="A476" s="3"/>
      <c r="B476" s="4"/>
      <c r="C476" s="4"/>
      <c r="D476" s="3"/>
      <c r="E476" s="3"/>
      <c r="F476" s="3"/>
      <c r="G476" s="3"/>
      <c r="H476" s="3"/>
      <c r="I476" s="5"/>
      <c r="J476" s="6"/>
      <c r="K476" s="7"/>
      <c r="L476" s="8"/>
      <c r="M476" s="7"/>
      <c r="N476" s="8"/>
      <c r="O476" s="7"/>
      <c r="P476" s="9"/>
      <c r="Q476" s="9"/>
      <c r="R476" s="9"/>
      <c r="S476" s="16"/>
      <c r="T476" s="16"/>
      <c r="U476" s="7"/>
      <c r="V476" s="18"/>
      <c r="W476" s="7"/>
      <c r="X476" s="6"/>
      <c r="Y476" s="18"/>
    </row>
    <row r="477" spans="1:25" x14ac:dyDescent="0.25">
      <c r="A477" s="3"/>
      <c r="B477" s="4"/>
      <c r="C477" s="4"/>
      <c r="D477" s="3"/>
      <c r="E477" s="3"/>
      <c r="F477" s="3"/>
      <c r="G477" s="3"/>
      <c r="H477" s="3"/>
      <c r="I477" s="5"/>
      <c r="J477" s="6"/>
      <c r="K477" s="7"/>
      <c r="L477" s="8"/>
      <c r="M477" s="7"/>
      <c r="N477" s="8"/>
      <c r="O477" s="7"/>
      <c r="P477" s="9"/>
      <c r="Q477" s="9"/>
      <c r="R477" s="9"/>
      <c r="S477" s="16"/>
      <c r="T477" s="16"/>
      <c r="U477" s="7"/>
      <c r="V477" s="18"/>
      <c r="W477" s="7"/>
      <c r="X477" s="6"/>
      <c r="Y477" s="18"/>
    </row>
    <row r="478" spans="1:25" x14ac:dyDescent="0.25">
      <c r="A478" s="3"/>
      <c r="B478" s="4"/>
      <c r="C478" s="4"/>
      <c r="D478" s="3"/>
      <c r="E478" s="3"/>
      <c r="F478" s="3"/>
      <c r="G478" s="3"/>
      <c r="H478" s="3"/>
      <c r="I478" s="5"/>
      <c r="J478" s="6"/>
      <c r="K478" s="7"/>
      <c r="L478" s="8"/>
      <c r="M478" s="7"/>
      <c r="N478" s="8"/>
      <c r="O478" s="7"/>
      <c r="P478" s="9"/>
      <c r="Q478" s="9"/>
      <c r="R478" s="9"/>
      <c r="S478" s="16"/>
      <c r="T478" s="16"/>
      <c r="U478" s="7"/>
      <c r="V478" s="18"/>
      <c r="W478" s="7"/>
      <c r="X478" s="6"/>
      <c r="Y478" s="18"/>
    </row>
    <row r="479" spans="1:25" x14ac:dyDescent="0.25">
      <c r="A479" s="3"/>
      <c r="B479" s="4"/>
      <c r="C479" s="4"/>
      <c r="D479" s="3"/>
      <c r="E479" s="3"/>
      <c r="F479" s="3"/>
      <c r="G479" s="3"/>
      <c r="H479" s="3"/>
      <c r="I479" s="5"/>
      <c r="J479" s="6"/>
      <c r="K479" s="7"/>
      <c r="L479" s="8"/>
      <c r="M479" s="7"/>
      <c r="N479" s="8"/>
      <c r="O479" s="7"/>
      <c r="P479" s="9"/>
      <c r="Q479" s="9"/>
      <c r="R479" s="9"/>
      <c r="S479" s="16"/>
      <c r="T479" s="16"/>
      <c r="U479" s="7"/>
      <c r="V479" s="18"/>
      <c r="W479" s="7"/>
      <c r="X479" s="6"/>
      <c r="Y479" s="18"/>
    </row>
    <row r="480" spans="1:25" x14ac:dyDescent="0.25">
      <c r="A480" s="3"/>
      <c r="B480" s="4"/>
      <c r="C480" s="4"/>
      <c r="D480" s="3"/>
      <c r="E480" s="3"/>
      <c r="F480" s="3"/>
      <c r="G480" s="3"/>
      <c r="H480" s="3"/>
      <c r="I480" s="5"/>
      <c r="J480" s="6"/>
      <c r="K480" s="7"/>
      <c r="L480" s="8"/>
      <c r="M480" s="7"/>
      <c r="N480" s="8"/>
      <c r="O480" s="7"/>
      <c r="P480" s="9"/>
      <c r="Q480" s="9"/>
      <c r="R480" s="9"/>
      <c r="S480" s="16"/>
      <c r="T480" s="16"/>
      <c r="U480" s="7"/>
      <c r="V480" s="18"/>
      <c r="W480" s="7"/>
      <c r="X480" s="6"/>
      <c r="Y480" s="18"/>
    </row>
    <row r="481" spans="1:25" x14ac:dyDescent="0.25">
      <c r="A481" s="3"/>
      <c r="B481" s="4"/>
      <c r="C481" s="4"/>
      <c r="D481" s="3"/>
      <c r="E481" s="3"/>
      <c r="F481" s="3"/>
      <c r="G481" s="3"/>
      <c r="H481" s="3"/>
      <c r="I481" s="5"/>
      <c r="J481" s="6"/>
      <c r="K481" s="7"/>
      <c r="L481" s="8"/>
      <c r="M481" s="7"/>
      <c r="N481" s="8"/>
      <c r="O481" s="7"/>
      <c r="P481" s="9"/>
      <c r="Q481" s="9"/>
      <c r="R481" s="9"/>
      <c r="S481" s="16"/>
      <c r="T481" s="16"/>
      <c r="U481" s="7"/>
      <c r="V481" s="18"/>
      <c r="W481" s="7"/>
      <c r="X481" s="6"/>
      <c r="Y481" s="18"/>
    </row>
    <row r="482" spans="1:25" x14ac:dyDescent="0.25">
      <c r="A482" s="3"/>
      <c r="B482" s="4"/>
      <c r="C482" s="4"/>
      <c r="D482" s="3"/>
      <c r="E482" s="3"/>
      <c r="F482" s="3"/>
      <c r="G482" s="3"/>
      <c r="H482" s="3"/>
      <c r="I482" s="5"/>
      <c r="J482" s="6"/>
      <c r="K482" s="7"/>
      <c r="L482" s="8"/>
      <c r="M482" s="7"/>
      <c r="N482" s="8"/>
      <c r="O482" s="7"/>
      <c r="P482" s="9"/>
      <c r="Q482" s="9"/>
      <c r="R482" s="9"/>
      <c r="S482" s="16"/>
      <c r="T482" s="16"/>
      <c r="U482" s="7"/>
      <c r="V482" s="18"/>
      <c r="W482" s="7"/>
      <c r="X482" s="6"/>
      <c r="Y482" s="18"/>
    </row>
    <row r="483" spans="1:25" x14ac:dyDescent="0.25">
      <c r="A483" s="3"/>
      <c r="B483" s="4"/>
      <c r="C483" s="4"/>
      <c r="D483" s="3"/>
      <c r="E483" s="3"/>
      <c r="F483" s="3"/>
      <c r="G483" s="3"/>
      <c r="H483" s="3"/>
      <c r="I483" s="5"/>
      <c r="J483" s="6"/>
      <c r="K483" s="7"/>
      <c r="L483" s="8"/>
      <c r="M483" s="7"/>
      <c r="N483" s="8"/>
      <c r="O483" s="7"/>
      <c r="P483" s="9"/>
      <c r="Q483" s="9"/>
      <c r="R483" s="9"/>
      <c r="S483" s="16"/>
      <c r="T483" s="16"/>
      <c r="U483" s="7"/>
      <c r="V483" s="18"/>
      <c r="W483" s="7"/>
      <c r="X483" s="6"/>
      <c r="Y483" s="18"/>
    </row>
    <row r="484" spans="1:25" x14ac:dyDescent="0.25">
      <c r="A484" s="3"/>
      <c r="B484" s="4"/>
      <c r="C484" s="4"/>
      <c r="D484" s="3"/>
      <c r="E484" s="3"/>
      <c r="F484" s="3"/>
      <c r="G484" s="3"/>
      <c r="H484" s="3"/>
      <c r="I484" s="5"/>
      <c r="J484" s="6"/>
      <c r="K484" s="7"/>
      <c r="L484" s="8"/>
      <c r="M484" s="7"/>
      <c r="N484" s="8"/>
      <c r="O484" s="7"/>
      <c r="P484" s="9"/>
      <c r="Q484" s="9"/>
      <c r="R484" s="9"/>
      <c r="S484" s="16"/>
      <c r="T484" s="16"/>
      <c r="U484" s="7"/>
      <c r="V484" s="18"/>
      <c r="W484" s="7"/>
      <c r="X484" s="6"/>
      <c r="Y484" s="18"/>
    </row>
    <row r="485" spans="1:25" x14ac:dyDescent="0.25">
      <c r="A485" s="3"/>
      <c r="B485" s="4"/>
      <c r="C485" s="4"/>
      <c r="D485" s="3"/>
      <c r="E485" s="3"/>
      <c r="F485" s="3"/>
      <c r="G485" s="3"/>
      <c r="H485" s="3"/>
      <c r="I485" s="5"/>
      <c r="J485" s="6"/>
      <c r="K485" s="7"/>
      <c r="L485" s="8"/>
      <c r="M485" s="7"/>
      <c r="N485" s="8"/>
      <c r="O485" s="7"/>
      <c r="P485" s="9"/>
      <c r="Q485" s="9"/>
      <c r="R485" s="9"/>
      <c r="S485" s="16"/>
      <c r="T485" s="16"/>
      <c r="U485" s="7"/>
      <c r="V485" s="18"/>
      <c r="W485" s="7"/>
      <c r="X485" s="6"/>
      <c r="Y485" s="18"/>
    </row>
    <row r="486" spans="1:25" x14ac:dyDescent="0.25">
      <c r="A486" s="3"/>
      <c r="B486" s="4"/>
      <c r="C486" s="4"/>
      <c r="D486" s="3"/>
      <c r="E486" s="3"/>
      <c r="F486" s="3"/>
      <c r="G486" s="3"/>
      <c r="H486" s="3"/>
      <c r="I486" s="5"/>
      <c r="J486" s="6"/>
      <c r="K486" s="7"/>
      <c r="L486" s="8"/>
      <c r="M486" s="7"/>
      <c r="N486" s="8"/>
      <c r="O486" s="7"/>
      <c r="P486" s="9"/>
      <c r="Q486" s="9"/>
      <c r="R486" s="9"/>
      <c r="S486" s="16"/>
      <c r="T486" s="16"/>
      <c r="U486" s="7"/>
      <c r="V486" s="18"/>
      <c r="W486" s="7"/>
      <c r="X486" s="6"/>
      <c r="Y486" s="18"/>
    </row>
    <row r="487" spans="1:25" x14ac:dyDescent="0.25">
      <c r="A487" s="3"/>
      <c r="B487" s="4"/>
      <c r="C487" s="4"/>
      <c r="D487" s="3"/>
      <c r="E487" s="3"/>
      <c r="F487" s="3"/>
      <c r="G487" s="3"/>
      <c r="H487" s="3"/>
      <c r="I487" s="5"/>
      <c r="J487" s="6"/>
      <c r="K487" s="7"/>
      <c r="L487" s="8"/>
      <c r="M487" s="7"/>
      <c r="N487" s="8"/>
      <c r="O487" s="7"/>
      <c r="P487" s="9"/>
      <c r="Q487" s="9"/>
      <c r="R487" s="9"/>
      <c r="S487" s="16"/>
      <c r="T487" s="16"/>
      <c r="U487" s="7"/>
      <c r="V487" s="18"/>
      <c r="W487" s="7"/>
      <c r="X487" s="6"/>
      <c r="Y487" s="18"/>
    </row>
    <row r="488" spans="1:25" x14ac:dyDescent="0.25">
      <c r="A488" s="3"/>
      <c r="B488" s="4"/>
      <c r="C488" s="4"/>
      <c r="D488" s="3"/>
      <c r="E488" s="3"/>
      <c r="F488" s="3"/>
      <c r="G488" s="3"/>
      <c r="H488" s="3"/>
      <c r="I488" s="5"/>
      <c r="J488" s="6"/>
      <c r="K488" s="7"/>
      <c r="L488" s="8"/>
      <c r="M488" s="7"/>
      <c r="N488" s="8"/>
      <c r="O488" s="7"/>
      <c r="P488" s="9"/>
      <c r="Q488" s="9"/>
      <c r="R488" s="9"/>
      <c r="S488" s="16"/>
      <c r="T488" s="16"/>
      <c r="U488" s="7"/>
      <c r="V488" s="18"/>
      <c r="W488" s="7"/>
      <c r="X488" s="6"/>
      <c r="Y488" s="18"/>
    </row>
    <row r="489" spans="1:25" x14ac:dyDescent="0.25">
      <c r="A489" s="3"/>
      <c r="B489" s="4"/>
      <c r="C489" s="4"/>
      <c r="D489" s="3"/>
      <c r="E489" s="3"/>
      <c r="F489" s="3"/>
      <c r="G489" s="3"/>
      <c r="H489" s="3"/>
      <c r="I489" s="5"/>
      <c r="J489" s="6"/>
      <c r="K489" s="7"/>
      <c r="L489" s="8"/>
      <c r="M489" s="7"/>
      <c r="N489" s="8"/>
      <c r="O489" s="7"/>
      <c r="P489" s="9"/>
      <c r="Q489" s="9"/>
      <c r="R489" s="9"/>
      <c r="S489" s="16"/>
      <c r="T489" s="16"/>
      <c r="U489" s="7"/>
      <c r="V489" s="18"/>
      <c r="W489" s="7"/>
      <c r="X489" s="6"/>
      <c r="Y489" s="18"/>
    </row>
    <row r="490" spans="1:25" x14ac:dyDescent="0.25">
      <c r="A490" s="3"/>
      <c r="B490" s="4"/>
      <c r="C490" s="4"/>
      <c r="D490" s="3"/>
      <c r="E490" s="3"/>
      <c r="F490" s="3"/>
      <c r="G490" s="3"/>
      <c r="H490" s="3"/>
      <c r="I490" s="5"/>
      <c r="J490" s="6"/>
      <c r="K490" s="7"/>
      <c r="L490" s="8"/>
      <c r="M490" s="7"/>
      <c r="N490" s="8"/>
      <c r="O490" s="7"/>
      <c r="P490" s="9"/>
      <c r="Q490" s="9"/>
      <c r="R490" s="9"/>
      <c r="S490" s="16"/>
      <c r="T490" s="16"/>
      <c r="U490" s="7"/>
      <c r="V490" s="18"/>
      <c r="W490" s="7"/>
      <c r="X490" s="6"/>
      <c r="Y490" s="18"/>
    </row>
    <row r="491" spans="1:25" x14ac:dyDescent="0.25">
      <c r="A491" s="3"/>
      <c r="B491" s="4"/>
      <c r="C491" s="4"/>
      <c r="D491" s="3"/>
      <c r="E491" s="3"/>
      <c r="F491" s="3"/>
      <c r="G491" s="3"/>
      <c r="H491" s="3"/>
      <c r="I491" s="5"/>
      <c r="J491" s="6"/>
      <c r="K491" s="7"/>
      <c r="L491" s="8"/>
      <c r="M491" s="7"/>
      <c r="N491" s="8"/>
      <c r="O491" s="7"/>
      <c r="P491" s="9"/>
      <c r="Q491" s="9"/>
      <c r="R491" s="9"/>
      <c r="S491" s="16"/>
      <c r="T491" s="16"/>
      <c r="U491" s="7"/>
      <c r="V491" s="18"/>
      <c r="W491" s="7"/>
      <c r="X491" s="6"/>
      <c r="Y491" s="18"/>
    </row>
    <row r="492" spans="1:25" x14ac:dyDescent="0.25">
      <c r="A492" s="3"/>
      <c r="B492" s="4"/>
      <c r="C492" s="4"/>
      <c r="D492" s="3"/>
      <c r="E492" s="3"/>
      <c r="F492" s="3"/>
      <c r="G492" s="3"/>
      <c r="H492" s="3"/>
      <c r="I492" s="5"/>
      <c r="J492" s="6"/>
      <c r="K492" s="7"/>
      <c r="L492" s="8"/>
      <c r="M492" s="7"/>
      <c r="N492" s="8"/>
      <c r="O492" s="7"/>
      <c r="P492" s="9"/>
      <c r="Q492" s="9"/>
      <c r="R492" s="9"/>
      <c r="S492" s="16"/>
      <c r="T492" s="16"/>
      <c r="U492" s="7"/>
      <c r="V492" s="18"/>
      <c r="W492" s="7"/>
      <c r="X492" s="6"/>
      <c r="Y492" s="18"/>
    </row>
    <row r="493" spans="1:25" x14ac:dyDescent="0.25">
      <c r="A493" s="3"/>
      <c r="B493" s="4"/>
      <c r="C493" s="4"/>
      <c r="D493" s="3"/>
      <c r="E493" s="3"/>
      <c r="F493" s="3"/>
      <c r="G493" s="3"/>
      <c r="H493" s="3"/>
      <c r="I493" s="5"/>
      <c r="J493" s="6"/>
      <c r="K493" s="7"/>
      <c r="L493" s="8"/>
      <c r="M493" s="7"/>
      <c r="N493" s="8"/>
      <c r="O493" s="7"/>
      <c r="P493" s="9"/>
      <c r="Q493" s="9"/>
      <c r="R493" s="9"/>
      <c r="S493" s="16"/>
      <c r="T493" s="16"/>
      <c r="U493" s="7"/>
      <c r="V493" s="18"/>
      <c r="W493" s="7"/>
      <c r="X493" s="6"/>
      <c r="Y493" s="18"/>
    </row>
    <row r="494" spans="1:25" x14ac:dyDescent="0.25">
      <c r="A494" s="3"/>
      <c r="B494" s="4"/>
      <c r="C494" s="4"/>
      <c r="D494" s="3"/>
      <c r="E494" s="3"/>
      <c r="F494" s="3"/>
      <c r="G494" s="3"/>
      <c r="H494" s="3"/>
      <c r="I494" s="5"/>
      <c r="J494" s="6"/>
      <c r="K494" s="7"/>
      <c r="L494" s="8"/>
      <c r="M494" s="7"/>
      <c r="N494" s="8"/>
      <c r="O494" s="7"/>
      <c r="P494" s="9"/>
      <c r="Q494" s="9"/>
      <c r="R494" s="9"/>
      <c r="S494" s="16"/>
      <c r="T494" s="16"/>
      <c r="U494" s="7"/>
      <c r="V494" s="18"/>
      <c r="W494" s="7"/>
      <c r="X494" s="6"/>
      <c r="Y494" s="18"/>
    </row>
    <row r="495" spans="1:25" x14ac:dyDescent="0.25">
      <c r="A495" s="3"/>
      <c r="B495" s="4"/>
      <c r="C495" s="4"/>
      <c r="D495" s="3"/>
      <c r="E495" s="3"/>
      <c r="F495" s="3"/>
      <c r="G495" s="3"/>
      <c r="H495" s="3"/>
      <c r="I495" s="5"/>
      <c r="J495" s="6"/>
      <c r="K495" s="7"/>
      <c r="L495" s="8"/>
      <c r="M495" s="7"/>
      <c r="N495" s="8"/>
      <c r="O495" s="7"/>
      <c r="P495" s="9"/>
      <c r="Q495" s="9"/>
      <c r="R495" s="9"/>
      <c r="S495" s="16"/>
      <c r="T495" s="16"/>
      <c r="U495" s="7"/>
      <c r="V495" s="18"/>
      <c r="W495" s="7"/>
      <c r="X495" s="6"/>
      <c r="Y495" s="18"/>
    </row>
    <row r="496" spans="1:25" x14ac:dyDescent="0.25">
      <c r="A496" s="3"/>
      <c r="B496" s="4"/>
      <c r="C496" s="4"/>
      <c r="D496" s="3"/>
      <c r="E496" s="3"/>
      <c r="F496" s="3"/>
      <c r="G496" s="3"/>
      <c r="H496" s="3"/>
      <c r="I496" s="5"/>
      <c r="J496" s="6"/>
      <c r="K496" s="7"/>
      <c r="L496" s="8"/>
      <c r="M496" s="7"/>
      <c r="N496" s="8"/>
      <c r="O496" s="7"/>
      <c r="P496" s="9"/>
      <c r="Q496" s="9"/>
      <c r="R496" s="9"/>
      <c r="S496" s="16"/>
      <c r="T496" s="16"/>
      <c r="U496" s="7"/>
      <c r="V496" s="18"/>
      <c r="W496" s="7"/>
      <c r="X496" s="6"/>
      <c r="Y496" s="18"/>
    </row>
    <row r="497" spans="1:25" x14ac:dyDescent="0.25">
      <c r="A497" s="3"/>
      <c r="B497" s="4"/>
      <c r="C497" s="4"/>
      <c r="D497" s="3"/>
      <c r="E497" s="3"/>
      <c r="F497" s="3"/>
      <c r="G497" s="3"/>
      <c r="H497" s="3"/>
      <c r="I497" s="5"/>
      <c r="J497" s="6"/>
      <c r="K497" s="7"/>
      <c r="L497" s="8"/>
      <c r="M497" s="7"/>
      <c r="N497" s="8"/>
      <c r="O497" s="7"/>
      <c r="P497" s="9"/>
      <c r="Q497" s="9"/>
      <c r="R497" s="9"/>
      <c r="S497" s="16"/>
      <c r="T497" s="16"/>
      <c r="U497" s="7"/>
      <c r="V497" s="18"/>
      <c r="W497" s="7"/>
      <c r="X497" s="6"/>
      <c r="Y497" s="18"/>
    </row>
    <row r="498" spans="1:25" x14ac:dyDescent="0.25">
      <c r="A498" s="3"/>
      <c r="B498" s="4"/>
      <c r="C498" s="4"/>
      <c r="D498" s="3"/>
      <c r="E498" s="3"/>
      <c r="F498" s="3"/>
      <c r="G498" s="3"/>
      <c r="H498" s="3"/>
      <c r="I498" s="5"/>
      <c r="J498" s="6"/>
      <c r="K498" s="7"/>
      <c r="L498" s="8"/>
      <c r="M498" s="7"/>
      <c r="N498" s="8"/>
      <c r="O498" s="7"/>
      <c r="P498" s="9"/>
      <c r="Q498" s="9"/>
      <c r="R498" s="9"/>
      <c r="S498" s="16"/>
      <c r="T498" s="16"/>
      <c r="U498" s="7"/>
      <c r="V498" s="18"/>
      <c r="W498" s="7"/>
      <c r="X498" s="6"/>
      <c r="Y498" s="18"/>
    </row>
    <row r="499" spans="1:25" x14ac:dyDescent="0.25">
      <c r="A499" s="3"/>
      <c r="B499" s="4"/>
      <c r="C499" s="4"/>
      <c r="D499" s="3"/>
      <c r="E499" s="3"/>
      <c r="F499" s="3"/>
      <c r="G499" s="3"/>
      <c r="H499" s="3"/>
      <c r="I499" s="5"/>
      <c r="J499" s="6"/>
      <c r="K499" s="7"/>
      <c r="L499" s="8"/>
      <c r="M499" s="7"/>
      <c r="N499" s="8"/>
      <c r="O499" s="7"/>
      <c r="P499" s="9"/>
      <c r="Q499" s="9"/>
      <c r="R499" s="9"/>
      <c r="S499" s="16"/>
      <c r="T499" s="16"/>
      <c r="U499" s="7"/>
      <c r="V499" s="18"/>
      <c r="W499" s="7"/>
      <c r="X499" s="6"/>
      <c r="Y499" s="18"/>
    </row>
    <row r="500" spans="1:25" x14ac:dyDescent="0.25">
      <c r="A500" s="3"/>
      <c r="B500" s="4"/>
      <c r="C500" s="4"/>
      <c r="D500" s="3"/>
      <c r="E500" s="3"/>
      <c r="F500" s="3"/>
      <c r="G500" s="3"/>
      <c r="H500" s="3"/>
      <c r="I500" s="5"/>
      <c r="J500" s="6"/>
      <c r="K500" s="7"/>
      <c r="L500" s="8"/>
      <c r="M500" s="7"/>
      <c r="N500" s="8"/>
      <c r="O500" s="7"/>
      <c r="P500" s="9"/>
      <c r="Q500" s="9"/>
      <c r="R500" s="9"/>
      <c r="S500" s="16"/>
      <c r="T500" s="16"/>
      <c r="U500" s="7"/>
      <c r="V500" s="18"/>
      <c r="W500" s="7"/>
      <c r="X500" s="6"/>
      <c r="Y500" s="18"/>
    </row>
    <row r="501" spans="1:25" x14ac:dyDescent="0.25">
      <c r="A501" s="3"/>
      <c r="B501" s="4"/>
      <c r="C501" s="4"/>
      <c r="D501" s="3"/>
      <c r="E501" s="3"/>
      <c r="F501" s="3"/>
      <c r="G501" s="3"/>
      <c r="H501" s="3"/>
      <c r="I501" s="5"/>
      <c r="J501" s="6"/>
      <c r="K501" s="7"/>
      <c r="L501" s="8"/>
      <c r="M501" s="7"/>
      <c r="N501" s="8"/>
      <c r="O501" s="7"/>
      <c r="P501" s="9"/>
      <c r="Q501" s="9"/>
      <c r="R501" s="9"/>
      <c r="S501" s="16"/>
      <c r="T501" s="16"/>
      <c r="U501" s="7"/>
      <c r="V501" s="18"/>
      <c r="W501" s="7"/>
      <c r="X501" s="6"/>
      <c r="Y501" s="18"/>
    </row>
    <row r="502" spans="1:25" x14ac:dyDescent="0.25">
      <c r="A502" s="3"/>
      <c r="B502" s="4"/>
      <c r="C502" s="4"/>
      <c r="D502" s="3"/>
      <c r="E502" s="3"/>
      <c r="F502" s="3"/>
      <c r="G502" s="3"/>
      <c r="H502" s="3"/>
      <c r="I502" s="5"/>
      <c r="J502" s="6"/>
      <c r="K502" s="7"/>
      <c r="L502" s="8"/>
      <c r="M502" s="7"/>
      <c r="N502" s="8"/>
      <c r="O502" s="7"/>
      <c r="P502" s="9"/>
      <c r="Q502" s="9"/>
      <c r="R502" s="9"/>
      <c r="S502" s="16"/>
      <c r="T502" s="16"/>
      <c r="U502" s="7"/>
      <c r="V502" s="18"/>
      <c r="W502" s="7"/>
      <c r="X502" s="6"/>
      <c r="Y502" s="18"/>
    </row>
    <row r="503" spans="1:25" x14ac:dyDescent="0.25">
      <c r="A503" s="3"/>
      <c r="B503" s="4"/>
      <c r="C503" s="4"/>
      <c r="D503" s="3"/>
      <c r="E503" s="3"/>
      <c r="F503" s="3"/>
      <c r="G503" s="3"/>
      <c r="H503" s="3"/>
      <c r="I503" s="5"/>
      <c r="J503" s="6"/>
      <c r="K503" s="7"/>
      <c r="L503" s="8"/>
      <c r="M503" s="7"/>
      <c r="N503" s="8"/>
      <c r="O503" s="7"/>
      <c r="P503" s="9"/>
      <c r="Q503" s="9"/>
      <c r="R503" s="9"/>
      <c r="S503" s="16"/>
      <c r="T503" s="16"/>
      <c r="U503" s="7"/>
      <c r="V503" s="18"/>
      <c r="W503" s="7"/>
      <c r="X503" s="6"/>
      <c r="Y503" s="18"/>
    </row>
    <row r="504" spans="1:25" x14ac:dyDescent="0.25">
      <c r="A504" s="3"/>
      <c r="B504" s="4"/>
      <c r="C504" s="4"/>
      <c r="D504" s="3"/>
      <c r="E504" s="3"/>
      <c r="F504" s="3"/>
      <c r="G504" s="3"/>
      <c r="H504" s="3"/>
      <c r="I504" s="5"/>
      <c r="J504" s="6"/>
      <c r="K504" s="7"/>
      <c r="L504" s="8"/>
      <c r="M504" s="7"/>
      <c r="N504" s="8"/>
      <c r="O504" s="7"/>
      <c r="P504" s="9"/>
      <c r="Q504" s="9"/>
      <c r="R504" s="9"/>
      <c r="S504" s="16"/>
      <c r="T504" s="16"/>
      <c r="U504" s="7"/>
      <c r="V504" s="18"/>
      <c r="W504" s="7"/>
      <c r="X504" s="6"/>
      <c r="Y504" s="18"/>
    </row>
    <row r="505" spans="1:25" x14ac:dyDescent="0.25">
      <c r="A505" s="3"/>
      <c r="B505" s="4"/>
      <c r="C505" s="4"/>
      <c r="D505" s="3"/>
      <c r="E505" s="3"/>
      <c r="F505" s="3"/>
      <c r="G505" s="3"/>
      <c r="H505" s="3"/>
      <c r="I505" s="5"/>
      <c r="J505" s="6"/>
      <c r="K505" s="7"/>
      <c r="L505" s="8"/>
      <c r="M505" s="7"/>
      <c r="N505" s="8"/>
      <c r="O505" s="7"/>
      <c r="P505" s="9"/>
      <c r="Q505" s="9"/>
      <c r="R505" s="9"/>
      <c r="S505" s="16"/>
      <c r="T505" s="16"/>
      <c r="U505" s="7"/>
      <c r="V505" s="18"/>
      <c r="W505" s="7"/>
      <c r="X505" s="6"/>
      <c r="Y505" s="18"/>
    </row>
    <row r="506" spans="1:25" x14ac:dyDescent="0.25">
      <c r="A506" s="3"/>
      <c r="B506" s="4"/>
      <c r="C506" s="4"/>
      <c r="D506" s="3"/>
      <c r="E506" s="3"/>
      <c r="F506" s="3"/>
      <c r="G506" s="3"/>
      <c r="H506" s="3"/>
      <c r="I506" s="5"/>
      <c r="J506" s="6"/>
      <c r="K506" s="7"/>
      <c r="L506" s="8"/>
      <c r="M506" s="7"/>
      <c r="N506" s="8"/>
      <c r="O506" s="7"/>
      <c r="P506" s="9"/>
      <c r="Q506" s="9"/>
      <c r="R506" s="9"/>
      <c r="S506" s="16"/>
      <c r="T506" s="16"/>
      <c r="U506" s="7"/>
      <c r="V506" s="18"/>
      <c r="W506" s="7"/>
      <c r="X506" s="6"/>
      <c r="Y506" s="18"/>
    </row>
    <row r="507" spans="1:25" x14ac:dyDescent="0.25">
      <c r="A507" s="3"/>
      <c r="B507" s="4"/>
      <c r="C507" s="4"/>
      <c r="D507" s="3"/>
      <c r="E507" s="3"/>
      <c r="F507" s="3"/>
      <c r="G507" s="3"/>
      <c r="H507" s="3"/>
      <c r="I507" s="5"/>
      <c r="J507" s="6"/>
      <c r="K507" s="7"/>
      <c r="L507" s="8"/>
      <c r="M507" s="7"/>
      <c r="N507" s="8"/>
      <c r="O507" s="7"/>
      <c r="P507" s="9"/>
      <c r="Q507" s="9"/>
      <c r="R507" s="9"/>
      <c r="S507" s="16"/>
      <c r="T507" s="16"/>
      <c r="U507" s="7"/>
      <c r="V507" s="18"/>
      <c r="W507" s="7"/>
      <c r="X507" s="6"/>
      <c r="Y507" s="18"/>
    </row>
    <row r="508" spans="1:25" x14ac:dyDescent="0.25">
      <c r="A508" s="3"/>
      <c r="B508" s="4"/>
      <c r="C508" s="4"/>
      <c r="D508" s="3"/>
      <c r="E508" s="3"/>
      <c r="F508" s="3"/>
      <c r="G508" s="3"/>
      <c r="H508" s="3"/>
      <c r="I508" s="5"/>
      <c r="J508" s="6"/>
      <c r="K508" s="7"/>
      <c r="L508" s="8"/>
      <c r="M508" s="7"/>
      <c r="N508" s="8"/>
      <c r="O508" s="7"/>
      <c r="P508" s="9"/>
      <c r="Q508" s="9"/>
      <c r="R508" s="9"/>
      <c r="S508" s="16"/>
      <c r="T508" s="16"/>
      <c r="U508" s="7"/>
      <c r="V508" s="18"/>
      <c r="W508" s="7"/>
      <c r="X508" s="6"/>
      <c r="Y508" s="18"/>
    </row>
    <row r="509" spans="1:25" x14ac:dyDescent="0.25">
      <c r="A509" s="3"/>
      <c r="B509" s="4"/>
      <c r="C509" s="4"/>
      <c r="D509" s="3"/>
      <c r="E509" s="3"/>
      <c r="F509" s="3"/>
      <c r="G509" s="3"/>
      <c r="H509" s="3"/>
      <c r="I509" s="5"/>
      <c r="J509" s="6"/>
      <c r="K509" s="7"/>
      <c r="L509" s="8"/>
      <c r="M509" s="7"/>
      <c r="N509" s="8"/>
      <c r="O509" s="7"/>
      <c r="P509" s="9"/>
      <c r="Q509" s="9"/>
      <c r="R509" s="9"/>
      <c r="S509" s="16"/>
      <c r="T509" s="16"/>
      <c r="U509" s="7"/>
      <c r="V509" s="18"/>
      <c r="W509" s="7"/>
      <c r="X509" s="6"/>
      <c r="Y509" s="18"/>
    </row>
    <row r="510" spans="1:25" x14ac:dyDescent="0.25">
      <c r="A510" s="3"/>
      <c r="B510" s="4"/>
      <c r="C510" s="4"/>
      <c r="D510" s="3"/>
      <c r="E510" s="3"/>
      <c r="F510" s="3"/>
      <c r="G510" s="3"/>
      <c r="H510" s="3"/>
      <c r="I510" s="5"/>
      <c r="J510" s="6"/>
      <c r="K510" s="7"/>
      <c r="L510" s="8"/>
      <c r="M510" s="7"/>
      <c r="N510" s="8"/>
      <c r="O510" s="7"/>
      <c r="P510" s="9"/>
      <c r="Q510" s="9"/>
      <c r="R510" s="9"/>
      <c r="S510" s="16"/>
      <c r="T510" s="16"/>
      <c r="U510" s="7"/>
      <c r="V510" s="18"/>
      <c r="W510" s="7"/>
      <c r="X510" s="6"/>
      <c r="Y510" s="18"/>
    </row>
    <row r="511" spans="1:25" x14ac:dyDescent="0.25">
      <c r="A511" s="3"/>
      <c r="B511" s="4"/>
      <c r="C511" s="4"/>
      <c r="D511" s="3"/>
      <c r="E511" s="3"/>
      <c r="F511" s="3"/>
      <c r="G511" s="3"/>
      <c r="H511" s="3"/>
      <c r="I511" s="5"/>
      <c r="J511" s="6"/>
      <c r="K511" s="7"/>
      <c r="L511" s="8"/>
      <c r="M511" s="7"/>
      <c r="N511" s="8"/>
      <c r="O511" s="7"/>
      <c r="P511" s="9"/>
      <c r="Q511" s="9"/>
      <c r="R511" s="9"/>
      <c r="S511" s="16"/>
      <c r="T511" s="16"/>
      <c r="U511" s="7"/>
      <c r="V511" s="18"/>
      <c r="W511" s="7"/>
      <c r="X511" s="6"/>
      <c r="Y511" s="18"/>
    </row>
    <row r="512" spans="1:25" x14ac:dyDescent="0.25">
      <c r="A512" s="3"/>
      <c r="B512" s="4"/>
      <c r="C512" s="4"/>
      <c r="D512" s="3"/>
      <c r="E512" s="3"/>
      <c r="F512" s="3"/>
      <c r="G512" s="3"/>
      <c r="H512" s="3"/>
      <c r="I512" s="5"/>
      <c r="J512" s="6"/>
      <c r="K512" s="7"/>
      <c r="L512" s="8"/>
      <c r="M512" s="7"/>
      <c r="N512" s="8"/>
      <c r="O512" s="7"/>
      <c r="P512" s="9"/>
      <c r="Q512" s="9"/>
      <c r="R512" s="9"/>
      <c r="S512" s="16"/>
      <c r="T512" s="16"/>
      <c r="U512" s="7"/>
      <c r="V512" s="18"/>
      <c r="W512" s="7"/>
      <c r="X512" s="6"/>
      <c r="Y512" s="18"/>
    </row>
    <row r="513" spans="1:25" x14ac:dyDescent="0.25">
      <c r="A513" s="3"/>
      <c r="B513" s="4"/>
      <c r="C513" s="4"/>
      <c r="D513" s="3"/>
      <c r="E513" s="3"/>
      <c r="F513" s="3"/>
      <c r="G513" s="3"/>
      <c r="H513" s="3"/>
      <c r="I513" s="5"/>
      <c r="J513" s="6"/>
      <c r="K513" s="7"/>
      <c r="L513" s="8"/>
      <c r="M513" s="7"/>
      <c r="N513" s="8"/>
      <c r="O513" s="7"/>
      <c r="P513" s="9"/>
      <c r="Q513" s="9"/>
      <c r="R513" s="9"/>
      <c r="S513" s="16"/>
      <c r="T513" s="16"/>
      <c r="U513" s="7"/>
      <c r="V513" s="18"/>
      <c r="W513" s="7"/>
      <c r="X513" s="6"/>
      <c r="Y513" s="18"/>
    </row>
    <row r="514" spans="1:25" x14ac:dyDescent="0.25">
      <c r="A514" s="3"/>
      <c r="B514" s="4"/>
      <c r="C514" s="4"/>
      <c r="D514" s="3"/>
      <c r="E514" s="3"/>
      <c r="F514" s="3"/>
      <c r="G514" s="3"/>
      <c r="H514" s="3"/>
      <c r="I514" s="5"/>
      <c r="J514" s="6"/>
      <c r="K514" s="7"/>
      <c r="L514" s="8"/>
      <c r="M514" s="7"/>
      <c r="N514" s="8"/>
      <c r="O514" s="7"/>
      <c r="P514" s="9"/>
      <c r="Q514" s="9"/>
      <c r="R514" s="9"/>
      <c r="S514" s="16"/>
      <c r="T514" s="16"/>
      <c r="U514" s="7"/>
      <c r="V514" s="18"/>
      <c r="W514" s="7"/>
      <c r="X514" s="6"/>
      <c r="Y514" s="18"/>
    </row>
    <row r="515" spans="1:25" x14ac:dyDescent="0.25">
      <c r="A515" s="3"/>
      <c r="B515" s="4"/>
      <c r="C515" s="4"/>
      <c r="D515" s="3"/>
      <c r="E515" s="3"/>
      <c r="F515" s="3"/>
      <c r="G515" s="3"/>
      <c r="H515" s="3"/>
      <c r="I515" s="5"/>
      <c r="J515" s="6"/>
      <c r="K515" s="7"/>
      <c r="L515" s="8"/>
      <c r="M515" s="7"/>
      <c r="N515" s="8"/>
      <c r="O515" s="7"/>
      <c r="P515" s="9"/>
      <c r="Q515" s="9"/>
      <c r="R515" s="9"/>
      <c r="S515" s="16"/>
      <c r="T515" s="16"/>
      <c r="U515" s="7"/>
      <c r="V515" s="18"/>
      <c r="W515" s="7"/>
      <c r="X515" s="6"/>
      <c r="Y515" s="18"/>
    </row>
    <row r="516" spans="1:25" x14ac:dyDescent="0.25">
      <c r="A516" s="3"/>
      <c r="B516" s="4"/>
      <c r="C516" s="4"/>
      <c r="D516" s="3"/>
      <c r="E516" s="3"/>
      <c r="F516" s="3"/>
      <c r="G516" s="3"/>
      <c r="H516" s="3"/>
      <c r="I516" s="5"/>
      <c r="J516" s="6"/>
      <c r="K516" s="7"/>
      <c r="L516" s="8"/>
      <c r="M516" s="7"/>
      <c r="N516" s="8"/>
      <c r="O516" s="7"/>
      <c r="P516" s="9"/>
      <c r="Q516" s="9"/>
      <c r="R516" s="9"/>
      <c r="S516" s="16"/>
      <c r="T516" s="16"/>
      <c r="U516" s="7"/>
      <c r="V516" s="18"/>
      <c r="W516" s="7"/>
      <c r="X516" s="6"/>
      <c r="Y516" s="18"/>
    </row>
    <row r="517" spans="1:25" x14ac:dyDescent="0.25">
      <c r="A517" s="3"/>
      <c r="B517" s="4"/>
      <c r="C517" s="4"/>
      <c r="D517" s="3"/>
      <c r="E517" s="3"/>
      <c r="F517" s="3"/>
      <c r="G517" s="3"/>
      <c r="H517" s="3"/>
      <c r="I517" s="5"/>
      <c r="J517" s="6"/>
      <c r="K517" s="7"/>
      <c r="L517" s="8"/>
      <c r="M517" s="7"/>
      <c r="N517" s="8"/>
      <c r="O517" s="7"/>
      <c r="P517" s="9"/>
      <c r="Q517" s="9"/>
      <c r="R517" s="9"/>
      <c r="S517" s="16"/>
      <c r="T517" s="16"/>
      <c r="U517" s="7"/>
      <c r="V517" s="18"/>
      <c r="W517" s="7"/>
      <c r="X517" s="6"/>
      <c r="Y517" s="18"/>
    </row>
    <row r="518" spans="1:25" x14ac:dyDescent="0.25">
      <c r="A518" s="3"/>
      <c r="B518" s="4"/>
      <c r="C518" s="4"/>
      <c r="D518" s="3"/>
      <c r="E518" s="3"/>
      <c r="F518" s="3"/>
      <c r="G518" s="3"/>
      <c r="H518" s="3"/>
      <c r="I518" s="5"/>
      <c r="J518" s="6"/>
      <c r="K518" s="7"/>
      <c r="L518" s="8"/>
      <c r="M518" s="7"/>
      <c r="N518" s="8"/>
      <c r="O518" s="7"/>
      <c r="P518" s="9"/>
      <c r="Q518" s="9"/>
      <c r="R518" s="9"/>
      <c r="S518" s="16"/>
      <c r="T518" s="16"/>
      <c r="U518" s="7"/>
      <c r="V518" s="18"/>
      <c r="W518" s="7"/>
      <c r="X518" s="6"/>
      <c r="Y518" s="18"/>
    </row>
    <row r="519" spans="1:25" x14ac:dyDescent="0.25">
      <c r="A519" s="3"/>
      <c r="B519" s="4"/>
      <c r="C519" s="4"/>
      <c r="D519" s="3"/>
      <c r="E519" s="3"/>
      <c r="F519" s="3"/>
      <c r="G519" s="3"/>
      <c r="H519" s="3"/>
      <c r="I519" s="5"/>
      <c r="J519" s="6"/>
      <c r="K519" s="7"/>
      <c r="L519" s="8"/>
      <c r="M519" s="7"/>
      <c r="N519" s="8"/>
      <c r="O519" s="7"/>
      <c r="P519" s="9"/>
      <c r="Q519" s="9"/>
      <c r="R519" s="9"/>
      <c r="S519" s="16"/>
      <c r="T519" s="16"/>
      <c r="U519" s="7"/>
      <c r="V519" s="18"/>
      <c r="W519" s="7"/>
      <c r="X519" s="6"/>
      <c r="Y519" s="18"/>
    </row>
    <row r="520" spans="1:25" x14ac:dyDescent="0.25">
      <c r="A520" s="3"/>
      <c r="B520" s="4"/>
      <c r="C520" s="4"/>
      <c r="D520" s="3"/>
      <c r="E520" s="3"/>
      <c r="F520" s="3"/>
      <c r="G520" s="3"/>
      <c r="H520" s="3"/>
      <c r="I520" s="5"/>
      <c r="J520" s="6"/>
      <c r="K520" s="7"/>
      <c r="L520" s="8"/>
      <c r="M520" s="7"/>
      <c r="N520" s="8"/>
      <c r="O520" s="7"/>
      <c r="P520" s="9"/>
      <c r="Q520" s="9"/>
      <c r="R520" s="9"/>
      <c r="S520" s="16"/>
      <c r="T520" s="16"/>
      <c r="U520" s="7"/>
      <c r="V520" s="18"/>
      <c r="W520" s="7"/>
      <c r="X520" s="6"/>
      <c r="Y520" s="18"/>
    </row>
    <row r="521" spans="1:25" x14ac:dyDescent="0.25">
      <c r="A521" s="3"/>
      <c r="B521" s="4"/>
      <c r="C521" s="4"/>
      <c r="D521" s="3"/>
      <c r="E521" s="3"/>
      <c r="F521" s="3"/>
      <c r="G521" s="3"/>
      <c r="H521" s="3"/>
      <c r="I521" s="5"/>
      <c r="J521" s="6"/>
      <c r="K521" s="7"/>
      <c r="L521" s="8"/>
      <c r="M521" s="7"/>
      <c r="N521" s="8"/>
      <c r="O521" s="7"/>
      <c r="P521" s="9"/>
      <c r="Q521" s="9"/>
      <c r="R521" s="9"/>
      <c r="S521" s="16"/>
      <c r="T521" s="16"/>
      <c r="U521" s="7"/>
      <c r="V521" s="18"/>
      <c r="W521" s="7"/>
      <c r="X521" s="6"/>
      <c r="Y521" s="18"/>
    </row>
    <row r="522" spans="1:25" x14ac:dyDescent="0.25">
      <c r="A522" s="3"/>
      <c r="B522" s="4"/>
      <c r="C522" s="4"/>
      <c r="D522" s="3"/>
      <c r="E522" s="3"/>
      <c r="F522" s="3"/>
      <c r="G522" s="3"/>
      <c r="H522" s="3"/>
      <c r="I522" s="5"/>
      <c r="J522" s="6"/>
      <c r="K522" s="7"/>
      <c r="L522" s="8"/>
      <c r="M522" s="7"/>
      <c r="N522" s="8"/>
      <c r="O522" s="7"/>
      <c r="P522" s="9"/>
      <c r="Q522" s="9"/>
      <c r="R522" s="9"/>
      <c r="S522" s="16"/>
      <c r="T522" s="16"/>
      <c r="U522" s="7"/>
      <c r="V522" s="18"/>
      <c r="W522" s="7"/>
      <c r="X522" s="6"/>
      <c r="Y522" s="18"/>
    </row>
    <row r="523" spans="1:25" x14ac:dyDescent="0.25">
      <c r="A523" s="3"/>
      <c r="B523" s="4"/>
      <c r="C523" s="4"/>
      <c r="D523" s="3"/>
      <c r="E523" s="3"/>
      <c r="F523" s="3"/>
      <c r="G523" s="3"/>
      <c r="H523" s="3"/>
      <c r="I523" s="5"/>
      <c r="J523" s="6"/>
      <c r="K523" s="7"/>
      <c r="L523" s="8"/>
      <c r="M523" s="7"/>
      <c r="N523" s="8"/>
      <c r="O523" s="7"/>
      <c r="P523" s="9"/>
      <c r="Q523" s="9"/>
      <c r="R523" s="9"/>
      <c r="S523" s="16"/>
      <c r="T523" s="16"/>
      <c r="U523" s="7"/>
      <c r="V523" s="18"/>
      <c r="W523" s="7"/>
      <c r="X523" s="6"/>
      <c r="Y523" s="18"/>
    </row>
    <row r="524" spans="1:25" x14ac:dyDescent="0.25">
      <c r="A524" s="3"/>
      <c r="B524" s="4"/>
      <c r="C524" s="4"/>
      <c r="D524" s="3"/>
      <c r="E524" s="3"/>
      <c r="F524" s="3"/>
      <c r="G524" s="3"/>
      <c r="H524" s="3"/>
      <c r="I524" s="5"/>
      <c r="J524" s="6"/>
      <c r="K524" s="7"/>
      <c r="L524" s="8"/>
      <c r="M524" s="7"/>
      <c r="N524" s="8"/>
      <c r="O524" s="7"/>
      <c r="P524" s="9"/>
      <c r="Q524" s="9"/>
      <c r="R524" s="9"/>
      <c r="S524" s="16"/>
      <c r="T524" s="16"/>
      <c r="U524" s="7"/>
      <c r="V524" s="18"/>
      <c r="W524" s="7"/>
      <c r="X524" s="6"/>
      <c r="Y524" s="18"/>
    </row>
    <row r="525" spans="1:25" x14ac:dyDescent="0.25">
      <c r="A525" s="3"/>
      <c r="B525" s="4"/>
      <c r="C525" s="4"/>
      <c r="D525" s="3"/>
      <c r="E525" s="3"/>
      <c r="F525" s="3"/>
      <c r="G525" s="3"/>
      <c r="H525" s="3"/>
      <c r="I525" s="5"/>
      <c r="J525" s="6"/>
      <c r="K525" s="7"/>
      <c r="L525" s="8"/>
      <c r="M525" s="7"/>
      <c r="N525" s="8"/>
      <c r="O525" s="7"/>
      <c r="P525" s="9"/>
      <c r="Q525" s="9"/>
      <c r="R525" s="9"/>
      <c r="S525" s="16"/>
      <c r="T525" s="16"/>
      <c r="U525" s="7"/>
      <c r="V525" s="18"/>
      <c r="W525" s="7"/>
      <c r="X525" s="6"/>
      <c r="Y525" s="18"/>
    </row>
    <row r="526" spans="1:25" x14ac:dyDescent="0.25">
      <c r="A526" s="3"/>
      <c r="B526" s="4"/>
      <c r="C526" s="4"/>
      <c r="D526" s="3"/>
      <c r="E526" s="3"/>
      <c r="F526" s="3"/>
      <c r="G526" s="3"/>
      <c r="H526" s="3"/>
      <c r="I526" s="5"/>
      <c r="J526" s="6"/>
      <c r="K526" s="7"/>
      <c r="L526" s="8"/>
      <c r="M526" s="7"/>
      <c r="N526" s="8"/>
      <c r="O526" s="7"/>
      <c r="P526" s="9"/>
      <c r="Q526" s="9"/>
      <c r="R526" s="9"/>
      <c r="S526" s="16"/>
      <c r="T526" s="16"/>
      <c r="U526" s="7"/>
      <c r="V526" s="18"/>
      <c r="W526" s="7"/>
      <c r="X526" s="6"/>
      <c r="Y526" s="18"/>
    </row>
    <row r="527" spans="1:25" x14ac:dyDescent="0.25">
      <c r="A527" s="3"/>
      <c r="B527" s="4"/>
      <c r="C527" s="4"/>
      <c r="D527" s="3"/>
      <c r="E527" s="3"/>
      <c r="F527" s="3"/>
      <c r="G527" s="3"/>
      <c r="H527" s="3"/>
      <c r="I527" s="5"/>
      <c r="J527" s="6"/>
      <c r="K527" s="7"/>
      <c r="L527" s="8"/>
      <c r="M527" s="7"/>
      <c r="N527" s="8"/>
      <c r="O527" s="7"/>
      <c r="P527" s="9"/>
      <c r="Q527" s="9"/>
      <c r="R527" s="9"/>
      <c r="S527" s="16"/>
      <c r="T527" s="16"/>
      <c r="U527" s="7"/>
      <c r="V527" s="18"/>
      <c r="W527" s="7"/>
      <c r="X527" s="6"/>
      <c r="Y527" s="18"/>
    </row>
    <row r="528" spans="1:25" x14ac:dyDescent="0.25">
      <c r="A528" s="3"/>
      <c r="B528" s="4"/>
      <c r="C528" s="4"/>
      <c r="D528" s="3"/>
      <c r="E528" s="3"/>
      <c r="F528" s="3"/>
      <c r="G528" s="3"/>
      <c r="H528" s="3"/>
      <c r="I528" s="5"/>
      <c r="J528" s="6"/>
      <c r="K528" s="7"/>
      <c r="L528" s="8"/>
      <c r="M528" s="7"/>
      <c r="N528" s="8"/>
      <c r="O528" s="7"/>
      <c r="P528" s="9"/>
      <c r="Q528" s="9"/>
      <c r="R528" s="9"/>
      <c r="S528" s="16"/>
      <c r="T528" s="16"/>
      <c r="U528" s="7"/>
      <c r="V528" s="18"/>
      <c r="W528" s="7"/>
      <c r="X528" s="6"/>
      <c r="Y528" s="18"/>
    </row>
    <row r="529" spans="1:25" x14ac:dyDescent="0.25">
      <c r="A529" s="3"/>
      <c r="B529" s="4"/>
      <c r="C529" s="4"/>
      <c r="D529" s="3"/>
      <c r="E529" s="3"/>
      <c r="F529" s="3"/>
      <c r="G529" s="3"/>
      <c r="H529" s="3"/>
      <c r="I529" s="5"/>
      <c r="J529" s="6"/>
      <c r="K529" s="7"/>
      <c r="L529" s="8"/>
      <c r="M529" s="7"/>
      <c r="N529" s="8"/>
      <c r="O529" s="7"/>
      <c r="P529" s="9"/>
      <c r="Q529" s="9"/>
      <c r="R529" s="9"/>
      <c r="S529" s="16"/>
      <c r="T529" s="16"/>
      <c r="U529" s="7"/>
      <c r="V529" s="18"/>
      <c r="W529" s="7"/>
      <c r="X529" s="6"/>
      <c r="Y529" s="18"/>
    </row>
    <row r="530" spans="1:25" x14ac:dyDescent="0.25">
      <c r="A530" s="3"/>
      <c r="B530" s="4"/>
      <c r="C530" s="4"/>
      <c r="D530" s="3"/>
      <c r="E530" s="3"/>
      <c r="F530" s="3"/>
      <c r="G530" s="3"/>
      <c r="H530" s="3"/>
      <c r="I530" s="5"/>
      <c r="J530" s="6"/>
      <c r="K530" s="7"/>
      <c r="L530" s="8"/>
      <c r="M530" s="7"/>
      <c r="N530" s="8"/>
      <c r="O530" s="7"/>
      <c r="P530" s="9"/>
      <c r="Q530" s="9"/>
      <c r="R530" s="9"/>
      <c r="S530" s="16"/>
      <c r="T530" s="16"/>
      <c r="U530" s="7"/>
      <c r="V530" s="18"/>
      <c r="W530" s="7"/>
      <c r="X530" s="6"/>
      <c r="Y530" s="18"/>
    </row>
    <row r="531" spans="1:25" x14ac:dyDescent="0.25">
      <c r="A531" s="3"/>
      <c r="B531" s="4"/>
      <c r="C531" s="4"/>
      <c r="D531" s="3"/>
      <c r="E531" s="3"/>
      <c r="F531" s="3"/>
      <c r="G531" s="3"/>
      <c r="H531" s="3"/>
      <c r="I531" s="5"/>
      <c r="J531" s="6"/>
      <c r="K531" s="7"/>
      <c r="L531" s="8"/>
      <c r="M531" s="7"/>
      <c r="N531" s="8"/>
      <c r="O531" s="7"/>
      <c r="P531" s="9"/>
      <c r="Q531" s="9"/>
      <c r="R531" s="9"/>
      <c r="S531" s="16"/>
      <c r="T531" s="16"/>
      <c r="U531" s="7"/>
      <c r="V531" s="18"/>
      <c r="W531" s="7"/>
      <c r="X531" s="6"/>
      <c r="Y531" s="18"/>
    </row>
    <row r="532" spans="1:25" x14ac:dyDescent="0.25">
      <c r="A532" s="3"/>
      <c r="B532" s="4"/>
      <c r="C532" s="4"/>
      <c r="D532" s="3"/>
      <c r="E532" s="3"/>
      <c r="F532" s="3"/>
      <c r="G532" s="3"/>
      <c r="H532" s="3"/>
      <c r="I532" s="5"/>
      <c r="J532" s="6"/>
      <c r="K532" s="7"/>
      <c r="L532" s="8"/>
      <c r="M532" s="7"/>
      <c r="N532" s="8"/>
      <c r="O532" s="7"/>
      <c r="P532" s="9"/>
      <c r="Q532" s="9"/>
      <c r="R532" s="9"/>
      <c r="S532" s="16"/>
      <c r="T532" s="16"/>
      <c r="U532" s="7"/>
      <c r="V532" s="18"/>
      <c r="W532" s="7"/>
      <c r="X532" s="6"/>
      <c r="Y532" s="18"/>
    </row>
    <row r="533" spans="1:25" x14ac:dyDescent="0.25">
      <c r="A533" s="3"/>
      <c r="B533" s="4"/>
      <c r="C533" s="4"/>
      <c r="D533" s="3"/>
      <c r="E533" s="3"/>
      <c r="F533" s="3"/>
      <c r="G533" s="3"/>
      <c r="H533" s="3"/>
      <c r="I533" s="5"/>
      <c r="J533" s="6"/>
      <c r="K533" s="7"/>
      <c r="L533" s="8"/>
      <c r="M533" s="7"/>
      <c r="N533" s="8"/>
      <c r="O533" s="7"/>
      <c r="P533" s="9"/>
      <c r="Q533" s="9"/>
      <c r="R533" s="9"/>
      <c r="S533" s="16"/>
      <c r="T533" s="16"/>
      <c r="U533" s="7"/>
      <c r="V533" s="18"/>
      <c r="W533" s="7"/>
      <c r="X533" s="6"/>
      <c r="Y533" s="18"/>
    </row>
    <row r="534" spans="1:25" x14ac:dyDescent="0.25">
      <c r="A534" s="3"/>
      <c r="B534" s="4"/>
      <c r="C534" s="4"/>
      <c r="D534" s="3"/>
      <c r="E534" s="3"/>
      <c r="F534" s="3"/>
      <c r="G534" s="3"/>
      <c r="H534" s="3"/>
      <c r="I534" s="5"/>
      <c r="J534" s="6"/>
      <c r="K534" s="7"/>
      <c r="L534" s="8"/>
      <c r="M534" s="7"/>
      <c r="N534" s="8"/>
      <c r="O534" s="7"/>
      <c r="P534" s="9"/>
      <c r="Q534" s="9"/>
      <c r="R534" s="9"/>
      <c r="S534" s="16"/>
      <c r="T534" s="16"/>
      <c r="U534" s="7"/>
      <c r="V534" s="18"/>
      <c r="W534" s="7"/>
      <c r="X534" s="6"/>
      <c r="Y534" s="18"/>
    </row>
    <row r="535" spans="1:25" x14ac:dyDescent="0.25">
      <c r="A535" s="3"/>
      <c r="B535" s="4"/>
      <c r="C535" s="4"/>
      <c r="D535" s="3"/>
      <c r="E535" s="3"/>
      <c r="F535" s="3"/>
      <c r="G535" s="3"/>
      <c r="H535" s="3"/>
      <c r="I535" s="5"/>
      <c r="J535" s="6"/>
      <c r="K535" s="7"/>
      <c r="L535" s="8"/>
      <c r="M535" s="7"/>
      <c r="N535" s="8"/>
      <c r="O535" s="7"/>
      <c r="P535" s="9"/>
      <c r="Q535" s="9"/>
      <c r="R535" s="9"/>
      <c r="S535" s="16"/>
      <c r="T535" s="16"/>
      <c r="U535" s="7"/>
      <c r="V535" s="18"/>
      <c r="W535" s="7"/>
      <c r="X535" s="6"/>
      <c r="Y535" s="18"/>
    </row>
    <row r="536" spans="1:25" x14ac:dyDescent="0.25">
      <c r="A536" s="3"/>
      <c r="B536" s="4"/>
      <c r="C536" s="4"/>
      <c r="D536" s="3"/>
      <c r="E536" s="3"/>
      <c r="F536" s="3"/>
      <c r="G536" s="3"/>
      <c r="H536" s="3"/>
      <c r="I536" s="5"/>
      <c r="J536" s="6"/>
      <c r="K536" s="7"/>
      <c r="L536" s="8"/>
      <c r="M536" s="7"/>
      <c r="N536" s="8"/>
      <c r="O536" s="7"/>
      <c r="P536" s="9"/>
      <c r="Q536" s="9"/>
      <c r="R536" s="9"/>
      <c r="S536" s="16"/>
      <c r="T536" s="16"/>
      <c r="U536" s="7"/>
      <c r="V536" s="18"/>
      <c r="W536" s="7"/>
      <c r="X536" s="6"/>
      <c r="Y536" s="18"/>
    </row>
    <row r="537" spans="1:25" x14ac:dyDescent="0.25">
      <c r="A537" s="3"/>
      <c r="B537" s="4"/>
      <c r="C537" s="4"/>
      <c r="D537" s="3"/>
      <c r="E537" s="3"/>
      <c r="F537" s="3"/>
      <c r="G537" s="3"/>
      <c r="H537" s="3"/>
      <c r="I537" s="5"/>
      <c r="J537" s="6"/>
      <c r="K537" s="7"/>
      <c r="L537" s="8"/>
      <c r="M537" s="7"/>
      <c r="N537" s="8"/>
      <c r="O537" s="7"/>
      <c r="P537" s="9"/>
      <c r="Q537" s="9"/>
      <c r="R537" s="9"/>
      <c r="S537" s="16"/>
      <c r="T537" s="16"/>
      <c r="U537" s="7"/>
      <c r="V537" s="18"/>
      <c r="W537" s="7"/>
      <c r="X537" s="6"/>
      <c r="Y537" s="18"/>
    </row>
    <row r="538" spans="1:25" x14ac:dyDescent="0.25">
      <c r="A538" s="3"/>
      <c r="B538" s="4"/>
      <c r="C538" s="4"/>
      <c r="D538" s="3"/>
      <c r="E538" s="3"/>
      <c r="F538" s="3"/>
      <c r="G538" s="3"/>
      <c r="H538" s="3"/>
      <c r="I538" s="5"/>
      <c r="J538" s="6"/>
      <c r="K538" s="7"/>
      <c r="L538" s="8"/>
      <c r="M538" s="7"/>
      <c r="N538" s="8"/>
      <c r="O538" s="7"/>
      <c r="P538" s="9"/>
      <c r="Q538" s="9"/>
      <c r="R538" s="9"/>
      <c r="S538" s="16"/>
      <c r="T538" s="16"/>
      <c r="U538" s="7"/>
      <c r="V538" s="18"/>
      <c r="W538" s="7"/>
      <c r="X538" s="6"/>
      <c r="Y538" s="18"/>
    </row>
    <row r="539" spans="1:25" x14ac:dyDescent="0.25">
      <c r="A539" s="3"/>
      <c r="B539" s="4"/>
      <c r="C539" s="4"/>
      <c r="D539" s="3"/>
      <c r="E539" s="3"/>
      <c r="F539" s="3"/>
      <c r="G539" s="3"/>
      <c r="H539" s="3"/>
      <c r="I539" s="5"/>
      <c r="J539" s="6"/>
      <c r="K539" s="7"/>
      <c r="L539" s="8"/>
      <c r="M539" s="7"/>
      <c r="N539" s="8"/>
      <c r="O539" s="7"/>
      <c r="P539" s="9"/>
      <c r="Q539" s="9"/>
      <c r="R539" s="9"/>
      <c r="S539" s="16"/>
      <c r="T539" s="16"/>
      <c r="U539" s="7"/>
      <c r="V539" s="18"/>
      <c r="W539" s="7"/>
      <c r="X539" s="6"/>
      <c r="Y539" s="18"/>
    </row>
    <row r="540" spans="1:25" x14ac:dyDescent="0.25">
      <c r="A540" s="3"/>
      <c r="B540" s="4"/>
      <c r="C540" s="4"/>
      <c r="D540" s="3"/>
      <c r="E540" s="3"/>
      <c r="F540" s="3"/>
      <c r="G540" s="3"/>
      <c r="H540" s="3"/>
      <c r="I540" s="5"/>
      <c r="J540" s="6"/>
      <c r="K540" s="7"/>
      <c r="L540" s="8"/>
      <c r="M540" s="7"/>
      <c r="N540" s="8"/>
      <c r="O540" s="7"/>
      <c r="P540" s="9"/>
      <c r="Q540" s="9"/>
      <c r="R540" s="9"/>
      <c r="S540" s="16"/>
      <c r="T540" s="16"/>
      <c r="U540" s="7"/>
      <c r="V540" s="18"/>
      <c r="W540" s="7"/>
      <c r="X540" s="6"/>
      <c r="Y540" s="18"/>
    </row>
    <row r="541" spans="1:25" x14ac:dyDescent="0.25">
      <c r="A541" s="3"/>
      <c r="B541" s="4"/>
      <c r="C541" s="4"/>
      <c r="D541" s="3"/>
      <c r="E541" s="3"/>
      <c r="F541" s="3"/>
      <c r="G541" s="3"/>
      <c r="H541" s="3"/>
      <c r="I541" s="5"/>
      <c r="J541" s="6"/>
      <c r="K541" s="7"/>
      <c r="L541" s="8"/>
      <c r="M541" s="7"/>
      <c r="N541" s="8"/>
      <c r="O541" s="7"/>
      <c r="P541" s="9"/>
      <c r="Q541" s="9"/>
      <c r="R541" s="9"/>
      <c r="S541" s="16"/>
      <c r="T541" s="16"/>
      <c r="U541" s="7"/>
      <c r="V541" s="18"/>
      <c r="W541" s="7"/>
      <c r="X541" s="6"/>
      <c r="Y541" s="18"/>
    </row>
    <row r="542" spans="1:25" x14ac:dyDescent="0.25">
      <c r="A542" s="3"/>
      <c r="B542" s="4"/>
      <c r="C542" s="4"/>
      <c r="D542" s="3"/>
      <c r="E542" s="3"/>
      <c r="F542" s="3"/>
      <c r="G542" s="3"/>
      <c r="H542" s="3"/>
      <c r="I542" s="5"/>
      <c r="J542" s="6"/>
      <c r="K542" s="7"/>
      <c r="L542" s="8"/>
      <c r="M542" s="7"/>
      <c r="N542" s="8"/>
      <c r="O542" s="7"/>
      <c r="P542" s="9"/>
      <c r="Q542" s="9"/>
      <c r="R542" s="9"/>
      <c r="S542" s="16"/>
      <c r="T542" s="16"/>
      <c r="U542" s="7"/>
      <c r="V542" s="18"/>
      <c r="W542" s="7"/>
      <c r="X542" s="6"/>
      <c r="Y542" s="18"/>
    </row>
    <row r="543" spans="1:25" x14ac:dyDescent="0.25">
      <c r="A543" s="3"/>
      <c r="B543" s="4"/>
      <c r="C543" s="4"/>
      <c r="D543" s="3"/>
      <c r="E543" s="3"/>
      <c r="F543" s="3"/>
      <c r="G543" s="3"/>
      <c r="H543" s="3"/>
      <c r="I543" s="5"/>
      <c r="J543" s="6"/>
      <c r="K543" s="7"/>
      <c r="L543" s="8"/>
      <c r="M543" s="7"/>
      <c r="N543" s="8"/>
      <c r="O543" s="7"/>
      <c r="P543" s="9"/>
      <c r="Q543" s="9"/>
      <c r="R543" s="9"/>
      <c r="S543" s="16"/>
      <c r="T543" s="16"/>
      <c r="U543" s="7"/>
      <c r="V543" s="18"/>
      <c r="W543" s="7"/>
      <c r="X543" s="6"/>
      <c r="Y543" s="18"/>
    </row>
    <row r="544" spans="1:25" x14ac:dyDescent="0.25">
      <c r="A544" s="3"/>
      <c r="B544" s="4"/>
      <c r="C544" s="4"/>
      <c r="D544" s="3"/>
      <c r="E544" s="3"/>
      <c r="F544" s="3"/>
      <c r="G544" s="3"/>
      <c r="H544" s="3"/>
      <c r="I544" s="5"/>
      <c r="J544" s="6"/>
      <c r="K544" s="7"/>
      <c r="L544" s="8"/>
      <c r="M544" s="7"/>
      <c r="N544" s="8"/>
      <c r="O544" s="7"/>
      <c r="P544" s="9"/>
      <c r="Q544" s="9"/>
      <c r="R544" s="9"/>
      <c r="S544" s="16"/>
      <c r="T544" s="16"/>
      <c r="U544" s="7"/>
      <c r="V544" s="18"/>
      <c r="W544" s="7"/>
      <c r="X544" s="6"/>
      <c r="Y544" s="18"/>
    </row>
    <row r="545" spans="1:25" x14ac:dyDescent="0.25">
      <c r="A545" s="3"/>
      <c r="B545" s="4"/>
      <c r="C545" s="4"/>
      <c r="D545" s="3"/>
      <c r="E545" s="3"/>
      <c r="F545" s="3"/>
      <c r="G545" s="3"/>
      <c r="H545" s="3"/>
      <c r="I545" s="5"/>
      <c r="J545" s="6"/>
      <c r="K545" s="7"/>
      <c r="L545" s="8"/>
      <c r="M545" s="7"/>
      <c r="N545" s="8"/>
      <c r="O545" s="7"/>
      <c r="P545" s="9"/>
      <c r="Q545" s="9"/>
      <c r="R545" s="9"/>
      <c r="S545" s="16"/>
      <c r="T545" s="16"/>
      <c r="U545" s="7"/>
      <c r="V545" s="18"/>
      <c r="W545" s="7"/>
      <c r="X545" s="6"/>
      <c r="Y545" s="18"/>
    </row>
    <row r="546" spans="1:25" x14ac:dyDescent="0.25">
      <c r="A546" s="3"/>
      <c r="B546" s="4"/>
      <c r="C546" s="4"/>
      <c r="D546" s="3"/>
      <c r="E546" s="3"/>
      <c r="F546" s="3"/>
      <c r="G546" s="3"/>
      <c r="H546" s="3"/>
      <c r="I546" s="5"/>
      <c r="J546" s="6"/>
      <c r="K546" s="7"/>
      <c r="L546" s="8"/>
      <c r="M546" s="7"/>
      <c r="N546" s="8"/>
      <c r="O546" s="7"/>
      <c r="P546" s="9"/>
      <c r="Q546" s="9"/>
      <c r="R546" s="9"/>
      <c r="S546" s="16"/>
      <c r="T546" s="16"/>
      <c r="U546" s="7"/>
      <c r="V546" s="18"/>
      <c r="W546" s="7"/>
      <c r="X546" s="6"/>
      <c r="Y546" s="18"/>
    </row>
    <row r="547" spans="1:25" x14ac:dyDescent="0.25">
      <c r="A547" s="3"/>
      <c r="B547" s="4"/>
      <c r="C547" s="4"/>
      <c r="D547" s="3"/>
      <c r="E547" s="3"/>
      <c r="F547" s="3"/>
      <c r="G547" s="3"/>
      <c r="H547" s="3"/>
      <c r="I547" s="5"/>
      <c r="J547" s="6"/>
      <c r="K547" s="7"/>
      <c r="L547" s="8"/>
      <c r="M547" s="7"/>
      <c r="N547" s="8"/>
      <c r="O547" s="7"/>
      <c r="P547" s="9"/>
      <c r="Q547" s="9"/>
      <c r="R547" s="9"/>
      <c r="S547" s="16"/>
      <c r="T547" s="16"/>
      <c r="U547" s="7"/>
      <c r="V547" s="18"/>
      <c r="W547" s="7"/>
      <c r="X547" s="6"/>
      <c r="Y547" s="18"/>
    </row>
    <row r="548" spans="1:25" x14ac:dyDescent="0.25">
      <c r="A548" s="3"/>
      <c r="B548" s="4"/>
      <c r="C548" s="4"/>
      <c r="D548" s="3"/>
      <c r="E548" s="3"/>
      <c r="F548" s="3"/>
      <c r="G548" s="3"/>
      <c r="H548" s="3"/>
      <c r="I548" s="5"/>
      <c r="J548" s="6"/>
      <c r="K548" s="7"/>
      <c r="L548" s="8"/>
      <c r="M548" s="7"/>
      <c r="N548" s="8"/>
      <c r="O548" s="7"/>
      <c r="P548" s="9"/>
      <c r="Q548" s="9"/>
      <c r="R548" s="9"/>
      <c r="S548" s="16"/>
      <c r="T548" s="16"/>
      <c r="U548" s="7"/>
      <c r="V548" s="18"/>
      <c r="W548" s="7"/>
      <c r="X548" s="6"/>
      <c r="Y548" s="18"/>
    </row>
    <row r="549" spans="1:25" x14ac:dyDescent="0.25">
      <c r="A549" s="3"/>
      <c r="B549" s="4"/>
      <c r="C549" s="4"/>
      <c r="D549" s="3"/>
      <c r="E549" s="3"/>
      <c r="F549" s="3"/>
      <c r="G549" s="3"/>
      <c r="H549" s="3"/>
      <c r="I549" s="5"/>
      <c r="J549" s="6"/>
      <c r="K549" s="7"/>
      <c r="L549" s="8"/>
      <c r="M549" s="7"/>
      <c r="N549" s="8"/>
      <c r="O549" s="7"/>
      <c r="P549" s="9"/>
      <c r="Q549" s="9"/>
      <c r="R549" s="9"/>
      <c r="S549" s="16"/>
      <c r="T549" s="16"/>
      <c r="U549" s="7"/>
      <c r="V549" s="18"/>
      <c r="W549" s="7"/>
      <c r="X549" s="6"/>
      <c r="Y549" s="18"/>
    </row>
    <row r="550" spans="1:25" x14ac:dyDescent="0.25">
      <c r="A550" s="3"/>
      <c r="B550" s="4"/>
      <c r="C550" s="4"/>
      <c r="D550" s="3"/>
      <c r="E550" s="3"/>
      <c r="F550" s="3"/>
      <c r="G550" s="3"/>
      <c r="H550" s="3"/>
      <c r="I550" s="5"/>
      <c r="J550" s="6"/>
      <c r="K550" s="7"/>
      <c r="L550" s="8"/>
      <c r="M550" s="7"/>
      <c r="N550" s="8"/>
      <c r="O550" s="7"/>
      <c r="P550" s="9"/>
      <c r="Q550" s="9"/>
      <c r="R550" s="9"/>
      <c r="S550" s="16"/>
      <c r="T550" s="16"/>
      <c r="U550" s="7"/>
      <c r="V550" s="18"/>
      <c r="W550" s="7"/>
      <c r="X550" s="6"/>
      <c r="Y550" s="18"/>
    </row>
    <row r="551" spans="1:25" x14ac:dyDescent="0.25">
      <c r="A551" s="3"/>
      <c r="B551" s="4"/>
      <c r="C551" s="4"/>
      <c r="D551" s="3"/>
      <c r="E551" s="3"/>
      <c r="F551" s="3"/>
      <c r="G551" s="3"/>
      <c r="H551" s="3"/>
      <c r="I551" s="5"/>
      <c r="J551" s="6"/>
      <c r="K551" s="7"/>
      <c r="L551" s="8"/>
      <c r="M551" s="7"/>
      <c r="N551" s="8"/>
      <c r="O551" s="7"/>
      <c r="P551" s="9"/>
      <c r="Q551" s="9"/>
      <c r="R551" s="9"/>
      <c r="S551" s="16"/>
      <c r="T551" s="16"/>
      <c r="U551" s="7"/>
      <c r="V551" s="18"/>
      <c r="W551" s="7"/>
      <c r="X551" s="6"/>
      <c r="Y551" s="18"/>
    </row>
    <row r="552" spans="1:25" x14ac:dyDescent="0.25">
      <c r="A552" s="3"/>
      <c r="B552" s="4"/>
      <c r="C552" s="4"/>
      <c r="D552" s="3"/>
      <c r="E552" s="3"/>
      <c r="F552" s="3"/>
      <c r="G552" s="3"/>
      <c r="H552" s="3"/>
      <c r="I552" s="5"/>
      <c r="J552" s="6"/>
      <c r="K552" s="7"/>
      <c r="L552" s="8"/>
      <c r="M552" s="7"/>
      <c r="N552" s="8"/>
      <c r="O552" s="7"/>
      <c r="P552" s="9"/>
      <c r="Q552" s="9"/>
      <c r="R552" s="9"/>
      <c r="S552" s="16"/>
      <c r="T552" s="16"/>
      <c r="U552" s="7"/>
      <c r="V552" s="18"/>
      <c r="W552" s="7"/>
      <c r="X552" s="6"/>
      <c r="Y552" s="18"/>
    </row>
    <row r="553" spans="1:25" x14ac:dyDescent="0.25">
      <c r="A553" s="3"/>
      <c r="B553" s="4"/>
      <c r="C553" s="4"/>
      <c r="D553" s="3"/>
      <c r="E553" s="3"/>
      <c r="F553" s="3"/>
      <c r="G553" s="3"/>
      <c r="H553" s="3"/>
      <c r="I553" s="5"/>
      <c r="J553" s="6"/>
      <c r="K553" s="7"/>
      <c r="L553" s="8"/>
      <c r="M553" s="7"/>
      <c r="N553" s="8"/>
      <c r="O553" s="7"/>
      <c r="P553" s="9"/>
      <c r="Q553" s="9"/>
      <c r="R553" s="9"/>
      <c r="S553" s="16"/>
      <c r="T553" s="16"/>
      <c r="U553" s="7"/>
      <c r="V553" s="18"/>
      <c r="W553" s="7"/>
      <c r="X553" s="6"/>
      <c r="Y553" s="18"/>
    </row>
    <row r="554" spans="1:25" x14ac:dyDescent="0.25">
      <c r="A554" s="3"/>
      <c r="B554" s="4"/>
      <c r="C554" s="4"/>
      <c r="D554" s="3"/>
      <c r="E554" s="3"/>
      <c r="F554" s="3"/>
      <c r="G554" s="3"/>
      <c r="H554" s="3"/>
      <c r="I554" s="5"/>
      <c r="J554" s="6"/>
      <c r="K554" s="7"/>
      <c r="L554" s="8"/>
      <c r="M554" s="7"/>
      <c r="N554" s="8"/>
      <c r="O554" s="7"/>
      <c r="P554" s="9"/>
      <c r="Q554" s="9"/>
      <c r="R554" s="9"/>
      <c r="S554" s="16"/>
      <c r="T554" s="16"/>
      <c r="U554" s="7"/>
      <c r="V554" s="18"/>
      <c r="W554" s="7"/>
      <c r="X554" s="6"/>
      <c r="Y554" s="18"/>
    </row>
    <row r="555" spans="1:25" x14ac:dyDescent="0.25">
      <c r="A555" s="3"/>
      <c r="B555" s="4"/>
      <c r="C555" s="4"/>
      <c r="D555" s="3"/>
      <c r="E555" s="3"/>
      <c r="F555" s="3"/>
      <c r="G555" s="3"/>
      <c r="H555" s="3"/>
      <c r="I555" s="5"/>
      <c r="J555" s="6"/>
      <c r="K555" s="7"/>
      <c r="L555" s="8"/>
      <c r="M555" s="7"/>
      <c r="N555" s="8"/>
      <c r="O555" s="7"/>
      <c r="P555" s="9"/>
      <c r="Q555" s="9"/>
      <c r="R555" s="9"/>
      <c r="S555" s="16"/>
      <c r="T555" s="16"/>
      <c r="U555" s="7"/>
      <c r="V555" s="18"/>
      <c r="W555" s="7"/>
      <c r="X555" s="6"/>
      <c r="Y555" s="18"/>
    </row>
    <row r="556" spans="1:25" x14ac:dyDescent="0.25">
      <c r="A556" s="3"/>
      <c r="B556" s="4"/>
      <c r="C556" s="4"/>
      <c r="D556" s="3"/>
      <c r="E556" s="3"/>
      <c r="F556" s="3"/>
      <c r="G556" s="3"/>
      <c r="H556" s="3"/>
      <c r="I556" s="5"/>
      <c r="J556" s="6"/>
      <c r="K556" s="7"/>
      <c r="L556" s="8"/>
      <c r="M556" s="7"/>
      <c r="N556" s="8"/>
      <c r="O556" s="7"/>
      <c r="P556" s="9"/>
      <c r="Q556" s="9"/>
      <c r="R556" s="9"/>
      <c r="S556" s="16"/>
      <c r="T556" s="16"/>
      <c r="U556" s="7"/>
      <c r="V556" s="18"/>
      <c r="W556" s="7"/>
      <c r="X556" s="6"/>
      <c r="Y556" s="18"/>
    </row>
    <row r="557" spans="1:25" x14ac:dyDescent="0.25">
      <c r="A557" s="3"/>
      <c r="B557" s="4"/>
      <c r="C557" s="4"/>
      <c r="D557" s="3"/>
      <c r="E557" s="3"/>
      <c r="F557" s="3"/>
      <c r="G557" s="3"/>
      <c r="H557" s="3"/>
      <c r="I557" s="5"/>
      <c r="J557" s="6"/>
      <c r="K557" s="7"/>
      <c r="L557" s="8"/>
      <c r="M557" s="7"/>
      <c r="N557" s="8"/>
      <c r="O557" s="7"/>
      <c r="P557" s="9"/>
      <c r="Q557" s="9"/>
      <c r="R557" s="9"/>
      <c r="S557" s="16"/>
      <c r="T557" s="16"/>
      <c r="U557" s="7"/>
      <c r="V557" s="18"/>
      <c r="W557" s="7"/>
      <c r="X557" s="6"/>
      <c r="Y557" s="18"/>
    </row>
    <row r="558" spans="1:25" x14ac:dyDescent="0.25">
      <c r="A558" s="3"/>
      <c r="B558" s="4"/>
      <c r="C558" s="4"/>
      <c r="D558" s="3"/>
      <c r="E558" s="3"/>
      <c r="F558" s="3"/>
      <c r="G558" s="3"/>
      <c r="H558" s="3"/>
      <c r="I558" s="5"/>
      <c r="J558" s="6"/>
      <c r="K558" s="7"/>
      <c r="L558" s="8"/>
      <c r="M558" s="7"/>
      <c r="N558" s="8"/>
      <c r="O558" s="7"/>
      <c r="P558" s="9"/>
      <c r="Q558" s="9"/>
      <c r="R558" s="9"/>
      <c r="S558" s="16"/>
      <c r="T558" s="16"/>
      <c r="U558" s="7"/>
      <c r="V558" s="18"/>
      <c r="W558" s="7"/>
      <c r="X558" s="6"/>
      <c r="Y558" s="18"/>
    </row>
    <row r="559" spans="1:25" x14ac:dyDescent="0.25">
      <c r="A559" s="3"/>
      <c r="B559" s="4"/>
      <c r="C559" s="4"/>
      <c r="D559" s="3"/>
      <c r="E559" s="3"/>
      <c r="F559" s="3"/>
      <c r="G559" s="3"/>
      <c r="H559" s="3"/>
      <c r="I559" s="5"/>
      <c r="J559" s="6"/>
      <c r="K559" s="7"/>
      <c r="L559" s="8"/>
      <c r="M559" s="7"/>
      <c r="N559" s="8"/>
      <c r="O559" s="7"/>
      <c r="P559" s="9"/>
      <c r="Q559" s="9"/>
      <c r="R559" s="9"/>
      <c r="S559" s="16"/>
      <c r="T559" s="16"/>
      <c r="U559" s="7"/>
      <c r="V559" s="18"/>
      <c r="W559" s="7"/>
      <c r="X559" s="6"/>
      <c r="Y559" s="18"/>
    </row>
    <row r="560" spans="1:25" x14ac:dyDescent="0.25">
      <c r="A560" s="3"/>
      <c r="B560" s="4"/>
      <c r="C560" s="4"/>
      <c r="D560" s="3"/>
      <c r="E560" s="3"/>
      <c r="F560" s="3"/>
      <c r="G560" s="3"/>
      <c r="H560" s="3"/>
      <c r="I560" s="5"/>
      <c r="J560" s="6"/>
      <c r="K560" s="7"/>
      <c r="L560" s="8"/>
      <c r="M560" s="7"/>
      <c r="N560" s="8"/>
      <c r="O560" s="7"/>
      <c r="P560" s="9"/>
      <c r="Q560" s="9"/>
      <c r="R560" s="9"/>
      <c r="S560" s="16"/>
      <c r="T560" s="16"/>
      <c r="U560" s="7"/>
      <c r="V560" s="18"/>
      <c r="W560" s="7"/>
      <c r="X560" s="6"/>
      <c r="Y560" s="18"/>
    </row>
    <row r="561" spans="1:25" x14ac:dyDescent="0.25">
      <c r="A561" s="3"/>
      <c r="B561" s="4"/>
      <c r="C561" s="4"/>
      <c r="D561" s="3"/>
      <c r="E561" s="3"/>
      <c r="F561" s="3"/>
      <c r="G561" s="3"/>
      <c r="H561" s="3"/>
      <c r="I561" s="5"/>
      <c r="J561" s="6"/>
      <c r="K561" s="7"/>
      <c r="L561" s="8"/>
      <c r="M561" s="7"/>
      <c r="N561" s="8"/>
      <c r="O561" s="7"/>
      <c r="P561" s="9"/>
      <c r="Q561" s="9"/>
      <c r="R561" s="9"/>
      <c r="S561" s="16"/>
      <c r="T561" s="16"/>
      <c r="U561" s="7"/>
      <c r="V561" s="18"/>
      <c r="W561" s="7"/>
      <c r="X561" s="6"/>
      <c r="Y561" s="18"/>
    </row>
    <row r="562" spans="1:25" x14ac:dyDescent="0.25">
      <c r="A562" s="3"/>
      <c r="B562" s="4"/>
      <c r="C562" s="4"/>
      <c r="D562" s="3"/>
      <c r="E562" s="3"/>
      <c r="F562" s="3"/>
      <c r="G562" s="3"/>
      <c r="H562" s="3"/>
      <c r="I562" s="5"/>
      <c r="J562" s="6"/>
      <c r="K562" s="7"/>
      <c r="L562" s="8"/>
      <c r="M562" s="7"/>
      <c r="N562" s="8"/>
      <c r="O562" s="7"/>
      <c r="P562" s="9"/>
      <c r="Q562" s="9"/>
      <c r="R562" s="9"/>
      <c r="S562" s="16"/>
      <c r="T562" s="16"/>
      <c r="U562" s="7"/>
      <c r="V562" s="18"/>
      <c r="W562" s="7"/>
      <c r="X562" s="6"/>
      <c r="Y562" s="18"/>
    </row>
    <row r="563" spans="1:25" x14ac:dyDescent="0.25">
      <c r="A563" s="3"/>
      <c r="B563" s="4"/>
      <c r="C563" s="4"/>
      <c r="D563" s="3"/>
      <c r="E563" s="3"/>
      <c r="F563" s="3"/>
      <c r="G563" s="3"/>
      <c r="H563" s="3"/>
      <c r="I563" s="5"/>
      <c r="J563" s="6"/>
      <c r="K563" s="7"/>
      <c r="L563" s="8"/>
      <c r="M563" s="7"/>
      <c r="N563" s="8"/>
      <c r="O563" s="7"/>
      <c r="P563" s="9"/>
      <c r="Q563" s="9"/>
      <c r="R563" s="9"/>
      <c r="S563" s="16"/>
      <c r="T563" s="16"/>
      <c r="U563" s="7"/>
      <c r="V563" s="18"/>
      <c r="W563" s="7"/>
      <c r="X563" s="6"/>
      <c r="Y563" s="18"/>
    </row>
    <row r="564" spans="1:25" x14ac:dyDescent="0.25">
      <c r="A564" s="3"/>
      <c r="B564" s="4"/>
      <c r="C564" s="4"/>
      <c r="D564" s="3"/>
      <c r="E564" s="3"/>
      <c r="F564" s="3"/>
      <c r="G564" s="3"/>
      <c r="H564" s="3"/>
      <c r="I564" s="5"/>
      <c r="J564" s="6"/>
      <c r="K564" s="7"/>
      <c r="L564" s="8"/>
      <c r="M564" s="7"/>
      <c r="N564" s="8"/>
      <c r="O564" s="7"/>
      <c r="P564" s="9"/>
      <c r="Q564" s="9"/>
      <c r="R564" s="9"/>
      <c r="S564" s="16"/>
      <c r="T564" s="16"/>
      <c r="U564" s="7"/>
      <c r="V564" s="18"/>
      <c r="W564" s="7"/>
      <c r="X564" s="6"/>
      <c r="Y564" s="18"/>
    </row>
    <row r="565" spans="1:25" x14ac:dyDescent="0.25">
      <c r="A565" s="3"/>
      <c r="B565" s="4"/>
      <c r="C565" s="4"/>
      <c r="D565" s="3"/>
      <c r="E565" s="3"/>
      <c r="F565" s="3"/>
      <c r="G565" s="3"/>
      <c r="H565" s="3"/>
      <c r="I565" s="5"/>
      <c r="J565" s="6"/>
      <c r="K565" s="7"/>
      <c r="L565" s="8"/>
      <c r="M565" s="7"/>
      <c r="N565" s="8"/>
      <c r="O565" s="7"/>
      <c r="P565" s="9"/>
      <c r="Q565" s="9"/>
      <c r="R565" s="9"/>
      <c r="S565" s="16"/>
      <c r="T565" s="16"/>
      <c r="U565" s="7"/>
      <c r="V565" s="18"/>
      <c r="W565" s="7"/>
      <c r="X565" s="6"/>
      <c r="Y565" s="18"/>
    </row>
    <row r="566" spans="1:25" x14ac:dyDescent="0.25">
      <c r="A566" s="3"/>
      <c r="B566" s="4"/>
      <c r="C566" s="4"/>
      <c r="D566" s="3"/>
      <c r="E566" s="3"/>
      <c r="F566" s="3"/>
      <c r="G566" s="3"/>
      <c r="H566" s="3"/>
      <c r="I566" s="5"/>
      <c r="J566" s="6"/>
      <c r="K566" s="7"/>
      <c r="L566" s="8"/>
      <c r="M566" s="7"/>
      <c r="N566" s="8"/>
      <c r="O566" s="7"/>
      <c r="P566" s="9"/>
      <c r="Q566" s="9"/>
      <c r="R566" s="9"/>
      <c r="S566" s="16"/>
      <c r="T566" s="16"/>
      <c r="U566" s="7"/>
      <c r="V566" s="18"/>
      <c r="W566" s="7"/>
      <c r="X566" s="6"/>
      <c r="Y566" s="18"/>
    </row>
    <row r="567" spans="1:25" x14ac:dyDescent="0.25">
      <c r="A567" s="3"/>
      <c r="B567" s="4"/>
      <c r="C567" s="4"/>
      <c r="D567" s="3"/>
      <c r="E567" s="3"/>
      <c r="F567" s="3"/>
      <c r="G567" s="3"/>
      <c r="H567" s="3"/>
      <c r="I567" s="5"/>
      <c r="J567" s="6"/>
      <c r="K567" s="7"/>
      <c r="L567" s="8"/>
      <c r="M567" s="7"/>
      <c r="N567" s="8"/>
      <c r="O567" s="7"/>
      <c r="P567" s="9"/>
      <c r="Q567" s="9"/>
      <c r="R567" s="9"/>
      <c r="S567" s="16"/>
      <c r="T567" s="16"/>
      <c r="U567" s="7"/>
      <c r="V567" s="18"/>
      <c r="W567" s="7"/>
      <c r="X567" s="6"/>
      <c r="Y567" s="18"/>
    </row>
    <row r="568" spans="1:25" x14ac:dyDescent="0.25">
      <c r="A568" s="3"/>
      <c r="B568" s="4"/>
      <c r="C568" s="4"/>
      <c r="D568" s="3"/>
      <c r="E568" s="3"/>
      <c r="F568" s="3"/>
      <c r="G568" s="3"/>
      <c r="H568" s="3"/>
      <c r="I568" s="5"/>
      <c r="J568" s="6"/>
      <c r="K568" s="7"/>
      <c r="L568" s="8"/>
      <c r="M568" s="7"/>
      <c r="N568" s="8"/>
      <c r="O568" s="7"/>
      <c r="P568" s="9"/>
      <c r="Q568" s="9"/>
      <c r="R568" s="9"/>
      <c r="S568" s="16"/>
      <c r="T568" s="16"/>
      <c r="U568" s="7"/>
      <c r="V568" s="18"/>
      <c r="W568" s="7"/>
      <c r="X568" s="6"/>
      <c r="Y568" s="18"/>
    </row>
    <row r="569" spans="1:25" x14ac:dyDescent="0.25">
      <c r="A569" s="3"/>
      <c r="B569" s="4"/>
      <c r="C569" s="4"/>
      <c r="D569" s="3"/>
      <c r="E569" s="3"/>
      <c r="F569" s="3"/>
      <c r="G569" s="3"/>
      <c r="H569" s="3"/>
      <c r="I569" s="5"/>
      <c r="J569" s="6"/>
      <c r="K569" s="7"/>
      <c r="L569" s="8"/>
      <c r="M569" s="7"/>
      <c r="N569" s="8"/>
      <c r="O569" s="7"/>
      <c r="P569" s="9"/>
      <c r="Q569" s="9"/>
      <c r="R569" s="9"/>
      <c r="S569" s="16"/>
      <c r="T569" s="16"/>
      <c r="U569" s="7"/>
      <c r="V569" s="18"/>
      <c r="W569" s="7"/>
      <c r="X569" s="6"/>
      <c r="Y569" s="18"/>
    </row>
    <row r="570" spans="1:25" x14ac:dyDescent="0.25">
      <c r="A570" s="3"/>
      <c r="B570" s="4"/>
      <c r="C570" s="4"/>
      <c r="D570" s="3"/>
      <c r="E570" s="3"/>
      <c r="F570" s="3"/>
      <c r="G570" s="3"/>
      <c r="H570" s="3"/>
      <c r="I570" s="5"/>
      <c r="J570" s="6"/>
      <c r="K570" s="7"/>
      <c r="L570" s="8"/>
      <c r="M570" s="7"/>
      <c r="N570" s="8"/>
      <c r="O570" s="7"/>
      <c r="P570" s="9"/>
      <c r="Q570" s="9"/>
      <c r="R570" s="9"/>
      <c r="S570" s="16"/>
      <c r="T570" s="16"/>
      <c r="U570" s="7"/>
      <c r="V570" s="18"/>
      <c r="W570" s="7"/>
      <c r="X570" s="6"/>
      <c r="Y570" s="18"/>
    </row>
    <row r="571" spans="1:25" x14ac:dyDescent="0.25">
      <c r="A571" s="3"/>
      <c r="B571" s="4"/>
      <c r="C571" s="4"/>
      <c r="D571" s="3"/>
      <c r="E571" s="3"/>
      <c r="F571" s="3"/>
      <c r="G571" s="3"/>
      <c r="H571" s="3"/>
      <c r="I571" s="5"/>
      <c r="J571" s="6"/>
      <c r="K571" s="7"/>
      <c r="L571" s="8"/>
      <c r="M571" s="7"/>
      <c r="N571" s="8"/>
      <c r="O571" s="7"/>
      <c r="P571" s="9"/>
      <c r="Q571" s="9"/>
      <c r="R571" s="9"/>
      <c r="S571" s="16"/>
      <c r="T571" s="16"/>
      <c r="U571" s="7"/>
      <c r="V571" s="18"/>
      <c r="W571" s="7"/>
      <c r="X571" s="6"/>
      <c r="Y571" s="18"/>
    </row>
    <row r="572" spans="1:25" x14ac:dyDescent="0.25">
      <c r="A572" s="3"/>
      <c r="B572" s="4"/>
      <c r="C572" s="4"/>
      <c r="D572" s="3"/>
      <c r="E572" s="3"/>
      <c r="F572" s="3"/>
      <c r="G572" s="3"/>
      <c r="H572" s="3"/>
      <c r="I572" s="5"/>
      <c r="J572" s="6"/>
      <c r="K572" s="7"/>
      <c r="L572" s="8"/>
      <c r="M572" s="7"/>
      <c r="N572" s="8"/>
      <c r="O572" s="7"/>
      <c r="P572" s="9"/>
      <c r="Q572" s="9"/>
      <c r="R572" s="9"/>
      <c r="S572" s="16"/>
      <c r="T572" s="16"/>
      <c r="U572" s="7"/>
      <c r="V572" s="18"/>
      <c r="W572" s="7"/>
      <c r="X572" s="6"/>
      <c r="Y572" s="18"/>
    </row>
    <row r="573" spans="1:25" x14ac:dyDescent="0.25">
      <c r="A573" s="3"/>
      <c r="B573" s="4"/>
      <c r="C573" s="4"/>
      <c r="D573" s="3"/>
      <c r="E573" s="3"/>
      <c r="F573" s="3"/>
      <c r="G573" s="3"/>
      <c r="H573" s="3"/>
      <c r="I573" s="5"/>
      <c r="J573" s="6"/>
      <c r="K573" s="7"/>
      <c r="L573" s="8"/>
      <c r="M573" s="7"/>
      <c r="N573" s="8"/>
      <c r="O573" s="7"/>
      <c r="P573" s="9"/>
      <c r="Q573" s="9"/>
      <c r="R573" s="9"/>
      <c r="S573" s="16"/>
      <c r="T573" s="16"/>
      <c r="U573" s="7"/>
      <c r="V573" s="18"/>
      <c r="W573" s="7"/>
      <c r="X573" s="6"/>
      <c r="Y573" s="18"/>
    </row>
    <row r="574" spans="1:25" x14ac:dyDescent="0.25">
      <c r="A574" s="3"/>
      <c r="B574" s="4"/>
      <c r="C574" s="4"/>
      <c r="D574" s="3"/>
      <c r="E574" s="3"/>
      <c r="F574" s="3"/>
      <c r="G574" s="3"/>
      <c r="H574" s="3"/>
      <c r="I574" s="5"/>
      <c r="J574" s="6"/>
      <c r="K574" s="7"/>
      <c r="L574" s="8"/>
      <c r="M574" s="7"/>
      <c r="N574" s="8"/>
      <c r="O574" s="7"/>
      <c r="P574" s="9"/>
      <c r="Q574" s="9"/>
      <c r="R574" s="9"/>
      <c r="S574" s="16"/>
      <c r="T574" s="16"/>
      <c r="U574" s="7"/>
      <c r="V574" s="18"/>
      <c r="W574" s="7"/>
      <c r="X574" s="6"/>
      <c r="Y574" s="18"/>
    </row>
    <row r="575" spans="1:25" x14ac:dyDescent="0.25">
      <c r="A575" s="3"/>
      <c r="B575" s="4"/>
      <c r="C575" s="4"/>
      <c r="D575" s="3"/>
      <c r="E575" s="3"/>
      <c r="F575" s="3"/>
      <c r="G575" s="3"/>
      <c r="H575" s="3"/>
      <c r="I575" s="5"/>
      <c r="J575" s="6"/>
      <c r="K575" s="7"/>
      <c r="L575" s="8"/>
      <c r="M575" s="7"/>
      <c r="N575" s="8"/>
      <c r="O575" s="7"/>
      <c r="P575" s="9"/>
      <c r="Q575" s="9"/>
      <c r="R575" s="9"/>
      <c r="S575" s="16"/>
      <c r="T575" s="16"/>
      <c r="U575" s="7"/>
      <c r="V575" s="18"/>
      <c r="W575" s="7"/>
      <c r="X575" s="6"/>
      <c r="Y575" s="18"/>
    </row>
    <row r="576" spans="1:25" x14ac:dyDescent="0.25">
      <c r="A576" s="3"/>
      <c r="B576" s="4"/>
      <c r="C576" s="4"/>
      <c r="D576" s="3"/>
      <c r="E576" s="3"/>
      <c r="F576" s="3"/>
      <c r="G576" s="3"/>
      <c r="H576" s="3"/>
      <c r="I576" s="5"/>
      <c r="J576" s="6"/>
      <c r="K576" s="7"/>
      <c r="L576" s="8"/>
      <c r="M576" s="7"/>
      <c r="N576" s="8"/>
      <c r="O576" s="7"/>
      <c r="P576" s="9"/>
      <c r="Q576" s="9"/>
      <c r="R576" s="9"/>
      <c r="S576" s="16"/>
      <c r="T576" s="16"/>
      <c r="U576" s="7"/>
      <c r="V576" s="18"/>
      <c r="W576" s="7"/>
      <c r="X576" s="6"/>
      <c r="Y576" s="18"/>
    </row>
    <row r="577" spans="1:25" x14ac:dyDescent="0.25">
      <c r="A577" s="3"/>
      <c r="B577" s="4"/>
      <c r="C577" s="4"/>
      <c r="D577" s="3"/>
      <c r="E577" s="3"/>
      <c r="F577" s="3"/>
      <c r="G577" s="3"/>
      <c r="H577" s="3"/>
      <c r="I577" s="5"/>
      <c r="J577" s="6"/>
      <c r="K577" s="7"/>
      <c r="L577" s="8"/>
      <c r="M577" s="7"/>
      <c r="N577" s="8"/>
      <c r="O577" s="7"/>
      <c r="P577" s="9"/>
      <c r="Q577" s="9"/>
      <c r="R577" s="9"/>
      <c r="S577" s="16"/>
      <c r="T577" s="16"/>
      <c r="U577" s="7"/>
      <c r="V577" s="18"/>
      <c r="W577" s="7"/>
      <c r="X577" s="6"/>
      <c r="Y577" s="18"/>
    </row>
    <row r="578" spans="1:25" x14ac:dyDescent="0.25">
      <c r="A578" s="3"/>
      <c r="B578" s="4"/>
      <c r="C578" s="4"/>
      <c r="D578" s="3"/>
      <c r="E578" s="3"/>
      <c r="F578" s="3"/>
      <c r="G578" s="3"/>
      <c r="H578" s="3"/>
      <c r="I578" s="5"/>
      <c r="J578" s="6"/>
      <c r="K578" s="7"/>
      <c r="L578" s="8"/>
      <c r="M578" s="7"/>
      <c r="N578" s="8"/>
      <c r="O578" s="7"/>
      <c r="P578" s="9"/>
      <c r="Q578" s="9"/>
      <c r="R578" s="9"/>
      <c r="S578" s="16"/>
      <c r="T578" s="16"/>
      <c r="U578" s="7"/>
      <c r="V578" s="18"/>
      <c r="W578" s="7"/>
      <c r="X578" s="6"/>
      <c r="Y578" s="18"/>
    </row>
    <row r="579" spans="1:25" x14ac:dyDescent="0.25">
      <c r="A579" s="3"/>
      <c r="B579" s="4"/>
      <c r="C579" s="4"/>
      <c r="D579" s="3"/>
      <c r="E579" s="3"/>
      <c r="F579" s="3"/>
      <c r="G579" s="3"/>
      <c r="H579" s="3"/>
      <c r="I579" s="5"/>
      <c r="J579" s="6"/>
      <c r="K579" s="7"/>
      <c r="L579" s="8"/>
      <c r="M579" s="7"/>
      <c r="N579" s="8"/>
      <c r="O579" s="7"/>
      <c r="P579" s="9"/>
      <c r="Q579" s="9"/>
      <c r="R579" s="9"/>
      <c r="S579" s="16"/>
      <c r="T579" s="16"/>
      <c r="U579" s="7"/>
      <c r="V579" s="18"/>
      <c r="W579" s="7"/>
      <c r="X579" s="6"/>
      <c r="Y579" s="18"/>
    </row>
    <row r="580" spans="1:25" x14ac:dyDescent="0.25">
      <c r="A580" s="3"/>
      <c r="B580" s="4"/>
      <c r="C580" s="4"/>
      <c r="D580" s="3"/>
      <c r="E580" s="3"/>
      <c r="F580" s="3"/>
      <c r="G580" s="3"/>
      <c r="H580" s="3"/>
      <c r="I580" s="5"/>
      <c r="J580" s="6"/>
      <c r="K580" s="7"/>
      <c r="L580" s="8"/>
      <c r="M580" s="7"/>
      <c r="N580" s="8"/>
      <c r="O580" s="7"/>
      <c r="P580" s="9"/>
      <c r="Q580" s="9"/>
      <c r="R580" s="9"/>
      <c r="S580" s="16"/>
      <c r="T580" s="16"/>
      <c r="U580" s="7"/>
      <c r="V580" s="18"/>
      <c r="W580" s="7"/>
      <c r="X580" s="6"/>
      <c r="Y580" s="18"/>
    </row>
    <row r="581" spans="1:25" x14ac:dyDescent="0.25">
      <c r="A581" s="3"/>
      <c r="B581" s="4"/>
      <c r="C581" s="4"/>
      <c r="D581" s="3"/>
      <c r="E581" s="3"/>
      <c r="F581" s="3"/>
      <c r="G581" s="3"/>
      <c r="H581" s="3"/>
      <c r="I581" s="5"/>
      <c r="J581" s="6"/>
      <c r="K581" s="7"/>
      <c r="L581" s="8"/>
      <c r="M581" s="7"/>
      <c r="N581" s="8"/>
      <c r="O581" s="7"/>
      <c r="P581" s="9"/>
      <c r="Q581" s="9"/>
      <c r="R581" s="9"/>
      <c r="S581" s="16"/>
      <c r="T581" s="16"/>
      <c r="U581" s="7"/>
      <c r="V581" s="18"/>
      <c r="W581" s="7"/>
      <c r="X581" s="6"/>
      <c r="Y581" s="18"/>
    </row>
    <row r="582" spans="1:25" x14ac:dyDescent="0.25">
      <c r="A582" s="3"/>
      <c r="B582" s="4"/>
      <c r="C582" s="4"/>
      <c r="D582" s="3"/>
      <c r="E582" s="3"/>
      <c r="F582" s="3"/>
      <c r="G582" s="3"/>
      <c r="H582" s="3"/>
      <c r="I582" s="5"/>
      <c r="J582" s="6"/>
      <c r="K582" s="7"/>
      <c r="L582" s="8"/>
      <c r="M582" s="7"/>
      <c r="N582" s="8"/>
      <c r="O582" s="7"/>
      <c r="P582" s="9"/>
      <c r="Q582" s="9"/>
      <c r="R582" s="9"/>
      <c r="S582" s="16"/>
      <c r="T582" s="16"/>
      <c r="U582" s="7"/>
      <c r="V582" s="18"/>
      <c r="W582" s="7"/>
      <c r="X582" s="6"/>
      <c r="Y582" s="18"/>
    </row>
    <row r="583" spans="1:25" x14ac:dyDescent="0.25">
      <c r="A583" s="3"/>
      <c r="B583" s="4"/>
      <c r="C583" s="4"/>
      <c r="D583" s="3"/>
      <c r="E583" s="3"/>
      <c r="F583" s="3"/>
      <c r="G583" s="3"/>
      <c r="H583" s="3"/>
      <c r="I583" s="5"/>
      <c r="J583" s="6"/>
      <c r="K583" s="7"/>
      <c r="L583" s="8"/>
      <c r="M583" s="7"/>
      <c r="N583" s="8"/>
      <c r="O583" s="7"/>
      <c r="P583" s="9"/>
      <c r="Q583" s="9"/>
      <c r="R583" s="9"/>
      <c r="S583" s="16"/>
      <c r="T583" s="16"/>
      <c r="U583" s="7"/>
      <c r="V583" s="18"/>
      <c r="W583" s="7"/>
      <c r="X583" s="6"/>
      <c r="Y583" s="18"/>
    </row>
    <row r="584" spans="1:25" x14ac:dyDescent="0.25">
      <c r="A584" s="3"/>
      <c r="B584" s="4"/>
      <c r="C584" s="4"/>
      <c r="D584" s="3"/>
      <c r="E584" s="3"/>
      <c r="F584" s="3"/>
      <c r="G584" s="3"/>
      <c r="H584" s="3"/>
      <c r="I584" s="5"/>
      <c r="J584" s="6"/>
      <c r="K584" s="7"/>
      <c r="L584" s="8"/>
      <c r="M584" s="7"/>
      <c r="N584" s="8"/>
      <c r="O584" s="7"/>
      <c r="P584" s="9"/>
      <c r="Q584" s="9"/>
      <c r="R584" s="9"/>
      <c r="S584" s="16"/>
      <c r="T584" s="16"/>
      <c r="U584" s="7"/>
      <c r="V584" s="18"/>
      <c r="W584" s="7"/>
      <c r="X584" s="6"/>
      <c r="Y584" s="18"/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095D6E-7082-4836-A3F7-C378D4C70AE1}">
  <dimension ref="A1:C77"/>
  <sheetViews>
    <sheetView topLeftCell="A43" workbookViewId="0">
      <selection activeCell="D58" sqref="D58"/>
    </sheetView>
  </sheetViews>
  <sheetFormatPr defaultRowHeight="15" x14ac:dyDescent="0.25"/>
  <cols>
    <col min="1" max="1" width="45.140625" bestFit="1" customWidth="1"/>
    <col min="2" max="2" width="20.42578125" bestFit="1" customWidth="1"/>
    <col min="3" max="3" width="16.42578125" bestFit="1" customWidth="1"/>
  </cols>
  <sheetData>
    <row r="1" spans="1:3" x14ac:dyDescent="0.25">
      <c r="A1" t="s">
        <v>1</v>
      </c>
      <c r="B1" t="s">
        <v>76</v>
      </c>
      <c r="C1" t="s">
        <v>77</v>
      </c>
    </row>
    <row r="2" spans="1:3" x14ac:dyDescent="0.25">
      <c r="A2" s="26" t="s">
        <v>359</v>
      </c>
      <c r="B2" s="1">
        <v>0</v>
      </c>
      <c r="C2">
        <v>1</v>
      </c>
    </row>
    <row r="3" spans="1:3" x14ac:dyDescent="0.25">
      <c r="A3" s="26" t="s">
        <v>3538</v>
      </c>
      <c r="B3" s="1">
        <v>64481.728351051148</v>
      </c>
      <c r="C3">
        <v>4</v>
      </c>
    </row>
    <row r="4" spans="1:3" x14ac:dyDescent="0.25">
      <c r="A4" s="26" t="s">
        <v>3539</v>
      </c>
      <c r="B4" s="1">
        <v>15405000</v>
      </c>
      <c r="C4">
        <v>1</v>
      </c>
    </row>
    <row r="5" spans="1:3" x14ac:dyDescent="0.25">
      <c r="A5" s="26" t="s">
        <v>360</v>
      </c>
      <c r="B5" s="1">
        <v>14666000</v>
      </c>
      <c r="C5">
        <v>8</v>
      </c>
    </row>
    <row r="6" spans="1:3" x14ac:dyDescent="0.25">
      <c r="A6" s="26" t="s">
        <v>3540</v>
      </c>
      <c r="B6" s="1">
        <v>3806000</v>
      </c>
      <c r="C6">
        <v>1</v>
      </c>
    </row>
    <row r="7" spans="1:3" x14ac:dyDescent="0.25">
      <c r="A7" s="26" t="s">
        <v>361</v>
      </c>
      <c r="B7" s="1">
        <v>18031000</v>
      </c>
      <c r="C7">
        <v>2</v>
      </c>
    </row>
    <row r="8" spans="1:3" x14ac:dyDescent="0.25">
      <c r="A8" s="26" t="s">
        <v>3541</v>
      </c>
      <c r="B8" s="1">
        <v>14670000</v>
      </c>
      <c r="C8">
        <v>3</v>
      </c>
    </row>
    <row r="9" spans="1:3" x14ac:dyDescent="0.25">
      <c r="A9" s="26" t="s">
        <v>362</v>
      </c>
      <c r="B9" s="1">
        <v>16754000</v>
      </c>
      <c r="C9">
        <v>81</v>
      </c>
    </row>
    <row r="10" spans="1:3" x14ac:dyDescent="0.25">
      <c r="A10" s="26" t="s">
        <v>3543</v>
      </c>
      <c r="B10" s="1">
        <v>2460000</v>
      </c>
      <c r="C10">
        <v>16</v>
      </c>
    </row>
    <row r="11" spans="1:3" x14ac:dyDescent="0.25">
      <c r="A11" s="26" t="s">
        <v>363</v>
      </c>
      <c r="B11" s="1">
        <v>241640000</v>
      </c>
      <c r="C11">
        <v>16</v>
      </c>
    </row>
    <row r="12" spans="1:3" x14ac:dyDescent="0.25">
      <c r="A12" s="26" t="s">
        <v>364</v>
      </c>
      <c r="B12" s="1">
        <v>32926000</v>
      </c>
      <c r="C12">
        <v>3</v>
      </c>
    </row>
    <row r="13" spans="1:3" x14ac:dyDescent="0.25">
      <c r="A13" s="26" t="s">
        <v>365</v>
      </c>
      <c r="B13" s="1">
        <v>31819000</v>
      </c>
      <c r="C13">
        <v>2</v>
      </c>
    </row>
    <row r="14" spans="1:3" x14ac:dyDescent="0.25">
      <c r="A14" s="26" t="s">
        <v>248</v>
      </c>
      <c r="B14" s="1">
        <v>253275000</v>
      </c>
      <c r="C14">
        <v>59</v>
      </c>
    </row>
    <row r="15" spans="1:3" x14ac:dyDescent="0.25">
      <c r="A15" s="26" t="s">
        <v>366</v>
      </c>
      <c r="B15" s="1">
        <v>28488000</v>
      </c>
      <c r="C15">
        <v>15</v>
      </c>
    </row>
    <row r="16" spans="1:3" x14ac:dyDescent="0.25">
      <c r="A16" s="26" t="s">
        <v>367</v>
      </c>
      <c r="B16" s="1">
        <v>7824833</v>
      </c>
      <c r="C16">
        <v>8</v>
      </c>
    </row>
    <row r="17" spans="1:3" x14ac:dyDescent="0.25">
      <c r="A17" s="26" t="s">
        <v>87</v>
      </c>
      <c r="B17" s="1">
        <v>346626000</v>
      </c>
      <c r="C17">
        <v>227</v>
      </c>
    </row>
    <row r="18" spans="1:3" x14ac:dyDescent="0.25">
      <c r="A18" s="26" t="s">
        <v>3542</v>
      </c>
      <c r="B18" s="1">
        <v>15060000</v>
      </c>
      <c r="C18">
        <v>1</v>
      </c>
    </row>
    <row r="19" spans="1:3" x14ac:dyDescent="0.25">
      <c r="A19" s="26" t="s">
        <v>368</v>
      </c>
      <c r="B19" s="1">
        <v>35582000</v>
      </c>
      <c r="C19">
        <v>24</v>
      </c>
    </row>
    <row r="20" spans="1:3" x14ac:dyDescent="0.25">
      <c r="A20" s="26" t="s">
        <v>369</v>
      </c>
      <c r="B20" s="11">
        <v>50837000</v>
      </c>
      <c r="C20">
        <v>5</v>
      </c>
    </row>
    <row r="21" spans="1:3" x14ac:dyDescent="0.25">
      <c r="A21" s="26" t="s">
        <v>216</v>
      </c>
      <c r="B21" s="1">
        <v>9908000</v>
      </c>
      <c r="C21">
        <v>3</v>
      </c>
    </row>
    <row r="22" spans="1:3" x14ac:dyDescent="0.25">
      <c r="A22" s="26" t="s">
        <v>370</v>
      </c>
      <c r="B22" s="1">
        <v>10196000</v>
      </c>
      <c r="C22">
        <v>2</v>
      </c>
    </row>
    <row r="23" spans="1:3" x14ac:dyDescent="0.25">
      <c r="A23" s="26" t="s">
        <v>217</v>
      </c>
      <c r="B23" s="1">
        <v>5299000</v>
      </c>
      <c r="C23">
        <v>5</v>
      </c>
    </row>
    <row r="24" spans="1:3" x14ac:dyDescent="0.25">
      <c r="A24" s="26" t="s">
        <v>371</v>
      </c>
      <c r="B24" s="1">
        <v>48580000</v>
      </c>
      <c r="C24">
        <v>3</v>
      </c>
    </row>
    <row r="25" spans="1:3" x14ac:dyDescent="0.25">
      <c r="A25" s="26" t="s">
        <v>88</v>
      </c>
      <c r="B25" s="1">
        <v>385134000</v>
      </c>
      <c r="C25">
        <v>248</v>
      </c>
    </row>
    <row r="26" spans="1:3" x14ac:dyDescent="0.25">
      <c r="A26" s="26" t="s">
        <v>218</v>
      </c>
      <c r="B26" s="1">
        <v>3751000</v>
      </c>
      <c r="C26">
        <v>2</v>
      </c>
    </row>
    <row r="27" spans="1:3" x14ac:dyDescent="0.25">
      <c r="A27" s="26" t="s">
        <v>163</v>
      </c>
      <c r="B27" s="1">
        <v>15369000</v>
      </c>
      <c r="C27">
        <v>14</v>
      </c>
    </row>
    <row r="28" spans="1:3" x14ac:dyDescent="0.25">
      <c r="A28" s="26" t="s">
        <v>372</v>
      </c>
      <c r="B28" s="1">
        <v>45829000</v>
      </c>
      <c r="C28">
        <v>5</v>
      </c>
    </row>
    <row r="29" spans="1:3" x14ac:dyDescent="0.25">
      <c r="A29" s="26" t="s">
        <v>219</v>
      </c>
      <c r="B29" s="1">
        <v>8651000</v>
      </c>
      <c r="C29">
        <v>3</v>
      </c>
    </row>
    <row r="30" spans="1:3" x14ac:dyDescent="0.25">
      <c r="A30" s="26" t="s">
        <v>220</v>
      </c>
      <c r="B30" s="1">
        <v>8676000</v>
      </c>
      <c r="C30">
        <v>6</v>
      </c>
    </row>
    <row r="31" spans="1:3" x14ac:dyDescent="0.25">
      <c r="A31" s="26" t="s">
        <v>3544</v>
      </c>
      <c r="B31" s="1">
        <v>8006000</v>
      </c>
      <c r="C31">
        <v>52</v>
      </c>
    </row>
    <row r="32" spans="1:3" x14ac:dyDescent="0.25">
      <c r="A32" s="26" t="s">
        <v>85</v>
      </c>
      <c r="B32" s="1">
        <v>153203000</v>
      </c>
      <c r="C32">
        <v>110</v>
      </c>
    </row>
    <row r="33" spans="1:3" x14ac:dyDescent="0.25">
      <c r="A33" s="26" t="s">
        <v>3545</v>
      </c>
      <c r="B33" s="1">
        <v>1010000</v>
      </c>
      <c r="C33">
        <v>6</v>
      </c>
    </row>
    <row r="34" spans="1:3" x14ac:dyDescent="0.25">
      <c r="A34" s="26" t="s">
        <v>83</v>
      </c>
      <c r="B34" s="1">
        <v>33415000</v>
      </c>
      <c r="C34">
        <v>44</v>
      </c>
    </row>
    <row r="35" spans="1:3" x14ac:dyDescent="0.25">
      <c r="A35" s="26" t="s">
        <v>80</v>
      </c>
      <c r="B35" s="1">
        <v>17512000</v>
      </c>
      <c r="C35">
        <v>48</v>
      </c>
    </row>
    <row r="36" spans="1:3" x14ac:dyDescent="0.25">
      <c r="A36" s="26" t="s">
        <v>221</v>
      </c>
      <c r="B36" s="1">
        <v>60166000</v>
      </c>
      <c r="C36">
        <v>15</v>
      </c>
    </row>
    <row r="37" spans="1:3" x14ac:dyDescent="0.25">
      <c r="A37" s="26" t="s">
        <v>373</v>
      </c>
      <c r="B37" s="1">
        <v>521000</v>
      </c>
      <c r="C37">
        <v>1</v>
      </c>
    </row>
    <row r="38" spans="1:3" x14ac:dyDescent="0.25">
      <c r="A38" s="26" t="s">
        <v>249</v>
      </c>
      <c r="B38" s="1">
        <v>13347000</v>
      </c>
      <c r="C38">
        <v>12</v>
      </c>
    </row>
    <row r="39" spans="1:3" x14ac:dyDescent="0.25">
      <c r="A39" s="26" t="s">
        <v>374</v>
      </c>
      <c r="B39" s="1">
        <v>348000</v>
      </c>
      <c r="C39">
        <v>1</v>
      </c>
    </row>
    <row r="40" spans="1:3" x14ac:dyDescent="0.25">
      <c r="A40" s="26" t="s">
        <v>222</v>
      </c>
      <c r="B40" s="1">
        <v>1775000</v>
      </c>
      <c r="C40">
        <v>4</v>
      </c>
    </row>
    <row r="41" spans="1:3" x14ac:dyDescent="0.25">
      <c r="A41" s="26" t="s">
        <v>223</v>
      </c>
      <c r="B41" s="1">
        <v>4534000</v>
      </c>
      <c r="C41">
        <v>9</v>
      </c>
    </row>
    <row r="42" spans="1:3" x14ac:dyDescent="0.25">
      <c r="A42" s="26" t="s">
        <v>90</v>
      </c>
      <c r="B42" s="1">
        <v>65107000</v>
      </c>
      <c r="C42">
        <v>95</v>
      </c>
    </row>
    <row r="43" spans="1:3" x14ac:dyDescent="0.25">
      <c r="A43" s="26" t="s">
        <v>250</v>
      </c>
      <c r="B43" s="1">
        <v>2808000</v>
      </c>
      <c r="C43">
        <v>7</v>
      </c>
    </row>
    <row r="44" spans="1:3" x14ac:dyDescent="0.25">
      <c r="A44" s="26" t="s">
        <v>224</v>
      </c>
      <c r="B44" s="1">
        <v>26297000</v>
      </c>
      <c r="C44">
        <v>14</v>
      </c>
    </row>
    <row r="45" spans="1:3" x14ac:dyDescent="0.25">
      <c r="A45" s="26" t="s">
        <v>89</v>
      </c>
      <c r="B45" s="1">
        <v>35617000</v>
      </c>
      <c r="C45">
        <v>34</v>
      </c>
    </row>
    <row r="46" spans="1:3" x14ac:dyDescent="0.25">
      <c r="A46" s="26" t="s">
        <v>251</v>
      </c>
      <c r="B46" s="1">
        <v>11147000</v>
      </c>
      <c r="C46">
        <v>7</v>
      </c>
    </row>
    <row r="47" spans="1:3" x14ac:dyDescent="0.25">
      <c r="A47" s="26" t="s">
        <v>107</v>
      </c>
      <c r="B47" s="1">
        <v>4650000</v>
      </c>
      <c r="C47">
        <v>16</v>
      </c>
    </row>
    <row r="48" spans="1:3" x14ac:dyDescent="0.25">
      <c r="A48" s="26" t="s">
        <v>375</v>
      </c>
      <c r="B48" s="1">
        <v>197364000</v>
      </c>
      <c r="C48">
        <v>17</v>
      </c>
    </row>
    <row r="49" spans="1:3" x14ac:dyDescent="0.25">
      <c r="A49" s="26" t="s">
        <v>252</v>
      </c>
      <c r="B49" s="1">
        <v>1315000</v>
      </c>
      <c r="C49">
        <v>1</v>
      </c>
    </row>
    <row r="50" spans="1:3" x14ac:dyDescent="0.25">
      <c r="A50" s="26" t="s">
        <v>118</v>
      </c>
      <c r="B50" s="1">
        <v>532000</v>
      </c>
      <c r="C50">
        <v>5</v>
      </c>
    </row>
    <row r="51" spans="1:3" x14ac:dyDescent="0.25">
      <c r="A51" s="26" t="s">
        <v>225</v>
      </c>
      <c r="B51" s="1">
        <v>1252000</v>
      </c>
      <c r="C51">
        <v>3</v>
      </c>
    </row>
    <row r="52" spans="1:3" x14ac:dyDescent="0.25">
      <c r="A52" s="26" t="s">
        <v>226</v>
      </c>
      <c r="B52" s="1">
        <v>22667000</v>
      </c>
      <c r="C52">
        <v>11</v>
      </c>
    </row>
    <row r="53" spans="1:3" x14ac:dyDescent="0.25">
      <c r="A53" s="26" t="s">
        <v>86</v>
      </c>
      <c r="B53" s="1">
        <v>6313000</v>
      </c>
      <c r="C53">
        <v>18</v>
      </c>
    </row>
    <row r="54" spans="1:3" x14ac:dyDescent="0.25">
      <c r="A54" s="26" t="s">
        <v>78</v>
      </c>
      <c r="B54" s="1">
        <v>55656000</v>
      </c>
      <c r="C54">
        <v>59</v>
      </c>
    </row>
    <row r="55" spans="1:3" x14ac:dyDescent="0.25">
      <c r="A55" s="26" t="s">
        <v>376</v>
      </c>
      <c r="B55" s="1">
        <v>1759000</v>
      </c>
      <c r="C55">
        <v>3</v>
      </c>
    </row>
    <row r="56" spans="1:3" x14ac:dyDescent="0.25">
      <c r="A56" s="26" t="s">
        <v>98</v>
      </c>
      <c r="B56" s="1">
        <v>67032000</v>
      </c>
      <c r="C56">
        <v>52</v>
      </c>
    </row>
    <row r="57" spans="1:3" x14ac:dyDescent="0.25">
      <c r="A57" s="26" t="s">
        <v>91</v>
      </c>
      <c r="B57" s="1">
        <v>61698000</v>
      </c>
      <c r="C57">
        <v>13</v>
      </c>
    </row>
    <row r="58" spans="1:3" x14ac:dyDescent="0.25">
      <c r="A58" s="26" t="s">
        <v>164</v>
      </c>
      <c r="B58" s="1">
        <v>1894000</v>
      </c>
      <c r="C58">
        <v>5</v>
      </c>
    </row>
    <row r="59" spans="1:3" x14ac:dyDescent="0.25">
      <c r="A59" s="26" t="s">
        <v>377</v>
      </c>
      <c r="B59" s="1">
        <v>15441000</v>
      </c>
      <c r="C59">
        <v>3</v>
      </c>
    </row>
    <row r="60" spans="1:3" x14ac:dyDescent="0.25">
      <c r="A60" s="26" t="s">
        <v>81</v>
      </c>
      <c r="B60" s="1">
        <v>60985000</v>
      </c>
      <c r="C60">
        <v>68</v>
      </c>
    </row>
    <row r="61" spans="1:3" x14ac:dyDescent="0.25">
      <c r="A61" s="26" t="s">
        <v>84</v>
      </c>
      <c r="B61" s="1">
        <v>31878000</v>
      </c>
      <c r="C61">
        <v>50</v>
      </c>
    </row>
    <row r="62" spans="1:3" x14ac:dyDescent="0.25">
      <c r="A62" s="26" t="s">
        <v>104</v>
      </c>
      <c r="B62" s="1">
        <v>9654000</v>
      </c>
      <c r="C62">
        <v>9</v>
      </c>
    </row>
    <row r="63" spans="1:3" x14ac:dyDescent="0.25">
      <c r="A63" s="26" t="s">
        <v>92</v>
      </c>
      <c r="B63" s="1">
        <v>361303000</v>
      </c>
      <c r="C63">
        <v>27</v>
      </c>
    </row>
    <row r="64" spans="1:3" x14ac:dyDescent="0.25">
      <c r="A64" s="26" t="s">
        <v>79</v>
      </c>
      <c r="B64" s="1">
        <v>89596000</v>
      </c>
      <c r="C64">
        <v>113</v>
      </c>
    </row>
    <row r="65" spans="1:3" x14ac:dyDescent="0.25">
      <c r="A65" s="26" t="s">
        <v>82</v>
      </c>
      <c r="B65" s="1">
        <v>148324000</v>
      </c>
      <c r="C65">
        <v>112</v>
      </c>
    </row>
    <row r="66" spans="1:3" x14ac:dyDescent="0.25">
      <c r="A66" s="26" t="s">
        <v>378</v>
      </c>
      <c r="B66" s="1">
        <v>9874000</v>
      </c>
      <c r="C66">
        <v>1</v>
      </c>
    </row>
    <row r="67" spans="1:3" x14ac:dyDescent="0.25">
      <c r="A67" s="26" t="s">
        <v>3546</v>
      </c>
      <c r="B67" s="1">
        <v>524000</v>
      </c>
      <c r="C67">
        <v>1</v>
      </c>
    </row>
    <row r="68" spans="1:3" x14ac:dyDescent="0.25">
      <c r="A68" s="26" t="s">
        <v>3548</v>
      </c>
      <c r="B68" s="1">
        <v>362000</v>
      </c>
      <c r="C68">
        <v>2</v>
      </c>
    </row>
    <row r="69" spans="1:3" x14ac:dyDescent="0.25">
      <c r="A69" s="26" t="s">
        <v>227</v>
      </c>
      <c r="B69" s="1">
        <v>6672000</v>
      </c>
      <c r="C69">
        <v>2</v>
      </c>
    </row>
    <row r="70" spans="1:3" x14ac:dyDescent="0.25">
      <c r="A70" s="26" t="s">
        <v>105</v>
      </c>
      <c r="B70" s="1">
        <v>9104000</v>
      </c>
      <c r="C70">
        <v>8</v>
      </c>
    </row>
    <row r="71" spans="1:3" x14ac:dyDescent="0.25">
      <c r="A71" s="26" t="s">
        <v>379</v>
      </c>
      <c r="B71" s="1">
        <v>1164000</v>
      </c>
      <c r="C71">
        <v>1</v>
      </c>
    </row>
    <row r="72" spans="1:3" x14ac:dyDescent="0.25">
      <c r="A72" s="26" t="s">
        <v>228</v>
      </c>
      <c r="B72" s="1">
        <v>98820000</v>
      </c>
      <c r="C72">
        <v>9</v>
      </c>
    </row>
    <row r="73" spans="1:3" x14ac:dyDescent="0.25">
      <c r="A73" s="26" t="s">
        <v>253</v>
      </c>
      <c r="B73" s="1">
        <v>75442000</v>
      </c>
      <c r="C73">
        <v>11</v>
      </c>
    </row>
    <row r="74" spans="1:3" x14ac:dyDescent="0.25">
      <c r="A74" s="26" t="s">
        <v>380</v>
      </c>
      <c r="B74" s="1">
        <v>12858000</v>
      </c>
      <c r="C74">
        <v>5</v>
      </c>
    </row>
    <row r="75" spans="1:3" x14ac:dyDescent="0.25">
      <c r="A75" s="26" t="s">
        <v>381</v>
      </c>
      <c r="B75" s="1">
        <v>7575000</v>
      </c>
      <c r="C75">
        <v>1</v>
      </c>
    </row>
    <row r="76" spans="1:3" x14ac:dyDescent="0.25">
      <c r="A76" s="26" t="s">
        <v>3547</v>
      </c>
      <c r="B76" s="1">
        <v>4561000</v>
      </c>
      <c r="C76">
        <v>2</v>
      </c>
    </row>
    <row r="77" spans="1:3" x14ac:dyDescent="0.25">
      <c r="A77" s="13" t="s">
        <v>108</v>
      </c>
      <c r="B77" s="14">
        <f>SUM(Summary[Total Market Value])</f>
        <v>3472409314.7283511</v>
      </c>
      <c r="C77" s="15">
        <f>SUM(Summary['# of Properties])</f>
        <v>1855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9035CF-158D-4878-B836-1A6D1F569577}">
  <dimension ref="A1:G13"/>
  <sheetViews>
    <sheetView workbookViewId="0">
      <selection sqref="A1:G2"/>
    </sheetView>
  </sheetViews>
  <sheetFormatPr defaultRowHeight="15" x14ac:dyDescent="0.25"/>
  <cols>
    <col min="1" max="1" width="18.140625" bestFit="1" customWidth="1"/>
    <col min="2" max="2" width="81.140625" bestFit="1" customWidth="1"/>
    <col min="3" max="3" width="28.42578125" bestFit="1" customWidth="1"/>
    <col min="4" max="4" width="13" bestFit="1" customWidth="1"/>
    <col min="5" max="5" width="47.42578125" bestFit="1" customWidth="1"/>
    <col min="6" max="6" width="43.28515625" bestFit="1" customWidth="1"/>
    <col min="7" max="7" width="15.42578125" bestFit="1" customWidth="1"/>
    <col min="8" max="8" width="14.85546875" bestFit="1" customWidth="1"/>
    <col min="9" max="9" width="19.140625" bestFit="1" customWidth="1"/>
    <col min="10" max="10" width="26.28515625" bestFit="1" customWidth="1"/>
  </cols>
  <sheetData>
    <row r="1" spans="1:7" x14ac:dyDescent="0.25">
      <c r="A1" t="s">
        <v>0</v>
      </c>
      <c r="B1" t="s">
        <v>8</v>
      </c>
      <c r="C1" t="s">
        <v>23</v>
      </c>
      <c r="D1" t="s">
        <v>24</v>
      </c>
      <c r="E1" t="s">
        <v>9</v>
      </c>
      <c r="F1" t="s">
        <v>1</v>
      </c>
      <c r="G1" t="s">
        <v>37</v>
      </c>
    </row>
    <row r="2" spans="1:7" x14ac:dyDescent="0.25">
      <c r="A2" t="s">
        <v>3528</v>
      </c>
      <c r="B2" t="s">
        <v>3529</v>
      </c>
      <c r="C2" t="s">
        <v>3531</v>
      </c>
      <c r="D2" t="s">
        <v>384</v>
      </c>
      <c r="E2" t="s">
        <v>3530</v>
      </c>
      <c r="F2" t="s">
        <v>255</v>
      </c>
      <c r="G2" s="1">
        <v>21867000</v>
      </c>
    </row>
    <row r="3" spans="1:7" x14ac:dyDescent="0.25">
      <c r="A3" t="s">
        <v>3528</v>
      </c>
      <c r="B3" t="s">
        <v>3529</v>
      </c>
      <c r="C3" t="s">
        <v>3531</v>
      </c>
      <c r="D3" t="s">
        <v>384</v>
      </c>
      <c r="E3" t="s">
        <v>3530</v>
      </c>
      <c r="F3" t="s">
        <v>255</v>
      </c>
      <c r="G3" s="1">
        <v>21867000</v>
      </c>
    </row>
    <row r="4" spans="1:7" x14ac:dyDescent="0.25">
      <c r="A4" t="s">
        <v>739</v>
      </c>
      <c r="B4" t="s">
        <v>739</v>
      </c>
      <c r="C4" t="s">
        <v>740</v>
      </c>
      <c r="D4" t="s">
        <v>438</v>
      </c>
      <c r="E4" t="s">
        <v>3</v>
      </c>
      <c r="F4" t="s">
        <v>21</v>
      </c>
      <c r="G4" s="1">
        <v>439000</v>
      </c>
    </row>
    <row r="5" spans="1:7" x14ac:dyDescent="0.25">
      <c r="A5" t="s">
        <v>739</v>
      </c>
      <c r="B5" t="s">
        <v>739</v>
      </c>
      <c r="C5" t="s">
        <v>740</v>
      </c>
      <c r="D5" t="s">
        <v>438</v>
      </c>
      <c r="E5" t="s">
        <v>3</v>
      </c>
      <c r="F5" t="s">
        <v>161</v>
      </c>
      <c r="G5" s="1">
        <v>1865000</v>
      </c>
    </row>
    <row r="6" spans="1:7" x14ac:dyDescent="0.25">
      <c r="A6" t="s">
        <v>3532</v>
      </c>
      <c r="B6" t="s">
        <v>3533</v>
      </c>
      <c r="C6" t="s">
        <v>2563</v>
      </c>
      <c r="D6" t="s">
        <v>438</v>
      </c>
      <c r="E6" t="s">
        <v>165</v>
      </c>
      <c r="F6" t="s">
        <v>13</v>
      </c>
      <c r="G6" s="1">
        <v>408000</v>
      </c>
    </row>
    <row r="7" spans="1:7" x14ac:dyDescent="0.25">
      <c r="A7" t="s">
        <v>3532</v>
      </c>
      <c r="B7" t="s">
        <v>3533</v>
      </c>
      <c r="C7" t="s">
        <v>2563</v>
      </c>
      <c r="D7" t="s">
        <v>438</v>
      </c>
      <c r="E7" t="s">
        <v>165</v>
      </c>
      <c r="F7" t="s">
        <v>13</v>
      </c>
      <c r="G7" s="1">
        <v>460000</v>
      </c>
    </row>
    <row r="8" spans="1:7" x14ac:dyDescent="0.25">
      <c r="A8" t="s">
        <v>3534</v>
      </c>
      <c r="B8" t="s">
        <v>3535</v>
      </c>
      <c r="C8" t="s">
        <v>3537</v>
      </c>
      <c r="D8" t="s">
        <v>443</v>
      </c>
      <c r="E8" t="s">
        <v>3536</v>
      </c>
      <c r="F8" t="s">
        <v>16</v>
      </c>
      <c r="G8" s="1">
        <v>2653000</v>
      </c>
    </row>
    <row r="9" spans="1:7" x14ac:dyDescent="0.25">
      <c r="A9" t="s">
        <v>3534</v>
      </c>
      <c r="B9" t="s">
        <v>3535</v>
      </c>
      <c r="C9" t="s">
        <v>3537</v>
      </c>
      <c r="D9" t="s">
        <v>443</v>
      </c>
      <c r="E9" t="s">
        <v>3536</v>
      </c>
      <c r="F9" t="s">
        <v>16</v>
      </c>
      <c r="G9" s="1">
        <v>2399000</v>
      </c>
    </row>
    <row r="10" spans="1:7" x14ac:dyDescent="0.25">
      <c r="A10" t="s">
        <v>1663</v>
      </c>
      <c r="B10" t="s">
        <v>1664</v>
      </c>
      <c r="C10" t="s">
        <v>1665</v>
      </c>
      <c r="D10" t="s">
        <v>524</v>
      </c>
      <c r="E10" t="s">
        <v>192</v>
      </c>
      <c r="F10" t="s">
        <v>10</v>
      </c>
      <c r="G10" s="1">
        <v>1273000</v>
      </c>
    </row>
    <row r="11" spans="1:7" x14ac:dyDescent="0.25">
      <c r="A11" t="s">
        <v>1663</v>
      </c>
      <c r="B11" t="s">
        <v>1664</v>
      </c>
      <c r="C11" t="s">
        <v>1665</v>
      </c>
      <c r="D11" t="s">
        <v>524</v>
      </c>
      <c r="E11" t="s">
        <v>192</v>
      </c>
      <c r="F11" t="s">
        <v>161</v>
      </c>
      <c r="G11" s="1">
        <v>288000</v>
      </c>
    </row>
    <row r="12" spans="1:7" x14ac:dyDescent="0.25">
      <c r="A12" t="s">
        <v>1686</v>
      </c>
      <c r="B12" t="s">
        <v>1686</v>
      </c>
      <c r="C12" t="s">
        <v>1687</v>
      </c>
      <c r="D12" t="s">
        <v>524</v>
      </c>
      <c r="E12" t="s">
        <v>3</v>
      </c>
      <c r="F12" t="s">
        <v>10</v>
      </c>
      <c r="G12" s="1">
        <v>1101000</v>
      </c>
    </row>
    <row r="13" spans="1:7" x14ac:dyDescent="0.25">
      <c r="A13" t="s">
        <v>1686</v>
      </c>
      <c r="B13" t="s">
        <v>1686</v>
      </c>
      <c r="C13" t="s">
        <v>1687</v>
      </c>
      <c r="D13" t="s">
        <v>524</v>
      </c>
      <c r="E13" t="s">
        <v>3</v>
      </c>
      <c r="F13" t="s">
        <v>19</v>
      </c>
      <c r="G13" s="1">
        <v>196000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9A92A4-BC4F-43FD-BE03-33ECE107ED5E}">
  <dimension ref="A1:C2"/>
  <sheetViews>
    <sheetView workbookViewId="0">
      <selection activeCell="E17" sqref="E17"/>
    </sheetView>
  </sheetViews>
  <sheetFormatPr defaultRowHeight="15" x14ac:dyDescent="0.25"/>
  <cols>
    <col min="1" max="1" width="11.7109375" customWidth="1"/>
    <col min="3" max="3" width="15.28515625" bestFit="1" customWidth="1"/>
  </cols>
  <sheetData>
    <row r="1" spans="1:3" x14ac:dyDescent="0.25">
      <c r="A1" t="s">
        <v>119</v>
      </c>
      <c r="C1" t="s">
        <v>121</v>
      </c>
    </row>
    <row r="2" spans="1:3" x14ac:dyDescent="0.25">
      <c r="A2" t="s">
        <v>155</v>
      </c>
      <c r="C2" t="str">
        <f>VLOOKUP(Township[[#This Row],[Township]],TownIDs[],3,FALSE)</f>
        <v>T39_Worth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25F570-0026-4C88-B2B8-1827404C76DF}">
  <dimension ref="A1:K60"/>
  <sheetViews>
    <sheetView workbookViewId="0">
      <selection sqref="A1:K16"/>
    </sheetView>
  </sheetViews>
  <sheetFormatPr defaultRowHeight="15" x14ac:dyDescent="0.25"/>
  <cols>
    <col min="1" max="1" width="18.140625" bestFit="1" customWidth="1"/>
    <col min="2" max="2" width="81" bestFit="1" customWidth="1"/>
    <col min="3" max="3" width="32.7109375" bestFit="1" customWidth="1"/>
    <col min="4" max="4" width="15.28515625" bestFit="1" customWidth="1"/>
    <col min="5" max="5" width="34.5703125" bestFit="1" customWidth="1"/>
    <col min="6" max="6" width="45.42578125" bestFit="1" customWidth="1"/>
    <col min="7" max="7" width="17.140625" bestFit="1" customWidth="1"/>
    <col min="8" max="8" width="9.42578125" bestFit="1" customWidth="1"/>
    <col min="9" max="9" width="17.7109375" bestFit="1" customWidth="1"/>
    <col min="10" max="10" width="19.140625" bestFit="1" customWidth="1"/>
    <col min="11" max="11" width="26.28515625" bestFit="1" customWidth="1"/>
    <col min="12" max="12" width="21.42578125" bestFit="1" customWidth="1"/>
    <col min="13" max="13" width="28.5703125" bestFit="1" customWidth="1"/>
  </cols>
  <sheetData>
    <row r="1" spans="1:11" x14ac:dyDescent="0.25">
      <c r="A1" s="2" t="s">
        <v>0</v>
      </c>
      <c r="B1" s="2" t="s">
        <v>8</v>
      </c>
      <c r="C1" s="2" t="s">
        <v>23</v>
      </c>
      <c r="D1" s="2" t="s">
        <v>24</v>
      </c>
      <c r="E1" s="2" t="s">
        <v>9</v>
      </c>
      <c r="F1" s="2" t="s">
        <v>1</v>
      </c>
      <c r="G1" s="2" t="s">
        <v>25</v>
      </c>
      <c r="H1" s="2" t="s">
        <v>42</v>
      </c>
      <c r="I1" s="2" t="s">
        <v>37</v>
      </c>
      <c r="J1" t="s">
        <v>157</v>
      </c>
      <c r="K1" t="s">
        <v>158</v>
      </c>
    </row>
    <row r="2" spans="1:11" x14ac:dyDescent="0.25">
      <c r="A2" s="3" t="s">
        <v>382</v>
      </c>
      <c r="B2" s="4" t="s">
        <v>382</v>
      </c>
      <c r="C2" s="3" t="s">
        <v>383</v>
      </c>
      <c r="D2" s="3" t="s">
        <v>384</v>
      </c>
      <c r="E2" s="4" t="s">
        <v>96</v>
      </c>
      <c r="F2" s="3" t="s">
        <v>259</v>
      </c>
      <c r="G2" s="10">
        <v>14240</v>
      </c>
      <c r="H2" s="10">
        <v>2590</v>
      </c>
      <c r="I2" s="7">
        <v>533000</v>
      </c>
    </row>
    <row r="3" spans="1:11" x14ac:dyDescent="0.25">
      <c r="A3" s="3" t="s">
        <v>385</v>
      </c>
      <c r="B3" s="4" t="s">
        <v>385</v>
      </c>
      <c r="C3" s="3" t="s">
        <v>386</v>
      </c>
      <c r="D3" s="3" t="s">
        <v>384</v>
      </c>
      <c r="E3" s="4" t="s">
        <v>96</v>
      </c>
      <c r="F3" s="3" t="s">
        <v>97</v>
      </c>
      <c r="G3" s="10">
        <v>11100</v>
      </c>
      <c r="H3" s="10">
        <v>2100</v>
      </c>
      <c r="I3" s="7">
        <v>502000</v>
      </c>
    </row>
    <row r="4" spans="1:11" x14ac:dyDescent="0.25">
      <c r="A4" s="3" t="s">
        <v>387</v>
      </c>
      <c r="B4" s="4" t="s">
        <v>388</v>
      </c>
      <c r="C4" s="3" t="s">
        <v>389</v>
      </c>
      <c r="D4" s="3" t="s">
        <v>384</v>
      </c>
      <c r="E4" s="4" t="s">
        <v>390</v>
      </c>
      <c r="F4" s="3" t="s">
        <v>97</v>
      </c>
      <c r="G4" s="10">
        <v>36610</v>
      </c>
      <c r="H4" s="10">
        <v>3960</v>
      </c>
      <c r="I4" s="7">
        <v>1494000</v>
      </c>
    </row>
    <row r="5" spans="1:11" x14ac:dyDescent="0.25">
      <c r="A5" s="3" t="s">
        <v>391</v>
      </c>
      <c r="B5" s="4" t="s">
        <v>391</v>
      </c>
      <c r="C5" s="3" t="s">
        <v>392</v>
      </c>
      <c r="D5" s="3" t="s">
        <v>393</v>
      </c>
      <c r="E5" s="4" t="s">
        <v>96</v>
      </c>
      <c r="F5" s="3" t="s">
        <v>97</v>
      </c>
      <c r="G5" s="10">
        <v>33997</v>
      </c>
      <c r="H5" s="10">
        <v>2870</v>
      </c>
      <c r="I5" s="7">
        <v>1271000</v>
      </c>
    </row>
    <row r="6" spans="1:11" x14ac:dyDescent="0.25">
      <c r="A6" s="3" t="s">
        <v>394</v>
      </c>
      <c r="B6" s="4" t="s">
        <v>394</v>
      </c>
      <c r="C6" s="3" t="s">
        <v>395</v>
      </c>
      <c r="D6" s="3" t="s">
        <v>384</v>
      </c>
      <c r="E6" s="4" t="s">
        <v>96</v>
      </c>
      <c r="F6" s="3" t="s">
        <v>97</v>
      </c>
      <c r="G6" s="10">
        <v>40991</v>
      </c>
      <c r="H6" s="10">
        <v>2640</v>
      </c>
      <c r="I6" s="7">
        <v>1533000</v>
      </c>
    </row>
    <row r="7" spans="1:11" x14ac:dyDescent="0.25">
      <c r="A7" s="3" t="s">
        <v>396</v>
      </c>
      <c r="B7" s="4" t="s">
        <v>397</v>
      </c>
      <c r="C7" s="3" t="s">
        <v>398</v>
      </c>
      <c r="D7" s="3" t="s">
        <v>384</v>
      </c>
      <c r="E7" s="4" t="s">
        <v>399</v>
      </c>
      <c r="F7" s="3" t="s">
        <v>97</v>
      </c>
      <c r="G7" s="10">
        <v>88191</v>
      </c>
      <c r="H7" s="10">
        <v>6455</v>
      </c>
      <c r="I7" s="7">
        <v>3527000</v>
      </c>
    </row>
    <row r="8" spans="1:11" x14ac:dyDescent="0.25">
      <c r="A8" s="3" t="s">
        <v>400</v>
      </c>
      <c r="B8" s="4" t="s">
        <v>400</v>
      </c>
      <c r="C8" s="3" t="s">
        <v>401</v>
      </c>
      <c r="D8" s="3" t="s">
        <v>402</v>
      </c>
      <c r="E8" s="4" t="s">
        <v>96</v>
      </c>
      <c r="F8" s="3" t="s">
        <v>97</v>
      </c>
      <c r="G8" s="10">
        <v>27319</v>
      </c>
      <c r="H8" s="10">
        <v>3220</v>
      </c>
      <c r="I8" s="7">
        <v>1349000</v>
      </c>
    </row>
    <row r="9" spans="1:11" x14ac:dyDescent="0.25">
      <c r="A9" s="3" t="s">
        <v>403</v>
      </c>
      <c r="B9" s="4" t="s">
        <v>403</v>
      </c>
      <c r="C9" s="3" t="s">
        <v>404</v>
      </c>
      <c r="D9" s="3" t="s">
        <v>402</v>
      </c>
      <c r="E9" s="4" t="s">
        <v>96</v>
      </c>
      <c r="F9" s="3" t="s">
        <v>97</v>
      </c>
      <c r="G9" s="10">
        <v>33176</v>
      </c>
      <c r="H9" s="10">
        <v>2176</v>
      </c>
      <c r="I9" s="7">
        <v>1489000</v>
      </c>
    </row>
    <row r="10" spans="1:11" x14ac:dyDescent="0.25">
      <c r="A10" s="3" t="s">
        <v>405</v>
      </c>
      <c r="B10" s="4" t="s">
        <v>406</v>
      </c>
      <c r="C10" s="3" t="s">
        <v>407</v>
      </c>
      <c r="D10" s="3" t="s">
        <v>408</v>
      </c>
      <c r="E10" s="4" t="s">
        <v>409</v>
      </c>
      <c r="F10" s="3" t="s">
        <v>97</v>
      </c>
      <c r="G10" s="10">
        <v>50052</v>
      </c>
      <c r="H10" s="10">
        <v>2244</v>
      </c>
      <c r="I10" s="7">
        <v>1685000</v>
      </c>
    </row>
    <row r="11" spans="1:11" x14ac:dyDescent="0.25">
      <c r="A11" s="3" t="s">
        <v>410</v>
      </c>
      <c r="B11" s="4" t="s">
        <v>410</v>
      </c>
      <c r="C11" s="3" t="s">
        <v>411</v>
      </c>
      <c r="D11" s="3" t="s">
        <v>412</v>
      </c>
      <c r="E11" s="4" t="s">
        <v>96</v>
      </c>
      <c r="F11" s="3" t="s">
        <v>97</v>
      </c>
      <c r="G11" s="10">
        <v>14863</v>
      </c>
      <c r="H11" s="10">
        <v>3955</v>
      </c>
      <c r="I11" s="7">
        <v>673000</v>
      </c>
    </row>
    <row r="12" spans="1:11" ht="30" x14ac:dyDescent="0.25">
      <c r="A12" s="3" t="s">
        <v>413</v>
      </c>
      <c r="B12" s="4" t="s">
        <v>414</v>
      </c>
      <c r="C12" s="3" t="s">
        <v>415</v>
      </c>
      <c r="D12" s="3" t="s">
        <v>416</v>
      </c>
      <c r="E12" s="4" t="s">
        <v>417</v>
      </c>
      <c r="F12" s="3" t="s">
        <v>97</v>
      </c>
      <c r="G12" s="10">
        <v>23086</v>
      </c>
      <c r="H12" s="10">
        <v>2400</v>
      </c>
      <c r="I12" s="7">
        <v>950000</v>
      </c>
    </row>
    <row r="13" spans="1:11" ht="30" x14ac:dyDescent="0.25">
      <c r="A13" s="3" t="s">
        <v>418</v>
      </c>
      <c r="B13" s="4" t="s">
        <v>419</v>
      </c>
      <c r="C13" s="3" t="s">
        <v>420</v>
      </c>
      <c r="D13" s="3" t="s">
        <v>416</v>
      </c>
      <c r="E13" s="4" t="s">
        <v>421</v>
      </c>
      <c r="F13" s="3" t="s">
        <v>97</v>
      </c>
      <c r="G13" s="10">
        <v>14631</v>
      </c>
      <c r="H13" s="10">
        <v>1456</v>
      </c>
      <c r="I13" s="7">
        <v>547000</v>
      </c>
    </row>
    <row r="14" spans="1:11" x14ac:dyDescent="0.25">
      <c r="A14" s="3" t="s">
        <v>422</v>
      </c>
      <c r="B14" s="4" t="s">
        <v>422</v>
      </c>
      <c r="C14" s="3" t="s">
        <v>423</v>
      </c>
      <c r="D14" s="3" t="s">
        <v>416</v>
      </c>
      <c r="E14" s="4" t="s">
        <v>96</v>
      </c>
      <c r="F14" s="3" t="s">
        <v>97</v>
      </c>
      <c r="G14" s="10">
        <v>17316</v>
      </c>
      <c r="H14" s="10">
        <v>1448</v>
      </c>
      <c r="I14" s="7">
        <v>712000</v>
      </c>
    </row>
    <row r="15" spans="1:11" x14ac:dyDescent="0.25">
      <c r="A15" s="3" t="s">
        <v>424</v>
      </c>
      <c r="B15" s="4" t="s">
        <v>425</v>
      </c>
      <c r="C15" s="3" t="s">
        <v>426</v>
      </c>
      <c r="D15" s="3" t="s">
        <v>427</v>
      </c>
      <c r="E15" s="4" t="s">
        <v>428</v>
      </c>
      <c r="F15" s="3" t="s">
        <v>259</v>
      </c>
      <c r="G15" s="10">
        <v>20431</v>
      </c>
      <c r="H15" s="10">
        <v>2160</v>
      </c>
      <c r="I15" s="7">
        <v>764000</v>
      </c>
    </row>
    <row r="16" spans="1:11" x14ac:dyDescent="0.25">
      <c r="A16" s="3" t="s">
        <v>429</v>
      </c>
      <c r="B16" s="4" t="s">
        <v>429</v>
      </c>
      <c r="C16" s="3" t="s">
        <v>430</v>
      </c>
      <c r="D16" s="3" t="s">
        <v>416</v>
      </c>
      <c r="E16" s="4" t="s">
        <v>96</v>
      </c>
      <c r="F16" s="3" t="s">
        <v>97</v>
      </c>
      <c r="G16" s="10">
        <v>13247</v>
      </c>
      <c r="H16" s="10">
        <v>410</v>
      </c>
      <c r="I16" s="7">
        <v>490000</v>
      </c>
    </row>
    <row r="17" spans="1:9" x14ac:dyDescent="0.25">
      <c r="A17" s="3" t="s">
        <v>431</v>
      </c>
      <c r="B17" s="4" t="s">
        <v>431</v>
      </c>
      <c r="C17" s="3" t="s">
        <v>432</v>
      </c>
      <c r="D17" s="3" t="s">
        <v>416</v>
      </c>
      <c r="E17" s="4" t="s">
        <v>96</v>
      </c>
      <c r="F17" s="3" t="s">
        <v>97</v>
      </c>
      <c r="G17" s="10">
        <v>37181</v>
      </c>
      <c r="H17" s="10">
        <v>3740</v>
      </c>
      <c r="I17" s="7">
        <v>1669000</v>
      </c>
    </row>
    <row r="18" spans="1:9" x14ac:dyDescent="0.25">
      <c r="A18" s="3" t="s">
        <v>433</v>
      </c>
      <c r="B18" s="4" t="s">
        <v>433</v>
      </c>
      <c r="C18" s="3" t="s">
        <v>434</v>
      </c>
      <c r="D18" s="3" t="s">
        <v>435</v>
      </c>
      <c r="E18" s="4" t="s">
        <v>96</v>
      </c>
      <c r="F18" s="3" t="s">
        <v>97</v>
      </c>
      <c r="G18" s="10">
        <v>19348</v>
      </c>
      <c r="H18" s="10">
        <v>2020</v>
      </c>
      <c r="I18" s="7">
        <v>796000</v>
      </c>
    </row>
    <row r="19" spans="1:9" x14ac:dyDescent="0.25">
      <c r="A19" s="3" t="s">
        <v>436</v>
      </c>
      <c r="B19" s="4" t="s">
        <v>436</v>
      </c>
      <c r="C19" s="3" t="s">
        <v>437</v>
      </c>
      <c r="D19" s="3" t="s">
        <v>438</v>
      </c>
      <c r="E19" s="4" t="s">
        <v>96</v>
      </c>
      <c r="F19" s="3" t="s">
        <v>97</v>
      </c>
      <c r="G19" s="10">
        <v>18575</v>
      </c>
      <c r="H19" s="10">
        <v>1636</v>
      </c>
      <c r="I19" s="7">
        <v>695000</v>
      </c>
    </row>
    <row r="20" spans="1:9" x14ac:dyDescent="0.25">
      <c r="A20" s="3" t="s">
        <v>439</v>
      </c>
      <c r="B20" s="4" t="s">
        <v>439</v>
      </c>
      <c r="C20" s="3" t="s">
        <v>440</v>
      </c>
      <c r="D20" s="3" t="s">
        <v>438</v>
      </c>
      <c r="E20" s="4" t="s">
        <v>96</v>
      </c>
      <c r="F20" s="3" t="s">
        <v>97</v>
      </c>
      <c r="G20" s="10">
        <v>15488</v>
      </c>
      <c r="H20" s="10">
        <v>2700</v>
      </c>
      <c r="I20" s="7">
        <v>701000</v>
      </c>
    </row>
    <row r="21" spans="1:9" x14ac:dyDescent="0.25">
      <c r="A21" s="3" t="s">
        <v>441</v>
      </c>
      <c r="B21" s="4" t="s">
        <v>441</v>
      </c>
      <c r="C21" s="3" t="s">
        <v>442</v>
      </c>
      <c r="D21" s="3" t="s">
        <v>443</v>
      </c>
      <c r="E21" s="4" t="s">
        <v>96</v>
      </c>
      <c r="F21" s="3" t="s">
        <v>97</v>
      </c>
      <c r="G21" s="10">
        <v>15127</v>
      </c>
      <c r="H21" s="10">
        <v>1043</v>
      </c>
      <c r="I21" s="7">
        <v>622000</v>
      </c>
    </row>
    <row r="22" spans="1:9" ht="30" x14ac:dyDescent="0.25">
      <c r="A22" s="3" t="s">
        <v>444</v>
      </c>
      <c r="B22" s="4" t="s">
        <v>445</v>
      </c>
      <c r="C22" s="3" t="s">
        <v>446</v>
      </c>
      <c r="D22" s="3" t="s">
        <v>443</v>
      </c>
      <c r="E22" s="4" t="s">
        <v>447</v>
      </c>
      <c r="F22" s="3" t="s">
        <v>97</v>
      </c>
      <c r="G22" s="10">
        <v>15564</v>
      </c>
      <c r="H22" s="10">
        <v>1875</v>
      </c>
      <c r="I22" s="7">
        <v>582000</v>
      </c>
    </row>
    <row r="23" spans="1:9" x14ac:dyDescent="0.25">
      <c r="A23" s="3" t="s">
        <v>448</v>
      </c>
      <c r="B23" s="4" t="s">
        <v>448</v>
      </c>
      <c r="C23" s="3" t="s">
        <v>449</v>
      </c>
      <c r="D23" s="3" t="s">
        <v>450</v>
      </c>
      <c r="E23" s="4" t="s">
        <v>96</v>
      </c>
      <c r="F23" s="3" t="s">
        <v>97</v>
      </c>
      <c r="G23" s="10">
        <v>13528</v>
      </c>
      <c r="H23" s="10">
        <v>2250</v>
      </c>
      <c r="I23" s="7">
        <v>557000</v>
      </c>
    </row>
    <row r="24" spans="1:9" x14ac:dyDescent="0.25">
      <c r="A24" s="3" t="s">
        <v>451</v>
      </c>
      <c r="B24" s="4" t="s">
        <v>452</v>
      </c>
      <c r="C24" s="3" t="s">
        <v>453</v>
      </c>
      <c r="D24" s="3" t="s">
        <v>450</v>
      </c>
      <c r="E24" s="4" t="s">
        <v>454</v>
      </c>
      <c r="F24" s="3" t="s">
        <v>259</v>
      </c>
      <c r="G24" s="10">
        <v>12482</v>
      </c>
      <c r="H24" s="10">
        <v>1214</v>
      </c>
      <c r="I24" s="7">
        <v>462000</v>
      </c>
    </row>
    <row r="25" spans="1:9" x14ac:dyDescent="0.25">
      <c r="A25" s="3" t="s">
        <v>455</v>
      </c>
      <c r="B25" s="4" t="s">
        <v>455</v>
      </c>
      <c r="C25" s="3" t="s">
        <v>456</v>
      </c>
      <c r="D25" s="3" t="s">
        <v>450</v>
      </c>
      <c r="E25" s="4" t="s">
        <v>96</v>
      </c>
      <c r="F25" s="3" t="s">
        <v>97</v>
      </c>
      <c r="G25" s="10">
        <v>11749</v>
      </c>
      <c r="H25" s="10">
        <v>980</v>
      </c>
      <c r="I25" s="7">
        <v>435000</v>
      </c>
    </row>
    <row r="26" spans="1:9" x14ac:dyDescent="0.25">
      <c r="A26" s="3" t="s">
        <v>457</v>
      </c>
      <c r="B26" s="4" t="s">
        <v>457</v>
      </c>
      <c r="C26" s="3" t="s">
        <v>458</v>
      </c>
      <c r="D26" s="3" t="s">
        <v>384</v>
      </c>
      <c r="E26" s="4" t="s">
        <v>96</v>
      </c>
      <c r="F26" s="3" t="s">
        <v>97</v>
      </c>
      <c r="G26" s="10">
        <v>33592</v>
      </c>
      <c r="H26" s="10">
        <v>3461</v>
      </c>
      <c r="I26" s="7">
        <v>1508000</v>
      </c>
    </row>
    <row r="27" spans="1:9" x14ac:dyDescent="0.25">
      <c r="A27" s="3" t="s">
        <v>459</v>
      </c>
      <c r="B27" s="4" t="s">
        <v>459</v>
      </c>
      <c r="C27" s="3" t="s">
        <v>460</v>
      </c>
      <c r="D27" s="3" t="s">
        <v>384</v>
      </c>
      <c r="E27" s="4" t="s">
        <v>96</v>
      </c>
      <c r="F27" s="3" t="s">
        <v>97</v>
      </c>
      <c r="G27" s="10">
        <v>25911</v>
      </c>
      <c r="H27" s="10">
        <v>3016</v>
      </c>
      <c r="I27" s="7">
        <v>1163000</v>
      </c>
    </row>
    <row r="28" spans="1:9" x14ac:dyDescent="0.25">
      <c r="A28" s="3" t="s">
        <v>461</v>
      </c>
      <c r="B28" s="4" t="s">
        <v>462</v>
      </c>
      <c r="C28" s="3" t="s">
        <v>463</v>
      </c>
      <c r="D28" s="3" t="s">
        <v>443</v>
      </c>
      <c r="E28" s="4" t="s">
        <v>464</v>
      </c>
      <c r="F28" s="3" t="s">
        <v>97</v>
      </c>
      <c r="G28" s="10">
        <v>57657</v>
      </c>
      <c r="H28" s="10">
        <v>5079</v>
      </c>
      <c r="I28" s="7">
        <v>2329000</v>
      </c>
    </row>
    <row r="29" spans="1:9" x14ac:dyDescent="0.25">
      <c r="A29" s="3" t="s">
        <v>465</v>
      </c>
      <c r="B29" s="4" t="s">
        <v>465</v>
      </c>
      <c r="C29" s="3" t="s">
        <v>466</v>
      </c>
      <c r="D29" s="3" t="s">
        <v>467</v>
      </c>
      <c r="E29" s="4" t="s">
        <v>96</v>
      </c>
      <c r="F29" s="3" t="s">
        <v>97</v>
      </c>
      <c r="G29" s="10">
        <v>15658</v>
      </c>
      <c r="H29" s="10">
        <v>693</v>
      </c>
      <c r="I29" s="7">
        <v>527000</v>
      </c>
    </row>
    <row r="30" spans="1:9" x14ac:dyDescent="0.25">
      <c r="A30" s="3" t="s">
        <v>468</v>
      </c>
      <c r="B30" s="4" t="s">
        <v>468</v>
      </c>
      <c r="C30" s="3" t="s">
        <v>469</v>
      </c>
      <c r="D30" s="3" t="s">
        <v>470</v>
      </c>
      <c r="E30" s="4" t="s">
        <v>96</v>
      </c>
      <c r="F30" s="3" t="s">
        <v>97</v>
      </c>
      <c r="G30" s="10">
        <v>14370</v>
      </c>
      <c r="H30" s="10">
        <v>2880</v>
      </c>
      <c r="I30" s="7">
        <v>650000</v>
      </c>
    </row>
    <row r="31" spans="1:9" x14ac:dyDescent="0.25">
      <c r="A31" s="3" t="s">
        <v>471</v>
      </c>
      <c r="B31" s="4" t="s">
        <v>471</v>
      </c>
      <c r="C31" s="3" t="s">
        <v>472</v>
      </c>
      <c r="D31" s="3" t="s">
        <v>473</v>
      </c>
      <c r="E31" s="4" t="s">
        <v>96</v>
      </c>
      <c r="F31" s="3" t="s">
        <v>97</v>
      </c>
      <c r="G31" s="10">
        <v>45967</v>
      </c>
      <c r="H31" s="10">
        <v>300</v>
      </c>
      <c r="I31" s="7">
        <v>1266000</v>
      </c>
    </row>
    <row r="32" spans="1:9" x14ac:dyDescent="0.25">
      <c r="A32" s="3" t="s">
        <v>474</v>
      </c>
      <c r="B32" s="4" t="s">
        <v>474</v>
      </c>
      <c r="C32" s="3" t="s">
        <v>475</v>
      </c>
      <c r="D32" s="3" t="s">
        <v>476</v>
      </c>
      <c r="E32" s="4" t="s">
        <v>96</v>
      </c>
      <c r="F32" s="3" t="s">
        <v>97</v>
      </c>
      <c r="G32" s="10">
        <v>24778</v>
      </c>
      <c r="H32" s="10">
        <v>1994</v>
      </c>
      <c r="I32" s="7">
        <v>927000</v>
      </c>
    </row>
    <row r="33" spans="1:11" x14ac:dyDescent="0.25">
      <c r="A33" s="3" t="s">
        <v>477</v>
      </c>
      <c r="B33" s="4" t="s">
        <v>478</v>
      </c>
      <c r="C33" s="3" t="s">
        <v>479</v>
      </c>
      <c r="D33" s="3" t="s">
        <v>480</v>
      </c>
      <c r="E33" s="4" t="s">
        <v>481</v>
      </c>
      <c r="F33" s="3" t="s">
        <v>97</v>
      </c>
      <c r="G33" s="10">
        <v>71474</v>
      </c>
      <c r="H33" s="10">
        <v>5700</v>
      </c>
      <c r="I33" s="7">
        <v>3176000</v>
      </c>
    </row>
    <row r="34" spans="1:11" x14ac:dyDescent="0.25">
      <c r="A34" s="3" t="s">
        <v>482</v>
      </c>
      <c r="B34" s="4" t="s">
        <v>482</v>
      </c>
      <c r="C34" s="3" t="s">
        <v>483</v>
      </c>
      <c r="D34" s="3" t="s">
        <v>484</v>
      </c>
      <c r="E34" s="4" t="s">
        <v>96</v>
      </c>
      <c r="F34" s="3" t="s">
        <v>97</v>
      </c>
      <c r="G34" s="10">
        <v>58362</v>
      </c>
      <c r="H34" s="10">
        <v>5493</v>
      </c>
      <c r="I34" s="7">
        <v>2357000</v>
      </c>
    </row>
    <row r="35" spans="1:11" x14ac:dyDescent="0.25">
      <c r="A35" s="3" t="s">
        <v>485</v>
      </c>
      <c r="B35" s="4" t="s">
        <v>486</v>
      </c>
      <c r="C35" s="3" t="s">
        <v>487</v>
      </c>
      <c r="D35" s="3" t="s">
        <v>488</v>
      </c>
      <c r="E35" s="4" t="s">
        <v>489</v>
      </c>
      <c r="F35" s="3" t="s">
        <v>97</v>
      </c>
      <c r="G35" s="10">
        <v>74426</v>
      </c>
      <c r="H35" s="10">
        <v>4500</v>
      </c>
      <c r="I35" s="7">
        <v>2505000</v>
      </c>
    </row>
    <row r="36" spans="1:11" ht="30" x14ac:dyDescent="0.25">
      <c r="A36" s="3" t="s">
        <v>490</v>
      </c>
      <c r="B36" s="4" t="s">
        <v>491</v>
      </c>
      <c r="C36" s="3" t="s">
        <v>492</v>
      </c>
      <c r="D36" s="3" t="s">
        <v>484</v>
      </c>
      <c r="E36" s="4" t="s">
        <v>493</v>
      </c>
      <c r="F36" s="3" t="s">
        <v>97</v>
      </c>
      <c r="G36" s="10">
        <v>17761</v>
      </c>
      <c r="H36" s="10">
        <v>3137</v>
      </c>
      <c r="I36" s="7">
        <v>804000</v>
      </c>
    </row>
    <row r="37" spans="1:11" x14ac:dyDescent="0.25">
      <c r="A37" s="3" t="s">
        <v>494</v>
      </c>
      <c r="B37" s="4" t="s">
        <v>494</v>
      </c>
      <c r="C37" s="3" t="s">
        <v>495</v>
      </c>
      <c r="D37" s="3" t="s">
        <v>496</v>
      </c>
      <c r="E37" s="4" t="s">
        <v>96</v>
      </c>
      <c r="F37" s="3" t="s">
        <v>97</v>
      </c>
      <c r="G37" s="10">
        <v>59994</v>
      </c>
      <c r="H37" s="10">
        <v>2363</v>
      </c>
      <c r="I37" s="7">
        <v>2019000</v>
      </c>
    </row>
    <row r="38" spans="1:11" x14ac:dyDescent="0.25">
      <c r="A38" s="3" t="s">
        <v>497</v>
      </c>
      <c r="B38" s="4" t="s">
        <v>497</v>
      </c>
      <c r="C38" s="3" t="s">
        <v>498</v>
      </c>
      <c r="D38" s="3" t="s">
        <v>499</v>
      </c>
      <c r="E38" s="4" t="s">
        <v>500</v>
      </c>
      <c r="F38" s="3" t="s">
        <v>97</v>
      </c>
      <c r="G38" s="10">
        <v>13995</v>
      </c>
      <c r="H38" s="10">
        <v>2600</v>
      </c>
      <c r="I38" s="7">
        <v>829000</v>
      </c>
    </row>
    <row r="39" spans="1:11" x14ac:dyDescent="0.25">
      <c r="A39" s="3" t="s">
        <v>501</v>
      </c>
      <c r="B39" s="4" t="s">
        <v>502</v>
      </c>
      <c r="C39" s="3" t="s">
        <v>503</v>
      </c>
      <c r="D39" s="3" t="s">
        <v>504</v>
      </c>
      <c r="E39" s="4" t="s">
        <v>428</v>
      </c>
      <c r="F39" s="3" t="s">
        <v>97</v>
      </c>
      <c r="G39" s="10">
        <v>40812</v>
      </c>
      <c r="H39" s="10">
        <v>1788</v>
      </c>
      <c r="I39" s="7">
        <v>1388000</v>
      </c>
    </row>
    <row r="40" spans="1:11" x14ac:dyDescent="0.25">
      <c r="A40" s="3" t="s">
        <v>505</v>
      </c>
      <c r="B40" s="4" t="s">
        <v>506</v>
      </c>
      <c r="C40" s="3" t="s">
        <v>507</v>
      </c>
      <c r="D40" s="3" t="s">
        <v>508</v>
      </c>
      <c r="E40" s="4" t="s">
        <v>258</v>
      </c>
      <c r="F40" s="3" t="s">
        <v>97</v>
      </c>
      <c r="G40" s="10">
        <v>31245</v>
      </c>
      <c r="H40" s="10">
        <v>2764</v>
      </c>
      <c r="I40" s="7">
        <v>1285000</v>
      </c>
    </row>
    <row r="41" spans="1:11" x14ac:dyDescent="0.25">
      <c r="A41" s="3" t="s">
        <v>509</v>
      </c>
      <c r="B41" s="4" t="s">
        <v>510</v>
      </c>
      <c r="C41" s="3" t="s">
        <v>511</v>
      </c>
      <c r="D41" s="3" t="s">
        <v>512</v>
      </c>
      <c r="E41" s="4" t="s">
        <v>409</v>
      </c>
      <c r="F41" s="3" t="s">
        <v>97</v>
      </c>
      <c r="G41" s="10">
        <v>21110</v>
      </c>
      <c r="H41" s="10">
        <v>2680</v>
      </c>
      <c r="I41" s="7">
        <v>868000</v>
      </c>
    </row>
    <row r="42" spans="1:11" x14ac:dyDescent="0.25">
      <c r="A42" s="3" t="s">
        <v>513</v>
      </c>
      <c r="B42" s="4" t="s">
        <v>514</v>
      </c>
      <c r="C42" s="3" t="s">
        <v>515</v>
      </c>
      <c r="D42" s="3" t="s">
        <v>512</v>
      </c>
      <c r="E42" s="4" t="s">
        <v>390</v>
      </c>
      <c r="F42" s="3" t="s">
        <v>97</v>
      </c>
      <c r="G42" s="10">
        <v>18258</v>
      </c>
      <c r="H42" s="10">
        <v>1260</v>
      </c>
      <c r="I42" s="7">
        <v>683000</v>
      </c>
    </row>
    <row r="43" spans="1:11" x14ac:dyDescent="0.25">
      <c r="A43" s="3" t="s">
        <v>516</v>
      </c>
      <c r="B43" s="4" t="s">
        <v>516</v>
      </c>
      <c r="C43" s="3" t="s">
        <v>517</v>
      </c>
      <c r="D43" s="3" t="s">
        <v>512</v>
      </c>
      <c r="E43" s="4" t="s">
        <v>500</v>
      </c>
      <c r="F43" s="3" t="s">
        <v>262</v>
      </c>
      <c r="G43" s="10">
        <v>174150</v>
      </c>
      <c r="H43" s="10">
        <v>14826</v>
      </c>
      <c r="I43" s="7">
        <v>6952000</v>
      </c>
    </row>
    <row r="44" spans="1:11" x14ac:dyDescent="0.25">
      <c r="A44" s="3" t="s">
        <v>518</v>
      </c>
      <c r="B44" s="4" t="s">
        <v>518</v>
      </c>
      <c r="C44" s="3" t="s">
        <v>519</v>
      </c>
      <c r="D44" s="3" t="s">
        <v>520</v>
      </c>
      <c r="E44" s="4" t="s">
        <v>96</v>
      </c>
      <c r="F44" s="3" t="s">
        <v>97</v>
      </c>
      <c r="G44" s="10">
        <v>27116</v>
      </c>
      <c r="H44" s="10">
        <v>2720</v>
      </c>
      <c r="I44" s="7">
        <v>1014000</v>
      </c>
    </row>
    <row r="45" spans="1:11" ht="30" x14ac:dyDescent="0.25">
      <c r="A45" s="3" t="s">
        <v>521</v>
      </c>
      <c r="B45" s="4" t="s">
        <v>522</v>
      </c>
      <c r="C45" s="3" t="s">
        <v>523</v>
      </c>
      <c r="D45" s="3" t="s">
        <v>524</v>
      </c>
      <c r="E45" s="4" t="s">
        <v>525</v>
      </c>
      <c r="F45" s="3" t="s">
        <v>97</v>
      </c>
      <c r="G45" s="10">
        <v>33087</v>
      </c>
      <c r="H45" s="10">
        <v>4956</v>
      </c>
      <c r="I45" s="7">
        <v>1633000</v>
      </c>
    </row>
    <row r="46" spans="1:11" ht="30" x14ac:dyDescent="0.25">
      <c r="A46" s="3" t="s">
        <v>526</v>
      </c>
      <c r="B46" s="4" t="s">
        <v>527</v>
      </c>
      <c r="C46" s="3" t="s">
        <v>528</v>
      </c>
      <c r="D46" s="3" t="s">
        <v>520</v>
      </c>
      <c r="E46" s="4" t="s">
        <v>529</v>
      </c>
      <c r="F46" s="3" t="s">
        <v>97</v>
      </c>
      <c r="G46" s="10">
        <v>24800</v>
      </c>
      <c r="H46" s="10">
        <v>2916</v>
      </c>
      <c r="I46" s="7">
        <v>1235000</v>
      </c>
      <c r="J46">
        <v>789218</v>
      </c>
      <c r="K46" t="s">
        <v>530</v>
      </c>
    </row>
    <row r="47" spans="1:11" x14ac:dyDescent="0.25">
      <c r="A47" s="3" t="s">
        <v>531</v>
      </c>
      <c r="B47" s="4" t="s">
        <v>531</v>
      </c>
      <c r="C47" s="3" t="s">
        <v>532</v>
      </c>
      <c r="D47" s="3" t="s">
        <v>533</v>
      </c>
      <c r="E47" s="4" t="s">
        <v>96</v>
      </c>
      <c r="F47" s="3" t="s">
        <v>97</v>
      </c>
      <c r="G47" s="10">
        <v>17726</v>
      </c>
      <c r="H47" s="10">
        <v>2150</v>
      </c>
      <c r="I47" s="7">
        <v>656000</v>
      </c>
    </row>
    <row r="48" spans="1:11" x14ac:dyDescent="0.25">
      <c r="A48" s="3" t="s">
        <v>534</v>
      </c>
      <c r="B48" s="4" t="s">
        <v>534</v>
      </c>
      <c r="C48" s="3" t="s">
        <v>535</v>
      </c>
      <c r="D48" s="3" t="s">
        <v>536</v>
      </c>
      <c r="E48" s="4" t="s">
        <v>96</v>
      </c>
      <c r="F48" s="3" t="s">
        <v>263</v>
      </c>
      <c r="G48" s="10">
        <v>384784</v>
      </c>
      <c r="H48" s="10">
        <v>8800</v>
      </c>
      <c r="I48" s="7">
        <v>9874000</v>
      </c>
    </row>
    <row r="49" spans="1:9" ht="30" x14ac:dyDescent="0.25">
      <c r="A49" s="3" t="s">
        <v>537</v>
      </c>
      <c r="B49" s="4" t="s">
        <v>538</v>
      </c>
      <c r="C49" s="3" t="s">
        <v>539</v>
      </c>
      <c r="D49" s="3" t="s">
        <v>499</v>
      </c>
      <c r="E49" s="4" t="s">
        <v>540</v>
      </c>
      <c r="F49" s="3" t="s">
        <v>97</v>
      </c>
      <c r="G49" s="10">
        <v>22296</v>
      </c>
      <c r="H49" s="10">
        <v>1560</v>
      </c>
      <c r="I49" s="7">
        <v>834000</v>
      </c>
    </row>
    <row r="50" spans="1:9" x14ac:dyDescent="0.25">
      <c r="A50" s="3" t="s">
        <v>541</v>
      </c>
      <c r="B50" s="4" t="s">
        <v>542</v>
      </c>
      <c r="C50" s="3" t="s">
        <v>543</v>
      </c>
      <c r="D50" s="3" t="s">
        <v>499</v>
      </c>
      <c r="E50" s="4" t="s">
        <v>261</v>
      </c>
      <c r="F50" s="3" t="s">
        <v>97</v>
      </c>
      <c r="G50" s="10">
        <v>60499</v>
      </c>
      <c r="H50" s="10">
        <v>4162</v>
      </c>
      <c r="I50" s="7">
        <v>2036000</v>
      </c>
    </row>
    <row r="51" spans="1:9" x14ac:dyDescent="0.25">
      <c r="A51" s="3" t="s">
        <v>544</v>
      </c>
      <c r="B51" s="4" t="s">
        <v>544</v>
      </c>
      <c r="C51" s="3" t="s">
        <v>545</v>
      </c>
      <c r="D51" s="3" t="s">
        <v>499</v>
      </c>
      <c r="E51" s="4" t="s">
        <v>96</v>
      </c>
      <c r="F51" s="3" t="s">
        <v>97</v>
      </c>
      <c r="G51" s="10">
        <v>65190</v>
      </c>
      <c r="H51" s="10">
        <v>5225</v>
      </c>
      <c r="I51" s="7">
        <v>2633000</v>
      </c>
    </row>
    <row r="52" spans="1:9" x14ac:dyDescent="0.25">
      <c r="A52" s="3" t="s">
        <v>546</v>
      </c>
      <c r="B52" s="4" t="s">
        <v>546</v>
      </c>
      <c r="C52" s="3" t="s">
        <v>547</v>
      </c>
      <c r="D52" s="3" t="s">
        <v>499</v>
      </c>
      <c r="E52" s="4" t="s">
        <v>96</v>
      </c>
      <c r="F52" s="3" t="s">
        <v>97</v>
      </c>
      <c r="G52" s="10">
        <v>29292</v>
      </c>
      <c r="H52" s="10">
        <v>2378</v>
      </c>
      <c r="I52" s="7">
        <v>1096000</v>
      </c>
    </row>
    <row r="53" spans="1:9" x14ac:dyDescent="0.25">
      <c r="A53" s="3" t="s">
        <v>548</v>
      </c>
      <c r="B53" s="4" t="s">
        <v>548</v>
      </c>
      <c r="C53" s="3" t="s">
        <v>549</v>
      </c>
      <c r="D53" s="3" t="s">
        <v>550</v>
      </c>
      <c r="E53" s="4" t="s">
        <v>96</v>
      </c>
      <c r="F53" s="3" t="s">
        <v>97</v>
      </c>
      <c r="G53" s="10">
        <v>39060</v>
      </c>
      <c r="H53" s="10">
        <v>1600</v>
      </c>
      <c r="I53" s="7">
        <v>1434000</v>
      </c>
    </row>
    <row r="54" spans="1:9" x14ac:dyDescent="0.25">
      <c r="A54" s="3" t="s">
        <v>551</v>
      </c>
      <c r="B54" s="4" t="s">
        <v>552</v>
      </c>
      <c r="C54" s="3" t="s">
        <v>553</v>
      </c>
      <c r="D54" s="3" t="s">
        <v>550</v>
      </c>
      <c r="E54" s="4" t="s">
        <v>428</v>
      </c>
      <c r="F54" s="3" t="s">
        <v>97</v>
      </c>
      <c r="G54" s="10">
        <v>20814</v>
      </c>
      <c r="H54" s="10">
        <v>2130</v>
      </c>
      <c r="I54" s="7">
        <v>856000</v>
      </c>
    </row>
    <row r="55" spans="1:9" x14ac:dyDescent="0.25">
      <c r="A55" s="3" t="s">
        <v>554</v>
      </c>
      <c r="B55" s="4" t="s">
        <v>554</v>
      </c>
      <c r="C55" s="3" t="s">
        <v>555</v>
      </c>
      <c r="D55" s="3" t="s">
        <v>550</v>
      </c>
      <c r="E55" s="4" t="s">
        <v>96</v>
      </c>
      <c r="F55" s="3" t="s">
        <v>97</v>
      </c>
      <c r="G55" s="10">
        <v>14801</v>
      </c>
      <c r="H55" s="10">
        <v>2800</v>
      </c>
      <c r="I55" s="7">
        <v>731000</v>
      </c>
    </row>
    <row r="56" spans="1:9" x14ac:dyDescent="0.25">
      <c r="A56" s="3" t="s">
        <v>556</v>
      </c>
      <c r="B56" s="4" t="s">
        <v>556</v>
      </c>
      <c r="C56" s="3" t="s">
        <v>557</v>
      </c>
      <c r="D56" s="3" t="s">
        <v>550</v>
      </c>
      <c r="E56" s="4" t="s">
        <v>96</v>
      </c>
      <c r="F56" s="3" t="s">
        <v>97</v>
      </c>
      <c r="G56" s="10">
        <v>73597</v>
      </c>
      <c r="H56" s="10">
        <v>8700</v>
      </c>
      <c r="I56" s="7">
        <v>2998000</v>
      </c>
    </row>
    <row r="57" spans="1:9" x14ac:dyDescent="0.25">
      <c r="A57" s="3" t="s">
        <v>558</v>
      </c>
      <c r="B57" s="4" t="s">
        <v>558</v>
      </c>
      <c r="C57" s="3" t="s">
        <v>559</v>
      </c>
      <c r="D57" s="3" t="s">
        <v>536</v>
      </c>
      <c r="E57" s="4" t="s">
        <v>96</v>
      </c>
      <c r="F57" s="3" t="s">
        <v>97</v>
      </c>
      <c r="G57" s="10">
        <v>42300</v>
      </c>
      <c r="H57" s="10">
        <v>2475</v>
      </c>
      <c r="I57" s="7">
        <v>1582000</v>
      </c>
    </row>
    <row r="58" spans="1:9" x14ac:dyDescent="0.25">
      <c r="A58" s="3" t="s">
        <v>560</v>
      </c>
      <c r="B58" s="4" t="s">
        <v>560</v>
      </c>
      <c r="C58" s="3" t="s">
        <v>561</v>
      </c>
      <c r="D58" s="3" t="s">
        <v>536</v>
      </c>
      <c r="E58" s="4" t="s">
        <v>562</v>
      </c>
      <c r="F58" s="3" t="s">
        <v>262</v>
      </c>
      <c r="G58" s="10">
        <v>172194</v>
      </c>
      <c r="H58" s="10">
        <v>11900</v>
      </c>
      <c r="I58" s="7">
        <v>5061000</v>
      </c>
    </row>
    <row r="59" spans="1:9" x14ac:dyDescent="0.25">
      <c r="A59" s="3" t="s">
        <v>563</v>
      </c>
      <c r="B59" s="4" t="s">
        <v>564</v>
      </c>
      <c r="C59" s="3" t="s">
        <v>565</v>
      </c>
      <c r="D59" s="3" t="s">
        <v>536</v>
      </c>
      <c r="E59" s="4" t="s">
        <v>260</v>
      </c>
      <c r="F59" s="3" t="s">
        <v>262</v>
      </c>
      <c r="G59" s="10">
        <v>103049</v>
      </c>
      <c r="H59" s="10">
        <v>4704</v>
      </c>
      <c r="I59" s="7">
        <v>3428000</v>
      </c>
    </row>
    <row r="60" spans="1:9" x14ac:dyDescent="0.25">
      <c r="A60" s="3" t="s">
        <v>566</v>
      </c>
      <c r="B60" s="4" t="s">
        <v>567</v>
      </c>
      <c r="C60" s="3" t="s">
        <v>568</v>
      </c>
      <c r="D60" s="3" t="s">
        <v>569</v>
      </c>
      <c r="E60" s="4" t="s">
        <v>428</v>
      </c>
      <c r="F60" s="3" t="s">
        <v>97</v>
      </c>
      <c r="G60" s="10">
        <v>42085</v>
      </c>
      <c r="H60" s="10">
        <v>3747</v>
      </c>
      <c r="I60" s="7">
        <v>1731000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AA0371-C3A0-4EF8-9E8A-5B486C970773}">
  <dimension ref="A1:V10"/>
  <sheetViews>
    <sheetView topLeftCell="R1" workbookViewId="0">
      <selection activeCell="AE1" sqref="AE1"/>
    </sheetView>
  </sheetViews>
  <sheetFormatPr defaultRowHeight="15" x14ac:dyDescent="0.25"/>
  <cols>
    <col min="1" max="1" width="18.140625" bestFit="1" customWidth="1"/>
    <col min="2" max="2" width="53.85546875" bestFit="1" customWidth="1"/>
    <col min="3" max="3" width="13.140625" bestFit="1" customWidth="1"/>
    <col min="4" max="4" width="32.7109375" bestFit="1" customWidth="1"/>
    <col min="5" max="5" width="15.28515625" bestFit="1" customWidth="1"/>
    <col min="6" max="6" width="17.140625" bestFit="1" customWidth="1"/>
    <col min="7" max="7" width="26.85546875" bestFit="1" customWidth="1"/>
    <col min="8" max="8" width="10.85546875" bestFit="1" customWidth="1"/>
    <col min="9" max="9" width="11.42578125" bestFit="1" customWidth="1"/>
    <col min="10" max="10" width="16.28515625" bestFit="1" customWidth="1"/>
    <col min="11" max="11" width="23.42578125" bestFit="1" customWidth="1"/>
    <col min="12" max="12" width="12.5703125" bestFit="1" customWidth="1"/>
    <col min="13" max="13" width="18.42578125" bestFit="1" customWidth="1"/>
    <col min="14" max="14" width="10.7109375" bestFit="1" customWidth="1"/>
    <col min="15" max="15" width="11.5703125" bestFit="1" customWidth="1"/>
    <col min="16" max="16" width="13.28515625" bestFit="1" customWidth="1"/>
    <col min="17" max="17" width="13.140625" bestFit="1" customWidth="1"/>
    <col min="18" max="18" width="15.7109375" bestFit="1" customWidth="1"/>
    <col min="19" max="19" width="17.7109375" bestFit="1" customWidth="1"/>
    <col min="20" max="20" width="18.7109375" bestFit="1" customWidth="1"/>
    <col min="21" max="21" width="19.140625" bestFit="1" customWidth="1"/>
    <col min="22" max="22" width="26.28515625" bestFit="1" customWidth="1"/>
    <col min="23" max="23" width="21.42578125" bestFit="1" customWidth="1"/>
    <col min="24" max="24" width="28.5703125" bestFit="1" customWidth="1"/>
  </cols>
  <sheetData>
    <row r="1" spans="1:22" x14ac:dyDescent="0.25">
      <c r="A1" s="2" t="s">
        <v>0</v>
      </c>
      <c r="B1" s="2" t="s">
        <v>8</v>
      </c>
      <c r="C1" s="2" t="s">
        <v>9</v>
      </c>
      <c r="D1" s="2" t="s">
        <v>23</v>
      </c>
      <c r="E1" s="2" t="s">
        <v>24</v>
      </c>
      <c r="F1" s="2" t="s">
        <v>25</v>
      </c>
      <c r="G1" s="2" t="s">
        <v>1</v>
      </c>
      <c r="H1" s="2" t="s">
        <v>67</v>
      </c>
      <c r="I1" s="2" t="s">
        <v>26</v>
      </c>
      <c r="J1" s="2" t="s">
        <v>68</v>
      </c>
      <c r="K1" s="2" t="s">
        <v>69</v>
      </c>
      <c r="L1" s="2" t="s">
        <v>70</v>
      </c>
      <c r="M1" s="2" t="s">
        <v>71</v>
      </c>
      <c r="N1" s="2" t="s">
        <v>72</v>
      </c>
      <c r="O1" s="2" t="s">
        <v>33</v>
      </c>
      <c r="P1" s="2" t="s">
        <v>34</v>
      </c>
      <c r="Q1" s="20" t="s">
        <v>168</v>
      </c>
      <c r="R1" s="20" t="s">
        <v>169</v>
      </c>
      <c r="S1" s="2" t="s">
        <v>37</v>
      </c>
      <c r="T1" s="2" t="s">
        <v>73</v>
      </c>
      <c r="U1" t="s">
        <v>157</v>
      </c>
      <c r="V1" t="s">
        <v>158</v>
      </c>
    </row>
    <row r="2" spans="1:22" x14ac:dyDescent="0.25">
      <c r="A2" s="3" t="s">
        <v>570</v>
      </c>
      <c r="B2" s="4" t="s">
        <v>570</v>
      </c>
      <c r="C2" s="4" t="s">
        <v>4</v>
      </c>
      <c r="D2" s="3" t="s">
        <v>571</v>
      </c>
      <c r="E2" s="3" t="s">
        <v>438</v>
      </c>
      <c r="F2" s="10">
        <v>88329</v>
      </c>
      <c r="G2" s="3" t="s">
        <v>176</v>
      </c>
      <c r="H2" s="3" t="s">
        <v>572</v>
      </c>
      <c r="I2" s="10">
        <v>48192</v>
      </c>
      <c r="J2" s="3">
        <v>122</v>
      </c>
      <c r="K2" s="7">
        <v>450.87527210869888</v>
      </c>
      <c r="L2" s="7">
        <v>20693974.186628532</v>
      </c>
      <c r="M2" s="8">
        <v>0.25</v>
      </c>
      <c r="N2" s="8">
        <v>0.88</v>
      </c>
      <c r="O2" s="7">
        <v>1862457.6767965688</v>
      </c>
      <c r="P2" s="9">
        <v>0.09</v>
      </c>
      <c r="Q2" s="19">
        <v>7.6463205000000006E-2</v>
      </c>
      <c r="R2" s="19">
        <v>0.166463205</v>
      </c>
      <c r="S2" s="7">
        <v>11188000</v>
      </c>
      <c r="T2" s="7">
        <v>91704.918032786882</v>
      </c>
    </row>
    <row r="3" spans="1:22" x14ac:dyDescent="0.25">
      <c r="A3" s="3" t="s">
        <v>573</v>
      </c>
      <c r="B3" s="4" t="s">
        <v>573</v>
      </c>
      <c r="C3" s="4" t="s">
        <v>4</v>
      </c>
      <c r="D3" s="3" t="s">
        <v>574</v>
      </c>
      <c r="E3" s="3" t="s">
        <v>416</v>
      </c>
      <c r="F3" s="10">
        <v>63606</v>
      </c>
      <c r="G3" s="3" t="s">
        <v>176</v>
      </c>
      <c r="H3" s="3" t="s">
        <v>575</v>
      </c>
      <c r="I3" s="10">
        <v>28406</v>
      </c>
      <c r="J3" s="3">
        <v>134</v>
      </c>
      <c r="K3" s="7">
        <v>326.87664634109933</v>
      </c>
      <c r="L3" s="7">
        <v>16711098.571733106</v>
      </c>
      <c r="M3" s="8">
        <v>0.17499999999999999</v>
      </c>
      <c r="N3" s="8">
        <v>0.88</v>
      </c>
      <c r="O3" s="7">
        <v>1654398.758601578</v>
      </c>
      <c r="P3" s="9">
        <v>0.09</v>
      </c>
      <c r="Q3" s="19">
        <v>7.264757935529205E-2</v>
      </c>
      <c r="R3" s="19">
        <v>0.16264757935529206</v>
      </c>
      <c r="S3" s="7">
        <v>10172000</v>
      </c>
      <c r="T3" s="7">
        <v>75910.447761194009</v>
      </c>
    </row>
    <row r="4" spans="1:22" x14ac:dyDescent="0.25">
      <c r="A4" s="3" t="s">
        <v>576</v>
      </c>
      <c r="B4" s="4" t="s">
        <v>576</v>
      </c>
      <c r="C4" s="4" t="s">
        <v>4</v>
      </c>
      <c r="D4" s="3" t="s">
        <v>577</v>
      </c>
      <c r="E4" s="3" t="s">
        <v>416</v>
      </c>
      <c r="F4" s="10">
        <v>172104</v>
      </c>
      <c r="G4" s="3" t="s">
        <v>176</v>
      </c>
      <c r="H4" s="3" t="s">
        <v>578</v>
      </c>
      <c r="I4" s="10">
        <v>51762</v>
      </c>
      <c r="J4" s="3">
        <v>192</v>
      </c>
      <c r="K4" s="7">
        <v>400.94974005222917</v>
      </c>
      <c r="L4" s="7">
        <v>29058261.697833985</v>
      </c>
      <c r="M4" s="8">
        <v>0.25</v>
      </c>
      <c r="N4" s="8">
        <v>0.88</v>
      </c>
      <c r="O4" s="7">
        <v>2615243.5528050587</v>
      </c>
      <c r="P4" s="9">
        <v>0.09</v>
      </c>
      <c r="Q4" s="19">
        <v>7.26475855E-2</v>
      </c>
      <c r="R4" s="19">
        <v>0.1626475855</v>
      </c>
      <c r="S4" s="7">
        <v>16079000</v>
      </c>
      <c r="T4" s="7">
        <v>83744.791666666672</v>
      </c>
    </row>
    <row r="5" spans="1:22" x14ac:dyDescent="0.25">
      <c r="A5" s="3" t="s">
        <v>579</v>
      </c>
      <c r="B5" s="4" t="s">
        <v>579</v>
      </c>
      <c r="C5" s="4" t="s">
        <v>4</v>
      </c>
      <c r="D5" s="3" t="s">
        <v>580</v>
      </c>
      <c r="E5" s="3" t="s">
        <v>416</v>
      </c>
      <c r="F5" s="10">
        <v>37623</v>
      </c>
      <c r="G5" s="3" t="s">
        <v>176</v>
      </c>
      <c r="H5" s="3" t="s">
        <v>581</v>
      </c>
      <c r="I5" s="10">
        <v>36960</v>
      </c>
      <c r="J5" s="3">
        <v>143</v>
      </c>
      <c r="K5" s="7">
        <v>306.8482582409398</v>
      </c>
      <c r="L5" s="7">
        <v>16337124.41288913</v>
      </c>
      <c r="M5" s="8">
        <v>0.32500000000000001</v>
      </c>
      <c r="N5" s="8">
        <v>0.88</v>
      </c>
      <c r="O5" s="7">
        <v>1323307.0774440188</v>
      </c>
      <c r="P5" s="9">
        <v>0.09</v>
      </c>
      <c r="Q5" s="19">
        <v>7.264757125410444E-2</v>
      </c>
      <c r="R5" s="19">
        <v>0.16264757125410445</v>
      </c>
      <c r="S5" s="7">
        <v>8136000</v>
      </c>
      <c r="T5" s="7">
        <v>56895.104895104894</v>
      </c>
    </row>
    <row r="6" spans="1:22" x14ac:dyDescent="0.25">
      <c r="A6" s="3" t="s">
        <v>582</v>
      </c>
      <c r="B6" s="4" t="s">
        <v>583</v>
      </c>
      <c r="C6" s="4" t="s">
        <v>186</v>
      </c>
      <c r="D6" s="3" t="s">
        <v>584</v>
      </c>
      <c r="E6" s="3" t="s">
        <v>480</v>
      </c>
      <c r="F6" s="10">
        <v>83265</v>
      </c>
      <c r="G6" s="3" t="s">
        <v>176</v>
      </c>
      <c r="H6" s="3" t="s">
        <v>585</v>
      </c>
      <c r="I6" s="10">
        <v>57702</v>
      </c>
      <c r="J6" s="3">
        <v>231</v>
      </c>
      <c r="K6" s="7">
        <v>228.25553515417641</v>
      </c>
      <c r="L6" s="7">
        <v>19893162.036485039</v>
      </c>
      <c r="M6" s="8">
        <v>0.25</v>
      </c>
      <c r="N6" s="8">
        <v>0.88</v>
      </c>
      <c r="O6" s="7">
        <v>1790384.5832836537</v>
      </c>
      <c r="P6" s="9">
        <v>0.09</v>
      </c>
      <c r="Q6" s="19">
        <v>8.9388100482442598E-2</v>
      </c>
      <c r="R6" s="19">
        <v>0.17938810048244258</v>
      </c>
      <c r="S6" s="7">
        <v>9981000</v>
      </c>
      <c r="T6" s="7">
        <v>43207.792207792205</v>
      </c>
    </row>
    <row r="7" spans="1:22" x14ac:dyDescent="0.25">
      <c r="A7" s="3" t="s">
        <v>586</v>
      </c>
      <c r="B7" s="4" t="s">
        <v>587</v>
      </c>
      <c r="C7" s="4" t="s">
        <v>333</v>
      </c>
      <c r="D7" s="3" t="s">
        <v>588</v>
      </c>
      <c r="E7" s="3" t="s">
        <v>589</v>
      </c>
      <c r="F7" s="10">
        <v>142473</v>
      </c>
      <c r="G7" s="3" t="s">
        <v>176</v>
      </c>
      <c r="H7" s="3" t="s">
        <v>590</v>
      </c>
      <c r="I7" s="10">
        <v>61388</v>
      </c>
      <c r="J7" s="3">
        <v>203</v>
      </c>
      <c r="K7" s="7">
        <v>385.3538978128629</v>
      </c>
      <c r="L7" s="7">
        <v>29528711.804928396</v>
      </c>
      <c r="M7" s="8">
        <v>0.25</v>
      </c>
      <c r="N7" s="8">
        <v>0.88</v>
      </c>
      <c r="O7" s="7">
        <v>2657584.0624435544</v>
      </c>
      <c r="P7" s="9">
        <v>0.09</v>
      </c>
      <c r="Q7" s="19">
        <v>8.1085695721587886E-2</v>
      </c>
      <c r="R7" s="19">
        <v>0.17108569572158788</v>
      </c>
      <c r="S7" s="7">
        <v>15534000</v>
      </c>
      <c r="T7" s="7">
        <v>76522.167487684725</v>
      </c>
    </row>
    <row r="8" spans="1:22" x14ac:dyDescent="0.25">
      <c r="A8" s="3" t="s">
        <v>591</v>
      </c>
      <c r="B8" s="4" t="s">
        <v>592</v>
      </c>
      <c r="C8" s="4" t="s">
        <v>593</v>
      </c>
      <c r="D8" s="3" t="s">
        <v>594</v>
      </c>
      <c r="E8" s="3" t="s">
        <v>550</v>
      </c>
      <c r="F8" s="10">
        <v>193816</v>
      </c>
      <c r="G8" s="3" t="s">
        <v>176</v>
      </c>
      <c r="H8" s="3" t="s">
        <v>595</v>
      </c>
      <c r="I8" s="10">
        <v>34970</v>
      </c>
      <c r="J8" s="3">
        <v>111</v>
      </c>
      <c r="K8" s="7">
        <v>389.31998441711966</v>
      </c>
      <c r="L8" s="7">
        <v>16408008.541168433</v>
      </c>
      <c r="M8" s="8">
        <v>0.17499999999999999</v>
      </c>
      <c r="N8" s="8">
        <v>0.88</v>
      </c>
      <c r="O8" s="7">
        <v>1624392.8455756754</v>
      </c>
      <c r="P8" s="9">
        <v>0.09</v>
      </c>
      <c r="Q8" s="19">
        <v>7.5678972836002778E-2</v>
      </c>
      <c r="R8" s="19">
        <v>0.16567897283600275</v>
      </c>
      <c r="S8" s="7">
        <v>9804000</v>
      </c>
      <c r="T8" s="7">
        <v>88324.32432432432</v>
      </c>
    </row>
    <row r="9" spans="1:22" x14ac:dyDescent="0.25">
      <c r="A9" s="3" t="s">
        <v>596</v>
      </c>
      <c r="B9" s="4" t="s">
        <v>596</v>
      </c>
      <c r="C9" s="4" t="s">
        <v>4</v>
      </c>
      <c r="D9" s="3" t="s">
        <v>597</v>
      </c>
      <c r="E9" s="3" t="s">
        <v>569</v>
      </c>
      <c r="F9" s="10">
        <v>429630</v>
      </c>
      <c r="G9" s="3" t="s">
        <v>176</v>
      </c>
      <c r="H9" s="3" t="s">
        <v>598</v>
      </c>
      <c r="I9" s="10">
        <v>67488</v>
      </c>
      <c r="J9" s="3">
        <v>193</v>
      </c>
      <c r="K9" s="7">
        <v>447</v>
      </c>
      <c r="L9" s="7">
        <v>24108191.785714284</v>
      </c>
      <c r="M9" s="8">
        <v>0.32500000000000001</v>
      </c>
      <c r="N9" s="8">
        <v>0.88</v>
      </c>
      <c r="O9" s="7">
        <v>1952763.5346428568</v>
      </c>
      <c r="P9" s="9">
        <v>0.09</v>
      </c>
      <c r="Q9" s="19">
        <v>7.4736381926140918E-2</v>
      </c>
      <c r="R9" s="19">
        <v>0.16473638192614093</v>
      </c>
      <c r="S9" s="7">
        <v>11854000</v>
      </c>
      <c r="T9" s="7">
        <v>61419.689119170987</v>
      </c>
    </row>
    <row r="10" spans="1:22" x14ac:dyDescent="0.25">
      <c r="A10" s="3" t="s">
        <v>599</v>
      </c>
      <c r="B10" s="4" t="s">
        <v>599</v>
      </c>
      <c r="C10" s="4" t="s">
        <v>4</v>
      </c>
      <c r="D10" s="3" t="s">
        <v>600</v>
      </c>
      <c r="E10" s="3" t="s">
        <v>569</v>
      </c>
      <c r="F10" s="10">
        <v>165353</v>
      </c>
      <c r="G10" s="3" t="s">
        <v>176</v>
      </c>
      <c r="H10" s="3" t="s">
        <v>601</v>
      </c>
      <c r="I10" s="10">
        <v>28672</v>
      </c>
      <c r="J10" s="3">
        <v>126</v>
      </c>
      <c r="K10" s="7">
        <v>221.01073750876793</v>
      </c>
      <c r="L10" s="7">
        <v>11113319.102208275</v>
      </c>
      <c r="M10" s="8">
        <v>0.25</v>
      </c>
      <c r="N10" s="8">
        <v>0.88</v>
      </c>
      <c r="O10" s="7">
        <v>1000198.7191987447</v>
      </c>
      <c r="P10" s="9">
        <v>0.09</v>
      </c>
      <c r="Q10" s="19">
        <v>7.4736356824427072E-2</v>
      </c>
      <c r="R10" s="19">
        <v>0.16473635682442703</v>
      </c>
      <c r="S10" s="7">
        <v>6072000</v>
      </c>
      <c r="T10" s="7">
        <v>48190.476190476191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5C6610-62D8-4F30-8E38-0BB6B8B46B4E}">
  <dimension ref="A1:W13"/>
  <sheetViews>
    <sheetView topLeftCell="F1" workbookViewId="0">
      <selection activeCell="P5" sqref="P5"/>
    </sheetView>
  </sheetViews>
  <sheetFormatPr defaultRowHeight="15" x14ac:dyDescent="0.25"/>
  <cols>
    <col min="1" max="1" width="18.140625" bestFit="1" customWidth="1"/>
    <col min="2" max="2" width="9.5703125" bestFit="1" customWidth="1"/>
    <col min="3" max="3" width="12" bestFit="1" customWidth="1"/>
    <col min="4" max="4" width="28" bestFit="1" customWidth="1"/>
    <col min="5" max="5" width="15.28515625" bestFit="1" customWidth="1"/>
    <col min="6" max="6" width="17.140625" bestFit="1" customWidth="1"/>
    <col min="7" max="7" width="40.85546875" bestFit="1" customWidth="1"/>
    <col min="8" max="8" width="21.7109375" bestFit="1" customWidth="1"/>
    <col min="9" max="9" width="12" bestFit="1" customWidth="1"/>
    <col min="10" max="10" width="16.140625" bestFit="1" customWidth="1"/>
    <col min="11" max="11" width="20.5703125" bestFit="1" customWidth="1"/>
    <col min="12" max="12" width="15" bestFit="1" customWidth="1"/>
    <col min="13" max="13" width="12.140625" bestFit="1" customWidth="1"/>
    <col min="14" max="14" width="13.7109375" bestFit="1" customWidth="1"/>
    <col min="15" max="15" width="17" bestFit="1" customWidth="1"/>
    <col min="16" max="16" width="13.28515625" bestFit="1" customWidth="1"/>
    <col min="17" max="17" width="13.140625" bestFit="1" customWidth="1"/>
    <col min="18" max="18" width="15.7109375" bestFit="1" customWidth="1"/>
    <col min="19" max="19" width="17.7109375" bestFit="1" customWidth="1"/>
    <col min="20" max="20" width="18.5703125" bestFit="1" customWidth="1"/>
    <col min="21" max="21" width="19.140625" bestFit="1" customWidth="1"/>
    <col min="22" max="22" width="26.28515625" bestFit="1" customWidth="1"/>
    <col min="23" max="23" width="11.42578125" bestFit="1" customWidth="1"/>
    <col min="24" max="24" width="21.42578125" bestFit="1" customWidth="1"/>
    <col min="25" max="25" width="28.5703125" bestFit="1" customWidth="1"/>
  </cols>
  <sheetData>
    <row r="1" spans="1:23" x14ac:dyDescent="0.25">
      <c r="A1" s="2" t="s">
        <v>0</v>
      </c>
      <c r="B1" s="2" t="s">
        <v>8</v>
      </c>
      <c r="C1" s="2" t="s">
        <v>9</v>
      </c>
      <c r="D1" s="2" t="s">
        <v>23</v>
      </c>
      <c r="E1" s="2" t="s">
        <v>24</v>
      </c>
      <c r="F1" s="2" t="s">
        <v>25</v>
      </c>
      <c r="G1" s="2" t="s">
        <v>1</v>
      </c>
      <c r="H1" s="2" t="s">
        <v>44</v>
      </c>
      <c r="I1" s="2" t="s">
        <v>45</v>
      </c>
      <c r="J1" s="2" t="s">
        <v>46</v>
      </c>
      <c r="K1" s="2" t="s">
        <v>47</v>
      </c>
      <c r="L1" s="2" t="s">
        <v>48</v>
      </c>
      <c r="M1" s="2" t="s">
        <v>49</v>
      </c>
      <c r="N1" s="2" t="s">
        <v>50</v>
      </c>
      <c r="O1" s="2" t="s">
        <v>51</v>
      </c>
      <c r="P1" s="2" t="s">
        <v>34</v>
      </c>
      <c r="Q1" s="20" t="s">
        <v>168</v>
      </c>
      <c r="R1" s="20" t="s">
        <v>169</v>
      </c>
      <c r="S1" s="2" t="s">
        <v>37</v>
      </c>
      <c r="T1" s="2" t="s">
        <v>52</v>
      </c>
      <c r="U1" t="s">
        <v>157</v>
      </c>
      <c r="V1" t="s">
        <v>158</v>
      </c>
      <c r="W1" s="2" t="s">
        <v>26</v>
      </c>
    </row>
    <row r="2" spans="1:23" ht="30" x14ac:dyDescent="0.25">
      <c r="A2" s="3" t="s">
        <v>602</v>
      </c>
      <c r="B2" s="4" t="s">
        <v>602</v>
      </c>
      <c r="C2" s="4" t="s">
        <v>265</v>
      </c>
      <c r="D2" s="3" t="s">
        <v>603</v>
      </c>
      <c r="E2" s="3" t="s">
        <v>438</v>
      </c>
      <c r="F2" s="10">
        <v>36621</v>
      </c>
      <c r="G2" s="3" t="s">
        <v>264</v>
      </c>
      <c r="H2" s="3" t="s">
        <v>604</v>
      </c>
      <c r="I2" s="3" t="s">
        <v>112</v>
      </c>
      <c r="J2" s="3">
        <v>56</v>
      </c>
      <c r="K2" s="6">
        <v>107.39190000000001</v>
      </c>
      <c r="L2" s="8">
        <v>0.54593000000000003</v>
      </c>
      <c r="M2" s="6">
        <v>58.628459967000005</v>
      </c>
      <c r="N2" s="7">
        <v>1198365.7217254799</v>
      </c>
      <c r="O2" s="7">
        <v>390667.22528250649</v>
      </c>
      <c r="P2" s="9">
        <v>0.1</v>
      </c>
      <c r="Q2" s="9">
        <v>7.646324527764653E-2</v>
      </c>
      <c r="R2" s="9">
        <v>0.17646324527764654</v>
      </c>
      <c r="S2" s="7">
        <v>2103000</v>
      </c>
      <c r="T2" s="7">
        <v>39533.447548791286</v>
      </c>
      <c r="W2" s="10">
        <v>18272</v>
      </c>
    </row>
    <row r="3" spans="1:23" ht="60" x14ac:dyDescent="0.25">
      <c r="A3" s="3" t="s">
        <v>605</v>
      </c>
      <c r="B3" s="4" t="s">
        <v>606</v>
      </c>
      <c r="C3" s="4" t="s">
        <v>607</v>
      </c>
      <c r="D3" s="3" t="s">
        <v>608</v>
      </c>
      <c r="E3" s="3" t="s">
        <v>438</v>
      </c>
      <c r="F3" s="10">
        <v>248486</v>
      </c>
      <c r="G3" s="3" t="s">
        <v>609</v>
      </c>
      <c r="H3" s="3" t="s">
        <v>610</v>
      </c>
      <c r="I3" s="3" t="s">
        <v>247</v>
      </c>
      <c r="J3" s="3">
        <v>192</v>
      </c>
      <c r="K3" s="6">
        <v>206.69399999999999</v>
      </c>
      <c r="L3" s="8">
        <v>0.60570000000000002</v>
      </c>
      <c r="M3" s="6">
        <v>125.1945558</v>
      </c>
      <c r="N3" s="7">
        <v>8773634.4704640005</v>
      </c>
      <c r="O3" s="7">
        <v>2763694.8581961603</v>
      </c>
      <c r="P3" s="9">
        <v>8.5000000000000006E-2</v>
      </c>
      <c r="Q3" s="9">
        <v>7.6463221768309234E-2</v>
      </c>
      <c r="R3" s="9">
        <v>0.16146322176830924</v>
      </c>
      <c r="S3" s="7">
        <v>15405000</v>
      </c>
      <c r="T3" s="7">
        <v>89148.747903469586</v>
      </c>
      <c r="W3" s="10">
        <v>149902</v>
      </c>
    </row>
    <row r="4" spans="1:23" ht="120" x14ac:dyDescent="0.25">
      <c r="A4" s="3" t="s">
        <v>611</v>
      </c>
      <c r="B4" s="4" t="s">
        <v>612</v>
      </c>
      <c r="C4" s="4" t="s">
        <v>613</v>
      </c>
      <c r="D4" s="3" t="s">
        <v>614</v>
      </c>
      <c r="E4" s="3" t="s">
        <v>412</v>
      </c>
      <c r="F4" s="10">
        <v>36330</v>
      </c>
      <c r="G4" s="3" t="s">
        <v>264</v>
      </c>
      <c r="H4" s="3" t="s">
        <v>615</v>
      </c>
      <c r="I4" s="3" t="s">
        <v>56</v>
      </c>
      <c r="J4" s="3">
        <v>58</v>
      </c>
      <c r="K4" s="6">
        <v>107.39190000000001</v>
      </c>
      <c r="L4" s="8">
        <v>0.54593000000000003</v>
      </c>
      <c r="M4" s="6">
        <v>58.628459967000005</v>
      </c>
      <c r="N4" s="7">
        <v>1241164.4975013901</v>
      </c>
      <c r="O4" s="7">
        <v>404619.62618545315</v>
      </c>
      <c r="P4" s="9">
        <v>0.1</v>
      </c>
      <c r="Q4" s="9">
        <v>7.6463371813282111E-2</v>
      </c>
      <c r="R4" s="9">
        <v>0.17646337181328212</v>
      </c>
      <c r="S4" s="7">
        <v>2178000</v>
      </c>
      <c r="T4" s="7">
        <v>39533.419200755874</v>
      </c>
      <c r="W4" s="10">
        <v>24964</v>
      </c>
    </row>
    <row r="5" spans="1:23" ht="60" x14ac:dyDescent="0.25">
      <c r="A5" s="3" t="s">
        <v>616</v>
      </c>
      <c r="B5" s="4" t="s">
        <v>617</v>
      </c>
      <c r="C5" s="4" t="s">
        <v>267</v>
      </c>
      <c r="D5" s="3" t="s">
        <v>618</v>
      </c>
      <c r="E5" s="3" t="s">
        <v>619</v>
      </c>
      <c r="F5" s="10">
        <v>40641</v>
      </c>
      <c r="G5" s="3" t="s">
        <v>264</v>
      </c>
      <c r="H5" s="3" t="s">
        <v>620</v>
      </c>
      <c r="I5" s="3" t="s">
        <v>53</v>
      </c>
      <c r="J5" s="3">
        <v>57</v>
      </c>
      <c r="K5" s="6">
        <v>107.39190000000001</v>
      </c>
      <c r="L5" s="8">
        <v>0.54593000000000003</v>
      </c>
      <c r="M5" s="6">
        <v>58.628459967000005</v>
      </c>
      <c r="N5" s="7">
        <v>1219765.1096134351</v>
      </c>
      <c r="O5" s="7">
        <v>397643.42573397985</v>
      </c>
      <c r="P5" s="9">
        <v>0.1</v>
      </c>
      <c r="Q5" s="9">
        <v>8.4494251260913519E-2</v>
      </c>
      <c r="R5" s="9">
        <v>0.18449425126091351</v>
      </c>
      <c r="S5" s="7">
        <v>2048000</v>
      </c>
      <c r="T5" s="7">
        <v>37812.562742713984</v>
      </c>
      <c r="W5" s="10">
        <v>22515</v>
      </c>
    </row>
    <row r="6" spans="1:23" ht="60" x14ac:dyDescent="0.25">
      <c r="A6" s="3" t="s">
        <v>621</v>
      </c>
      <c r="B6" s="4" t="s">
        <v>622</v>
      </c>
      <c r="C6" s="4" t="s">
        <v>267</v>
      </c>
      <c r="D6" s="3" t="s">
        <v>623</v>
      </c>
      <c r="E6" s="3" t="s">
        <v>438</v>
      </c>
      <c r="F6" s="10">
        <v>20367</v>
      </c>
      <c r="G6" s="3" t="s">
        <v>264</v>
      </c>
      <c r="H6" s="3" t="s">
        <v>624</v>
      </c>
      <c r="I6" s="3" t="s">
        <v>112</v>
      </c>
      <c r="J6" s="3">
        <v>27</v>
      </c>
      <c r="K6" s="6">
        <v>107.39190000000001</v>
      </c>
      <c r="L6" s="8">
        <v>0.54593000000000003</v>
      </c>
      <c r="M6" s="6">
        <v>58.628459967000005</v>
      </c>
      <c r="N6" s="7">
        <v>577783.47297478502</v>
      </c>
      <c r="O6" s="7">
        <v>188357.41218977992</v>
      </c>
      <c r="P6" s="9">
        <v>0.1</v>
      </c>
      <c r="Q6" s="9">
        <v>7.6463611953390215E-2</v>
      </c>
      <c r="R6" s="9">
        <v>0.17646361195339022</v>
      </c>
      <c r="S6" s="7">
        <v>1014000</v>
      </c>
      <c r="T6" s="7">
        <v>39533.365401791576</v>
      </c>
      <c r="W6" s="10">
        <v>6569</v>
      </c>
    </row>
    <row r="7" spans="1:23" ht="30" x14ac:dyDescent="0.25">
      <c r="A7" s="3" t="s">
        <v>625</v>
      </c>
      <c r="B7" s="4" t="s">
        <v>625</v>
      </c>
      <c r="C7" s="4" t="s">
        <v>265</v>
      </c>
      <c r="D7" s="3" t="s">
        <v>626</v>
      </c>
      <c r="E7" s="3" t="s">
        <v>499</v>
      </c>
      <c r="F7" s="10">
        <v>30152</v>
      </c>
      <c r="G7" s="3" t="s">
        <v>264</v>
      </c>
      <c r="H7" s="3" t="s">
        <v>627</v>
      </c>
      <c r="I7" s="3" t="s">
        <v>114</v>
      </c>
      <c r="J7" s="3">
        <v>23</v>
      </c>
      <c r="K7" s="6">
        <v>107.39190000000001</v>
      </c>
      <c r="L7" s="8">
        <v>0.54593000000000003</v>
      </c>
      <c r="M7" s="6">
        <v>58.628459967000005</v>
      </c>
      <c r="N7" s="7">
        <v>492185.92142296507</v>
      </c>
      <c r="O7" s="7">
        <v>160452.61038388661</v>
      </c>
      <c r="P7" s="9">
        <v>0.1</v>
      </c>
      <c r="Q7" s="9">
        <v>8.2835138750000009E-2</v>
      </c>
      <c r="R7" s="9">
        <v>0.18283513874999999</v>
      </c>
      <c r="S7" s="7">
        <v>834000</v>
      </c>
      <c r="T7" s="7">
        <v>38155.687682181553</v>
      </c>
      <c r="W7" s="10">
        <v>7514</v>
      </c>
    </row>
    <row r="8" spans="1:23" ht="30" x14ac:dyDescent="0.25">
      <c r="A8" s="3" t="s">
        <v>628</v>
      </c>
      <c r="B8" s="4" t="s">
        <v>628</v>
      </c>
      <c r="C8" s="4" t="s">
        <v>265</v>
      </c>
      <c r="D8" s="3" t="s">
        <v>629</v>
      </c>
      <c r="E8" s="3" t="s">
        <v>499</v>
      </c>
      <c r="F8" s="10">
        <v>18073</v>
      </c>
      <c r="G8" s="3" t="s">
        <v>264</v>
      </c>
      <c r="H8" s="3" t="s">
        <v>630</v>
      </c>
      <c r="I8" s="3" t="s">
        <v>115</v>
      </c>
      <c r="J8" s="3">
        <v>20</v>
      </c>
      <c r="K8" s="6">
        <v>107.39190000000001</v>
      </c>
      <c r="L8" s="8">
        <v>0.54593000000000003</v>
      </c>
      <c r="M8" s="6">
        <v>58.628459967000005</v>
      </c>
      <c r="N8" s="7">
        <v>427987.7577591</v>
      </c>
      <c r="O8" s="7">
        <v>139524.0090294666</v>
      </c>
      <c r="P8" s="9">
        <v>0.1</v>
      </c>
      <c r="Q8" s="9">
        <v>8.2835266137915822E-2</v>
      </c>
      <c r="R8" s="9">
        <v>0.18283526613791584</v>
      </c>
      <c r="S8" s="7">
        <v>725000</v>
      </c>
      <c r="T8" s="7">
        <v>38155.661097739539</v>
      </c>
      <c r="W8" s="10">
        <v>6426</v>
      </c>
    </row>
    <row r="9" spans="1:23" ht="30" x14ac:dyDescent="0.25">
      <c r="A9" s="3" t="s">
        <v>631</v>
      </c>
      <c r="B9" s="4" t="s">
        <v>631</v>
      </c>
      <c r="C9" s="4" t="s">
        <v>265</v>
      </c>
      <c r="D9" s="3" t="s">
        <v>632</v>
      </c>
      <c r="E9" s="3" t="s">
        <v>499</v>
      </c>
      <c r="F9" s="10">
        <v>419480</v>
      </c>
      <c r="G9" s="3" t="s">
        <v>269</v>
      </c>
      <c r="H9" s="3" t="s">
        <v>633</v>
      </c>
      <c r="I9" s="3" t="s">
        <v>198</v>
      </c>
      <c r="J9" s="3">
        <v>193</v>
      </c>
      <c r="K9" s="6">
        <v>154.09569999999999</v>
      </c>
      <c r="L9" s="8">
        <v>0.52705999999999997</v>
      </c>
      <c r="M9" s="6">
        <v>81.217679641999993</v>
      </c>
      <c r="N9" s="7">
        <v>5721379.4423806891</v>
      </c>
      <c r="O9" s="7">
        <v>2013925.5637180023</v>
      </c>
      <c r="P9" s="9">
        <v>8.5000000000000006E-2</v>
      </c>
      <c r="Q9" s="9">
        <v>8.2835129875308305E-2</v>
      </c>
      <c r="R9" s="9">
        <v>0.1678351298753083</v>
      </c>
      <c r="S9" s="7">
        <v>10799000</v>
      </c>
      <c r="T9" s="7">
        <v>62173.202285818479</v>
      </c>
      <c r="W9" s="10">
        <v>128876</v>
      </c>
    </row>
    <row r="10" spans="1:23" ht="30" x14ac:dyDescent="0.25">
      <c r="A10" s="3" t="s">
        <v>634</v>
      </c>
      <c r="B10" s="4" t="s">
        <v>634</v>
      </c>
      <c r="C10" s="4" t="s">
        <v>265</v>
      </c>
      <c r="D10" s="3" t="s">
        <v>635</v>
      </c>
      <c r="E10" s="3" t="s">
        <v>499</v>
      </c>
      <c r="F10" s="10">
        <v>94421</v>
      </c>
      <c r="G10" s="3" t="s">
        <v>264</v>
      </c>
      <c r="H10" s="3" t="s">
        <v>636</v>
      </c>
      <c r="I10" s="3" t="s">
        <v>193</v>
      </c>
      <c r="J10" s="3">
        <v>116</v>
      </c>
      <c r="K10" s="6">
        <v>107.39190000000001</v>
      </c>
      <c r="L10" s="8">
        <v>0.54593000000000003</v>
      </c>
      <c r="M10" s="6">
        <v>58.628459967000005</v>
      </c>
      <c r="N10" s="7">
        <v>2482328.9950027801</v>
      </c>
      <c r="O10" s="7">
        <v>809239.2523709063</v>
      </c>
      <c r="P10" s="9">
        <v>0.1</v>
      </c>
      <c r="Q10" s="9">
        <v>8.2835182663270321E-2</v>
      </c>
      <c r="R10" s="9">
        <v>0.18283518266327031</v>
      </c>
      <c r="S10" s="7">
        <v>4205000</v>
      </c>
      <c r="T10" s="7">
        <v>38155.678517965986</v>
      </c>
      <c r="W10" s="10">
        <v>34855</v>
      </c>
    </row>
    <row r="11" spans="1:23" ht="90" x14ac:dyDescent="0.25">
      <c r="A11" s="3" t="s">
        <v>637</v>
      </c>
      <c r="B11" s="4" t="s">
        <v>638</v>
      </c>
      <c r="C11" s="4" t="s">
        <v>639</v>
      </c>
      <c r="D11" s="3" t="s">
        <v>640</v>
      </c>
      <c r="E11" s="3" t="s">
        <v>499</v>
      </c>
      <c r="F11" s="10">
        <v>61791</v>
      </c>
      <c r="G11" s="3" t="s">
        <v>264</v>
      </c>
      <c r="H11" s="3" t="s">
        <v>641</v>
      </c>
      <c r="I11" s="3" t="s">
        <v>291</v>
      </c>
      <c r="J11" s="3">
        <v>43</v>
      </c>
      <c r="K11" s="6">
        <v>107.39190000000001</v>
      </c>
      <c r="L11" s="8">
        <v>0.54593000000000003</v>
      </c>
      <c r="M11" s="6">
        <v>58.628459967000005</v>
      </c>
      <c r="N11" s="7">
        <v>920173.67918206495</v>
      </c>
      <c r="O11" s="7">
        <v>299976.61941335321</v>
      </c>
      <c r="P11" s="9">
        <v>0.1</v>
      </c>
      <c r="Q11" s="9">
        <v>8.2835361129196386E-2</v>
      </c>
      <c r="R11" s="9">
        <v>0.18283536112919641</v>
      </c>
      <c r="S11" s="7">
        <v>1559000</v>
      </c>
      <c r="T11" s="7">
        <v>38155.6412741393</v>
      </c>
      <c r="W11" s="10">
        <v>16672</v>
      </c>
    </row>
    <row r="12" spans="1:23" ht="30" x14ac:dyDescent="0.25">
      <c r="A12" s="3" t="s">
        <v>642</v>
      </c>
      <c r="B12" s="4" t="s">
        <v>642</v>
      </c>
      <c r="C12" s="4" t="s">
        <v>265</v>
      </c>
      <c r="D12" s="3" t="s">
        <v>643</v>
      </c>
      <c r="E12" s="3" t="s">
        <v>569</v>
      </c>
      <c r="F12" s="10">
        <v>85707</v>
      </c>
      <c r="G12" s="3" t="s">
        <v>269</v>
      </c>
      <c r="H12" s="3" t="s">
        <v>644</v>
      </c>
      <c r="I12" s="3" t="s">
        <v>232</v>
      </c>
      <c r="J12" s="3">
        <v>123</v>
      </c>
      <c r="K12" s="6">
        <v>154.09569999999999</v>
      </c>
      <c r="L12" s="8">
        <v>0.52705999999999997</v>
      </c>
      <c r="M12" s="6">
        <v>81.217679641999993</v>
      </c>
      <c r="N12" s="7">
        <v>3646267.7275275895</v>
      </c>
      <c r="O12" s="7">
        <v>1283486.2400897115</v>
      </c>
      <c r="P12" s="9">
        <v>8.5000000000000006E-2</v>
      </c>
      <c r="Q12" s="9">
        <v>7.4736387914326477E-2</v>
      </c>
      <c r="R12" s="9">
        <v>0.15973638791432648</v>
      </c>
      <c r="S12" s="7">
        <v>7232000</v>
      </c>
      <c r="T12" s="7">
        <v>65325.425325135169</v>
      </c>
      <c r="W12" s="10">
        <v>59270</v>
      </c>
    </row>
    <row r="13" spans="1:23" ht="150" x14ac:dyDescent="0.25">
      <c r="A13" s="3" t="s">
        <v>645</v>
      </c>
      <c r="B13" s="4" t="s">
        <v>646</v>
      </c>
      <c r="C13" s="4" t="s">
        <v>647</v>
      </c>
      <c r="D13" s="3" t="s">
        <v>648</v>
      </c>
      <c r="E13" s="3" t="s">
        <v>536</v>
      </c>
      <c r="F13" s="10">
        <v>79774</v>
      </c>
      <c r="G13" s="3" t="s">
        <v>649</v>
      </c>
      <c r="H13" s="3" t="s">
        <v>650</v>
      </c>
      <c r="I13" s="3" t="s">
        <v>273</v>
      </c>
      <c r="J13" s="3">
        <v>98</v>
      </c>
      <c r="K13" s="6">
        <v>118.804</v>
      </c>
      <c r="L13" s="8">
        <v>0.50819999999999999</v>
      </c>
      <c r="M13" s="6">
        <v>60.376192799999991</v>
      </c>
      <c r="N13" s="7">
        <v>2159656.4164559995</v>
      </c>
      <c r="O13" s="7">
        <v>781795.62275707163</v>
      </c>
      <c r="P13" s="9">
        <v>9.5000000000000001E-2</v>
      </c>
      <c r="Q13" s="9">
        <v>8.9848209976035209E-2</v>
      </c>
      <c r="R13" s="9">
        <v>0.18484820997603524</v>
      </c>
      <c r="S13" s="7">
        <v>3806000</v>
      </c>
      <c r="T13" s="7">
        <v>43157.065766004693</v>
      </c>
      <c r="W13" s="10">
        <v>42252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C678F-A1F4-40D3-AE5E-2331F19DA8CB}">
  <dimension ref="A1:Z379"/>
  <sheetViews>
    <sheetView workbookViewId="0">
      <selection activeCell="C24" sqref="C24"/>
    </sheetView>
  </sheetViews>
  <sheetFormatPr defaultRowHeight="15" x14ac:dyDescent="0.25"/>
  <cols>
    <col min="1" max="1" width="18.140625" bestFit="1" customWidth="1"/>
    <col min="2" max="2" width="81" style="12" bestFit="1" customWidth="1"/>
    <col min="3" max="3" width="51.7109375" bestFit="1" customWidth="1"/>
    <col min="4" max="4" width="33" bestFit="1" customWidth="1"/>
    <col min="5" max="5" width="15.28515625" bestFit="1" customWidth="1"/>
    <col min="6" max="6" width="17.140625" bestFit="1" customWidth="1"/>
    <col min="7" max="7" width="46.42578125" bestFit="1" customWidth="1"/>
    <col min="8" max="8" width="11.42578125" bestFit="1" customWidth="1"/>
    <col min="9" max="9" width="12" bestFit="1" customWidth="1"/>
    <col min="10" max="10" width="22" bestFit="1" customWidth="1"/>
    <col min="11" max="11" width="17.42578125" bestFit="1" customWidth="1"/>
    <col min="12" max="12" width="12.5703125" bestFit="1" customWidth="1"/>
    <col min="13" max="13" width="8.85546875" bestFit="1" customWidth="1"/>
    <col min="14" max="14" width="12.5703125" bestFit="1" customWidth="1"/>
    <col min="15" max="15" width="11.28515625" bestFit="1" customWidth="1"/>
    <col min="16" max="16" width="12.5703125" bestFit="1" customWidth="1"/>
    <col min="17" max="17" width="13.28515625" bestFit="1" customWidth="1"/>
    <col min="18" max="18" width="13.140625" bestFit="1" customWidth="1"/>
    <col min="19" max="19" width="15.7109375" bestFit="1" customWidth="1"/>
    <col min="20" max="20" width="13.140625" bestFit="1" customWidth="1"/>
    <col min="21" max="21" width="20.5703125" bestFit="1" customWidth="1"/>
    <col min="22" max="22" width="21.5703125" bestFit="1" customWidth="1"/>
    <col min="23" max="23" width="17.7109375" bestFit="1" customWidth="1"/>
    <col min="24" max="24" width="17.140625" bestFit="1" customWidth="1"/>
    <col min="25" max="25" width="19.140625" bestFit="1" customWidth="1"/>
    <col min="26" max="26" width="26.28515625" bestFit="1" customWidth="1"/>
    <col min="27" max="27" width="21.42578125" bestFit="1" customWidth="1"/>
    <col min="28" max="28" width="28.5703125" bestFit="1" customWidth="1"/>
  </cols>
  <sheetData>
    <row r="1" spans="1:26" x14ac:dyDescent="0.25">
      <c r="A1" s="2" t="s">
        <v>0</v>
      </c>
      <c r="B1" s="2" t="s">
        <v>8</v>
      </c>
      <c r="C1" s="2" t="s">
        <v>9</v>
      </c>
      <c r="D1" s="2" t="s">
        <v>23</v>
      </c>
      <c r="E1" s="2" t="s">
        <v>24</v>
      </c>
      <c r="F1" s="2" t="s">
        <v>25</v>
      </c>
      <c r="G1" s="2" t="s">
        <v>1</v>
      </c>
      <c r="H1" s="2" t="s">
        <v>26</v>
      </c>
      <c r="I1" s="2" t="s">
        <v>45</v>
      </c>
      <c r="J1" s="2" t="s">
        <v>27</v>
      </c>
      <c r="K1" s="2" t="s">
        <v>28</v>
      </c>
      <c r="L1" s="2" t="s">
        <v>29</v>
      </c>
      <c r="M1" s="2" t="s">
        <v>30</v>
      </c>
      <c r="N1" s="2" t="s">
        <v>31</v>
      </c>
      <c r="O1" s="2" t="s">
        <v>32</v>
      </c>
      <c r="P1" s="2" t="s">
        <v>33</v>
      </c>
      <c r="Q1" s="2" t="s">
        <v>34</v>
      </c>
      <c r="R1" s="5" t="s">
        <v>168</v>
      </c>
      <c r="S1" s="5" t="s">
        <v>169</v>
      </c>
      <c r="T1" s="2" t="s">
        <v>43</v>
      </c>
      <c r="U1" s="2" t="s">
        <v>35</v>
      </c>
      <c r="V1" s="2" t="s">
        <v>36</v>
      </c>
      <c r="W1" s="2" t="s">
        <v>37</v>
      </c>
      <c r="X1" s="2" t="s">
        <v>38</v>
      </c>
      <c r="Y1" t="s">
        <v>157</v>
      </c>
      <c r="Z1" t="s">
        <v>158</v>
      </c>
    </row>
    <row r="2" spans="1:26" ht="30" x14ac:dyDescent="0.25">
      <c r="A2" s="3" t="s">
        <v>651</v>
      </c>
      <c r="B2" s="4" t="s">
        <v>652</v>
      </c>
      <c r="C2" s="4" t="s">
        <v>653</v>
      </c>
      <c r="D2" s="3" t="s">
        <v>654</v>
      </c>
      <c r="E2" s="3" t="s">
        <v>384</v>
      </c>
      <c r="F2" s="3">
        <v>7758</v>
      </c>
      <c r="G2" s="3" t="s">
        <v>11</v>
      </c>
      <c r="H2" s="3">
        <v>3290</v>
      </c>
      <c r="I2" s="3" t="s">
        <v>278</v>
      </c>
      <c r="J2" s="5" t="s">
        <v>40</v>
      </c>
      <c r="K2" s="7">
        <v>29.040000000000006</v>
      </c>
      <c r="L2" s="7">
        <v>95541.60000000002</v>
      </c>
      <c r="M2" s="8">
        <v>0.05</v>
      </c>
      <c r="N2" s="7">
        <v>90764.520000000019</v>
      </c>
      <c r="O2" s="8">
        <v>0.18000000000000002</v>
      </c>
      <c r="P2" s="7">
        <v>74426.906400000007</v>
      </c>
      <c r="Q2" s="9">
        <v>7.4999999999999997E-2</v>
      </c>
      <c r="R2" s="9">
        <v>8.5325292771024491E-2</v>
      </c>
      <c r="S2" s="9">
        <v>0.16032529277102447</v>
      </c>
      <c r="T2" s="3">
        <v>4</v>
      </c>
      <c r="U2" s="3">
        <v>0</v>
      </c>
      <c r="V2" s="3">
        <v>0</v>
      </c>
      <c r="W2" s="7">
        <v>464000</v>
      </c>
      <c r="X2" s="7">
        <v>141.1016291254108</v>
      </c>
    </row>
    <row r="3" spans="1:26" x14ac:dyDescent="0.25">
      <c r="A3" s="3" t="s">
        <v>655</v>
      </c>
      <c r="B3" s="4" t="s">
        <v>656</v>
      </c>
      <c r="C3" s="4" t="s">
        <v>199</v>
      </c>
      <c r="D3" s="3" t="s">
        <v>657</v>
      </c>
      <c r="E3" s="3" t="s">
        <v>384</v>
      </c>
      <c r="F3" s="3">
        <v>4157</v>
      </c>
      <c r="G3" s="3" t="s">
        <v>21</v>
      </c>
      <c r="H3" s="3">
        <v>2650</v>
      </c>
      <c r="I3" s="3" t="s">
        <v>278</v>
      </c>
      <c r="J3" s="5" t="s">
        <v>39</v>
      </c>
      <c r="K3" s="7">
        <v>26.620000000000005</v>
      </c>
      <c r="L3" s="7">
        <v>70543.000000000015</v>
      </c>
      <c r="M3" s="8">
        <v>0.05</v>
      </c>
      <c r="N3" s="7">
        <v>67015.85000000002</v>
      </c>
      <c r="O3" s="8">
        <v>0.2</v>
      </c>
      <c r="P3" s="7">
        <v>53612.680000000015</v>
      </c>
      <c r="Q3" s="9">
        <v>9.5000000000000001E-2</v>
      </c>
      <c r="R3" s="9">
        <v>8.5324389852682161E-2</v>
      </c>
      <c r="S3" s="9">
        <v>0.18032438985268215</v>
      </c>
      <c r="T3" s="3">
        <v>8</v>
      </c>
      <c r="U3" s="3">
        <v>0</v>
      </c>
      <c r="V3" s="3">
        <v>0</v>
      </c>
      <c r="W3" s="7">
        <v>297000</v>
      </c>
      <c r="X3" s="7">
        <v>112.19336450564502</v>
      </c>
    </row>
    <row r="4" spans="1:26" x14ac:dyDescent="0.25">
      <c r="A4" s="3" t="s">
        <v>658</v>
      </c>
      <c r="B4" s="4" t="s">
        <v>658</v>
      </c>
      <c r="C4" s="4" t="s">
        <v>6</v>
      </c>
      <c r="D4" s="3" t="s">
        <v>659</v>
      </c>
      <c r="E4" s="3" t="s">
        <v>384</v>
      </c>
      <c r="F4" s="3">
        <v>12250</v>
      </c>
      <c r="G4" s="3" t="s">
        <v>21</v>
      </c>
      <c r="H4" s="3">
        <v>6166</v>
      </c>
      <c r="I4" s="3" t="s">
        <v>660</v>
      </c>
      <c r="J4" s="5" t="s">
        <v>39</v>
      </c>
      <c r="K4" s="7">
        <v>22</v>
      </c>
      <c r="L4" s="7">
        <v>135652</v>
      </c>
      <c r="M4" s="8">
        <v>0.05</v>
      </c>
      <c r="N4" s="7">
        <v>128869.4</v>
      </c>
      <c r="O4" s="8">
        <v>0.2</v>
      </c>
      <c r="P4" s="7">
        <v>103095.52</v>
      </c>
      <c r="Q4" s="9">
        <v>9.5000000000000001E-2</v>
      </c>
      <c r="R4" s="9">
        <v>8.5323923171108998E-2</v>
      </c>
      <c r="S4" s="9">
        <v>0.18032392317110901</v>
      </c>
      <c r="T4" s="3">
        <v>8</v>
      </c>
      <c r="U4" s="3">
        <v>0</v>
      </c>
      <c r="V4" s="3">
        <v>0</v>
      </c>
      <c r="W4" s="7">
        <v>572000</v>
      </c>
      <c r="X4" s="7">
        <v>92.722028813306295</v>
      </c>
    </row>
    <row r="5" spans="1:26" x14ac:dyDescent="0.25">
      <c r="A5" s="3" t="s">
        <v>661</v>
      </c>
      <c r="B5" s="4" t="s">
        <v>662</v>
      </c>
      <c r="C5" s="4" t="s">
        <v>343</v>
      </c>
      <c r="D5" s="3" t="s">
        <v>663</v>
      </c>
      <c r="E5" s="3" t="s">
        <v>384</v>
      </c>
      <c r="F5" s="3">
        <v>33184</v>
      </c>
      <c r="G5" s="3" t="s">
        <v>21</v>
      </c>
      <c r="H5" s="3">
        <v>18736</v>
      </c>
      <c r="I5" s="3" t="s">
        <v>172</v>
      </c>
      <c r="J5" s="5" t="s">
        <v>39</v>
      </c>
      <c r="K5" s="7">
        <v>15.840000000000002</v>
      </c>
      <c r="L5" s="7">
        <v>296778.24000000005</v>
      </c>
      <c r="M5" s="8">
        <v>0.05</v>
      </c>
      <c r="N5" s="7">
        <v>281939.32800000004</v>
      </c>
      <c r="O5" s="8">
        <v>0.22000000000000003</v>
      </c>
      <c r="P5" s="7">
        <v>219912.67584000001</v>
      </c>
      <c r="Q5" s="9">
        <v>9.5000000000000001E-2</v>
      </c>
      <c r="R5" s="9">
        <v>8.5323783074427742E-2</v>
      </c>
      <c r="S5" s="9">
        <v>0.18032378307442776</v>
      </c>
      <c r="T5" s="3">
        <v>8</v>
      </c>
      <c r="U5" s="3">
        <v>0</v>
      </c>
      <c r="V5" s="3">
        <v>0</v>
      </c>
      <c r="W5" s="7">
        <v>1220000</v>
      </c>
      <c r="X5" s="7">
        <v>65.090914797164771</v>
      </c>
    </row>
    <row r="6" spans="1:26" x14ac:dyDescent="0.25">
      <c r="A6" s="3" t="s">
        <v>664</v>
      </c>
      <c r="B6" s="4" t="s">
        <v>664</v>
      </c>
      <c r="C6" s="4" t="s">
        <v>7</v>
      </c>
      <c r="D6" s="3" t="s">
        <v>665</v>
      </c>
      <c r="E6" s="3" t="s">
        <v>384</v>
      </c>
      <c r="F6" s="3">
        <v>19152</v>
      </c>
      <c r="G6" s="3" t="s">
        <v>20</v>
      </c>
      <c r="H6" s="3">
        <v>1922</v>
      </c>
      <c r="I6" s="3" t="s">
        <v>279</v>
      </c>
      <c r="J6" s="5" t="s">
        <v>39</v>
      </c>
      <c r="K6" s="7">
        <v>47.52</v>
      </c>
      <c r="L6" s="7">
        <v>91333.440000000002</v>
      </c>
      <c r="M6" s="8">
        <v>0.05</v>
      </c>
      <c r="N6" s="7">
        <v>86766.767999999996</v>
      </c>
      <c r="O6" s="8">
        <v>0.22000000000000003</v>
      </c>
      <c r="P6" s="7">
        <v>67678.079039999997</v>
      </c>
      <c r="Q6" s="9">
        <v>7.4999999999999997E-2</v>
      </c>
      <c r="R6" s="9">
        <v>8.532358625E-2</v>
      </c>
      <c r="S6" s="9">
        <v>0.16032358624999998</v>
      </c>
      <c r="T6" s="3">
        <v>14</v>
      </c>
      <c r="U6" s="3">
        <v>0</v>
      </c>
      <c r="V6" s="3">
        <v>0</v>
      </c>
      <c r="W6" s="7">
        <v>422000</v>
      </c>
      <c r="X6" s="7">
        <v>219.63281151340888</v>
      </c>
    </row>
    <row r="7" spans="1:26" x14ac:dyDescent="0.25">
      <c r="A7" s="3" t="s">
        <v>666</v>
      </c>
      <c r="B7" s="4" t="s">
        <v>667</v>
      </c>
      <c r="C7" s="4" t="s">
        <v>234</v>
      </c>
      <c r="D7" s="3" t="s">
        <v>668</v>
      </c>
      <c r="E7" s="3" t="s">
        <v>384</v>
      </c>
      <c r="F7" s="3">
        <v>7257</v>
      </c>
      <c r="G7" s="3" t="s">
        <v>21</v>
      </c>
      <c r="H7" s="3">
        <v>3520</v>
      </c>
      <c r="I7" s="3" t="s">
        <v>111</v>
      </c>
      <c r="J7" s="5" t="s">
        <v>39</v>
      </c>
      <c r="K7" s="7">
        <v>21.780000000000005</v>
      </c>
      <c r="L7" s="7">
        <v>76665.60000000002</v>
      </c>
      <c r="M7" s="8">
        <v>0.05</v>
      </c>
      <c r="N7" s="7">
        <v>72832.320000000022</v>
      </c>
      <c r="O7" s="8">
        <v>0.22000000000000003</v>
      </c>
      <c r="P7" s="7">
        <v>56809.209600000017</v>
      </c>
      <c r="Q7" s="9">
        <v>9.5000000000000001E-2</v>
      </c>
      <c r="R7" s="9">
        <v>8.5326145880798579E-2</v>
      </c>
      <c r="S7" s="9">
        <v>0.18032614588079859</v>
      </c>
      <c r="T7" s="3">
        <v>8</v>
      </c>
      <c r="U7" s="3">
        <v>0</v>
      </c>
      <c r="V7" s="3">
        <v>0</v>
      </c>
      <c r="W7" s="7">
        <v>315000</v>
      </c>
      <c r="X7" s="7">
        <v>89.498835131031925</v>
      </c>
    </row>
    <row r="8" spans="1:26" x14ac:dyDescent="0.25">
      <c r="A8" s="3" t="s">
        <v>669</v>
      </c>
      <c r="B8" s="4" t="s">
        <v>670</v>
      </c>
      <c r="C8" s="4" t="s">
        <v>671</v>
      </c>
      <c r="D8" s="3" t="s">
        <v>672</v>
      </c>
      <c r="E8" s="3" t="s">
        <v>384</v>
      </c>
      <c r="F8" s="3">
        <v>8756</v>
      </c>
      <c r="G8" s="3" t="s">
        <v>21</v>
      </c>
      <c r="H8" s="3">
        <v>5200</v>
      </c>
      <c r="I8" s="3" t="s">
        <v>202</v>
      </c>
      <c r="J8" s="5" t="s">
        <v>39</v>
      </c>
      <c r="K8" s="7">
        <v>19.8</v>
      </c>
      <c r="L8" s="7">
        <v>102960</v>
      </c>
      <c r="M8" s="8">
        <v>0.05</v>
      </c>
      <c r="N8" s="7">
        <v>97812</v>
      </c>
      <c r="O8" s="8">
        <v>0.22000000000000003</v>
      </c>
      <c r="P8" s="7">
        <v>76293.36</v>
      </c>
      <c r="Q8" s="9">
        <v>9.5000000000000001E-2</v>
      </c>
      <c r="R8" s="9">
        <v>8.532358625E-2</v>
      </c>
      <c r="S8" s="9">
        <v>0.18032358625</v>
      </c>
      <c r="T8" s="3">
        <v>8</v>
      </c>
      <c r="U8" s="3">
        <v>0</v>
      </c>
      <c r="V8" s="3">
        <v>0</v>
      </c>
      <c r="W8" s="7">
        <v>423000</v>
      </c>
      <c r="X8" s="7">
        <v>81.363732305429338</v>
      </c>
    </row>
    <row r="9" spans="1:26" x14ac:dyDescent="0.25">
      <c r="A9" s="3" t="s">
        <v>673</v>
      </c>
      <c r="B9" s="4" t="s">
        <v>673</v>
      </c>
      <c r="C9" s="4" t="s">
        <v>6</v>
      </c>
      <c r="D9" s="3" t="s">
        <v>674</v>
      </c>
      <c r="E9" s="3" t="s">
        <v>384</v>
      </c>
      <c r="F9" s="3">
        <v>5061</v>
      </c>
      <c r="G9" s="3" t="s">
        <v>21</v>
      </c>
      <c r="H9" s="3">
        <v>1680</v>
      </c>
      <c r="I9" s="3" t="s">
        <v>178</v>
      </c>
      <c r="J9" s="5" t="s">
        <v>39</v>
      </c>
      <c r="K9" s="7">
        <v>24.200000000000003</v>
      </c>
      <c r="L9" s="7">
        <v>40656.000000000007</v>
      </c>
      <c r="M9" s="8">
        <v>0.05</v>
      </c>
      <c r="N9" s="7">
        <v>38623.199999999997</v>
      </c>
      <c r="O9" s="8">
        <v>0.2</v>
      </c>
      <c r="P9" s="7">
        <v>30898.560000000005</v>
      </c>
      <c r="Q9" s="9">
        <v>9.5000000000000001E-2</v>
      </c>
      <c r="R9" s="9">
        <v>8.532358625E-2</v>
      </c>
      <c r="S9" s="9">
        <v>0.18032358625</v>
      </c>
      <c r="T9" s="3">
        <v>8</v>
      </c>
      <c r="U9" s="3">
        <v>0</v>
      </c>
      <c r="V9" s="3">
        <v>0</v>
      </c>
      <c r="W9" s="7">
        <v>171000</v>
      </c>
      <c r="X9" s="7">
        <v>101.99442226321628</v>
      </c>
    </row>
    <row r="10" spans="1:26" x14ac:dyDescent="0.25">
      <c r="A10" s="3" t="s">
        <v>675</v>
      </c>
      <c r="B10" s="4" t="s">
        <v>676</v>
      </c>
      <c r="C10" s="4" t="s">
        <v>356</v>
      </c>
      <c r="D10" s="3" t="s">
        <v>677</v>
      </c>
      <c r="E10" s="3" t="s">
        <v>450</v>
      </c>
      <c r="F10" s="3">
        <v>25472</v>
      </c>
      <c r="G10" s="3" t="s">
        <v>20</v>
      </c>
      <c r="H10" s="3">
        <v>7297</v>
      </c>
      <c r="I10" s="3" t="s">
        <v>213</v>
      </c>
      <c r="J10" s="5" t="s">
        <v>39</v>
      </c>
      <c r="K10" s="7">
        <v>38.400000000000006</v>
      </c>
      <c r="L10" s="7">
        <v>280204.80000000005</v>
      </c>
      <c r="M10" s="8">
        <v>0.05</v>
      </c>
      <c r="N10" s="7">
        <v>266194.56000000006</v>
      </c>
      <c r="O10" s="8">
        <v>0.2</v>
      </c>
      <c r="P10" s="7">
        <v>212955.64800000004</v>
      </c>
      <c r="Q10" s="9">
        <v>7.4999999999999997E-2</v>
      </c>
      <c r="R10" s="9">
        <v>8.5323878573194206E-2</v>
      </c>
      <c r="S10" s="9">
        <v>0.16032387857319419</v>
      </c>
      <c r="T10" s="3">
        <v>14</v>
      </c>
      <c r="U10" s="3">
        <v>0</v>
      </c>
      <c r="V10" s="3">
        <v>0</v>
      </c>
      <c r="W10" s="7">
        <v>1328000</v>
      </c>
      <c r="X10" s="7">
        <v>182.03152431018788</v>
      </c>
    </row>
    <row r="11" spans="1:26" x14ac:dyDescent="0.25">
      <c r="A11" s="3" t="s">
        <v>678</v>
      </c>
      <c r="B11" s="4" t="s">
        <v>679</v>
      </c>
      <c r="C11" s="4" t="s">
        <v>680</v>
      </c>
      <c r="D11" s="3" t="s">
        <v>681</v>
      </c>
      <c r="E11" s="3" t="s">
        <v>384</v>
      </c>
      <c r="F11" s="3">
        <v>221739</v>
      </c>
      <c r="G11" s="3" t="s">
        <v>13</v>
      </c>
      <c r="H11" s="3">
        <v>20395</v>
      </c>
      <c r="I11" s="3" t="s">
        <v>292</v>
      </c>
      <c r="J11" s="5" t="s">
        <v>40</v>
      </c>
      <c r="K11" s="7">
        <v>24.640000000000004</v>
      </c>
      <c r="L11" s="7">
        <v>502532.8000000001</v>
      </c>
      <c r="M11" s="8">
        <v>0.05</v>
      </c>
      <c r="N11" s="7">
        <v>477406.16000000009</v>
      </c>
      <c r="O11" s="8">
        <v>0.18000000000000002</v>
      </c>
      <c r="P11" s="7">
        <v>391473.0512000001</v>
      </c>
      <c r="Q11" s="9">
        <v>0.08</v>
      </c>
      <c r="R11" s="9">
        <v>7.291150730652099E-2</v>
      </c>
      <c r="S11" s="9">
        <v>0.15291150730652098</v>
      </c>
      <c r="T11" s="3">
        <v>4</v>
      </c>
      <c r="U11" s="3">
        <v>0</v>
      </c>
      <c r="V11" s="3">
        <v>0</v>
      </c>
      <c r="W11" s="7">
        <v>2560000</v>
      </c>
      <c r="X11" s="7">
        <v>40.204279808300491</v>
      </c>
    </row>
    <row r="12" spans="1:26" x14ac:dyDescent="0.25">
      <c r="A12" s="3" t="s">
        <v>682</v>
      </c>
      <c r="B12" s="4" t="s">
        <v>682</v>
      </c>
      <c r="C12" s="4" t="s">
        <v>237</v>
      </c>
      <c r="D12" s="3" t="s">
        <v>683</v>
      </c>
      <c r="E12" s="3" t="s">
        <v>384</v>
      </c>
      <c r="F12" s="3">
        <v>202633</v>
      </c>
      <c r="G12" s="3" t="s">
        <v>17</v>
      </c>
      <c r="H12" s="3">
        <v>50660</v>
      </c>
      <c r="I12" s="3" t="s">
        <v>241</v>
      </c>
      <c r="J12" s="5" t="s">
        <v>40</v>
      </c>
      <c r="K12" s="7">
        <v>29.040000000000006</v>
      </c>
      <c r="L12" s="7">
        <v>1471166.4000000004</v>
      </c>
      <c r="M12" s="8">
        <v>7.0000000000000007E-2</v>
      </c>
      <c r="N12" s="7">
        <v>1368184.7520000003</v>
      </c>
      <c r="O12" s="8">
        <v>0.27</v>
      </c>
      <c r="P12" s="7">
        <v>998774.86896000011</v>
      </c>
      <c r="Q12" s="9">
        <v>0.08</v>
      </c>
      <c r="R12" s="9">
        <v>8.5323569363432661E-2</v>
      </c>
      <c r="S12" s="9">
        <v>0.16532356936343268</v>
      </c>
      <c r="T12" s="3">
        <v>8</v>
      </c>
      <c r="U12" s="3">
        <v>0</v>
      </c>
      <c r="V12" s="3">
        <v>0</v>
      </c>
      <c r="W12" s="7">
        <v>6041000</v>
      </c>
      <c r="X12" s="7">
        <v>119.2525426103022</v>
      </c>
    </row>
    <row r="13" spans="1:26" x14ac:dyDescent="0.25">
      <c r="A13" s="3" t="s">
        <v>684</v>
      </c>
      <c r="B13" s="4" t="s">
        <v>684</v>
      </c>
      <c r="C13" s="4" t="s">
        <v>6</v>
      </c>
      <c r="D13" s="3" t="s">
        <v>685</v>
      </c>
      <c r="E13" s="3" t="s">
        <v>384</v>
      </c>
      <c r="F13" s="3">
        <v>61271</v>
      </c>
      <c r="G13" s="3" t="s">
        <v>21</v>
      </c>
      <c r="H13" s="3">
        <v>8000</v>
      </c>
      <c r="I13" s="3" t="s">
        <v>686</v>
      </c>
      <c r="J13" s="5" t="s">
        <v>41</v>
      </c>
      <c r="K13" s="7">
        <v>31.679999999999996</v>
      </c>
      <c r="L13" s="7">
        <v>253439.99999999997</v>
      </c>
      <c r="M13" s="8">
        <v>0.05</v>
      </c>
      <c r="N13" s="7">
        <v>240767.99999999997</v>
      </c>
      <c r="O13" s="8">
        <v>0.16000000000000003</v>
      </c>
      <c r="P13" s="7">
        <v>202245.11999999997</v>
      </c>
      <c r="Q13" s="9">
        <v>0.08</v>
      </c>
      <c r="R13" s="9">
        <v>8.532358625E-2</v>
      </c>
      <c r="S13" s="9">
        <v>0.16532358624999999</v>
      </c>
      <c r="T13" s="3">
        <v>8</v>
      </c>
      <c r="U13" s="3">
        <v>0</v>
      </c>
      <c r="V13" s="3">
        <v>0</v>
      </c>
      <c r="W13" s="7">
        <v>1223000</v>
      </c>
      <c r="X13" s="7">
        <v>152.91611181099697</v>
      </c>
    </row>
    <row r="14" spans="1:26" x14ac:dyDescent="0.25">
      <c r="A14" s="3" t="s">
        <v>687</v>
      </c>
      <c r="B14" s="4" t="s">
        <v>687</v>
      </c>
      <c r="C14" s="4" t="s">
        <v>688</v>
      </c>
      <c r="D14" s="3" t="s">
        <v>689</v>
      </c>
      <c r="E14" s="3" t="s">
        <v>384</v>
      </c>
      <c r="F14" s="3">
        <v>30237</v>
      </c>
      <c r="G14" s="3" t="s">
        <v>182</v>
      </c>
      <c r="H14" s="3">
        <v>1765</v>
      </c>
      <c r="I14" s="3" t="s">
        <v>280</v>
      </c>
      <c r="J14" s="5" t="s">
        <v>40</v>
      </c>
      <c r="K14" s="7">
        <v>41.8</v>
      </c>
      <c r="L14" s="7">
        <v>73777.000000000015</v>
      </c>
      <c r="M14" s="8">
        <v>0.05</v>
      </c>
      <c r="N14" s="7">
        <v>70088.150000000009</v>
      </c>
      <c r="O14" s="8">
        <v>0.2</v>
      </c>
      <c r="P14" s="7">
        <v>56070.52</v>
      </c>
      <c r="Q14" s="9">
        <v>8.2500000000000004E-2</v>
      </c>
      <c r="R14" s="9">
        <v>5.1194471103350479E-2</v>
      </c>
      <c r="S14" s="9">
        <v>0.13369447110335048</v>
      </c>
      <c r="T14" s="3">
        <v>8</v>
      </c>
      <c r="U14" s="3">
        <v>16117</v>
      </c>
      <c r="V14" s="3">
        <v>193404</v>
      </c>
      <c r="W14" s="7">
        <v>613000</v>
      </c>
      <c r="X14" s="7">
        <v>237.61640805207449</v>
      </c>
    </row>
    <row r="15" spans="1:26" x14ac:dyDescent="0.25">
      <c r="A15" s="3" t="s">
        <v>690</v>
      </c>
      <c r="B15" s="4" t="s">
        <v>690</v>
      </c>
      <c r="C15" s="4" t="s">
        <v>7</v>
      </c>
      <c r="D15" s="3" t="s">
        <v>691</v>
      </c>
      <c r="E15" s="3" t="s">
        <v>384</v>
      </c>
      <c r="F15" s="3">
        <v>42833</v>
      </c>
      <c r="G15" s="3" t="s">
        <v>189</v>
      </c>
      <c r="H15" s="3">
        <v>11424</v>
      </c>
      <c r="I15" s="3" t="s">
        <v>109</v>
      </c>
      <c r="J15" s="5" t="s">
        <v>39</v>
      </c>
      <c r="K15" s="7">
        <v>30.800000000000004</v>
      </c>
      <c r="L15" s="7">
        <v>351859.20000000007</v>
      </c>
      <c r="M15" s="8">
        <v>0.05</v>
      </c>
      <c r="N15" s="7">
        <v>334266.24000000005</v>
      </c>
      <c r="O15" s="8">
        <v>0.18000000000000002</v>
      </c>
      <c r="P15" s="7">
        <v>274098.31680000003</v>
      </c>
      <c r="Q15" s="9">
        <v>7.4999999999999997E-2</v>
      </c>
      <c r="R15" s="9">
        <v>8.532358625E-2</v>
      </c>
      <c r="S15" s="9">
        <v>0.16032358624999998</v>
      </c>
      <c r="T15" s="3">
        <v>8</v>
      </c>
      <c r="U15" s="3">
        <v>0</v>
      </c>
      <c r="V15" s="3">
        <v>0</v>
      </c>
      <c r="W15" s="7">
        <v>1710000</v>
      </c>
      <c r="X15" s="7">
        <v>149.65483595524302</v>
      </c>
    </row>
    <row r="16" spans="1:26" x14ac:dyDescent="0.25">
      <c r="A16" s="3" t="s">
        <v>692</v>
      </c>
      <c r="B16" s="4" t="s">
        <v>692</v>
      </c>
      <c r="C16" s="4" t="s">
        <v>7</v>
      </c>
      <c r="D16" s="3" t="s">
        <v>693</v>
      </c>
      <c r="E16" s="3" t="s">
        <v>384</v>
      </c>
      <c r="F16" s="3">
        <v>51434</v>
      </c>
      <c r="G16" s="3" t="s">
        <v>20</v>
      </c>
      <c r="H16" s="3">
        <v>3631</v>
      </c>
      <c r="I16" s="3" t="s">
        <v>306</v>
      </c>
      <c r="J16" s="5" t="s">
        <v>39</v>
      </c>
      <c r="K16" s="7">
        <v>48</v>
      </c>
      <c r="L16" s="7">
        <v>174288</v>
      </c>
      <c r="M16" s="8">
        <v>0.05</v>
      </c>
      <c r="N16" s="7">
        <v>165573.6</v>
      </c>
      <c r="O16" s="8">
        <v>0.2</v>
      </c>
      <c r="P16" s="7">
        <v>132458.88</v>
      </c>
      <c r="Q16" s="9">
        <v>7.4999999999999997E-2</v>
      </c>
      <c r="R16" s="9">
        <v>8.5323847345275705E-2</v>
      </c>
      <c r="S16" s="9">
        <v>0.16032384734527572</v>
      </c>
      <c r="T16" s="3">
        <v>14</v>
      </c>
      <c r="U16" s="3"/>
      <c r="V16" s="3">
        <v>0</v>
      </c>
      <c r="W16" s="7">
        <v>826000</v>
      </c>
      <c r="X16" s="7">
        <v>227.53944970791625</v>
      </c>
    </row>
    <row r="17" spans="1:24" x14ac:dyDescent="0.25">
      <c r="A17" s="3" t="s">
        <v>694</v>
      </c>
      <c r="B17" s="4" t="s">
        <v>694</v>
      </c>
      <c r="C17" s="4" t="s">
        <v>233</v>
      </c>
      <c r="D17" s="3" t="s">
        <v>693</v>
      </c>
      <c r="E17" s="3" t="s">
        <v>384</v>
      </c>
      <c r="F17" s="3">
        <v>69516</v>
      </c>
      <c r="G17" s="3" t="s">
        <v>22</v>
      </c>
      <c r="H17" s="3">
        <v>16417</v>
      </c>
      <c r="I17" s="3" t="s">
        <v>283</v>
      </c>
      <c r="J17" s="5" t="s">
        <v>40</v>
      </c>
      <c r="K17" s="7">
        <v>24.200000000000003</v>
      </c>
      <c r="L17" s="7">
        <v>397291.4</v>
      </c>
      <c r="M17" s="8">
        <v>0.05</v>
      </c>
      <c r="N17" s="7">
        <v>377426.83</v>
      </c>
      <c r="O17" s="8">
        <v>0.2</v>
      </c>
      <c r="P17" s="7">
        <v>301941.46400000004</v>
      </c>
      <c r="Q17" s="9">
        <v>7.4999999999999997E-2</v>
      </c>
      <c r="R17" s="9">
        <v>8.5323753875334724E-2</v>
      </c>
      <c r="S17" s="9">
        <v>0.16032375387533471</v>
      </c>
      <c r="T17" s="3">
        <v>8</v>
      </c>
      <c r="U17" s="3">
        <v>0</v>
      </c>
      <c r="V17" s="3">
        <v>0</v>
      </c>
      <c r="W17" s="7">
        <v>1883000</v>
      </c>
      <c r="X17" s="7">
        <v>115.6832504520488</v>
      </c>
    </row>
    <row r="18" spans="1:24" x14ac:dyDescent="0.25">
      <c r="A18" s="3" t="s">
        <v>695</v>
      </c>
      <c r="B18" s="4" t="s">
        <v>695</v>
      </c>
      <c r="C18" s="4" t="s">
        <v>7</v>
      </c>
      <c r="D18" s="3" t="s">
        <v>696</v>
      </c>
      <c r="E18" s="3" t="s">
        <v>384</v>
      </c>
      <c r="F18" s="3">
        <v>64055</v>
      </c>
      <c r="G18" s="3" t="s">
        <v>189</v>
      </c>
      <c r="H18" s="3">
        <v>16092</v>
      </c>
      <c r="I18" s="3" t="s">
        <v>56</v>
      </c>
      <c r="J18" s="5" t="s">
        <v>39</v>
      </c>
      <c r="K18" s="7">
        <v>28</v>
      </c>
      <c r="L18" s="7">
        <v>450576</v>
      </c>
      <c r="M18" s="8">
        <v>0.05</v>
      </c>
      <c r="N18" s="7">
        <v>428047.2</v>
      </c>
      <c r="O18" s="8">
        <v>0.2</v>
      </c>
      <c r="P18" s="7">
        <v>342437.76</v>
      </c>
      <c r="Q18" s="9">
        <v>7.4999999999999997E-2</v>
      </c>
      <c r="R18" s="9">
        <v>8.5323638175923019E-2</v>
      </c>
      <c r="S18" s="9">
        <v>0.16032363817592302</v>
      </c>
      <c r="T18" s="3">
        <v>8</v>
      </c>
      <c r="U18" s="3">
        <v>0</v>
      </c>
      <c r="V18" s="3">
        <v>0</v>
      </c>
      <c r="W18" s="7">
        <v>2136000</v>
      </c>
      <c r="X18" s="7">
        <v>132.73151883348277</v>
      </c>
    </row>
    <row r="19" spans="1:24" x14ac:dyDescent="0.25">
      <c r="A19" s="3" t="s">
        <v>697</v>
      </c>
      <c r="B19" s="4" t="s">
        <v>698</v>
      </c>
      <c r="C19" s="4" t="s">
        <v>195</v>
      </c>
      <c r="D19" s="3" t="s">
        <v>699</v>
      </c>
      <c r="E19" s="3" t="s">
        <v>384</v>
      </c>
      <c r="F19" s="3">
        <v>16807</v>
      </c>
      <c r="G19" s="3" t="s">
        <v>20</v>
      </c>
      <c r="H19" s="3">
        <v>4712</v>
      </c>
      <c r="I19" s="3" t="s">
        <v>268</v>
      </c>
      <c r="J19" s="5" t="s">
        <v>39</v>
      </c>
      <c r="K19" s="7">
        <v>48</v>
      </c>
      <c r="L19" s="7">
        <v>226176</v>
      </c>
      <c r="M19" s="8">
        <v>0.05</v>
      </c>
      <c r="N19" s="7">
        <v>214867.20000000001</v>
      </c>
      <c r="O19" s="8">
        <v>0.2</v>
      </c>
      <c r="P19" s="7">
        <v>171893.76000000001</v>
      </c>
      <c r="Q19" s="9">
        <v>7.4999999999999997E-2</v>
      </c>
      <c r="R19" s="9">
        <v>8.5323779882513662E-2</v>
      </c>
      <c r="S19" s="9">
        <v>0.16032377988251367</v>
      </c>
      <c r="T19" s="3">
        <v>14</v>
      </c>
      <c r="U19" s="3">
        <v>0</v>
      </c>
      <c r="V19" s="3">
        <v>0</v>
      </c>
      <c r="W19" s="7">
        <v>1072000</v>
      </c>
      <c r="X19" s="7">
        <v>227.53954545440976</v>
      </c>
    </row>
    <row r="20" spans="1:24" x14ac:dyDescent="0.25">
      <c r="A20" s="3" t="s">
        <v>700</v>
      </c>
      <c r="B20" s="4" t="s">
        <v>700</v>
      </c>
      <c r="C20" s="4" t="s">
        <v>4</v>
      </c>
      <c r="D20" s="3" t="s">
        <v>701</v>
      </c>
      <c r="E20" s="3" t="s">
        <v>450</v>
      </c>
      <c r="F20" s="3">
        <v>33383</v>
      </c>
      <c r="G20" s="3" t="s">
        <v>11</v>
      </c>
      <c r="H20" s="3">
        <v>11000</v>
      </c>
      <c r="I20" s="3" t="s">
        <v>111</v>
      </c>
      <c r="J20" s="5" t="s">
        <v>39</v>
      </c>
      <c r="K20" s="7">
        <v>21.6</v>
      </c>
      <c r="L20" s="7">
        <v>237600.00000000003</v>
      </c>
      <c r="M20" s="8">
        <v>0.05</v>
      </c>
      <c r="N20" s="7">
        <v>225720.00000000003</v>
      </c>
      <c r="O20" s="8">
        <v>0.2</v>
      </c>
      <c r="P20" s="7">
        <v>180576.00000000003</v>
      </c>
      <c r="Q20" s="9">
        <v>8.5000000000000006E-2</v>
      </c>
      <c r="R20" s="9">
        <v>8.5323887393131986E-2</v>
      </c>
      <c r="S20" s="9">
        <v>0.17032388739313198</v>
      </c>
      <c r="T20" s="3">
        <v>4</v>
      </c>
      <c r="U20" s="3">
        <v>0</v>
      </c>
      <c r="V20" s="3">
        <v>0</v>
      </c>
      <c r="W20" s="7">
        <v>1060000</v>
      </c>
      <c r="X20" s="7">
        <v>96.381078727433703</v>
      </c>
    </row>
    <row r="21" spans="1:24" ht="30" x14ac:dyDescent="0.25">
      <c r="A21" s="3" t="s">
        <v>702</v>
      </c>
      <c r="B21" s="4" t="s">
        <v>703</v>
      </c>
      <c r="C21" s="4" t="s">
        <v>704</v>
      </c>
      <c r="D21" s="3" t="s">
        <v>705</v>
      </c>
      <c r="E21" s="3" t="s">
        <v>450</v>
      </c>
      <c r="F21" s="3">
        <v>130703</v>
      </c>
      <c r="G21" s="3" t="s">
        <v>22</v>
      </c>
      <c r="H21" s="3">
        <v>47059</v>
      </c>
      <c r="I21" s="3" t="s">
        <v>188</v>
      </c>
      <c r="J21" s="5" t="s">
        <v>39</v>
      </c>
      <c r="K21" s="7">
        <v>22</v>
      </c>
      <c r="L21" s="7">
        <v>1035298</v>
      </c>
      <c r="M21" s="8">
        <v>0.05</v>
      </c>
      <c r="N21" s="7">
        <v>983533.1</v>
      </c>
      <c r="O21" s="8">
        <v>0.2</v>
      </c>
      <c r="P21" s="7">
        <v>786826.48</v>
      </c>
      <c r="Q21" s="9">
        <v>0.08</v>
      </c>
      <c r="R21" s="9">
        <v>8.5323755094253564E-2</v>
      </c>
      <c r="S21" s="9">
        <v>0.16532375509425357</v>
      </c>
      <c r="T21" s="3">
        <v>8</v>
      </c>
      <c r="U21" s="3">
        <v>0</v>
      </c>
      <c r="V21" s="3">
        <v>0</v>
      </c>
      <c r="W21" s="7">
        <v>4759000</v>
      </c>
      <c r="X21" s="7">
        <v>101.13489129537176</v>
      </c>
    </row>
    <row r="22" spans="1:24" x14ac:dyDescent="0.25">
      <c r="A22" s="3" t="s">
        <v>706</v>
      </c>
      <c r="B22" s="4" t="s">
        <v>706</v>
      </c>
      <c r="C22" s="4" t="s">
        <v>6</v>
      </c>
      <c r="D22" s="3" t="s">
        <v>707</v>
      </c>
      <c r="E22" s="3" t="s">
        <v>384</v>
      </c>
      <c r="F22" s="3">
        <v>7820</v>
      </c>
      <c r="G22" s="3" t="s">
        <v>21</v>
      </c>
      <c r="H22" s="3">
        <v>1894</v>
      </c>
      <c r="I22" s="3" t="s">
        <v>55</v>
      </c>
      <c r="J22" s="5" t="s">
        <v>39</v>
      </c>
      <c r="K22" s="7">
        <v>24.200000000000003</v>
      </c>
      <c r="L22" s="7">
        <v>45834.8</v>
      </c>
      <c r="M22" s="8">
        <v>0.05</v>
      </c>
      <c r="N22" s="7">
        <v>43543.060000000005</v>
      </c>
      <c r="O22" s="8">
        <v>0.2</v>
      </c>
      <c r="P22" s="7">
        <v>34834.448000000004</v>
      </c>
      <c r="Q22" s="9">
        <v>9.5000000000000001E-2</v>
      </c>
      <c r="R22" s="9">
        <v>8.532456431648841E-2</v>
      </c>
      <c r="S22" s="9">
        <v>0.18032456431648841</v>
      </c>
      <c r="T22" s="3">
        <v>8</v>
      </c>
      <c r="U22" s="3">
        <v>0</v>
      </c>
      <c r="V22" s="3">
        <v>0</v>
      </c>
      <c r="W22" s="7">
        <v>193000</v>
      </c>
      <c r="X22" s="7">
        <v>101.9938690533594</v>
      </c>
    </row>
    <row r="23" spans="1:24" x14ac:dyDescent="0.25">
      <c r="A23" s="3" t="s">
        <v>708</v>
      </c>
      <c r="B23" s="4" t="s">
        <v>709</v>
      </c>
      <c r="C23" s="4" t="s">
        <v>710</v>
      </c>
      <c r="D23" s="3" t="s">
        <v>711</v>
      </c>
      <c r="E23" s="3" t="s">
        <v>384</v>
      </c>
      <c r="F23" s="3">
        <v>10034</v>
      </c>
      <c r="G23" s="3" t="s">
        <v>20</v>
      </c>
      <c r="H23" s="3">
        <v>4000</v>
      </c>
      <c r="I23" s="3" t="s">
        <v>115</v>
      </c>
      <c r="J23" s="5" t="s">
        <v>39</v>
      </c>
      <c r="K23" s="7">
        <v>34.56</v>
      </c>
      <c r="L23" s="7">
        <v>138240</v>
      </c>
      <c r="M23" s="8">
        <v>0.05</v>
      </c>
      <c r="N23" s="7">
        <v>131328</v>
      </c>
      <c r="O23" s="8">
        <v>0.24</v>
      </c>
      <c r="P23" s="7">
        <v>99809.279999999999</v>
      </c>
      <c r="Q23" s="9">
        <v>7.4999999999999997E-2</v>
      </c>
      <c r="R23" s="9">
        <v>8.5324703518833159E-2</v>
      </c>
      <c r="S23" s="9">
        <v>0.16032470351883316</v>
      </c>
      <c r="T23" s="3">
        <v>14</v>
      </c>
      <c r="U23" s="3">
        <v>0</v>
      </c>
      <c r="V23" s="3">
        <v>0</v>
      </c>
      <c r="W23" s="7">
        <v>623000</v>
      </c>
      <c r="X23" s="7">
        <v>155.63615246024068</v>
      </c>
    </row>
    <row r="24" spans="1:24" x14ac:dyDescent="0.25">
      <c r="A24" s="3" t="s">
        <v>712</v>
      </c>
      <c r="B24" s="4" t="s">
        <v>713</v>
      </c>
      <c r="C24" s="4" t="s">
        <v>714</v>
      </c>
      <c r="D24" s="3" t="s">
        <v>715</v>
      </c>
      <c r="E24" s="3" t="s">
        <v>450</v>
      </c>
      <c r="F24" s="3">
        <v>9680</v>
      </c>
      <c r="G24" s="3" t="s">
        <v>11</v>
      </c>
      <c r="H24" s="3">
        <v>8467</v>
      </c>
      <c r="I24" s="3" t="s">
        <v>112</v>
      </c>
      <c r="J24" s="5" t="s">
        <v>40</v>
      </c>
      <c r="K24" s="7">
        <v>28.512000000000004</v>
      </c>
      <c r="L24" s="7">
        <v>241411.10399999999</v>
      </c>
      <c r="M24" s="8">
        <v>0.05</v>
      </c>
      <c r="N24" s="7">
        <v>229340.54879999999</v>
      </c>
      <c r="O24" s="8">
        <v>0.16000000000000003</v>
      </c>
      <c r="P24" s="7">
        <v>192646.06099200001</v>
      </c>
      <c r="Q24" s="9">
        <v>7.4999999999999997E-2</v>
      </c>
      <c r="R24" s="9">
        <v>8.5323925166506789E-2</v>
      </c>
      <c r="S24" s="9">
        <v>0.16032392516650679</v>
      </c>
      <c r="T24" s="3">
        <v>4</v>
      </c>
      <c r="U24" s="3">
        <v>0</v>
      </c>
      <c r="V24" s="3">
        <v>0</v>
      </c>
      <c r="W24" s="7">
        <v>1202000</v>
      </c>
      <c r="X24" s="7">
        <v>141.91628589663068</v>
      </c>
    </row>
    <row r="25" spans="1:24" x14ac:dyDescent="0.25">
      <c r="A25" s="3" t="s">
        <v>716</v>
      </c>
      <c r="B25" s="4" t="s">
        <v>716</v>
      </c>
      <c r="C25" s="4" t="s">
        <v>3</v>
      </c>
      <c r="D25" s="3" t="s">
        <v>717</v>
      </c>
      <c r="E25" s="3" t="s">
        <v>450</v>
      </c>
      <c r="F25" s="3">
        <v>2899</v>
      </c>
      <c r="G25" s="3" t="s">
        <v>15</v>
      </c>
      <c r="H25" s="3">
        <v>4350</v>
      </c>
      <c r="I25" s="3" t="s">
        <v>213</v>
      </c>
      <c r="J25" s="5" t="s">
        <v>39</v>
      </c>
      <c r="K25" s="7">
        <v>22</v>
      </c>
      <c r="L25" s="7">
        <v>95700</v>
      </c>
      <c r="M25" s="8">
        <v>0.05</v>
      </c>
      <c r="N25" s="7">
        <v>90915</v>
      </c>
      <c r="O25" s="8">
        <v>0.2</v>
      </c>
      <c r="P25" s="7">
        <v>72732</v>
      </c>
      <c r="Q25" s="9">
        <v>9.2499999999999999E-2</v>
      </c>
      <c r="R25" s="9">
        <v>8.5324284839176492E-2</v>
      </c>
      <c r="S25" s="9">
        <v>0.17782428483917653</v>
      </c>
      <c r="T25" s="3">
        <v>4</v>
      </c>
      <c r="U25" s="3">
        <v>0</v>
      </c>
      <c r="V25" s="3">
        <v>0</v>
      </c>
      <c r="W25" s="7">
        <v>409000</v>
      </c>
      <c r="X25" s="7">
        <v>94.025402745870707</v>
      </c>
    </row>
    <row r="26" spans="1:24" x14ac:dyDescent="0.25">
      <c r="A26" s="3" t="s">
        <v>718</v>
      </c>
      <c r="B26" s="4" t="s">
        <v>719</v>
      </c>
      <c r="C26" s="4" t="s">
        <v>186</v>
      </c>
      <c r="D26" s="3" t="s">
        <v>720</v>
      </c>
      <c r="E26" s="3" t="s">
        <v>402</v>
      </c>
      <c r="F26" s="3">
        <v>44512</v>
      </c>
      <c r="G26" s="3" t="s">
        <v>235</v>
      </c>
      <c r="H26" s="3">
        <v>5425</v>
      </c>
      <c r="I26" s="3" t="s">
        <v>270</v>
      </c>
      <c r="J26" s="5" t="s">
        <v>40</v>
      </c>
      <c r="K26" s="7">
        <v>42.24</v>
      </c>
      <c r="L26" s="7">
        <v>229152</v>
      </c>
      <c r="M26" s="8">
        <v>0.05</v>
      </c>
      <c r="N26" s="7">
        <v>217694.4</v>
      </c>
      <c r="O26" s="8">
        <v>0.16000000000000003</v>
      </c>
      <c r="P26" s="7">
        <v>182863.29599999997</v>
      </c>
      <c r="Q26" s="9">
        <v>7.0000000000000007E-2</v>
      </c>
      <c r="R26" s="9">
        <v>7.7722437952747858E-2</v>
      </c>
      <c r="S26" s="9">
        <v>0.14772243795274786</v>
      </c>
      <c r="T26" s="3">
        <v>10</v>
      </c>
      <c r="U26" s="3">
        <v>0</v>
      </c>
      <c r="V26" s="3">
        <v>0</v>
      </c>
      <c r="W26" s="7">
        <v>1238000</v>
      </c>
      <c r="X26" s="7">
        <v>228.18144939350415</v>
      </c>
    </row>
    <row r="27" spans="1:24" ht="30" x14ac:dyDescent="0.25">
      <c r="A27" s="3" t="s">
        <v>721</v>
      </c>
      <c r="B27" s="4" t="s">
        <v>722</v>
      </c>
      <c r="C27" s="4" t="s">
        <v>723</v>
      </c>
      <c r="D27" s="3" t="s">
        <v>724</v>
      </c>
      <c r="E27" s="3" t="s">
        <v>402</v>
      </c>
      <c r="F27" s="3">
        <v>366869</v>
      </c>
      <c r="G27" s="3" t="s">
        <v>17</v>
      </c>
      <c r="H27" s="3">
        <v>74672</v>
      </c>
      <c r="I27" s="3" t="s">
        <v>66</v>
      </c>
      <c r="J27" s="5" t="s">
        <v>39</v>
      </c>
      <c r="K27" s="7">
        <v>26.4</v>
      </c>
      <c r="L27" s="7">
        <v>1971340.8</v>
      </c>
      <c r="M27" s="8">
        <v>7.0000000000000007E-2</v>
      </c>
      <c r="N27" s="7">
        <v>1833346.9439999999</v>
      </c>
      <c r="O27" s="8">
        <v>0.27</v>
      </c>
      <c r="P27" s="7">
        <v>1338343.2691200001</v>
      </c>
      <c r="Q27" s="9">
        <v>8.5000000000000006E-2</v>
      </c>
      <c r="R27" s="9">
        <v>7.772253250937701E-2</v>
      </c>
      <c r="S27" s="9">
        <v>0.16272253250937702</v>
      </c>
      <c r="T27" s="3">
        <v>8</v>
      </c>
      <c r="U27" s="3">
        <v>0</v>
      </c>
      <c r="V27" s="3">
        <v>0</v>
      </c>
      <c r="W27" s="7">
        <v>8225000</v>
      </c>
      <c r="X27" s="7">
        <v>110.14430345697316</v>
      </c>
    </row>
    <row r="28" spans="1:24" x14ac:dyDescent="0.25">
      <c r="A28" s="3" t="s">
        <v>725</v>
      </c>
      <c r="B28" s="4" t="s">
        <v>725</v>
      </c>
      <c r="C28" s="4" t="s">
        <v>3</v>
      </c>
      <c r="D28" s="3" t="s">
        <v>726</v>
      </c>
      <c r="E28" s="3" t="s">
        <v>438</v>
      </c>
      <c r="F28" s="3">
        <v>23599</v>
      </c>
      <c r="G28" s="3" t="s">
        <v>13</v>
      </c>
      <c r="H28" s="3">
        <v>10510</v>
      </c>
      <c r="I28" s="3" t="s">
        <v>114</v>
      </c>
      <c r="J28" s="5" t="s">
        <v>39</v>
      </c>
      <c r="K28" s="7">
        <v>25.2</v>
      </c>
      <c r="L28" s="7">
        <v>264852</v>
      </c>
      <c r="M28" s="8">
        <v>0.05</v>
      </c>
      <c r="N28" s="7">
        <v>251609.4</v>
      </c>
      <c r="O28" s="8">
        <v>0.2</v>
      </c>
      <c r="P28" s="7">
        <v>201287.52</v>
      </c>
      <c r="Q28" s="9">
        <v>8.5000000000000006E-2</v>
      </c>
      <c r="R28" s="9">
        <v>7.6463205000000006E-2</v>
      </c>
      <c r="S28" s="9">
        <v>0.161463205</v>
      </c>
      <c r="T28" s="3">
        <v>4</v>
      </c>
      <c r="U28" s="3">
        <v>0</v>
      </c>
      <c r="V28" s="3">
        <v>0</v>
      </c>
      <c r="W28" s="7">
        <v>1247000</v>
      </c>
      <c r="X28" s="7">
        <v>118.61525974292408</v>
      </c>
    </row>
    <row r="29" spans="1:24" x14ac:dyDescent="0.25">
      <c r="A29" s="3" t="s">
        <v>727</v>
      </c>
      <c r="B29" s="4" t="s">
        <v>728</v>
      </c>
      <c r="C29" s="4" t="s">
        <v>348</v>
      </c>
      <c r="D29" s="3" t="s">
        <v>729</v>
      </c>
      <c r="E29" s="3" t="s">
        <v>438</v>
      </c>
      <c r="F29" s="3">
        <v>141682</v>
      </c>
      <c r="G29" s="3" t="s">
        <v>203</v>
      </c>
      <c r="H29" s="3">
        <v>17331</v>
      </c>
      <c r="I29" s="3" t="s">
        <v>177</v>
      </c>
      <c r="J29" s="5" t="s">
        <v>40</v>
      </c>
      <c r="K29" s="7">
        <v>31.460000000000004</v>
      </c>
      <c r="L29" s="7">
        <v>545233.26000000013</v>
      </c>
      <c r="M29" s="8">
        <v>0.05</v>
      </c>
      <c r="N29" s="7">
        <v>517971.59700000018</v>
      </c>
      <c r="O29" s="8">
        <v>0.18000000000000002</v>
      </c>
      <c r="P29" s="7">
        <v>424736.70954000007</v>
      </c>
      <c r="Q29" s="9">
        <v>6.5000000000000002E-2</v>
      </c>
      <c r="R29" s="9">
        <v>7.6463205000000006E-2</v>
      </c>
      <c r="S29" s="9">
        <v>0.14146320500000001</v>
      </c>
      <c r="T29" s="3">
        <v>10</v>
      </c>
      <c r="U29" s="3">
        <v>0</v>
      </c>
      <c r="V29" s="3">
        <v>0</v>
      </c>
      <c r="W29" s="7">
        <v>3002000</v>
      </c>
      <c r="X29" s="7">
        <v>173.24179810573358</v>
      </c>
    </row>
    <row r="30" spans="1:24" x14ac:dyDescent="0.25">
      <c r="A30" s="3" t="s">
        <v>730</v>
      </c>
      <c r="B30" s="4" t="s">
        <v>731</v>
      </c>
      <c r="C30" s="4" t="s">
        <v>197</v>
      </c>
      <c r="D30" s="3" t="s">
        <v>732</v>
      </c>
      <c r="E30" s="3" t="s">
        <v>438</v>
      </c>
      <c r="F30" s="3">
        <v>112863</v>
      </c>
      <c r="G30" s="3" t="s">
        <v>21</v>
      </c>
      <c r="H30" s="3">
        <v>30376</v>
      </c>
      <c r="I30" s="3" t="s">
        <v>282</v>
      </c>
      <c r="J30" s="5" t="s">
        <v>39</v>
      </c>
      <c r="K30" s="7">
        <v>17.600000000000001</v>
      </c>
      <c r="L30" s="7">
        <v>534617.60000000009</v>
      </c>
      <c r="M30" s="8">
        <v>0.05</v>
      </c>
      <c r="N30" s="7">
        <v>507886.72000000009</v>
      </c>
      <c r="O30" s="8">
        <v>0.2</v>
      </c>
      <c r="P30" s="7">
        <v>406309.37600000011</v>
      </c>
      <c r="Q30" s="9">
        <v>9.5000000000000001E-2</v>
      </c>
      <c r="R30" s="9">
        <v>7.6463205000000006E-2</v>
      </c>
      <c r="S30" s="9">
        <v>0.17146320500000001</v>
      </c>
      <c r="T30" s="3">
        <v>8</v>
      </c>
      <c r="U30" s="3">
        <v>0</v>
      </c>
      <c r="V30" s="3">
        <v>0</v>
      </c>
      <c r="W30" s="7">
        <v>2370000</v>
      </c>
      <c r="X30" s="7">
        <v>78.010906188298534</v>
      </c>
    </row>
    <row r="31" spans="1:24" x14ac:dyDescent="0.25">
      <c r="A31" s="3" t="s">
        <v>733</v>
      </c>
      <c r="B31" s="4" t="s">
        <v>734</v>
      </c>
      <c r="C31" s="4" t="s">
        <v>199</v>
      </c>
      <c r="D31" s="3" t="s">
        <v>735</v>
      </c>
      <c r="E31" s="3" t="s">
        <v>438</v>
      </c>
      <c r="F31" s="3">
        <v>6753</v>
      </c>
      <c r="G31" s="3" t="s">
        <v>21</v>
      </c>
      <c r="H31" s="3">
        <v>1250</v>
      </c>
      <c r="I31" s="3" t="s">
        <v>198</v>
      </c>
      <c r="J31" s="5" t="s">
        <v>39</v>
      </c>
      <c r="K31" s="7">
        <v>29.282000000000007</v>
      </c>
      <c r="L31" s="7">
        <v>36602.500000000007</v>
      </c>
      <c r="M31" s="8">
        <v>0.05</v>
      </c>
      <c r="N31" s="7">
        <v>34772.375000000007</v>
      </c>
      <c r="O31" s="8">
        <v>0.18000000000000002</v>
      </c>
      <c r="P31" s="7">
        <v>28513.347500000003</v>
      </c>
      <c r="Q31" s="9">
        <v>9.5000000000000001E-2</v>
      </c>
      <c r="R31" s="9">
        <v>7.6464044784351634E-2</v>
      </c>
      <c r="S31" s="9">
        <v>0.17146404478435162</v>
      </c>
      <c r="T31" s="3">
        <v>8</v>
      </c>
      <c r="U31" s="3">
        <v>0</v>
      </c>
      <c r="V31" s="3">
        <v>0</v>
      </c>
      <c r="W31" s="7">
        <v>166000</v>
      </c>
      <c r="X31" s="7">
        <v>133.03475972871593</v>
      </c>
    </row>
    <row r="32" spans="1:24" x14ac:dyDescent="0.25">
      <c r="A32" s="3" t="s">
        <v>736</v>
      </c>
      <c r="B32" s="4" t="s">
        <v>737</v>
      </c>
      <c r="C32" s="4" t="s">
        <v>199</v>
      </c>
      <c r="D32" s="3" t="s">
        <v>738</v>
      </c>
      <c r="E32" s="3" t="s">
        <v>438</v>
      </c>
      <c r="F32" s="3">
        <v>5908</v>
      </c>
      <c r="G32" s="3" t="s">
        <v>21</v>
      </c>
      <c r="H32" s="3">
        <v>3522</v>
      </c>
      <c r="I32" s="3" t="s">
        <v>191</v>
      </c>
      <c r="J32" s="5" t="s">
        <v>39</v>
      </c>
      <c r="K32" s="7">
        <v>19.602000000000004</v>
      </c>
      <c r="L32" s="7">
        <v>69038.244000000021</v>
      </c>
      <c r="M32" s="8">
        <v>0.05</v>
      </c>
      <c r="N32" s="7">
        <v>65586.331800000014</v>
      </c>
      <c r="O32" s="8">
        <v>0.22000000000000003</v>
      </c>
      <c r="P32" s="7">
        <v>51157.338804000014</v>
      </c>
      <c r="Q32" s="9">
        <v>9.5000000000000001E-2</v>
      </c>
      <c r="R32" s="9">
        <v>7.6463205000000006E-2</v>
      </c>
      <c r="S32" s="9">
        <v>0.17146320500000001</v>
      </c>
      <c r="T32" s="3">
        <v>8</v>
      </c>
      <c r="U32" s="3">
        <v>0</v>
      </c>
      <c r="V32" s="3">
        <v>0</v>
      </c>
      <c r="W32" s="7">
        <v>298000</v>
      </c>
      <c r="X32" s="7">
        <v>84.712530598037077</v>
      </c>
    </row>
    <row r="33" spans="1:24" x14ac:dyDescent="0.25">
      <c r="A33" s="3" t="s">
        <v>739</v>
      </c>
      <c r="B33" s="4" t="s">
        <v>739</v>
      </c>
      <c r="C33" s="4" t="s">
        <v>3</v>
      </c>
      <c r="D33" s="3" t="s">
        <v>740</v>
      </c>
      <c r="E33" s="3" t="s">
        <v>438</v>
      </c>
      <c r="F33" s="3">
        <v>26430</v>
      </c>
      <c r="G33" s="3" t="s">
        <v>21</v>
      </c>
      <c r="H33" s="3">
        <v>8234</v>
      </c>
      <c r="I33" s="3" t="s">
        <v>112</v>
      </c>
      <c r="J33" s="5" t="s">
        <v>39</v>
      </c>
      <c r="K33" s="7">
        <v>12.672000000000002</v>
      </c>
      <c r="L33" s="7">
        <v>104341.24800000002</v>
      </c>
      <c r="M33" s="8">
        <v>0.05</v>
      </c>
      <c r="N33" s="7">
        <v>99124.185600000026</v>
      </c>
      <c r="O33" s="8">
        <v>0.24</v>
      </c>
      <c r="P33" s="7">
        <v>75334.381056000013</v>
      </c>
      <c r="Q33" s="9">
        <v>9.5000000000000001E-2</v>
      </c>
      <c r="R33" s="9">
        <v>7.6463653293641728E-2</v>
      </c>
      <c r="S33" s="9">
        <v>0.17146365329364172</v>
      </c>
      <c r="T33" s="3">
        <v>8</v>
      </c>
      <c r="U33" s="3">
        <v>0</v>
      </c>
      <c r="V33" s="3">
        <v>0</v>
      </c>
      <c r="W33" s="7">
        <v>439000</v>
      </c>
      <c r="X33" s="7">
        <v>53.359320323890913</v>
      </c>
    </row>
    <row r="34" spans="1:24" x14ac:dyDescent="0.25">
      <c r="A34" s="3" t="s">
        <v>741</v>
      </c>
      <c r="B34" s="4" t="s">
        <v>742</v>
      </c>
      <c r="C34" s="4" t="s">
        <v>197</v>
      </c>
      <c r="D34" s="3" t="s">
        <v>743</v>
      </c>
      <c r="E34" s="3" t="s">
        <v>438</v>
      </c>
      <c r="F34" s="3">
        <v>17913</v>
      </c>
      <c r="G34" s="3" t="s">
        <v>21</v>
      </c>
      <c r="H34" s="3">
        <v>7254</v>
      </c>
      <c r="I34" s="3" t="s">
        <v>113</v>
      </c>
      <c r="J34" s="5" t="s">
        <v>39</v>
      </c>
      <c r="K34" s="7">
        <v>21.78</v>
      </c>
      <c r="L34" s="7">
        <v>157992.12</v>
      </c>
      <c r="M34" s="8">
        <v>0.05</v>
      </c>
      <c r="N34" s="7">
        <v>150092.514</v>
      </c>
      <c r="O34" s="8">
        <v>0.18000000000000002</v>
      </c>
      <c r="P34" s="7">
        <v>123075.86148000001</v>
      </c>
      <c r="Q34" s="9">
        <v>9.5000000000000001E-2</v>
      </c>
      <c r="R34" s="9">
        <v>7.6463510302055088E-2</v>
      </c>
      <c r="S34" s="9">
        <v>0.17146351030205509</v>
      </c>
      <c r="T34" s="3">
        <v>8</v>
      </c>
      <c r="U34" s="3">
        <v>0</v>
      </c>
      <c r="V34" s="3">
        <v>0</v>
      </c>
      <c r="W34" s="7">
        <v>718000</v>
      </c>
      <c r="X34" s="7">
        <v>98.951782627750418</v>
      </c>
    </row>
    <row r="35" spans="1:24" x14ac:dyDescent="0.25">
      <c r="A35" s="3" t="s">
        <v>744</v>
      </c>
      <c r="B35" s="4" t="s">
        <v>744</v>
      </c>
      <c r="C35" s="4" t="s">
        <v>6</v>
      </c>
      <c r="D35" s="3" t="s">
        <v>745</v>
      </c>
      <c r="E35" s="3" t="s">
        <v>438</v>
      </c>
      <c r="F35" s="3">
        <v>35353</v>
      </c>
      <c r="G35" s="3" t="s">
        <v>21</v>
      </c>
      <c r="H35" s="3">
        <v>10416</v>
      </c>
      <c r="I35" s="3" t="s">
        <v>278</v>
      </c>
      <c r="J35" s="5" t="s">
        <v>40</v>
      </c>
      <c r="K35" s="7">
        <v>21.296000000000006</v>
      </c>
      <c r="L35" s="7">
        <v>221819.13600000009</v>
      </c>
      <c r="M35" s="8">
        <v>0.05</v>
      </c>
      <c r="N35" s="7">
        <v>210728.17920000004</v>
      </c>
      <c r="O35" s="8">
        <v>0.18000000000000002</v>
      </c>
      <c r="P35" s="7">
        <v>172797.10694400003</v>
      </c>
      <c r="Q35" s="9">
        <v>8.5000000000000006E-2</v>
      </c>
      <c r="R35" s="9">
        <v>7.6463372750523798E-2</v>
      </c>
      <c r="S35" s="9">
        <v>0.1614633727505238</v>
      </c>
      <c r="T35" s="3">
        <v>8</v>
      </c>
      <c r="U35" s="3">
        <v>0</v>
      </c>
      <c r="V35" s="3">
        <v>0</v>
      </c>
      <c r="W35" s="7">
        <v>1070000</v>
      </c>
      <c r="X35" s="7">
        <v>102.74518435603646</v>
      </c>
    </row>
    <row r="36" spans="1:24" x14ac:dyDescent="0.25">
      <c r="A36" s="3" t="s">
        <v>746</v>
      </c>
      <c r="B36" s="4" t="s">
        <v>746</v>
      </c>
      <c r="C36" s="4" t="s">
        <v>4</v>
      </c>
      <c r="D36" s="3" t="s">
        <v>747</v>
      </c>
      <c r="E36" s="3" t="s">
        <v>438</v>
      </c>
      <c r="F36" s="3">
        <v>15689</v>
      </c>
      <c r="G36" s="3" t="s">
        <v>229</v>
      </c>
      <c r="H36" s="3">
        <v>4800</v>
      </c>
      <c r="I36" s="3" t="s">
        <v>191</v>
      </c>
      <c r="J36" s="5" t="s">
        <v>75</v>
      </c>
      <c r="K36" s="7">
        <v>15.552</v>
      </c>
      <c r="L36" s="7">
        <v>74649.599999999991</v>
      </c>
      <c r="M36" s="8">
        <v>7.0000000000000007E-2</v>
      </c>
      <c r="N36" s="7">
        <v>69424.127999999997</v>
      </c>
      <c r="O36" s="8">
        <v>0.3</v>
      </c>
      <c r="P36" s="7">
        <v>48596.889599999995</v>
      </c>
      <c r="Q36" s="9">
        <v>7.0000000000000007E-2</v>
      </c>
      <c r="R36" s="9">
        <v>7.6463830317552481E-2</v>
      </c>
      <c r="S36" s="9">
        <v>0.1464638303175525</v>
      </c>
      <c r="T36" s="3">
        <v>4</v>
      </c>
      <c r="U36" s="3">
        <v>0</v>
      </c>
      <c r="V36" s="3">
        <v>0</v>
      </c>
      <c r="W36" s="7">
        <v>332000</v>
      </c>
      <c r="X36" s="7">
        <v>69.125271256726634</v>
      </c>
    </row>
    <row r="37" spans="1:24" x14ac:dyDescent="0.25">
      <c r="A37" s="3" t="s">
        <v>748</v>
      </c>
      <c r="B37" s="4" t="s">
        <v>748</v>
      </c>
      <c r="C37" s="4" t="s">
        <v>6</v>
      </c>
      <c r="D37" s="3" t="s">
        <v>749</v>
      </c>
      <c r="E37" s="3" t="s">
        <v>438</v>
      </c>
      <c r="F37" s="3">
        <v>42700</v>
      </c>
      <c r="G37" s="3" t="s">
        <v>21</v>
      </c>
      <c r="H37" s="3">
        <v>11289</v>
      </c>
      <c r="I37" s="3" t="s">
        <v>56</v>
      </c>
      <c r="J37" s="5" t="s">
        <v>39</v>
      </c>
      <c r="K37" s="7">
        <v>17.600000000000001</v>
      </c>
      <c r="L37" s="7">
        <v>198686.4</v>
      </c>
      <c r="M37" s="8">
        <v>0.05</v>
      </c>
      <c r="N37" s="7">
        <v>188752.08</v>
      </c>
      <c r="O37" s="8">
        <v>0.2</v>
      </c>
      <c r="P37" s="7">
        <v>151001.66400000002</v>
      </c>
      <c r="Q37" s="9">
        <v>9.5000000000000001E-2</v>
      </c>
      <c r="R37" s="9">
        <v>7.6463205000000006E-2</v>
      </c>
      <c r="S37" s="9">
        <v>0.17146320500000001</v>
      </c>
      <c r="T37" s="3">
        <v>8</v>
      </c>
      <c r="U37" s="3">
        <v>0</v>
      </c>
      <c r="V37" s="3">
        <v>0</v>
      </c>
      <c r="W37" s="7">
        <v>881000</v>
      </c>
      <c r="X37" s="7">
        <v>78.010906188298549</v>
      </c>
    </row>
    <row r="38" spans="1:24" x14ac:dyDescent="0.25">
      <c r="A38" s="3" t="s">
        <v>750</v>
      </c>
      <c r="B38" s="4" t="s">
        <v>751</v>
      </c>
      <c r="C38" s="4" t="s">
        <v>339</v>
      </c>
      <c r="D38" s="3" t="s">
        <v>752</v>
      </c>
      <c r="E38" s="3" t="s">
        <v>438</v>
      </c>
      <c r="F38" s="3">
        <v>45931</v>
      </c>
      <c r="G38" s="3" t="s">
        <v>229</v>
      </c>
      <c r="H38" s="3">
        <v>69435</v>
      </c>
      <c r="I38" s="3" t="s">
        <v>54</v>
      </c>
      <c r="J38" s="5" t="s">
        <v>40</v>
      </c>
      <c r="K38" s="7">
        <v>21.78</v>
      </c>
      <c r="L38" s="7">
        <v>1512294.3</v>
      </c>
      <c r="M38" s="8">
        <v>7.0000000000000007E-2</v>
      </c>
      <c r="N38" s="7">
        <v>1406433.699</v>
      </c>
      <c r="O38" s="8">
        <v>0.22500000000000001</v>
      </c>
      <c r="P38" s="7">
        <v>1089986.1167250001</v>
      </c>
      <c r="Q38" s="9">
        <v>0.06</v>
      </c>
      <c r="R38" s="9">
        <v>7.646323472394935E-2</v>
      </c>
      <c r="S38" s="9">
        <v>0.13646323472394933</v>
      </c>
      <c r="T38" s="3">
        <v>4</v>
      </c>
      <c r="U38" s="3">
        <v>0</v>
      </c>
      <c r="V38" s="3">
        <v>0</v>
      </c>
      <c r="W38" s="7">
        <v>7987000</v>
      </c>
      <c r="X38" s="7">
        <v>81.59731145257085</v>
      </c>
    </row>
    <row r="39" spans="1:24" x14ac:dyDescent="0.25">
      <c r="A39" s="3" t="s">
        <v>753</v>
      </c>
      <c r="B39" s="4" t="s">
        <v>754</v>
      </c>
      <c r="C39" s="4" t="s">
        <v>234</v>
      </c>
      <c r="D39" s="3" t="s">
        <v>755</v>
      </c>
      <c r="E39" s="3" t="s">
        <v>438</v>
      </c>
      <c r="F39" s="3">
        <v>8919</v>
      </c>
      <c r="G39" s="3" t="s">
        <v>21</v>
      </c>
      <c r="H39" s="3">
        <v>988</v>
      </c>
      <c r="I39" s="3" t="s">
        <v>113</v>
      </c>
      <c r="J39" s="5" t="s">
        <v>39</v>
      </c>
      <c r="K39" s="7">
        <v>26.4</v>
      </c>
      <c r="L39" s="7">
        <v>26083.199999999997</v>
      </c>
      <c r="M39" s="8">
        <v>0.05</v>
      </c>
      <c r="N39" s="7">
        <v>24779.039999999997</v>
      </c>
      <c r="O39" s="8">
        <v>0.2</v>
      </c>
      <c r="P39" s="7">
        <v>19823.231999999996</v>
      </c>
      <c r="Q39" s="9">
        <v>9.5000000000000001E-2</v>
      </c>
      <c r="R39" s="9">
        <v>7.6466940926369284E-2</v>
      </c>
      <c r="S39" s="9">
        <v>0.17146694092636927</v>
      </c>
      <c r="T39" s="3">
        <v>8</v>
      </c>
      <c r="U39" s="3">
        <v>1015</v>
      </c>
      <c r="V39" s="3">
        <v>9642.5</v>
      </c>
      <c r="W39" s="7">
        <v>125000</v>
      </c>
      <c r="X39" s="7">
        <v>117.0138097268313</v>
      </c>
    </row>
    <row r="40" spans="1:24" x14ac:dyDescent="0.25">
      <c r="A40" s="3" t="s">
        <v>756</v>
      </c>
      <c r="B40" s="4" t="s">
        <v>757</v>
      </c>
      <c r="C40" s="4" t="s">
        <v>758</v>
      </c>
      <c r="D40" s="3" t="s">
        <v>759</v>
      </c>
      <c r="E40" s="3" t="s">
        <v>438</v>
      </c>
      <c r="F40" s="3">
        <v>11900</v>
      </c>
      <c r="G40" s="3" t="s">
        <v>21</v>
      </c>
      <c r="H40" s="3">
        <v>1586</v>
      </c>
      <c r="I40" s="3" t="s">
        <v>183</v>
      </c>
      <c r="J40" s="5" t="s">
        <v>39</v>
      </c>
      <c r="K40" s="7">
        <v>19.602000000000004</v>
      </c>
      <c r="L40" s="7">
        <v>31088.772000000004</v>
      </c>
      <c r="M40" s="8">
        <v>0.05</v>
      </c>
      <c r="N40" s="7">
        <v>29534.333400000003</v>
      </c>
      <c r="O40" s="8">
        <v>0.22000000000000003</v>
      </c>
      <c r="P40" s="7">
        <v>23036.780051999998</v>
      </c>
      <c r="Q40" s="9">
        <v>9.5000000000000001E-2</v>
      </c>
      <c r="R40" s="9">
        <v>7.6466224158374799E-2</v>
      </c>
      <c r="S40" s="9">
        <v>0.17146622415837481</v>
      </c>
      <c r="T40" s="3">
        <v>8</v>
      </c>
      <c r="U40" s="3">
        <v>0</v>
      </c>
      <c r="V40" s="3">
        <v>0</v>
      </c>
      <c r="W40" s="7">
        <v>134000</v>
      </c>
      <c r="X40" s="7">
        <v>84.711038989135872</v>
      </c>
    </row>
    <row r="41" spans="1:24" x14ac:dyDescent="0.25">
      <c r="A41" s="3" t="s">
        <v>760</v>
      </c>
      <c r="B41" s="4" t="s">
        <v>761</v>
      </c>
      <c r="C41" s="4" t="s">
        <v>195</v>
      </c>
      <c r="D41" s="3" t="s">
        <v>762</v>
      </c>
      <c r="E41" s="3" t="s">
        <v>438</v>
      </c>
      <c r="F41" s="3">
        <v>69752</v>
      </c>
      <c r="G41" s="3" t="s">
        <v>20</v>
      </c>
      <c r="H41" s="3">
        <v>8127</v>
      </c>
      <c r="I41" s="3" t="s">
        <v>240</v>
      </c>
      <c r="J41" s="5" t="s">
        <v>39</v>
      </c>
      <c r="K41" s="7">
        <v>38.400000000000006</v>
      </c>
      <c r="L41" s="7">
        <v>312076.80000000005</v>
      </c>
      <c r="M41" s="8">
        <v>0.05</v>
      </c>
      <c r="N41" s="7">
        <v>296472.96000000002</v>
      </c>
      <c r="O41" s="8">
        <v>0.2</v>
      </c>
      <c r="P41" s="7">
        <v>237178.36799999999</v>
      </c>
      <c r="Q41" s="9">
        <v>7.4999999999999997E-2</v>
      </c>
      <c r="R41" s="9">
        <v>7.6463306713743545E-2</v>
      </c>
      <c r="S41" s="9">
        <v>0.15146330671374356</v>
      </c>
      <c r="T41" s="3">
        <v>14</v>
      </c>
      <c r="U41" s="3">
        <v>0</v>
      </c>
      <c r="V41" s="3">
        <v>0</v>
      </c>
      <c r="W41" s="7">
        <v>1566000</v>
      </c>
      <c r="X41" s="7">
        <v>192.68033052491049</v>
      </c>
    </row>
    <row r="42" spans="1:24" x14ac:dyDescent="0.25">
      <c r="A42" s="3" t="s">
        <v>763</v>
      </c>
      <c r="B42" s="4" t="s">
        <v>764</v>
      </c>
      <c r="C42" s="4" t="s">
        <v>765</v>
      </c>
      <c r="D42" s="3" t="s">
        <v>766</v>
      </c>
      <c r="E42" s="3" t="s">
        <v>438</v>
      </c>
      <c r="F42" s="3">
        <v>400519</v>
      </c>
      <c r="G42" s="3" t="s">
        <v>203</v>
      </c>
      <c r="H42" s="3">
        <v>38256</v>
      </c>
      <c r="I42" s="3" t="s">
        <v>113</v>
      </c>
      <c r="J42" s="5" t="s">
        <v>39</v>
      </c>
      <c r="K42" s="7">
        <v>28.6</v>
      </c>
      <c r="L42" s="7">
        <v>1094121.6000000001</v>
      </c>
      <c r="M42" s="8">
        <v>0.05</v>
      </c>
      <c r="N42" s="7">
        <v>1039415.52</v>
      </c>
      <c r="O42" s="8">
        <v>0.18000000000000002</v>
      </c>
      <c r="P42" s="7">
        <v>852320.72640000004</v>
      </c>
      <c r="Q42" s="9">
        <v>7.0000000000000007E-2</v>
      </c>
      <c r="R42" s="9">
        <v>7.2529179319932593E-2</v>
      </c>
      <c r="S42" s="9">
        <v>0.14252917931993259</v>
      </c>
      <c r="T42" s="3">
        <v>10</v>
      </c>
      <c r="U42" s="3">
        <v>17959</v>
      </c>
      <c r="V42" s="3">
        <v>215508</v>
      </c>
      <c r="W42" s="7">
        <v>6195000</v>
      </c>
      <c r="X42" s="7">
        <v>156.31465855837033</v>
      </c>
    </row>
    <row r="43" spans="1:24" x14ac:dyDescent="0.25">
      <c r="A43" s="3" t="s">
        <v>767</v>
      </c>
      <c r="B43" s="4" t="s">
        <v>768</v>
      </c>
      <c r="C43" s="4" t="s">
        <v>769</v>
      </c>
      <c r="D43" s="3" t="s">
        <v>770</v>
      </c>
      <c r="E43" s="3" t="s">
        <v>438</v>
      </c>
      <c r="F43" s="3">
        <v>134015</v>
      </c>
      <c r="G43" s="3" t="s">
        <v>17</v>
      </c>
      <c r="H43" s="3">
        <v>49882</v>
      </c>
      <c r="I43" s="3" t="s">
        <v>202</v>
      </c>
      <c r="J43" s="5" t="s">
        <v>40</v>
      </c>
      <c r="K43" s="7">
        <v>26.4</v>
      </c>
      <c r="L43" s="7">
        <v>1316884.8</v>
      </c>
      <c r="M43" s="8">
        <v>7.0000000000000007E-2</v>
      </c>
      <c r="N43" s="7">
        <v>1224702.8640000001</v>
      </c>
      <c r="O43" s="8">
        <v>0.27</v>
      </c>
      <c r="P43" s="7">
        <v>894033.09071999998</v>
      </c>
      <c r="Q43" s="9">
        <v>0.08</v>
      </c>
      <c r="R43" s="9">
        <v>7.6463254867340139E-2</v>
      </c>
      <c r="S43" s="9">
        <v>0.15646325486734014</v>
      </c>
      <c r="T43" s="3">
        <v>8</v>
      </c>
      <c r="U43" s="3">
        <v>0</v>
      </c>
      <c r="V43" s="3">
        <v>0</v>
      </c>
      <c r="W43" s="7">
        <v>5714000</v>
      </c>
      <c r="X43" s="7">
        <v>112.4163984636356</v>
      </c>
    </row>
    <row r="44" spans="1:24" x14ac:dyDescent="0.25">
      <c r="A44" s="3" t="s">
        <v>771</v>
      </c>
      <c r="B44" s="4" t="s">
        <v>771</v>
      </c>
      <c r="C44" s="4" t="s">
        <v>6</v>
      </c>
      <c r="D44" s="3" t="s">
        <v>772</v>
      </c>
      <c r="E44" s="3" t="s">
        <v>438</v>
      </c>
      <c r="F44" s="3">
        <v>92201</v>
      </c>
      <c r="G44" s="3" t="s">
        <v>203</v>
      </c>
      <c r="H44" s="3">
        <v>16116</v>
      </c>
      <c r="I44" s="3" t="s">
        <v>202</v>
      </c>
      <c r="J44" s="5" t="s">
        <v>39</v>
      </c>
      <c r="K44" s="7">
        <v>25.74</v>
      </c>
      <c r="L44" s="7">
        <v>414825.84</v>
      </c>
      <c r="M44" s="8">
        <v>0.05</v>
      </c>
      <c r="N44" s="7">
        <v>394084.54800000001</v>
      </c>
      <c r="O44" s="8">
        <v>0.22000000000000003</v>
      </c>
      <c r="P44" s="7">
        <v>307385.94744000002</v>
      </c>
      <c r="Q44" s="9">
        <v>7.0000000000000007E-2</v>
      </c>
      <c r="R44" s="9">
        <v>7.6463139590536466E-2</v>
      </c>
      <c r="S44" s="9">
        <v>0.14646313959053647</v>
      </c>
      <c r="T44" s="3">
        <v>10</v>
      </c>
      <c r="U44" s="3">
        <v>0</v>
      </c>
      <c r="V44" s="3">
        <v>0</v>
      </c>
      <c r="W44" s="7">
        <v>2099000</v>
      </c>
      <c r="X44" s="7">
        <v>130.22621291147306</v>
      </c>
    </row>
    <row r="45" spans="1:24" x14ac:dyDescent="0.25">
      <c r="A45" s="3" t="s">
        <v>773</v>
      </c>
      <c r="B45" s="4" t="s">
        <v>773</v>
      </c>
      <c r="C45" s="4" t="s">
        <v>3</v>
      </c>
      <c r="D45" s="3" t="s">
        <v>774</v>
      </c>
      <c r="E45" s="3" t="s">
        <v>438</v>
      </c>
      <c r="F45" s="3">
        <v>33195</v>
      </c>
      <c r="G45" s="3" t="s">
        <v>13</v>
      </c>
      <c r="H45" s="3">
        <v>38555</v>
      </c>
      <c r="I45" s="3" t="s">
        <v>194</v>
      </c>
      <c r="J45" s="5" t="s">
        <v>39</v>
      </c>
      <c r="K45" s="7">
        <v>22.4</v>
      </c>
      <c r="L45" s="7">
        <v>863632.00000000012</v>
      </c>
      <c r="M45" s="8">
        <v>0.05</v>
      </c>
      <c r="N45" s="7">
        <v>820450.40000000014</v>
      </c>
      <c r="O45" s="8">
        <v>0.2</v>
      </c>
      <c r="P45" s="7">
        <v>656360.32000000007</v>
      </c>
      <c r="Q45" s="9">
        <v>8.5000000000000006E-2</v>
      </c>
      <c r="R45" s="9">
        <v>7.6463205000000006E-2</v>
      </c>
      <c r="S45" s="9">
        <v>0.161463205</v>
      </c>
      <c r="T45" s="3">
        <v>4</v>
      </c>
      <c r="U45" s="3">
        <v>0</v>
      </c>
      <c r="V45" s="3">
        <v>0</v>
      </c>
      <c r="W45" s="7">
        <v>4065000</v>
      </c>
      <c r="X45" s="7">
        <v>105.43578643815476</v>
      </c>
    </row>
    <row r="46" spans="1:24" x14ac:dyDescent="0.25">
      <c r="A46" s="3" t="s">
        <v>775</v>
      </c>
      <c r="B46" s="4" t="s">
        <v>776</v>
      </c>
      <c r="C46" s="4" t="s">
        <v>777</v>
      </c>
      <c r="D46" s="3" t="s">
        <v>778</v>
      </c>
      <c r="E46" s="3" t="s">
        <v>438</v>
      </c>
      <c r="F46" s="3">
        <v>10772</v>
      </c>
      <c r="G46" s="3" t="s">
        <v>15</v>
      </c>
      <c r="H46" s="3">
        <v>3507</v>
      </c>
      <c r="I46" s="3" t="s">
        <v>201</v>
      </c>
      <c r="J46" s="5" t="s">
        <v>39</v>
      </c>
      <c r="K46" s="7">
        <v>22</v>
      </c>
      <c r="L46" s="7">
        <v>77154</v>
      </c>
      <c r="M46" s="8">
        <v>0.05</v>
      </c>
      <c r="N46" s="7">
        <v>73296.3</v>
      </c>
      <c r="O46" s="8">
        <v>0.2</v>
      </c>
      <c r="P46" s="7">
        <v>58637.04</v>
      </c>
      <c r="Q46" s="9">
        <v>9.2499999999999999E-2</v>
      </c>
      <c r="R46" s="9">
        <v>7.6463205000000006E-2</v>
      </c>
      <c r="S46" s="9">
        <v>0.16896320500000001</v>
      </c>
      <c r="T46" s="3">
        <v>4</v>
      </c>
      <c r="U46" s="3">
        <v>0</v>
      </c>
      <c r="V46" s="3">
        <v>0</v>
      </c>
      <c r="W46" s="7">
        <v>347000</v>
      </c>
      <c r="X46" s="7">
        <v>98.956456229627037</v>
      </c>
    </row>
    <row r="47" spans="1:24" x14ac:dyDescent="0.25">
      <c r="A47" s="3" t="s">
        <v>779</v>
      </c>
      <c r="B47" s="4" t="s">
        <v>779</v>
      </c>
      <c r="C47" s="4" t="s">
        <v>6</v>
      </c>
      <c r="D47" s="3" t="s">
        <v>780</v>
      </c>
      <c r="E47" s="3" t="s">
        <v>438</v>
      </c>
      <c r="F47" s="3">
        <v>29413</v>
      </c>
      <c r="G47" s="3" t="s">
        <v>244</v>
      </c>
      <c r="H47" s="3">
        <v>2193</v>
      </c>
      <c r="I47" s="3" t="s">
        <v>238</v>
      </c>
      <c r="J47" s="5" t="s">
        <v>39</v>
      </c>
      <c r="K47" s="7">
        <v>34</v>
      </c>
      <c r="L47" s="7">
        <v>74562</v>
      </c>
      <c r="M47" s="8">
        <v>0.05</v>
      </c>
      <c r="N47" s="7">
        <v>70833.899999999994</v>
      </c>
      <c r="O47" s="8">
        <v>0.2</v>
      </c>
      <c r="P47" s="7">
        <v>56667.119999999995</v>
      </c>
      <c r="Q47" s="9">
        <v>0.08</v>
      </c>
      <c r="R47" s="9">
        <v>7.6463399547516631E-2</v>
      </c>
      <c r="S47" s="9">
        <v>0.15646339954751662</v>
      </c>
      <c r="T47" s="3">
        <v>10</v>
      </c>
      <c r="U47" s="3">
        <v>7483</v>
      </c>
      <c r="V47" s="3">
        <v>89796</v>
      </c>
      <c r="W47" s="7">
        <v>452000</v>
      </c>
      <c r="X47" s="7">
        <v>165.1504446070316</v>
      </c>
    </row>
    <row r="48" spans="1:24" x14ac:dyDescent="0.25">
      <c r="A48" s="3" t="s">
        <v>781</v>
      </c>
      <c r="B48" s="4" t="s">
        <v>781</v>
      </c>
      <c r="C48" s="4" t="s">
        <v>351</v>
      </c>
      <c r="D48" s="3" t="s">
        <v>782</v>
      </c>
      <c r="E48" s="3" t="s">
        <v>438</v>
      </c>
      <c r="F48" s="3">
        <v>53787</v>
      </c>
      <c r="G48" s="3" t="s">
        <v>13</v>
      </c>
      <c r="H48" s="3">
        <v>57531</v>
      </c>
      <c r="I48" s="3" t="s">
        <v>266</v>
      </c>
      <c r="J48" s="5" t="s">
        <v>40</v>
      </c>
      <c r="K48" s="7">
        <v>29.568000000000005</v>
      </c>
      <c r="L48" s="7">
        <v>1701076.6080000002</v>
      </c>
      <c r="M48" s="8">
        <v>0.05</v>
      </c>
      <c r="N48" s="7">
        <v>1616022.7775999999</v>
      </c>
      <c r="O48" s="8">
        <v>0.16000000000000003</v>
      </c>
      <c r="P48" s="7">
        <v>1357459.1331840002</v>
      </c>
      <c r="Q48" s="9">
        <v>0.08</v>
      </c>
      <c r="R48" s="9">
        <v>7.6463242822963212E-2</v>
      </c>
      <c r="S48" s="9">
        <v>0.1564632428229632</v>
      </c>
      <c r="T48" s="3">
        <v>4</v>
      </c>
      <c r="U48" s="3">
        <v>0</v>
      </c>
      <c r="V48" s="3">
        <v>0</v>
      </c>
      <c r="W48" s="7">
        <v>8676000</v>
      </c>
      <c r="X48" s="7">
        <v>131.68844275094213</v>
      </c>
    </row>
    <row r="49" spans="1:24" x14ac:dyDescent="0.25">
      <c r="A49" s="3" t="s">
        <v>783</v>
      </c>
      <c r="B49" s="4" t="s">
        <v>783</v>
      </c>
      <c r="C49" s="4" t="s">
        <v>6</v>
      </c>
      <c r="D49" s="3" t="s">
        <v>784</v>
      </c>
      <c r="E49" s="3" t="s">
        <v>438</v>
      </c>
      <c r="F49" s="3">
        <v>29500</v>
      </c>
      <c r="G49" s="3" t="s">
        <v>21</v>
      </c>
      <c r="H49" s="3">
        <v>12872</v>
      </c>
      <c r="I49" s="3" t="s">
        <v>180</v>
      </c>
      <c r="J49" s="5" t="s">
        <v>40</v>
      </c>
      <c r="K49" s="7">
        <v>23.232000000000003</v>
      </c>
      <c r="L49" s="7">
        <v>299042.30400000006</v>
      </c>
      <c r="M49" s="8">
        <v>0.05</v>
      </c>
      <c r="N49" s="7">
        <v>284090.18880000006</v>
      </c>
      <c r="O49" s="8">
        <v>0.16000000000000003</v>
      </c>
      <c r="P49" s="7">
        <v>238635.75859200009</v>
      </c>
      <c r="Q49" s="9">
        <v>8.5000000000000006E-2</v>
      </c>
      <c r="R49" s="9">
        <v>7.6463147649140875E-2</v>
      </c>
      <c r="S49" s="9">
        <v>0.16146314764914088</v>
      </c>
      <c r="T49" s="3">
        <v>8</v>
      </c>
      <c r="U49" s="3">
        <v>0</v>
      </c>
      <c r="V49" s="3">
        <v>0</v>
      </c>
      <c r="W49" s="7">
        <v>1478000</v>
      </c>
      <c r="X49" s="7">
        <v>112.6492414957693</v>
      </c>
    </row>
    <row r="50" spans="1:24" x14ac:dyDescent="0.25">
      <c r="A50" s="3" t="s">
        <v>785</v>
      </c>
      <c r="B50" s="4" t="s">
        <v>785</v>
      </c>
      <c r="C50" s="4" t="s">
        <v>3</v>
      </c>
      <c r="D50" s="3" t="s">
        <v>786</v>
      </c>
      <c r="E50" s="3" t="s">
        <v>438</v>
      </c>
      <c r="F50" s="3">
        <v>51323</v>
      </c>
      <c r="G50" s="3" t="s">
        <v>13</v>
      </c>
      <c r="H50" s="3">
        <v>26028</v>
      </c>
      <c r="I50" s="3" t="s">
        <v>270</v>
      </c>
      <c r="J50" s="5" t="s">
        <v>40</v>
      </c>
      <c r="K50" s="7">
        <v>24.640000000000004</v>
      </c>
      <c r="L50" s="7">
        <v>641329.92000000016</v>
      </c>
      <c r="M50" s="8">
        <v>0.05</v>
      </c>
      <c r="N50" s="7">
        <v>609263.42400000012</v>
      </c>
      <c r="O50" s="8">
        <v>0.18000000000000002</v>
      </c>
      <c r="P50" s="7">
        <v>499596.0076800001</v>
      </c>
      <c r="Q50" s="9">
        <v>0.08</v>
      </c>
      <c r="R50" s="9">
        <v>7.6463258740414319E-2</v>
      </c>
      <c r="S50" s="9">
        <v>0.15646325874041431</v>
      </c>
      <c r="T50" s="3">
        <v>4</v>
      </c>
      <c r="U50" s="3">
        <v>0</v>
      </c>
      <c r="V50" s="3">
        <v>0</v>
      </c>
      <c r="W50" s="7">
        <v>3193000</v>
      </c>
      <c r="X50" s="7">
        <v>122.6777465490821</v>
      </c>
    </row>
    <row r="51" spans="1:24" x14ac:dyDescent="0.25">
      <c r="A51" s="3" t="s">
        <v>787</v>
      </c>
      <c r="B51" s="4" t="s">
        <v>788</v>
      </c>
      <c r="C51" s="4" t="s">
        <v>234</v>
      </c>
      <c r="D51" s="3" t="s">
        <v>789</v>
      </c>
      <c r="E51" s="3" t="s">
        <v>438</v>
      </c>
      <c r="F51" s="3">
        <v>145070</v>
      </c>
      <c r="G51" s="3" t="s">
        <v>203</v>
      </c>
      <c r="H51" s="3">
        <v>23644</v>
      </c>
      <c r="I51" s="3" t="s">
        <v>193</v>
      </c>
      <c r="J51" s="5" t="s">
        <v>39</v>
      </c>
      <c r="K51" s="7">
        <v>26</v>
      </c>
      <c r="L51" s="7">
        <v>614744</v>
      </c>
      <c r="M51" s="8">
        <v>0.05</v>
      </c>
      <c r="N51" s="7">
        <v>584006.80000000005</v>
      </c>
      <c r="O51" s="8">
        <v>0.2</v>
      </c>
      <c r="P51" s="7">
        <v>467205.44000000006</v>
      </c>
      <c r="Q51" s="9">
        <v>7.0000000000000007E-2</v>
      </c>
      <c r="R51" s="9">
        <v>7.6463381396153413E-2</v>
      </c>
      <c r="S51" s="9">
        <v>0.14646338139615342</v>
      </c>
      <c r="T51" s="3">
        <v>10</v>
      </c>
      <c r="U51" s="3">
        <v>0</v>
      </c>
      <c r="V51" s="3">
        <v>0</v>
      </c>
      <c r="W51" s="7">
        <v>3190000</v>
      </c>
      <c r="X51" s="7">
        <v>134.91426875195003</v>
      </c>
    </row>
    <row r="52" spans="1:24" x14ac:dyDescent="0.25">
      <c r="A52" s="3" t="s">
        <v>790</v>
      </c>
      <c r="B52" s="4" t="s">
        <v>790</v>
      </c>
      <c r="C52" s="4" t="s">
        <v>233</v>
      </c>
      <c r="D52" s="3" t="s">
        <v>791</v>
      </c>
      <c r="E52" s="3" t="s">
        <v>792</v>
      </c>
      <c r="F52" s="3">
        <v>267482</v>
      </c>
      <c r="G52" s="3" t="s">
        <v>22</v>
      </c>
      <c r="H52" s="3">
        <v>59377</v>
      </c>
      <c r="I52" s="3" t="s">
        <v>293</v>
      </c>
      <c r="J52" s="5" t="s">
        <v>40</v>
      </c>
      <c r="K52" s="7">
        <v>19.8</v>
      </c>
      <c r="L52" s="7">
        <v>1175664.6000000001</v>
      </c>
      <c r="M52" s="8">
        <v>0.05</v>
      </c>
      <c r="N52" s="7">
        <v>1116881.3700000001</v>
      </c>
      <c r="O52" s="8">
        <v>0.2</v>
      </c>
      <c r="P52" s="7">
        <v>893505.09600000014</v>
      </c>
      <c r="Q52" s="9">
        <v>7.4999999999999997E-2</v>
      </c>
      <c r="R52" s="9">
        <v>7.9743431249999996E-2</v>
      </c>
      <c r="S52" s="9">
        <v>0.15474343125000001</v>
      </c>
      <c r="T52" s="3">
        <v>8</v>
      </c>
      <c r="U52" s="3">
        <v>0</v>
      </c>
      <c r="V52" s="3">
        <v>0</v>
      </c>
      <c r="W52" s="7">
        <v>5774000</v>
      </c>
      <c r="X52" s="7">
        <v>97.244838623804284</v>
      </c>
    </row>
    <row r="53" spans="1:24" x14ac:dyDescent="0.25">
      <c r="A53" s="3" t="s">
        <v>793</v>
      </c>
      <c r="B53" s="4" t="s">
        <v>794</v>
      </c>
      <c r="C53" s="4" t="s">
        <v>795</v>
      </c>
      <c r="D53" s="3" t="s">
        <v>796</v>
      </c>
      <c r="E53" s="3" t="s">
        <v>438</v>
      </c>
      <c r="F53" s="3">
        <v>80993</v>
      </c>
      <c r="G53" s="3" t="s">
        <v>203</v>
      </c>
      <c r="H53" s="3">
        <v>15442</v>
      </c>
      <c r="I53" s="3" t="s">
        <v>266</v>
      </c>
      <c r="J53" s="5" t="s">
        <v>40</v>
      </c>
      <c r="K53" s="7">
        <v>31.460000000000004</v>
      </c>
      <c r="L53" s="7">
        <v>485805.32000000007</v>
      </c>
      <c r="M53" s="8">
        <v>0.05</v>
      </c>
      <c r="N53" s="7">
        <v>461515.05400000006</v>
      </c>
      <c r="O53" s="8">
        <v>0.18000000000000002</v>
      </c>
      <c r="P53" s="7">
        <v>378442.34428000002</v>
      </c>
      <c r="Q53" s="9">
        <v>6.5000000000000002E-2</v>
      </c>
      <c r="R53" s="9">
        <v>7.6463504959351974E-2</v>
      </c>
      <c r="S53" s="9">
        <v>0.14146350495935198</v>
      </c>
      <c r="T53" s="3">
        <v>10</v>
      </c>
      <c r="U53" s="3">
        <v>0</v>
      </c>
      <c r="V53" s="3">
        <v>0</v>
      </c>
      <c r="W53" s="7">
        <v>2675000</v>
      </c>
      <c r="X53" s="7">
        <v>173.24143076365826</v>
      </c>
    </row>
    <row r="54" spans="1:24" x14ac:dyDescent="0.25">
      <c r="A54" s="3" t="s">
        <v>797</v>
      </c>
      <c r="B54" s="4" t="s">
        <v>797</v>
      </c>
      <c r="C54" s="4" t="s">
        <v>3</v>
      </c>
      <c r="D54" s="3" t="s">
        <v>798</v>
      </c>
      <c r="E54" s="3" t="s">
        <v>438</v>
      </c>
      <c r="F54" s="3">
        <v>110042</v>
      </c>
      <c r="G54" s="3" t="s">
        <v>13</v>
      </c>
      <c r="H54" s="3">
        <v>36413</v>
      </c>
      <c r="I54" s="3" t="s">
        <v>236</v>
      </c>
      <c r="J54" s="5" t="s">
        <v>40</v>
      </c>
      <c r="K54" s="7">
        <v>40.32</v>
      </c>
      <c r="L54" s="7">
        <v>1468172.16</v>
      </c>
      <c r="M54" s="8">
        <v>0.05</v>
      </c>
      <c r="N54" s="7">
        <v>1394763.5519999999</v>
      </c>
      <c r="O54" s="8">
        <v>0.16000000000000003</v>
      </c>
      <c r="P54" s="7">
        <v>1171601.38368</v>
      </c>
      <c r="Q54" s="9">
        <v>0.08</v>
      </c>
      <c r="R54" s="9">
        <v>7.6463226539580223E-2</v>
      </c>
      <c r="S54" s="9">
        <v>0.15646322653958022</v>
      </c>
      <c r="T54" s="3">
        <v>4</v>
      </c>
      <c r="U54" s="3">
        <v>0</v>
      </c>
      <c r="V54" s="3">
        <v>0</v>
      </c>
      <c r="W54" s="7">
        <v>7488000</v>
      </c>
      <c r="X54" s="7">
        <v>195.21430512747159</v>
      </c>
    </row>
    <row r="55" spans="1:24" x14ac:dyDescent="0.25">
      <c r="A55" s="3" t="s">
        <v>799</v>
      </c>
      <c r="B55" s="4" t="s">
        <v>799</v>
      </c>
      <c r="C55" s="4" t="s">
        <v>7</v>
      </c>
      <c r="D55" s="3" t="s">
        <v>800</v>
      </c>
      <c r="E55" s="3" t="s">
        <v>438</v>
      </c>
      <c r="F55" s="3">
        <v>36122</v>
      </c>
      <c r="G55" s="3" t="s">
        <v>20</v>
      </c>
      <c r="H55" s="3">
        <v>4754</v>
      </c>
      <c r="I55" s="3" t="s">
        <v>280</v>
      </c>
      <c r="J55" s="5" t="s">
        <v>40</v>
      </c>
      <c r="K55" s="7">
        <v>52.8</v>
      </c>
      <c r="L55" s="7">
        <v>251011.20000000001</v>
      </c>
      <c r="M55" s="8">
        <v>0.05</v>
      </c>
      <c r="N55" s="7">
        <v>238460.64</v>
      </c>
      <c r="O55" s="8">
        <v>0.18000000000000002</v>
      </c>
      <c r="P55" s="7">
        <v>195537.7248</v>
      </c>
      <c r="Q55" s="9">
        <v>7.0000000000000007E-2</v>
      </c>
      <c r="R55" s="9">
        <v>7.646327228978983E-2</v>
      </c>
      <c r="S55" s="9">
        <v>0.14646327228978984</v>
      </c>
      <c r="T55" s="3">
        <v>14</v>
      </c>
      <c r="U55" s="3">
        <v>0</v>
      </c>
      <c r="V55" s="3">
        <v>0</v>
      </c>
      <c r="W55" s="7">
        <v>1335000</v>
      </c>
      <c r="X55" s="7">
        <v>280.82944861848011</v>
      </c>
    </row>
    <row r="56" spans="1:24" x14ac:dyDescent="0.25">
      <c r="A56" s="3" t="s">
        <v>801</v>
      </c>
      <c r="B56" s="4" t="s">
        <v>802</v>
      </c>
      <c r="C56" s="4" t="s">
        <v>192</v>
      </c>
      <c r="D56" s="3" t="s">
        <v>803</v>
      </c>
      <c r="E56" s="3" t="s">
        <v>804</v>
      </c>
      <c r="F56" s="3">
        <v>216367</v>
      </c>
      <c r="G56" s="3" t="s">
        <v>255</v>
      </c>
      <c r="H56" s="3">
        <v>161826</v>
      </c>
      <c r="I56" s="3" t="s">
        <v>306</v>
      </c>
      <c r="J56" s="5" t="s">
        <v>40</v>
      </c>
      <c r="K56" s="7">
        <v>18.431999999999999</v>
      </c>
      <c r="L56" s="7">
        <v>2982776.8319999999</v>
      </c>
      <c r="M56" s="8">
        <v>0.05</v>
      </c>
      <c r="N56" s="7">
        <v>2833637.9904</v>
      </c>
      <c r="O56" s="8">
        <v>0.16000000000000003</v>
      </c>
      <c r="P56" s="7">
        <v>2380255.911936</v>
      </c>
      <c r="Q56" s="9">
        <v>7.2499999999999995E-2</v>
      </c>
      <c r="R56" s="9">
        <v>7.6463200704522102E-2</v>
      </c>
      <c r="S56" s="9">
        <v>0.1489632007045221</v>
      </c>
      <c r="T56" s="3">
        <v>4</v>
      </c>
      <c r="U56" s="3">
        <v>0</v>
      </c>
      <c r="V56" s="3">
        <v>0</v>
      </c>
      <c r="W56" s="7">
        <v>15979000</v>
      </c>
      <c r="X56" s="7">
        <v>66.495290316373229</v>
      </c>
    </row>
    <row r="57" spans="1:24" x14ac:dyDescent="0.25">
      <c r="A57" s="3" t="s">
        <v>805</v>
      </c>
      <c r="B57" s="4" t="s">
        <v>805</v>
      </c>
      <c r="C57" s="4" t="s">
        <v>4</v>
      </c>
      <c r="D57" s="3" t="s">
        <v>806</v>
      </c>
      <c r="E57" s="3" t="s">
        <v>438</v>
      </c>
      <c r="F57" s="3">
        <v>0</v>
      </c>
      <c r="G57" s="3" t="s">
        <v>103</v>
      </c>
      <c r="H57" s="3">
        <v>17769</v>
      </c>
      <c r="I57" s="3" t="s">
        <v>201</v>
      </c>
      <c r="J57" s="5" t="s">
        <v>39</v>
      </c>
      <c r="K57" s="7">
        <v>23.760000000000005</v>
      </c>
      <c r="L57" s="7">
        <v>422191.44000000018</v>
      </c>
      <c r="M57" s="8">
        <v>0.05</v>
      </c>
      <c r="N57" s="7">
        <v>401081.86800000013</v>
      </c>
      <c r="O57" s="8">
        <v>0.18000000000000002</v>
      </c>
      <c r="P57" s="7">
        <v>328887.13176000013</v>
      </c>
      <c r="Q57" s="9">
        <v>0.08</v>
      </c>
      <c r="R57" s="9">
        <v>7.6463205000000006E-2</v>
      </c>
      <c r="S57" s="9">
        <v>0.15646320499999999</v>
      </c>
      <c r="T57" s="3">
        <v>8</v>
      </c>
      <c r="U57" s="3">
        <v>0</v>
      </c>
      <c r="V57" s="3">
        <v>0</v>
      </c>
      <c r="W57" s="7">
        <v>2102000</v>
      </c>
      <c r="X57" s="7">
        <v>118.29643908930542</v>
      </c>
    </row>
    <row r="58" spans="1:24" x14ac:dyDescent="0.25">
      <c r="A58" s="3" t="s">
        <v>807</v>
      </c>
      <c r="B58" s="4" t="s">
        <v>807</v>
      </c>
      <c r="C58" s="4" t="s">
        <v>237</v>
      </c>
      <c r="D58" s="3" t="s">
        <v>808</v>
      </c>
      <c r="E58" s="3" t="s">
        <v>438</v>
      </c>
      <c r="F58" s="3">
        <v>931454</v>
      </c>
      <c r="G58" s="3" t="s">
        <v>17</v>
      </c>
      <c r="H58" s="3">
        <v>357880</v>
      </c>
      <c r="I58" s="3" t="s">
        <v>213</v>
      </c>
      <c r="J58" s="5" t="s">
        <v>39</v>
      </c>
      <c r="K58" s="7">
        <v>17.280000000000005</v>
      </c>
      <c r="L58" s="7">
        <v>6184166.4000000013</v>
      </c>
      <c r="M58" s="8">
        <v>7.0000000000000007E-2</v>
      </c>
      <c r="N58" s="7">
        <v>5751274.7520000013</v>
      </c>
      <c r="O58" s="8">
        <v>0.33</v>
      </c>
      <c r="P58" s="7">
        <v>3853354.08384</v>
      </c>
      <c r="Q58" s="9">
        <v>8.5000000000000006E-2</v>
      </c>
      <c r="R58" s="9">
        <v>7.6463209603158305E-2</v>
      </c>
      <c r="S58" s="9">
        <v>0.1614632096031583</v>
      </c>
      <c r="T58" s="3">
        <v>8</v>
      </c>
      <c r="U58" s="3"/>
      <c r="V58" s="3">
        <v>0</v>
      </c>
      <c r="W58" s="7">
        <v>23865000</v>
      </c>
      <c r="X58" s="7">
        <v>66.684962019913854</v>
      </c>
    </row>
    <row r="59" spans="1:24" x14ac:dyDescent="0.25">
      <c r="A59" s="3" t="s">
        <v>809</v>
      </c>
      <c r="B59" s="4" t="s">
        <v>809</v>
      </c>
      <c r="C59" s="4" t="s">
        <v>6</v>
      </c>
      <c r="D59" s="3" t="s">
        <v>810</v>
      </c>
      <c r="E59" s="3" t="s">
        <v>811</v>
      </c>
      <c r="F59" s="3">
        <v>118050</v>
      </c>
      <c r="G59" s="3" t="s">
        <v>203</v>
      </c>
      <c r="H59" s="3">
        <v>20337</v>
      </c>
      <c r="I59" s="3" t="s">
        <v>174</v>
      </c>
      <c r="J59" s="5" t="s">
        <v>39</v>
      </c>
      <c r="K59" s="7">
        <v>26</v>
      </c>
      <c r="L59" s="7">
        <v>528762</v>
      </c>
      <c r="M59" s="8">
        <v>0.05</v>
      </c>
      <c r="N59" s="7">
        <v>502323.9</v>
      </c>
      <c r="O59" s="8">
        <v>0.2</v>
      </c>
      <c r="P59" s="7">
        <v>401859.12</v>
      </c>
      <c r="Q59" s="9">
        <v>7.0000000000000007E-2</v>
      </c>
      <c r="R59" s="9">
        <v>7.6463175913056292E-2</v>
      </c>
      <c r="S59" s="9">
        <v>0.1464631759130563</v>
      </c>
      <c r="T59" s="3">
        <v>10</v>
      </c>
      <c r="U59" s="3">
        <v>0</v>
      </c>
      <c r="V59" s="3">
        <v>0</v>
      </c>
      <c r="W59" s="7">
        <v>2744000</v>
      </c>
      <c r="X59" s="7">
        <v>134.91445803230403</v>
      </c>
    </row>
    <row r="60" spans="1:24" x14ac:dyDescent="0.25">
      <c r="A60" s="3" t="s">
        <v>812</v>
      </c>
      <c r="B60" s="4" t="s">
        <v>812</v>
      </c>
      <c r="C60" s="4" t="s">
        <v>4</v>
      </c>
      <c r="D60" s="3" t="s">
        <v>813</v>
      </c>
      <c r="E60" s="3" t="s">
        <v>811</v>
      </c>
      <c r="F60" s="3">
        <v>106310</v>
      </c>
      <c r="G60" s="3" t="s">
        <v>229</v>
      </c>
      <c r="H60" s="3">
        <v>57162</v>
      </c>
      <c r="I60" s="3" t="s">
        <v>282</v>
      </c>
      <c r="J60" s="5" t="s">
        <v>40</v>
      </c>
      <c r="K60" s="7">
        <v>19.8</v>
      </c>
      <c r="L60" s="7">
        <v>1131807.6000000001</v>
      </c>
      <c r="M60" s="8">
        <v>7.0000000000000007E-2</v>
      </c>
      <c r="N60" s="7">
        <v>1052581.068</v>
      </c>
      <c r="O60" s="8">
        <v>0.22500000000000001</v>
      </c>
      <c r="P60" s="7">
        <v>815750.32770000002</v>
      </c>
      <c r="Q60" s="9">
        <v>0.06</v>
      </c>
      <c r="R60" s="9">
        <v>7.6463230816002689E-2</v>
      </c>
      <c r="S60" s="9">
        <v>0.1364632308160027</v>
      </c>
      <c r="T60" s="3">
        <v>4</v>
      </c>
      <c r="U60" s="3">
        <v>0</v>
      </c>
      <c r="V60" s="3">
        <v>0</v>
      </c>
      <c r="W60" s="7">
        <v>5978000</v>
      </c>
      <c r="X60" s="7">
        <v>83.922548442930278</v>
      </c>
    </row>
    <row r="61" spans="1:24" x14ac:dyDescent="0.25">
      <c r="A61" s="3" t="s">
        <v>814</v>
      </c>
      <c r="B61" s="4" t="s">
        <v>815</v>
      </c>
      <c r="C61" s="4" t="s">
        <v>199</v>
      </c>
      <c r="D61" s="3" t="s">
        <v>816</v>
      </c>
      <c r="E61" s="3" t="s">
        <v>438</v>
      </c>
      <c r="F61" s="3">
        <v>10578</v>
      </c>
      <c r="G61" s="3" t="s">
        <v>21</v>
      </c>
      <c r="H61" s="3">
        <v>1827</v>
      </c>
      <c r="I61" s="3" t="s">
        <v>66</v>
      </c>
      <c r="J61" s="5" t="s">
        <v>40</v>
      </c>
      <c r="K61" s="7">
        <v>31.944000000000003</v>
      </c>
      <c r="L61" s="7">
        <v>58361.688000000002</v>
      </c>
      <c r="M61" s="8">
        <v>0.05</v>
      </c>
      <c r="N61" s="7">
        <v>55443.603600000002</v>
      </c>
      <c r="O61" s="8">
        <v>0.16000000000000003</v>
      </c>
      <c r="P61" s="7">
        <v>46572.627024000001</v>
      </c>
      <c r="Q61" s="9">
        <v>8.5000000000000006E-2</v>
      </c>
      <c r="R61" s="9">
        <v>7.6463474104927515E-2</v>
      </c>
      <c r="S61" s="9">
        <v>0.16146347410492751</v>
      </c>
      <c r="T61" s="3">
        <v>8</v>
      </c>
      <c r="U61" s="3">
        <v>0</v>
      </c>
      <c r="V61" s="3">
        <v>0</v>
      </c>
      <c r="W61" s="7">
        <v>288000</v>
      </c>
      <c r="X61" s="7">
        <v>157.87664759049096</v>
      </c>
    </row>
    <row r="62" spans="1:24" x14ac:dyDescent="0.25">
      <c r="A62" s="3" t="s">
        <v>817</v>
      </c>
      <c r="B62" s="4" t="s">
        <v>818</v>
      </c>
      <c r="C62" s="4" t="s">
        <v>352</v>
      </c>
      <c r="D62" s="3" t="s">
        <v>819</v>
      </c>
      <c r="E62" s="3" t="s">
        <v>438</v>
      </c>
      <c r="F62" s="3">
        <v>9214</v>
      </c>
      <c r="G62" s="3" t="s">
        <v>21</v>
      </c>
      <c r="H62" s="3">
        <v>3812</v>
      </c>
      <c r="I62" s="3" t="s">
        <v>112</v>
      </c>
      <c r="J62" s="5" t="s">
        <v>39</v>
      </c>
      <c r="K62" s="7">
        <v>24.200000000000003</v>
      </c>
      <c r="L62" s="7">
        <v>92250.400000000009</v>
      </c>
      <c r="M62" s="8">
        <v>0.05</v>
      </c>
      <c r="N62" s="7">
        <v>87637.88</v>
      </c>
      <c r="O62" s="8">
        <v>0.2</v>
      </c>
      <c r="P62" s="7">
        <v>70110.304000000004</v>
      </c>
      <c r="Q62" s="9">
        <v>9.5000000000000001E-2</v>
      </c>
      <c r="R62" s="9">
        <v>7.6463205000000006E-2</v>
      </c>
      <c r="S62" s="9">
        <v>0.17146320500000001</v>
      </c>
      <c r="T62" s="3">
        <v>8</v>
      </c>
      <c r="U62" s="3">
        <v>0</v>
      </c>
      <c r="V62" s="3">
        <v>0</v>
      </c>
      <c r="W62" s="7">
        <v>409000</v>
      </c>
      <c r="X62" s="7">
        <v>107.26499600891049</v>
      </c>
    </row>
    <row r="63" spans="1:24" x14ac:dyDescent="0.25">
      <c r="A63" s="3" t="s">
        <v>820</v>
      </c>
      <c r="B63" s="4" t="s">
        <v>820</v>
      </c>
      <c r="C63" s="4" t="s">
        <v>7</v>
      </c>
      <c r="D63" s="3" t="s">
        <v>821</v>
      </c>
      <c r="E63" s="3" t="s">
        <v>438</v>
      </c>
      <c r="F63" s="3">
        <v>19517</v>
      </c>
      <c r="G63" s="3" t="s">
        <v>20</v>
      </c>
      <c r="H63" s="3">
        <v>3000</v>
      </c>
      <c r="I63" s="3" t="s">
        <v>238</v>
      </c>
      <c r="J63" s="5" t="s">
        <v>40</v>
      </c>
      <c r="K63" s="7">
        <v>48</v>
      </c>
      <c r="L63" s="7">
        <v>144000</v>
      </c>
      <c r="M63" s="8">
        <v>0.05</v>
      </c>
      <c r="N63" s="7">
        <v>136800</v>
      </c>
      <c r="O63" s="8">
        <v>0.2</v>
      </c>
      <c r="P63" s="7">
        <v>109440</v>
      </c>
      <c r="Q63" s="9">
        <v>7.0000000000000007E-2</v>
      </c>
      <c r="R63" s="9">
        <v>7.6463463652818975E-2</v>
      </c>
      <c r="S63" s="9">
        <v>0.14646346365281898</v>
      </c>
      <c r="T63" s="3">
        <v>14</v>
      </c>
      <c r="U63" s="3">
        <v>0</v>
      </c>
      <c r="V63" s="3">
        <v>0</v>
      </c>
      <c r="W63" s="7">
        <v>747000</v>
      </c>
      <c r="X63" s="7">
        <v>245.14995696220203</v>
      </c>
    </row>
    <row r="64" spans="1:24" x14ac:dyDescent="0.25">
      <c r="A64" s="3" t="s">
        <v>822</v>
      </c>
      <c r="B64" s="4" t="s">
        <v>822</v>
      </c>
      <c r="C64" s="4" t="s">
        <v>7</v>
      </c>
      <c r="D64" s="3" t="s">
        <v>823</v>
      </c>
      <c r="E64" s="3" t="s">
        <v>438</v>
      </c>
      <c r="F64" s="3">
        <v>47307</v>
      </c>
      <c r="G64" s="3" t="s">
        <v>189</v>
      </c>
      <c r="H64" s="3">
        <v>21957</v>
      </c>
      <c r="I64" s="3" t="s">
        <v>330</v>
      </c>
      <c r="J64" s="5" t="s">
        <v>40</v>
      </c>
      <c r="K64" s="7">
        <v>30.800000000000004</v>
      </c>
      <c r="L64" s="7">
        <v>676275.60000000009</v>
      </c>
      <c r="M64" s="8">
        <v>0.05</v>
      </c>
      <c r="N64" s="7">
        <v>642461.82000000007</v>
      </c>
      <c r="O64" s="8">
        <v>0.18000000000000002</v>
      </c>
      <c r="P64" s="7">
        <v>526818.69240000006</v>
      </c>
      <c r="Q64" s="9">
        <v>7.0000000000000007E-2</v>
      </c>
      <c r="R64" s="9">
        <v>7.6463253033181466E-2</v>
      </c>
      <c r="S64" s="9">
        <v>0.14646325303318147</v>
      </c>
      <c r="T64" s="3">
        <v>8</v>
      </c>
      <c r="U64" s="3">
        <v>0</v>
      </c>
      <c r="V64" s="3">
        <v>0</v>
      </c>
      <c r="W64" s="7">
        <v>3597000</v>
      </c>
      <c r="X64" s="7">
        <v>163.81719989903752</v>
      </c>
    </row>
    <row r="65" spans="1:24" ht="30" x14ac:dyDescent="0.25">
      <c r="A65" s="3" t="s">
        <v>824</v>
      </c>
      <c r="B65" s="4" t="s">
        <v>825</v>
      </c>
      <c r="C65" s="4" t="s">
        <v>358</v>
      </c>
      <c r="D65" s="3" t="s">
        <v>826</v>
      </c>
      <c r="E65" s="3" t="s">
        <v>408</v>
      </c>
      <c r="F65" s="3">
        <v>33284</v>
      </c>
      <c r="G65" s="3" t="s">
        <v>14</v>
      </c>
      <c r="H65" s="3">
        <v>5880</v>
      </c>
      <c r="I65" s="3" t="s">
        <v>111</v>
      </c>
      <c r="J65" s="5" t="s">
        <v>40</v>
      </c>
      <c r="K65" s="7">
        <v>27.104000000000006</v>
      </c>
      <c r="L65" s="7">
        <v>159371.52000000005</v>
      </c>
      <c r="M65" s="8">
        <v>0.05</v>
      </c>
      <c r="N65" s="7">
        <v>151402.94400000005</v>
      </c>
      <c r="O65" s="8">
        <v>0.22500000000000001</v>
      </c>
      <c r="P65" s="7">
        <v>117337.28160000005</v>
      </c>
      <c r="Q65" s="9">
        <v>7.4999999999999997E-2</v>
      </c>
      <c r="R65" s="9">
        <v>7.6463921997789702E-2</v>
      </c>
      <c r="S65" s="9">
        <v>0.15146392199778969</v>
      </c>
      <c r="T65" s="3">
        <v>4</v>
      </c>
      <c r="U65" s="3">
        <v>0</v>
      </c>
      <c r="V65" s="3">
        <v>0</v>
      </c>
      <c r="W65" s="7">
        <v>775000</v>
      </c>
      <c r="X65" s="7">
        <v>73.173513936601012</v>
      </c>
    </row>
    <row r="66" spans="1:24" ht="45" x14ac:dyDescent="0.25">
      <c r="A66" s="3" t="s">
        <v>827</v>
      </c>
      <c r="B66" s="4" t="s">
        <v>828</v>
      </c>
      <c r="C66" s="4" t="s">
        <v>829</v>
      </c>
      <c r="D66" s="3" t="s">
        <v>830</v>
      </c>
      <c r="E66" s="3" t="s">
        <v>408</v>
      </c>
      <c r="F66" s="3">
        <v>247367</v>
      </c>
      <c r="G66" s="3" t="s">
        <v>203</v>
      </c>
      <c r="H66" s="3">
        <v>43144</v>
      </c>
      <c r="I66" s="3" t="s">
        <v>113</v>
      </c>
      <c r="J66" s="5" t="s">
        <v>39</v>
      </c>
      <c r="K66" s="7">
        <v>21.06</v>
      </c>
      <c r="L66" s="7">
        <v>908612.64000000013</v>
      </c>
      <c r="M66" s="8">
        <v>0.05</v>
      </c>
      <c r="N66" s="7">
        <v>863182.00800000015</v>
      </c>
      <c r="O66" s="8">
        <v>0.22000000000000003</v>
      </c>
      <c r="P66" s="7">
        <v>673281.9662400001</v>
      </c>
      <c r="Q66" s="9">
        <v>7.0000000000000007E-2</v>
      </c>
      <c r="R66" s="9">
        <v>7.6463429338455194E-2</v>
      </c>
      <c r="S66" s="9">
        <v>0.14646342933845519</v>
      </c>
      <c r="T66" s="3">
        <v>10</v>
      </c>
      <c r="U66" s="3">
        <v>0</v>
      </c>
      <c r="V66" s="3">
        <v>0</v>
      </c>
      <c r="W66" s="7">
        <v>4597000</v>
      </c>
      <c r="X66" s="7">
        <v>106.54850887000676</v>
      </c>
    </row>
    <row r="67" spans="1:24" x14ac:dyDescent="0.25">
      <c r="A67" s="3" t="s">
        <v>831</v>
      </c>
      <c r="B67" s="4" t="s">
        <v>831</v>
      </c>
      <c r="C67" s="4" t="s">
        <v>3</v>
      </c>
      <c r="D67" s="3" t="s">
        <v>832</v>
      </c>
      <c r="E67" s="3" t="s">
        <v>408</v>
      </c>
      <c r="F67" s="3">
        <v>43182</v>
      </c>
      <c r="G67" s="3" t="s">
        <v>13</v>
      </c>
      <c r="H67" s="3">
        <v>19434</v>
      </c>
      <c r="I67" s="3" t="s">
        <v>280</v>
      </c>
      <c r="J67" s="5" t="s">
        <v>39</v>
      </c>
      <c r="K67" s="7">
        <v>22.4</v>
      </c>
      <c r="L67" s="7">
        <v>435321.59999999998</v>
      </c>
      <c r="M67" s="8">
        <v>0.05</v>
      </c>
      <c r="N67" s="7">
        <v>413555.52</v>
      </c>
      <c r="O67" s="8">
        <v>0.2</v>
      </c>
      <c r="P67" s="7">
        <v>330844.41600000003</v>
      </c>
      <c r="Q67" s="9">
        <v>8.5000000000000006E-2</v>
      </c>
      <c r="R67" s="9">
        <v>7.6463331271296869E-2</v>
      </c>
      <c r="S67" s="9">
        <v>0.16146333127129686</v>
      </c>
      <c r="T67" s="3">
        <v>4</v>
      </c>
      <c r="U67" s="3">
        <v>0</v>
      </c>
      <c r="V67" s="3">
        <v>0</v>
      </c>
      <c r="W67" s="7">
        <v>2049000</v>
      </c>
      <c r="X67" s="7">
        <v>105.43570398281716</v>
      </c>
    </row>
    <row r="68" spans="1:24" x14ac:dyDescent="0.25">
      <c r="A68" s="3" t="s">
        <v>833</v>
      </c>
      <c r="B68" s="4" t="s">
        <v>833</v>
      </c>
      <c r="C68" s="4" t="s">
        <v>3</v>
      </c>
      <c r="D68" s="3" t="s">
        <v>834</v>
      </c>
      <c r="E68" s="3" t="s">
        <v>408</v>
      </c>
      <c r="F68" s="3">
        <v>186843</v>
      </c>
      <c r="G68" s="3" t="s">
        <v>179</v>
      </c>
      <c r="H68" s="3">
        <v>54211</v>
      </c>
      <c r="I68" s="3" t="s">
        <v>293</v>
      </c>
      <c r="J68" s="5" t="s">
        <v>40</v>
      </c>
      <c r="K68" s="7">
        <v>25.08</v>
      </c>
      <c r="L68" s="7">
        <v>1359611.88</v>
      </c>
      <c r="M68" s="8">
        <v>0.34</v>
      </c>
      <c r="N68" s="7">
        <v>897343.84080000012</v>
      </c>
      <c r="O68" s="8">
        <v>0.16000000000000003</v>
      </c>
      <c r="P68" s="7">
        <v>753768.82627200021</v>
      </c>
      <c r="Q68" s="9">
        <v>0.09</v>
      </c>
      <c r="R68" s="9">
        <v>7.6463205000000006E-2</v>
      </c>
      <c r="S68" s="9">
        <v>0.166463205</v>
      </c>
      <c r="T68" s="3">
        <v>4</v>
      </c>
      <c r="U68" s="3">
        <v>0</v>
      </c>
      <c r="V68" s="3">
        <v>0</v>
      </c>
      <c r="W68" s="7">
        <v>4528000</v>
      </c>
      <c r="X68" s="7">
        <v>83.52808057492345</v>
      </c>
    </row>
    <row r="69" spans="1:24" x14ac:dyDescent="0.25">
      <c r="A69" s="3" t="s">
        <v>835</v>
      </c>
      <c r="B69" s="4" t="s">
        <v>835</v>
      </c>
      <c r="C69" s="4" t="s">
        <v>6</v>
      </c>
      <c r="D69" s="3" t="s">
        <v>834</v>
      </c>
      <c r="E69" s="3" t="s">
        <v>408</v>
      </c>
      <c r="F69" s="3">
        <v>67201</v>
      </c>
      <c r="G69" s="3" t="s">
        <v>235</v>
      </c>
      <c r="H69" s="3">
        <v>6280</v>
      </c>
      <c r="I69" s="3" t="s">
        <v>329</v>
      </c>
      <c r="J69" s="5" t="s">
        <v>39</v>
      </c>
      <c r="K69" s="7">
        <v>35.200000000000003</v>
      </c>
      <c r="L69" s="7">
        <v>221056.00000000003</v>
      </c>
      <c r="M69" s="8">
        <v>0.05</v>
      </c>
      <c r="N69" s="7">
        <v>210003.20000000001</v>
      </c>
      <c r="O69" s="8">
        <v>0.18000000000000002</v>
      </c>
      <c r="P69" s="7">
        <v>172202.62400000001</v>
      </c>
      <c r="Q69" s="9">
        <v>7.4999999999999997E-2</v>
      </c>
      <c r="R69" s="9">
        <v>7.6463205000000006E-2</v>
      </c>
      <c r="S69" s="9">
        <v>0.15146320499999999</v>
      </c>
      <c r="T69" s="3">
        <v>10</v>
      </c>
      <c r="U69" s="3">
        <v>0</v>
      </c>
      <c r="V69" s="3">
        <v>0</v>
      </c>
      <c r="W69" s="7">
        <v>1137000</v>
      </c>
      <c r="X69" s="7">
        <v>181.03934879761729</v>
      </c>
    </row>
    <row r="70" spans="1:24" x14ac:dyDescent="0.25">
      <c r="A70" s="3" t="s">
        <v>836</v>
      </c>
      <c r="B70" s="4" t="s">
        <v>836</v>
      </c>
      <c r="C70" s="4" t="s">
        <v>7</v>
      </c>
      <c r="D70" s="3" t="s">
        <v>837</v>
      </c>
      <c r="E70" s="3" t="s">
        <v>408</v>
      </c>
      <c r="F70" s="3">
        <v>53221</v>
      </c>
      <c r="G70" s="3" t="s">
        <v>20</v>
      </c>
      <c r="H70" s="3">
        <v>7768</v>
      </c>
      <c r="I70" s="3" t="s">
        <v>290</v>
      </c>
      <c r="J70" s="5" t="s">
        <v>40</v>
      </c>
      <c r="K70" s="7">
        <v>50.688000000000009</v>
      </c>
      <c r="L70" s="7">
        <v>393744.38400000008</v>
      </c>
      <c r="M70" s="8">
        <v>0.05</v>
      </c>
      <c r="N70" s="7">
        <v>374057.16480000009</v>
      </c>
      <c r="O70" s="8">
        <v>0.16000000000000003</v>
      </c>
      <c r="P70" s="7">
        <v>314208.01843200007</v>
      </c>
      <c r="Q70" s="9">
        <v>7.0000000000000007E-2</v>
      </c>
      <c r="R70" s="9">
        <v>7.6463205000000006E-2</v>
      </c>
      <c r="S70" s="9">
        <v>0.14646320500000001</v>
      </c>
      <c r="T70" s="3">
        <v>14</v>
      </c>
      <c r="U70" s="3">
        <v>0</v>
      </c>
      <c r="V70" s="3">
        <v>0</v>
      </c>
      <c r="W70" s="7">
        <v>2145000</v>
      </c>
      <c r="X70" s="7">
        <v>276.171916352643</v>
      </c>
    </row>
    <row r="71" spans="1:24" x14ac:dyDescent="0.25">
      <c r="A71" s="3" t="s">
        <v>838</v>
      </c>
      <c r="B71" s="4" t="s">
        <v>838</v>
      </c>
      <c r="C71" s="4" t="s">
        <v>6</v>
      </c>
      <c r="D71" s="3" t="s">
        <v>839</v>
      </c>
      <c r="E71" s="3" t="s">
        <v>408</v>
      </c>
      <c r="F71" s="3">
        <v>13128</v>
      </c>
      <c r="G71" s="3" t="s">
        <v>182</v>
      </c>
      <c r="H71" s="3">
        <v>2100</v>
      </c>
      <c r="I71" s="3" t="s">
        <v>273</v>
      </c>
      <c r="J71" s="5" t="s">
        <v>40</v>
      </c>
      <c r="K71" s="7">
        <v>50.578000000000017</v>
      </c>
      <c r="L71" s="7">
        <v>106213.80000000005</v>
      </c>
      <c r="M71" s="8">
        <v>0.05</v>
      </c>
      <c r="N71" s="7">
        <v>100903.11000000004</v>
      </c>
      <c r="O71" s="8">
        <v>0.18000000000000002</v>
      </c>
      <c r="P71" s="7">
        <v>82740.550200000027</v>
      </c>
      <c r="Q71" s="9">
        <v>8.2500000000000004E-2</v>
      </c>
      <c r="R71" s="9">
        <v>7.6463733224966329E-2</v>
      </c>
      <c r="S71" s="9">
        <v>0.15896373322496632</v>
      </c>
      <c r="T71" s="3">
        <v>8</v>
      </c>
      <c r="U71" s="3">
        <v>0</v>
      </c>
      <c r="V71" s="3">
        <v>0</v>
      </c>
      <c r="W71" s="7">
        <v>520000</v>
      </c>
      <c r="X71" s="7">
        <v>247.8569243478986</v>
      </c>
    </row>
    <row r="72" spans="1:24" x14ac:dyDescent="0.25">
      <c r="A72" s="3" t="s">
        <v>840</v>
      </c>
      <c r="B72" s="4" t="s">
        <v>840</v>
      </c>
      <c r="C72" s="4" t="s">
        <v>6</v>
      </c>
      <c r="D72" s="3" t="s">
        <v>841</v>
      </c>
      <c r="E72" s="3" t="s">
        <v>408</v>
      </c>
      <c r="F72" s="3">
        <v>5824</v>
      </c>
      <c r="G72" s="3" t="s">
        <v>200</v>
      </c>
      <c r="H72" s="3">
        <v>2500</v>
      </c>
      <c r="I72" s="3" t="s">
        <v>243</v>
      </c>
      <c r="J72" s="5" t="s">
        <v>39</v>
      </c>
      <c r="K72" s="7">
        <v>22</v>
      </c>
      <c r="L72" s="7">
        <v>55000</v>
      </c>
      <c r="M72" s="8">
        <v>0.05</v>
      </c>
      <c r="N72" s="7">
        <v>52250</v>
      </c>
      <c r="O72" s="8">
        <v>0.2</v>
      </c>
      <c r="P72" s="7">
        <v>41800</v>
      </c>
      <c r="Q72" s="9">
        <v>0.08</v>
      </c>
      <c r="R72" s="9">
        <v>7.6462884325609687E-2</v>
      </c>
      <c r="S72" s="9">
        <v>0.15646288432560967</v>
      </c>
      <c r="T72" s="3">
        <v>10</v>
      </c>
      <c r="U72" s="3">
        <v>0</v>
      </c>
      <c r="V72" s="3">
        <v>0</v>
      </c>
      <c r="W72" s="7">
        <v>267000</v>
      </c>
      <c r="X72" s="7">
        <v>101.23380473895448</v>
      </c>
    </row>
    <row r="73" spans="1:24" x14ac:dyDescent="0.25">
      <c r="A73" s="3" t="s">
        <v>842</v>
      </c>
      <c r="B73" s="4" t="s">
        <v>842</v>
      </c>
      <c r="C73" s="4" t="s">
        <v>233</v>
      </c>
      <c r="D73" s="3" t="s">
        <v>843</v>
      </c>
      <c r="E73" s="3" t="s">
        <v>416</v>
      </c>
      <c r="F73" s="3">
        <v>196796</v>
      </c>
      <c r="G73" s="3" t="s">
        <v>22</v>
      </c>
      <c r="H73" s="3">
        <v>64494</v>
      </c>
      <c r="I73" s="3" t="s">
        <v>191</v>
      </c>
      <c r="J73" s="5" t="s">
        <v>40</v>
      </c>
      <c r="K73" s="7">
        <v>21.78</v>
      </c>
      <c r="L73" s="7">
        <v>1404679.32</v>
      </c>
      <c r="M73" s="8">
        <v>0.05</v>
      </c>
      <c r="N73" s="7">
        <v>1334445.3540000001</v>
      </c>
      <c r="O73" s="8">
        <v>0.18000000000000002</v>
      </c>
      <c r="P73" s="7">
        <v>1094245.19028</v>
      </c>
      <c r="Q73" s="9">
        <v>7.4999999999999997E-2</v>
      </c>
      <c r="R73" s="9">
        <v>7.26475855E-2</v>
      </c>
      <c r="S73" s="9">
        <v>0.14764758550000001</v>
      </c>
      <c r="T73" s="3">
        <v>8</v>
      </c>
      <c r="U73" s="3">
        <v>0</v>
      </c>
      <c r="V73" s="3">
        <v>0</v>
      </c>
      <c r="W73" s="7">
        <v>7411000</v>
      </c>
      <c r="X73" s="7">
        <v>114.91295264019064</v>
      </c>
    </row>
    <row r="74" spans="1:24" x14ac:dyDescent="0.25">
      <c r="A74" s="3" t="s">
        <v>844</v>
      </c>
      <c r="B74" s="4" t="s">
        <v>844</v>
      </c>
      <c r="C74" s="4" t="s">
        <v>7</v>
      </c>
      <c r="D74" s="3" t="s">
        <v>845</v>
      </c>
      <c r="E74" s="3" t="s">
        <v>416</v>
      </c>
      <c r="F74" s="3">
        <v>29256</v>
      </c>
      <c r="G74" s="3" t="s">
        <v>20</v>
      </c>
      <c r="H74" s="3">
        <v>7083</v>
      </c>
      <c r="I74" s="3" t="s">
        <v>99</v>
      </c>
      <c r="J74" s="5" t="s">
        <v>39</v>
      </c>
      <c r="K74" s="7">
        <v>34.560000000000009</v>
      </c>
      <c r="L74" s="7">
        <v>244788.48000000007</v>
      </c>
      <c r="M74" s="8">
        <v>0.05</v>
      </c>
      <c r="N74" s="7">
        <v>232549.05600000007</v>
      </c>
      <c r="O74" s="8">
        <v>0.22000000000000003</v>
      </c>
      <c r="P74" s="7">
        <v>181388.26368000003</v>
      </c>
      <c r="Q74" s="9">
        <v>7.4999999999999997E-2</v>
      </c>
      <c r="R74" s="9">
        <v>7.2647732022738512E-2</v>
      </c>
      <c r="S74" s="9">
        <v>0.14764773202273851</v>
      </c>
      <c r="T74" s="3">
        <v>14</v>
      </c>
      <c r="U74" s="3">
        <v>0</v>
      </c>
      <c r="V74" s="3">
        <v>0</v>
      </c>
      <c r="W74" s="7">
        <v>1229000</v>
      </c>
      <c r="X74" s="7">
        <v>173.44634861073308</v>
      </c>
    </row>
    <row r="75" spans="1:24" x14ac:dyDescent="0.25">
      <c r="A75" s="3" t="s">
        <v>846</v>
      </c>
      <c r="B75" s="4" t="s">
        <v>847</v>
      </c>
      <c r="C75" s="4" t="s">
        <v>350</v>
      </c>
      <c r="D75" s="3" t="s">
        <v>848</v>
      </c>
      <c r="E75" s="3" t="s">
        <v>416</v>
      </c>
      <c r="F75" s="3">
        <v>263322</v>
      </c>
      <c r="G75" s="3" t="s">
        <v>17</v>
      </c>
      <c r="H75" s="3">
        <v>54583</v>
      </c>
      <c r="I75" s="3" t="s">
        <v>162</v>
      </c>
      <c r="J75" s="5" t="s">
        <v>40</v>
      </c>
      <c r="K75" s="7">
        <v>29.040000000000006</v>
      </c>
      <c r="L75" s="7">
        <v>1585090.3200000003</v>
      </c>
      <c r="M75" s="8">
        <v>7.0000000000000007E-2</v>
      </c>
      <c r="N75" s="7">
        <v>1474133.9976000004</v>
      </c>
      <c r="O75" s="8">
        <v>0.27</v>
      </c>
      <c r="P75" s="7">
        <v>1076117.8182480002</v>
      </c>
      <c r="Q75" s="9">
        <v>0.08</v>
      </c>
      <c r="R75" s="9">
        <v>7.2647650946172301E-2</v>
      </c>
      <c r="S75" s="9">
        <v>0.1526476509461723</v>
      </c>
      <c r="T75" s="3">
        <v>8</v>
      </c>
      <c r="U75" s="3">
        <v>0</v>
      </c>
      <c r="V75" s="3">
        <v>0</v>
      </c>
      <c r="W75" s="7">
        <v>7050000</v>
      </c>
      <c r="X75" s="7">
        <v>129.15531865572001</v>
      </c>
    </row>
    <row r="76" spans="1:24" ht="30" x14ac:dyDescent="0.25">
      <c r="A76" s="3" t="s">
        <v>849</v>
      </c>
      <c r="B76" s="4" t="s">
        <v>850</v>
      </c>
      <c r="C76" s="4" t="s">
        <v>851</v>
      </c>
      <c r="D76" s="3" t="s">
        <v>852</v>
      </c>
      <c r="E76" s="3" t="s">
        <v>416</v>
      </c>
      <c r="F76" s="3">
        <v>11179</v>
      </c>
      <c r="G76" s="3" t="s">
        <v>103</v>
      </c>
      <c r="H76" s="3">
        <v>3000</v>
      </c>
      <c r="I76" s="3" t="s">
        <v>193</v>
      </c>
      <c r="J76" s="5" t="s">
        <v>39</v>
      </c>
      <c r="K76" s="7">
        <v>21.384</v>
      </c>
      <c r="L76" s="7">
        <v>64152</v>
      </c>
      <c r="M76" s="8">
        <v>0.05</v>
      </c>
      <c r="N76" s="7">
        <v>60944.4</v>
      </c>
      <c r="O76" s="8">
        <v>0.22000000000000003</v>
      </c>
      <c r="P76" s="7">
        <v>47536.631999999998</v>
      </c>
      <c r="Q76" s="9">
        <v>0.08</v>
      </c>
      <c r="R76" s="9">
        <v>7.264825408323286E-2</v>
      </c>
      <c r="S76" s="9">
        <v>0.15264825408323285</v>
      </c>
      <c r="T76" s="3">
        <v>8</v>
      </c>
      <c r="U76" s="3">
        <v>0</v>
      </c>
      <c r="V76" s="3">
        <v>0</v>
      </c>
      <c r="W76" s="7">
        <v>311000</v>
      </c>
      <c r="X76" s="7">
        <v>103.80429239210343</v>
      </c>
    </row>
    <row r="77" spans="1:24" x14ac:dyDescent="0.25">
      <c r="A77" s="3" t="s">
        <v>853</v>
      </c>
      <c r="B77" s="4" t="s">
        <v>854</v>
      </c>
      <c r="C77" s="4" t="s">
        <v>199</v>
      </c>
      <c r="D77" s="3" t="s">
        <v>855</v>
      </c>
      <c r="E77" s="3" t="s">
        <v>416</v>
      </c>
      <c r="F77" s="3">
        <v>4984</v>
      </c>
      <c r="G77" s="3" t="s">
        <v>21</v>
      </c>
      <c r="H77" s="3">
        <v>2346</v>
      </c>
      <c r="I77" s="3" t="s">
        <v>191</v>
      </c>
      <c r="J77" s="5" t="s">
        <v>39</v>
      </c>
      <c r="K77" s="7">
        <v>24.200000000000003</v>
      </c>
      <c r="L77" s="7">
        <v>56773.2</v>
      </c>
      <c r="M77" s="8">
        <v>0.05</v>
      </c>
      <c r="N77" s="7">
        <v>53934.54</v>
      </c>
      <c r="O77" s="8">
        <v>0.2</v>
      </c>
      <c r="P77" s="7">
        <v>43147.631999999998</v>
      </c>
      <c r="Q77" s="9">
        <v>9.5000000000000001E-2</v>
      </c>
      <c r="R77" s="9">
        <v>7.1041765153860612E-2</v>
      </c>
      <c r="S77" s="9">
        <v>0.1660417651538606</v>
      </c>
      <c r="T77" s="3">
        <v>8</v>
      </c>
      <c r="U77" s="3">
        <v>0</v>
      </c>
      <c r="V77" s="3">
        <v>0</v>
      </c>
      <c r="W77" s="7">
        <v>260000</v>
      </c>
      <c r="X77" s="7">
        <v>110.76731196489796</v>
      </c>
    </row>
    <row r="78" spans="1:24" x14ac:dyDescent="0.25">
      <c r="A78" s="3" t="s">
        <v>856</v>
      </c>
      <c r="B78" s="4" t="s">
        <v>857</v>
      </c>
      <c r="C78" s="4" t="s">
        <v>199</v>
      </c>
      <c r="D78" s="3" t="s">
        <v>858</v>
      </c>
      <c r="E78" s="3" t="s">
        <v>416</v>
      </c>
      <c r="F78" s="3">
        <v>5144</v>
      </c>
      <c r="G78" s="3" t="s">
        <v>21</v>
      </c>
      <c r="H78" s="3">
        <v>2600</v>
      </c>
      <c r="I78" s="3" t="s">
        <v>111</v>
      </c>
      <c r="J78" s="5" t="s">
        <v>39</v>
      </c>
      <c r="K78" s="7">
        <v>21.780000000000005</v>
      </c>
      <c r="L78" s="7">
        <v>56628.000000000015</v>
      </c>
      <c r="M78" s="8">
        <v>0.05</v>
      </c>
      <c r="N78" s="7">
        <v>53796.600000000013</v>
      </c>
      <c r="O78" s="8">
        <v>0.22000000000000003</v>
      </c>
      <c r="P78" s="7">
        <v>41961.348000000013</v>
      </c>
      <c r="Q78" s="9">
        <v>9.5000000000000001E-2</v>
      </c>
      <c r="R78" s="9">
        <v>7.2648330595799018E-2</v>
      </c>
      <c r="S78" s="9">
        <v>0.16764833059579903</v>
      </c>
      <c r="T78" s="3">
        <v>8</v>
      </c>
      <c r="U78" s="3">
        <v>0</v>
      </c>
      <c r="V78" s="3">
        <v>0</v>
      </c>
      <c r="W78" s="7">
        <v>250000</v>
      </c>
      <c r="X78" s="7">
        <v>94.80828078343113</v>
      </c>
    </row>
    <row r="79" spans="1:24" x14ac:dyDescent="0.25">
      <c r="A79" s="3" t="s">
        <v>859</v>
      </c>
      <c r="B79" s="4" t="s">
        <v>860</v>
      </c>
      <c r="C79" s="4" t="s">
        <v>352</v>
      </c>
      <c r="D79" s="3" t="s">
        <v>861</v>
      </c>
      <c r="E79" s="3" t="s">
        <v>416</v>
      </c>
      <c r="F79" s="3">
        <v>7481</v>
      </c>
      <c r="G79" s="3" t="s">
        <v>21</v>
      </c>
      <c r="H79" s="3">
        <v>5254</v>
      </c>
      <c r="I79" s="3" t="s">
        <v>54</v>
      </c>
      <c r="J79" s="5" t="s">
        <v>39</v>
      </c>
      <c r="K79" s="7">
        <v>22</v>
      </c>
      <c r="L79" s="7">
        <v>115588</v>
      </c>
      <c r="M79" s="8">
        <v>0.05</v>
      </c>
      <c r="N79" s="7">
        <v>109808.6</v>
      </c>
      <c r="O79" s="8">
        <v>0.2</v>
      </c>
      <c r="P79" s="7">
        <v>87846.88</v>
      </c>
      <c r="Q79" s="9">
        <v>9.5000000000000001E-2</v>
      </c>
      <c r="R79" s="9">
        <v>7.2647931175865169E-2</v>
      </c>
      <c r="S79" s="9">
        <v>0.16764793117586518</v>
      </c>
      <c r="T79" s="3">
        <v>8</v>
      </c>
      <c r="U79" s="3">
        <v>0</v>
      </c>
      <c r="V79" s="3">
        <v>0</v>
      </c>
      <c r="W79" s="7">
        <v>524000</v>
      </c>
      <c r="X79" s="7">
        <v>99.732814373119055</v>
      </c>
    </row>
    <row r="80" spans="1:24" ht="30" x14ac:dyDescent="0.25">
      <c r="A80" s="3" t="s">
        <v>862</v>
      </c>
      <c r="B80" s="4" t="s">
        <v>863</v>
      </c>
      <c r="C80" s="4" t="s">
        <v>864</v>
      </c>
      <c r="D80" s="3" t="s">
        <v>865</v>
      </c>
      <c r="E80" s="3" t="s">
        <v>416</v>
      </c>
      <c r="F80" s="3">
        <v>14956</v>
      </c>
      <c r="G80" s="3" t="s">
        <v>21</v>
      </c>
      <c r="H80" s="3">
        <v>3100</v>
      </c>
      <c r="I80" s="3" t="s">
        <v>114</v>
      </c>
      <c r="J80" s="5" t="s">
        <v>39</v>
      </c>
      <c r="K80" s="7">
        <v>24.200000000000003</v>
      </c>
      <c r="L80" s="7">
        <v>75020.000000000015</v>
      </c>
      <c r="M80" s="8">
        <v>0.05</v>
      </c>
      <c r="N80" s="7">
        <v>71269.000000000015</v>
      </c>
      <c r="O80" s="8">
        <v>0.2</v>
      </c>
      <c r="P80" s="7">
        <v>57015.200000000019</v>
      </c>
      <c r="Q80" s="9">
        <v>9.5000000000000001E-2</v>
      </c>
      <c r="R80" s="9">
        <v>7.2649114127506589E-2</v>
      </c>
      <c r="S80" s="9">
        <v>0.1676491141275066</v>
      </c>
      <c r="T80" s="3">
        <v>8</v>
      </c>
      <c r="U80" s="3">
        <v>0</v>
      </c>
      <c r="V80" s="3">
        <v>0</v>
      </c>
      <c r="W80" s="7">
        <v>340000</v>
      </c>
      <c r="X80" s="7">
        <v>109.7053217114637</v>
      </c>
    </row>
    <row r="81" spans="1:24" x14ac:dyDescent="0.25">
      <c r="A81" s="3" t="s">
        <v>866</v>
      </c>
      <c r="B81" s="4" t="s">
        <v>867</v>
      </c>
      <c r="C81" s="4" t="s">
        <v>186</v>
      </c>
      <c r="D81" s="3" t="s">
        <v>868</v>
      </c>
      <c r="E81" s="3" t="s">
        <v>416</v>
      </c>
      <c r="F81" s="3">
        <v>25269</v>
      </c>
      <c r="G81" s="3" t="s">
        <v>869</v>
      </c>
      <c r="H81" s="3">
        <v>9112</v>
      </c>
      <c r="I81" s="3" t="s">
        <v>180</v>
      </c>
      <c r="J81" s="5" t="s">
        <v>75</v>
      </c>
      <c r="K81" s="7">
        <v>12.96</v>
      </c>
      <c r="L81" s="7">
        <v>118091.52</v>
      </c>
      <c r="M81" s="8">
        <v>0.05</v>
      </c>
      <c r="N81" s="7">
        <v>112186.944</v>
      </c>
      <c r="O81" s="8">
        <v>0.24</v>
      </c>
      <c r="P81" s="7">
        <v>85262.077439999994</v>
      </c>
      <c r="Q81" s="9">
        <v>0.09</v>
      </c>
      <c r="R81" s="9">
        <v>7.26475855E-2</v>
      </c>
      <c r="S81" s="9">
        <v>0.1626475855</v>
      </c>
      <c r="T81" s="3">
        <v>4</v>
      </c>
      <c r="U81" s="3">
        <v>0</v>
      </c>
      <c r="V81" s="3">
        <v>0</v>
      </c>
      <c r="W81" s="7">
        <v>524000</v>
      </c>
      <c r="X81" s="7">
        <v>57.530027090380642</v>
      </c>
    </row>
    <row r="82" spans="1:24" x14ac:dyDescent="0.25">
      <c r="A82" s="3" t="s">
        <v>870</v>
      </c>
      <c r="B82" s="4" t="s">
        <v>871</v>
      </c>
      <c r="C82" s="4" t="s">
        <v>872</v>
      </c>
      <c r="D82" s="3" t="s">
        <v>873</v>
      </c>
      <c r="E82" s="3" t="s">
        <v>416</v>
      </c>
      <c r="F82" s="3">
        <v>100513</v>
      </c>
      <c r="G82" s="3" t="s">
        <v>17</v>
      </c>
      <c r="H82" s="3">
        <v>33048</v>
      </c>
      <c r="I82" s="3" t="s">
        <v>53</v>
      </c>
      <c r="J82" s="5" t="s">
        <v>40</v>
      </c>
      <c r="K82" s="7">
        <v>26.4</v>
      </c>
      <c r="L82" s="7">
        <v>872467.2</v>
      </c>
      <c r="M82" s="8">
        <v>7.0000000000000007E-2</v>
      </c>
      <c r="N82" s="7">
        <v>811394.49600000004</v>
      </c>
      <c r="O82" s="8">
        <v>0.27</v>
      </c>
      <c r="P82" s="7">
        <v>592317.98207999999</v>
      </c>
      <c r="Q82" s="9">
        <v>0.08</v>
      </c>
      <c r="R82" s="9">
        <v>7.2647642562682677E-2</v>
      </c>
      <c r="S82" s="9">
        <v>0.15264764256268268</v>
      </c>
      <c r="T82" s="3">
        <v>8</v>
      </c>
      <c r="U82" s="3">
        <v>0</v>
      </c>
      <c r="V82" s="3">
        <v>0</v>
      </c>
      <c r="W82" s="7">
        <v>3880000</v>
      </c>
      <c r="X82" s="7">
        <v>117.41393249908973</v>
      </c>
    </row>
    <row r="83" spans="1:24" x14ac:dyDescent="0.25">
      <c r="A83" s="3" t="s">
        <v>874</v>
      </c>
      <c r="B83" s="4" t="s">
        <v>875</v>
      </c>
      <c r="C83" s="4" t="s">
        <v>350</v>
      </c>
      <c r="D83" s="3" t="s">
        <v>876</v>
      </c>
      <c r="E83" s="3" t="s">
        <v>416</v>
      </c>
      <c r="F83" s="3">
        <v>128480</v>
      </c>
      <c r="G83" s="3" t="s">
        <v>17</v>
      </c>
      <c r="H83" s="3">
        <v>34390</v>
      </c>
      <c r="I83" s="3" t="s">
        <v>266</v>
      </c>
      <c r="J83" s="5" t="s">
        <v>40</v>
      </c>
      <c r="K83" s="7">
        <v>34.559999999999995</v>
      </c>
      <c r="L83" s="7">
        <v>1188518.3999999999</v>
      </c>
      <c r="M83" s="8">
        <v>7.0000000000000007E-2</v>
      </c>
      <c r="N83" s="7">
        <v>1105322.112</v>
      </c>
      <c r="O83" s="8">
        <v>0.24</v>
      </c>
      <c r="P83" s="7">
        <v>840044.80512000003</v>
      </c>
      <c r="Q83" s="9">
        <v>0.08</v>
      </c>
      <c r="R83" s="9">
        <v>7.2647660641507072E-2</v>
      </c>
      <c r="S83" s="9">
        <v>0.15264766064150709</v>
      </c>
      <c r="T83" s="3">
        <v>8</v>
      </c>
      <c r="U83" s="3">
        <v>0</v>
      </c>
      <c r="V83" s="3">
        <v>0</v>
      </c>
      <c r="W83" s="7">
        <v>5503000</v>
      </c>
      <c r="X83" s="7">
        <v>160.02215754466624</v>
      </c>
    </row>
    <row r="84" spans="1:24" x14ac:dyDescent="0.25">
      <c r="A84" s="3" t="s">
        <v>877</v>
      </c>
      <c r="B84" s="4" t="s">
        <v>877</v>
      </c>
      <c r="C84" s="4" t="s">
        <v>7</v>
      </c>
      <c r="D84" s="3" t="s">
        <v>878</v>
      </c>
      <c r="E84" s="3" t="s">
        <v>416</v>
      </c>
      <c r="F84" s="3">
        <v>20833</v>
      </c>
      <c r="G84" s="3" t="s">
        <v>20</v>
      </c>
      <c r="H84" s="3">
        <v>3040</v>
      </c>
      <c r="I84" s="3" t="s">
        <v>279</v>
      </c>
      <c r="J84" s="5" t="s">
        <v>39</v>
      </c>
      <c r="K84" s="7">
        <v>48</v>
      </c>
      <c r="L84" s="7">
        <v>145920</v>
      </c>
      <c r="M84" s="8">
        <v>0.05</v>
      </c>
      <c r="N84" s="7">
        <v>138624</v>
      </c>
      <c r="O84" s="8">
        <v>0.2</v>
      </c>
      <c r="P84" s="7">
        <v>110899.2</v>
      </c>
      <c r="Q84" s="9">
        <v>7.4999999999999997E-2</v>
      </c>
      <c r="R84" s="9">
        <v>7.264782688538049E-2</v>
      </c>
      <c r="S84" s="9">
        <v>0.14764782688538047</v>
      </c>
      <c r="T84" s="3">
        <v>14</v>
      </c>
      <c r="U84" s="3">
        <v>0</v>
      </c>
      <c r="V84" s="3">
        <v>0</v>
      </c>
      <c r="W84" s="7">
        <v>751000</v>
      </c>
      <c r="X84" s="7">
        <v>247.07441192696692</v>
      </c>
    </row>
    <row r="85" spans="1:24" x14ac:dyDescent="0.25">
      <c r="A85" s="3" t="s">
        <v>879</v>
      </c>
      <c r="B85" s="4" t="s">
        <v>880</v>
      </c>
      <c r="C85" s="4" t="s">
        <v>192</v>
      </c>
      <c r="D85" s="3" t="s">
        <v>881</v>
      </c>
      <c r="E85" s="3" t="s">
        <v>416</v>
      </c>
      <c r="F85" s="3">
        <v>14311</v>
      </c>
      <c r="G85" s="3" t="s">
        <v>13</v>
      </c>
      <c r="H85" s="3">
        <v>7994</v>
      </c>
      <c r="I85" s="3" t="s">
        <v>116</v>
      </c>
      <c r="J85" s="5" t="s">
        <v>39</v>
      </c>
      <c r="K85" s="7">
        <v>22.68</v>
      </c>
      <c r="L85" s="7">
        <v>181303.92</v>
      </c>
      <c r="M85" s="8">
        <v>0.05</v>
      </c>
      <c r="N85" s="7">
        <v>172238.72399999999</v>
      </c>
      <c r="O85" s="8">
        <v>0.22000000000000003</v>
      </c>
      <c r="P85" s="7">
        <v>134346.20471999998</v>
      </c>
      <c r="Q85" s="9">
        <v>8.5000000000000006E-2</v>
      </c>
      <c r="R85" s="9">
        <v>7.26475855E-2</v>
      </c>
      <c r="S85" s="9">
        <v>0.15764758550000002</v>
      </c>
      <c r="T85" s="3">
        <v>4</v>
      </c>
      <c r="U85" s="3">
        <v>0</v>
      </c>
      <c r="V85" s="3">
        <v>0</v>
      </c>
      <c r="W85" s="7">
        <v>852000</v>
      </c>
      <c r="X85" s="7">
        <v>106.6041065373627</v>
      </c>
    </row>
    <row r="86" spans="1:24" ht="30" x14ac:dyDescent="0.25">
      <c r="A86" s="3" t="s">
        <v>882</v>
      </c>
      <c r="B86" s="4" t="s">
        <v>883</v>
      </c>
      <c r="C86" s="4" t="s">
        <v>884</v>
      </c>
      <c r="D86" s="3" t="s">
        <v>885</v>
      </c>
      <c r="E86" s="3" t="s">
        <v>416</v>
      </c>
      <c r="F86" s="3">
        <v>222834</v>
      </c>
      <c r="G86" s="3" t="s">
        <v>203</v>
      </c>
      <c r="H86" s="3">
        <v>65504</v>
      </c>
      <c r="I86" s="3" t="s">
        <v>66</v>
      </c>
      <c r="J86" s="5" t="s">
        <v>40</v>
      </c>
      <c r="K86" s="7">
        <v>20.8</v>
      </c>
      <c r="L86" s="7">
        <v>1362483.2</v>
      </c>
      <c r="M86" s="8">
        <v>0.05</v>
      </c>
      <c r="N86" s="7">
        <v>1294359.04</v>
      </c>
      <c r="O86" s="8">
        <v>0.2</v>
      </c>
      <c r="P86" s="7">
        <v>1035487.232</v>
      </c>
      <c r="Q86" s="9">
        <v>6.5000000000000002E-2</v>
      </c>
      <c r="R86" s="9">
        <v>7.2647606984946128E-2</v>
      </c>
      <c r="S86" s="9">
        <v>0.13764760698494613</v>
      </c>
      <c r="T86" s="3">
        <v>10</v>
      </c>
      <c r="U86" s="3">
        <v>0</v>
      </c>
      <c r="V86" s="3">
        <v>0</v>
      </c>
      <c r="W86" s="7">
        <v>7523000</v>
      </c>
      <c r="X86" s="7">
        <v>114.84398709327978</v>
      </c>
    </row>
    <row r="87" spans="1:24" x14ac:dyDescent="0.25">
      <c r="A87" s="3" t="s">
        <v>886</v>
      </c>
      <c r="B87" s="4" t="s">
        <v>887</v>
      </c>
      <c r="C87" s="4" t="s">
        <v>74</v>
      </c>
      <c r="D87" s="3" t="s">
        <v>888</v>
      </c>
      <c r="E87" s="3" t="s">
        <v>416</v>
      </c>
      <c r="F87" s="3">
        <v>6250</v>
      </c>
      <c r="G87" s="3" t="s">
        <v>12</v>
      </c>
      <c r="H87" s="3">
        <v>5149</v>
      </c>
      <c r="I87" s="3" t="s">
        <v>111</v>
      </c>
      <c r="J87" s="5" t="s">
        <v>39</v>
      </c>
      <c r="K87" s="7">
        <v>21.78</v>
      </c>
      <c r="L87" s="7">
        <v>112145.22</v>
      </c>
      <c r="M87" s="8">
        <v>0.1</v>
      </c>
      <c r="N87" s="7">
        <v>100930.698</v>
      </c>
      <c r="O87" s="8">
        <v>0.18000000000000002</v>
      </c>
      <c r="P87" s="7">
        <v>82763.172359999997</v>
      </c>
      <c r="Q87" s="9">
        <v>9.5000000000000001E-2</v>
      </c>
      <c r="R87" s="9">
        <v>7.26475855E-2</v>
      </c>
      <c r="S87" s="9">
        <v>0.1676475855</v>
      </c>
      <c r="T87" s="3">
        <v>4</v>
      </c>
      <c r="U87" s="3">
        <v>0</v>
      </c>
      <c r="V87" s="3">
        <v>0</v>
      </c>
      <c r="W87" s="7">
        <v>494000</v>
      </c>
      <c r="X87" s="7">
        <v>95.877551424681869</v>
      </c>
    </row>
    <row r="88" spans="1:24" x14ac:dyDescent="0.25">
      <c r="A88" s="3" t="s">
        <v>889</v>
      </c>
      <c r="B88" s="4" t="s">
        <v>890</v>
      </c>
      <c r="C88" s="4" t="s">
        <v>891</v>
      </c>
      <c r="D88" s="3" t="s">
        <v>892</v>
      </c>
      <c r="E88" s="3" t="s">
        <v>416</v>
      </c>
      <c r="F88" s="3">
        <v>157471</v>
      </c>
      <c r="G88" s="3" t="s">
        <v>203</v>
      </c>
      <c r="H88" s="3">
        <v>31879</v>
      </c>
      <c r="I88" s="3" t="s">
        <v>282</v>
      </c>
      <c r="J88" s="5" t="s">
        <v>39</v>
      </c>
      <c r="K88" s="7">
        <v>26</v>
      </c>
      <c r="L88" s="7">
        <v>828854</v>
      </c>
      <c r="M88" s="8">
        <v>0.05</v>
      </c>
      <c r="N88" s="7">
        <v>787411.3</v>
      </c>
      <c r="O88" s="8">
        <v>0.2</v>
      </c>
      <c r="P88" s="7">
        <v>629929.04</v>
      </c>
      <c r="Q88" s="9">
        <v>7.0000000000000007E-2</v>
      </c>
      <c r="R88" s="9">
        <v>7.2647607514399817E-2</v>
      </c>
      <c r="S88" s="9">
        <v>0.14264760751439984</v>
      </c>
      <c r="T88" s="3">
        <v>10</v>
      </c>
      <c r="U88" s="3">
        <v>0</v>
      </c>
      <c r="V88" s="3">
        <v>0</v>
      </c>
      <c r="W88" s="7">
        <v>4416000</v>
      </c>
      <c r="X88" s="7">
        <v>138.5231785118113</v>
      </c>
    </row>
    <row r="89" spans="1:24" x14ac:dyDescent="0.25">
      <c r="A89" s="3" t="s">
        <v>893</v>
      </c>
      <c r="B89" s="4" t="s">
        <v>894</v>
      </c>
      <c r="C89" s="4" t="s">
        <v>895</v>
      </c>
      <c r="D89" s="3" t="s">
        <v>896</v>
      </c>
      <c r="E89" s="3" t="s">
        <v>897</v>
      </c>
      <c r="F89" s="3">
        <v>775422</v>
      </c>
      <c r="G89" s="3" t="s">
        <v>17</v>
      </c>
      <c r="H89" s="3">
        <v>196445</v>
      </c>
      <c r="I89" s="3" t="s">
        <v>312</v>
      </c>
      <c r="J89" s="5" t="s">
        <v>40</v>
      </c>
      <c r="K89" s="7">
        <v>26.4</v>
      </c>
      <c r="L89" s="7">
        <v>5186148</v>
      </c>
      <c r="M89" s="8">
        <v>7.0000000000000007E-2</v>
      </c>
      <c r="N89" s="7">
        <v>4823117.6399999997</v>
      </c>
      <c r="O89" s="8">
        <v>0.27</v>
      </c>
      <c r="P89" s="7">
        <v>3520875.8772</v>
      </c>
      <c r="Q89" s="9">
        <v>0.08</v>
      </c>
      <c r="R89" s="9">
        <v>8.4290513783261162E-2</v>
      </c>
      <c r="S89" s="9">
        <v>0.16429051378326115</v>
      </c>
      <c r="T89" s="3">
        <v>8</v>
      </c>
      <c r="U89" s="3">
        <v>0</v>
      </c>
      <c r="V89" s="3">
        <v>0</v>
      </c>
      <c r="W89" s="7">
        <v>21431000</v>
      </c>
      <c r="X89" s="7">
        <v>108.13256116179518</v>
      </c>
    </row>
    <row r="90" spans="1:24" x14ac:dyDescent="0.25">
      <c r="A90" s="3" t="s">
        <v>898</v>
      </c>
      <c r="B90" s="4" t="s">
        <v>899</v>
      </c>
      <c r="C90" s="4" t="s">
        <v>900</v>
      </c>
      <c r="D90" s="3" t="s">
        <v>901</v>
      </c>
      <c r="E90" s="3" t="s">
        <v>902</v>
      </c>
      <c r="F90" s="3">
        <v>22628</v>
      </c>
      <c r="G90" s="3" t="s">
        <v>21</v>
      </c>
      <c r="H90" s="3">
        <v>3896</v>
      </c>
      <c r="I90" s="3" t="s">
        <v>115</v>
      </c>
      <c r="J90" s="5" t="s">
        <v>39</v>
      </c>
      <c r="K90" s="7">
        <v>24.200000000000003</v>
      </c>
      <c r="L90" s="7">
        <v>94283.200000000012</v>
      </c>
      <c r="M90" s="8">
        <v>0.05</v>
      </c>
      <c r="N90" s="7">
        <v>89569.04</v>
      </c>
      <c r="O90" s="8">
        <v>0.2</v>
      </c>
      <c r="P90" s="7">
        <v>71655.232000000004</v>
      </c>
      <c r="Q90" s="9">
        <v>9.5000000000000001E-2</v>
      </c>
      <c r="R90" s="9">
        <v>8.4411155500000001E-2</v>
      </c>
      <c r="S90" s="9">
        <v>0.1794111555</v>
      </c>
      <c r="T90" s="3">
        <v>8</v>
      </c>
      <c r="U90" s="3">
        <v>0</v>
      </c>
      <c r="V90" s="3">
        <v>0</v>
      </c>
      <c r="W90" s="7">
        <v>399000</v>
      </c>
      <c r="X90" s="7">
        <v>102.51313497615816</v>
      </c>
    </row>
    <row r="91" spans="1:24" ht="30" x14ac:dyDescent="0.25">
      <c r="A91" s="3" t="s">
        <v>903</v>
      </c>
      <c r="B91" s="4" t="s">
        <v>904</v>
      </c>
      <c r="C91" s="4" t="s">
        <v>905</v>
      </c>
      <c r="D91" s="3" t="s">
        <v>906</v>
      </c>
      <c r="E91" s="3" t="s">
        <v>902</v>
      </c>
      <c r="F91" s="3">
        <v>46274</v>
      </c>
      <c r="G91" s="3" t="s">
        <v>189</v>
      </c>
      <c r="H91" s="3">
        <v>11906</v>
      </c>
      <c r="I91" s="3" t="s">
        <v>214</v>
      </c>
      <c r="J91" s="5" t="s">
        <v>39</v>
      </c>
      <c r="K91" s="7">
        <v>30.800000000000004</v>
      </c>
      <c r="L91" s="7">
        <v>366704.8000000001</v>
      </c>
      <c r="M91" s="8">
        <v>0.05</v>
      </c>
      <c r="N91" s="7">
        <v>348369.56000000006</v>
      </c>
      <c r="O91" s="8">
        <v>0.2</v>
      </c>
      <c r="P91" s="7">
        <v>278695.64800000004</v>
      </c>
      <c r="Q91" s="9">
        <v>7.4999999999999997E-2</v>
      </c>
      <c r="R91" s="9">
        <v>8.4411155500000001E-2</v>
      </c>
      <c r="S91" s="9">
        <v>0.15941115550000001</v>
      </c>
      <c r="T91" s="3">
        <v>8</v>
      </c>
      <c r="U91" s="3">
        <v>0</v>
      </c>
      <c r="V91" s="3">
        <v>0</v>
      </c>
      <c r="W91" s="7">
        <v>1748000</v>
      </c>
      <c r="X91" s="7">
        <v>146.32423534214558</v>
      </c>
    </row>
    <row r="92" spans="1:24" x14ac:dyDescent="0.25">
      <c r="A92" s="3" t="s">
        <v>907</v>
      </c>
      <c r="B92" s="4" t="s">
        <v>908</v>
      </c>
      <c r="C92" s="4" t="s">
        <v>192</v>
      </c>
      <c r="D92" s="3" t="s">
        <v>909</v>
      </c>
      <c r="E92" s="3" t="s">
        <v>416</v>
      </c>
      <c r="F92" s="3">
        <v>25751</v>
      </c>
      <c r="G92" s="3" t="s">
        <v>12</v>
      </c>
      <c r="H92" s="3">
        <v>8273</v>
      </c>
      <c r="I92" s="3" t="s">
        <v>291</v>
      </c>
      <c r="J92" s="5" t="s">
        <v>39</v>
      </c>
      <c r="K92" s="7">
        <v>19.8</v>
      </c>
      <c r="L92" s="7">
        <v>163805.4</v>
      </c>
      <c r="M92" s="8">
        <v>0.1</v>
      </c>
      <c r="N92" s="7">
        <v>147424.85999999999</v>
      </c>
      <c r="O92" s="8">
        <v>0.2</v>
      </c>
      <c r="P92" s="7">
        <v>117939.88800000001</v>
      </c>
      <c r="Q92" s="9">
        <v>9.5000000000000001E-2</v>
      </c>
      <c r="R92" s="9">
        <v>7.26475855E-2</v>
      </c>
      <c r="S92" s="9">
        <v>0.1676475855</v>
      </c>
      <c r="T92" s="3">
        <v>4</v>
      </c>
      <c r="U92" s="3">
        <v>0</v>
      </c>
      <c r="V92" s="3">
        <v>0</v>
      </c>
      <c r="W92" s="7">
        <v>703000</v>
      </c>
      <c r="X92" s="7">
        <v>71.785599614135748</v>
      </c>
    </row>
    <row r="93" spans="1:24" x14ac:dyDescent="0.25">
      <c r="A93" s="3" t="s">
        <v>910</v>
      </c>
      <c r="B93" s="4" t="s">
        <v>911</v>
      </c>
      <c r="C93" s="4" t="s">
        <v>74</v>
      </c>
      <c r="D93" s="3" t="s">
        <v>912</v>
      </c>
      <c r="E93" s="3" t="s">
        <v>427</v>
      </c>
      <c r="F93" s="3">
        <v>66714</v>
      </c>
      <c r="G93" s="3" t="s">
        <v>10</v>
      </c>
      <c r="H93" s="3">
        <v>21092</v>
      </c>
      <c r="I93" s="3" t="s">
        <v>214</v>
      </c>
      <c r="J93" s="5" t="s">
        <v>39</v>
      </c>
      <c r="K93" s="7">
        <v>19.200000000000003</v>
      </c>
      <c r="L93" s="7">
        <v>404966.40000000008</v>
      </c>
      <c r="M93" s="8">
        <v>0.05</v>
      </c>
      <c r="N93" s="7">
        <v>384718.08000000007</v>
      </c>
      <c r="O93" s="8">
        <v>0.2</v>
      </c>
      <c r="P93" s="7">
        <v>307774.46400000004</v>
      </c>
      <c r="Q93" s="9">
        <v>8.5000000000000006E-2</v>
      </c>
      <c r="R93" s="9">
        <v>7.2647700649311558E-2</v>
      </c>
      <c r="S93" s="9">
        <v>0.15764770064931155</v>
      </c>
      <c r="T93" s="3">
        <v>4</v>
      </c>
      <c r="U93" s="3">
        <v>0</v>
      </c>
      <c r="V93" s="3">
        <v>0</v>
      </c>
      <c r="W93" s="7">
        <v>1952000</v>
      </c>
      <c r="X93" s="7">
        <v>74.969961066833363</v>
      </c>
    </row>
    <row r="94" spans="1:24" x14ac:dyDescent="0.25">
      <c r="A94" s="3" t="s">
        <v>913</v>
      </c>
      <c r="B94" s="4" t="s">
        <v>913</v>
      </c>
      <c r="C94" s="4" t="s">
        <v>4</v>
      </c>
      <c r="D94" s="3" t="s">
        <v>914</v>
      </c>
      <c r="E94" s="3" t="s">
        <v>416</v>
      </c>
      <c r="F94" s="3">
        <v>90552</v>
      </c>
      <c r="G94" s="3" t="s">
        <v>203</v>
      </c>
      <c r="H94" s="3">
        <v>27971</v>
      </c>
      <c r="I94" s="3" t="s">
        <v>99</v>
      </c>
      <c r="J94" s="5" t="s">
        <v>39</v>
      </c>
      <c r="K94" s="7">
        <v>26</v>
      </c>
      <c r="L94" s="7">
        <v>727246</v>
      </c>
      <c r="M94" s="8">
        <v>0.05</v>
      </c>
      <c r="N94" s="7">
        <v>690883.7</v>
      </c>
      <c r="O94" s="8">
        <v>0.2</v>
      </c>
      <c r="P94" s="7">
        <v>552706.96</v>
      </c>
      <c r="Q94" s="9">
        <v>7.0000000000000007E-2</v>
      </c>
      <c r="R94" s="9">
        <v>7.2647564116289434E-2</v>
      </c>
      <c r="S94" s="9">
        <v>0.14264756411628943</v>
      </c>
      <c r="T94" s="3">
        <v>10</v>
      </c>
      <c r="U94" s="3">
        <v>0</v>
      </c>
      <c r="V94" s="3">
        <v>0</v>
      </c>
      <c r="W94" s="7">
        <v>3875000</v>
      </c>
      <c r="X94" s="7">
        <v>138.52322065514704</v>
      </c>
    </row>
    <row r="95" spans="1:24" x14ac:dyDescent="0.25">
      <c r="A95" s="3" t="s">
        <v>915</v>
      </c>
      <c r="B95" s="4" t="s">
        <v>915</v>
      </c>
      <c r="C95" s="4" t="s">
        <v>3</v>
      </c>
      <c r="D95" s="3" t="s">
        <v>916</v>
      </c>
      <c r="E95" s="3" t="s">
        <v>416</v>
      </c>
      <c r="F95" s="3">
        <v>77534</v>
      </c>
      <c r="G95" s="3" t="s">
        <v>13</v>
      </c>
      <c r="H95" s="3">
        <v>7148</v>
      </c>
      <c r="I95" s="3" t="s">
        <v>241</v>
      </c>
      <c r="J95" s="5" t="s">
        <v>40</v>
      </c>
      <c r="K95" s="7">
        <v>24.640000000000004</v>
      </c>
      <c r="L95" s="7">
        <v>176126.72000000003</v>
      </c>
      <c r="M95" s="8">
        <v>0.05</v>
      </c>
      <c r="N95" s="7">
        <v>167320.38400000002</v>
      </c>
      <c r="O95" s="8">
        <v>0.18000000000000002</v>
      </c>
      <c r="P95" s="7">
        <v>137202.71488000001</v>
      </c>
      <c r="Q95" s="9">
        <v>0.08</v>
      </c>
      <c r="R95" s="9">
        <v>7.2647765498527014E-2</v>
      </c>
      <c r="S95" s="9">
        <v>0.15264776549852702</v>
      </c>
      <c r="T95" s="3">
        <v>4</v>
      </c>
      <c r="U95" s="3">
        <v>0</v>
      </c>
      <c r="V95" s="3">
        <v>0</v>
      </c>
      <c r="W95" s="7">
        <v>899000</v>
      </c>
      <c r="X95" s="7">
        <v>19.598766256200573</v>
      </c>
    </row>
    <row r="96" spans="1:24" x14ac:dyDescent="0.25">
      <c r="A96" s="3" t="s">
        <v>917</v>
      </c>
      <c r="B96" s="4" t="s">
        <v>917</v>
      </c>
      <c r="C96" s="4" t="s">
        <v>6</v>
      </c>
      <c r="D96" s="3" t="s">
        <v>918</v>
      </c>
      <c r="E96" s="3" t="s">
        <v>416</v>
      </c>
      <c r="F96" s="3">
        <v>46410</v>
      </c>
      <c r="G96" s="3" t="s">
        <v>235</v>
      </c>
      <c r="H96" s="3">
        <v>7030</v>
      </c>
      <c r="I96" s="3" t="s">
        <v>329</v>
      </c>
      <c r="J96" s="5" t="s">
        <v>40</v>
      </c>
      <c r="K96" s="7">
        <v>34.56</v>
      </c>
      <c r="L96" s="7">
        <v>242956.79999999999</v>
      </c>
      <c r="M96" s="8">
        <v>0.05</v>
      </c>
      <c r="N96" s="7">
        <v>230808.95999999999</v>
      </c>
      <c r="O96" s="8">
        <v>0.16000000000000003</v>
      </c>
      <c r="P96" s="7">
        <v>193879.5264</v>
      </c>
      <c r="Q96" s="9">
        <v>7.0000000000000007E-2</v>
      </c>
      <c r="R96" s="9">
        <v>7.26475855E-2</v>
      </c>
      <c r="S96" s="9">
        <v>0.14264758550000001</v>
      </c>
      <c r="T96" s="3">
        <v>10</v>
      </c>
      <c r="U96" s="3"/>
      <c r="V96" s="3">
        <v>0</v>
      </c>
      <c r="W96" s="7">
        <v>1359000</v>
      </c>
      <c r="X96" s="7">
        <v>193.3357645229824</v>
      </c>
    </row>
    <row r="97" spans="1:24" x14ac:dyDescent="0.25">
      <c r="A97" s="3" t="s">
        <v>919</v>
      </c>
      <c r="B97" s="4" t="s">
        <v>920</v>
      </c>
      <c r="C97" s="4" t="s">
        <v>348</v>
      </c>
      <c r="D97" s="3" t="s">
        <v>921</v>
      </c>
      <c r="E97" s="3" t="s">
        <v>416</v>
      </c>
      <c r="F97" s="3">
        <v>159329</v>
      </c>
      <c r="G97" s="3" t="s">
        <v>203</v>
      </c>
      <c r="H97" s="3">
        <v>12274</v>
      </c>
      <c r="I97" s="3" t="s">
        <v>282</v>
      </c>
      <c r="J97" s="5" t="s">
        <v>40</v>
      </c>
      <c r="K97" s="7">
        <v>34.32</v>
      </c>
      <c r="L97" s="7">
        <v>421243.68</v>
      </c>
      <c r="M97" s="8">
        <v>0.05</v>
      </c>
      <c r="N97" s="7">
        <v>400181.49599999998</v>
      </c>
      <c r="O97" s="8">
        <v>0.16000000000000003</v>
      </c>
      <c r="P97" s="7">
        <v>336152.45663999999</v>
      </c>
      <c r="Q97" s="9">
        <v>6.5000000000000002E-2</v>
      </c>
      <c r="R97" s="9">
        <v>7.2647558392823469E-2</v>
      </c>
      <c r="S97" s="9">
        <v>0.13764755839282347</v>
      </c>
      <c r="T97" s="3">
        <v>10</v>
      </c>
      <c r="U97" s="3">
        <v>36589</v>
      </c>
      <c r="V97" s="3">
        <v>439068</v>
      </c>
      <c r="W97" s="7">
        <v>2881000</v>
      </c>
      <c r="X97" s="7">
        <v>198.96727787819512</v>
      </c>
    </row>
    <row r="98" spans="1:24" x14ac:dyDescent="0.25">
      <c r="A98" s="3" t="s">
        <v>922</v>
      </c>
      <c r="B98" s="4" t="s">
        <v>923</v>
      </c>
      <c r="C98" s="4" t="s">
        <v>900</v>
      </c>
      <c r="D98" s="3" t="s">
        <v>924</v>
      </c>
      <c r="E98" s="3" t="s">
        <v>925</v>
      </c>
      <c r="F98" s="3">
        <v>284500</v>
      </c>
      <c r="G98" s="3" t="s">
        <v>21</v>
      </c>
      <c r="H98" s="3">
        <v>14103</v>
      </c>
      <c r="I98" s="3" t="s">
        <v>280</v>
      </c>
      <c r="J98" s="5" t="s">
        <v>39</v>
      </c>
      <c r="K98" s="7">
        <v>17.600000000000001</v>
      </c>
      <c r="L98" s="7">
        <v>248212.8</v>
      </c>
      <c r="M98" s="8">
        <v>0.05</v>
      </c>
      <c r="N98" s="7">
        <v>235802.16</v>
      </c>
      <c r="O98" s="8">
        <v>0.2</v>
      </c>
      <c r="P98" s="7">
        <v>188641.728</v>
      </c>
      <c r="Q98" s="9">
        <v>9.5000000000000001E-2</v>
      </c>
      <c r="R98" s="9">
        <v>8.0633134473266685E-2</v>
      </c>
      <c r="S98" s="9">
        <v>0.17563313447326667</v>
      </c>
      <c r="T98" s="3">
        <v>8</v>
      </c>
      <c r="U98" s="3">
        <v>171748</v>
      </c>
      <c r="V98" s="3">
        <v>1202236</v>
      </c>
      <c r="W98" s="7">
        <v>2276000</v>
      </c>
      <c r="X98" s="7">
        <v>76.207382776406263</v>
      </c>
    </row>
    <row r="99" spans="1:24" x14ac:dyDescent="0.25">
      <c r="A99" s="3" t="s">
        <v>926</v>
      </c>
      <c r="B99" s="4" t="s">
        <v>927</v>
      </c>
      <c r="C99" s="4" t="s">
        <v>74</v>
      </c>
      <c r="D99" s="3" t="s">
        <v>928</v>
      </c>
      <c r="E99" s="3" t="s">
        <v>416</v>
      </c>
      <c r="F99" s="3">
        <v>11503</v>
      </c>
      <c r="G99" s="3" t="s">
        <v>12</v>
      </c>
      <c r="H99" s="3">
        <v>6100</v>
      </c>
      <c r="I99" s="3" t="s">
        <v>191</v>
      </c>
      <c r="J99" s="5" t="s">
        <v>39</v>
      </c>
      <c r="K99" s="7">
        <v>21.78</v>
      </c>
      <c r="L99" s="7">
        <v>132858</v>
      </c>
      <c r="M99" s="8">
        <v>0.1</v>
      </c>
      <c r="N99" s="7">
        <v>119572.2</v>
      </c>
      <c r="O99" s="8">
        <v>0.18000000000000002</v>
      </c>
      <c r="P99" s="7">
        <v>98049.203999999998</v>
      </c>
      <c r="Q99" s="9">
        <v>9.5000000000000001E-2</v>
      </c>
      <c r="R99" s="9">
        <v>7.2648106297355422E-2</v>
      </c>
      <c r="S99" s="9">
        <v>0.16764810629735544</v>
      </c>
      <c r="T99" s="3">
        <v>4</v>
      </c>
      <c r="U99" s="3">
        <v>0</v>
      </c>
      <c r="V99" s="3">
        <v>0</v>
      </c>
      <c r="W99" s="7">
        <v>585000</v>
      </c>
      <c r="X99" s="7">
        <v>86.452512468544526</v>
      </c>
    </row>
    <row r="100" spans="1:24" x14ac:dyDescent="0.25">
      <c r="A100" s="3" t="s">
        <v>929</v>
      </c>
      <c r="B100" s="4" t="s">
        <v>929</v>
      </c>
      <c r="C100" s="4" t="s">
        <v>3</v>
      </c>
      <c r="D100" s="3" t="s">
        <v>930</v>
      </c>
      <c r="E100" s="3" t="s">
        <v>416</v>
      </c>
      <c r="F100" s="3">
        <v>111428</v>
      </c>
      <c r="G100" s="3" t="s">
        <v>13</v>
      </c>
      <c r="H100" s="3">
        <v>27622</v>
      </c>
      <c r="I100" s="3" t="s">
        <v>266</v>
      </c>
      <c r="J100" s="5" t="s">
        <v>39</v>
      </c>
      <c r="K100" s="7">
        <v>20.160000000000004</v>
      </c>
      <c r="L100" s="7">
        <v>556859.52000000014</v>
      </c>
      <c r="M100" s="8">
        <v>0.05</v>
      </c>
      <c r="N100" s="7">
        <v>529016.54400000011</v>
      </c>
      <c r="O100" s="8">
        <v>0.22000000000000003</v>
      </c>
      <c r="P100" s="7">
        <v>412632.90432000009</v>
      </c>
      <c r="Q100" s="9">
        <v>8.5000000000000006E-2</v>
      </c>
      <c r="R100" s="9">
        <v>7.2647619526924306E-2</v>
      </c>
      <c r="S100" s="9">
        <v>0.1576476195269243</v>
      </c>
      <c r="T100" s="3">
        <v>4</v>
      </c>
      <c r="U100" s="3">
        <v>0</v>
      </c>
      <c r="V100" s="3">
        <v>0</v>
      </c>
      <c r="W100" s="7">
        <v>2617000</v>
      </c>
      <c r="X100" s="7">
        <v>94.759185358004586</v>
      </c>
    </row>
    <row r="101" spans="1:24" x14ac:dyDescent="0.25">
      <c r="A101" s="3" t="s">
        <v>931</v>
      </c>
      <c r="B101" s="4" t="s">
        <v>932</v>
      </c>
      <c r="C101" s="4" t="s">
        <v>199</v>
      </c>
      <c r="D101" s="3" t="s">
        <v>933</v>
      </c>
      <c r="E101" s="3" t="s">
        <v>416</v>
      </c>
      <c r="F101" s="3">
        <v>21518</v>
      </c>
      <c r="G101" s="3" t="s">
        <v>21</v>
      </c>
      <c r="H101" s="3">
        <v>9420</v>
      </c>
      <c r="I101" s="3" t="s">
        <v>54</v>
      </c>
      <c r="J101" s="5" t="s">
        <v>39</v>
      </c>
      <c r="K101" s="7">
        <v>23.957999999999998</v>
      </c>
      <c r="L101" s="7">
        <v>225684.36</v>
      </c>
      <c r="M101" s="8">
        <v>0.05</v>
      </c>
      <c r="N101" s="7">
        <v>214400.14199999999</v>
      </c>
      <c r="O101" s="8">
        <v>0.18000000000000002</v>
      </c>
      <c r="P101" s="7">
        <v>175808.11644000001</v>
      </c>
      <c r="Q101" s="9">
        <v>9.5000000000000001E-2</v>
      </c>
      <c r="R101" s="9">
        <v>7.2647725718964065E-2</v>
      </c>
      <c r="S101" s="9">
        <v>0.16764772571896408</v>
      </c>
      <c r="T101" s="3">
        <v>8</v>
      </c>
      <c r="U101" s="3">
        <v>0</v>
      </c>
      <c r="V101" s="3">
        <v>0</v>
      </c>
      <c r="W101" s="7">
        <v>1049000</v>
      </c>
      <c r="X101" s="7">
        <v>111.3243971545797</v>
      </c>
    </row>
    <row r="102" spans="1:24" x14ac:dyDescent="0.25">
      <c r="A102" s="3" t="s">
        <v>934</v>
      </c>
      <c r="B102" s="4" t="s">
        <v>934</v>
      </c>
      <c r="C102" s="4" t="s">
        <v>6</v>
      </c>
      <c r="D102" s="3" t="s">
        <v>935</v>
      </c>
      <c r="E102" s="3" t="s">
        <v>416</v>
      </c>
      <c r="F102" s="3">
        <v>8480</v>
      </c>
      <c r="G102" s="3" t="s">
        <v>182</v>
      </c>
      <c r="H102" s="3">
        <v>1920</v>
      </c>
      <c r="I102" s="3" t="s">
        <v>202</v>
      </c>
      <c r="J102" s="5" t="s">
        <v>40</v>
      </c>
      <c r="K102" s="7">
        <v>55.176000000000009</v>
      </c>
      <c r="L102" s="7">
        <v>105937.92</v>
      </c>
      <c r="M102" s="8">
        <v>0.05</v>
      </c>
      <c r="N102" s="7">
        <v>100641.024</v>
      </c>
      <c r="O102" s="8">
        <v>0.16000000000000003</v>
      </c>
      <c r="P102" s="7">
        <v>84538.460160000002</v>
      </c>
      <c r="Q102" s="9">
        <v>8.2500000000000004E-2</v>
      </c>
      <c r="R102" s="9">
        <v>7.2648136603651131E-2</v>
      </c>
      <c r="S102" s="9">
        <v>0.15514813660365112</v>
      </c>
      <c r="T102" s="3">
        <v>8</v>
      </c>
      <c r="U102" s="3">
        <v>0</v>
      </c>
      <c r="V102" s="3">
        <v>0</v>
      </c>
      <c r="W102" s="7">
        <v>545000</v>
      </c>
      <c r="X102" s="7">
        <v>283.79617676287211</v>
      </c>
    </row>
    <row r="103" spans="1:24" x14ac:dyDescent="0.25">
      <c r="A103" s="3" t="s">
        <v>936</v>
      </c>
      <c r="B103" s="4" t="s">
        <v>936</v>
      </c>
      <c r="C103" s="4" t="s">
        <v>6</v>
      </c>
      <c r="D103" s="3" t="s">
        <v>937</v>
      </c>
      <c r="E103" s="3" t="s">
        <v>925</v>
      </c>
      <c r="F103" s="3">
        <v>5939</v>
      </c>
      <c r="G103" s="3" t="s">
        <v>21</v>
      </c>
      <c r="H103" s="3">
        <v>1600</v>
      </c>
      <c r="I103" s="3" t="s">
        <v>66</v>
      </c>
      <c r="J103" s="5" t="s">
        <v>39</v>
      </c>
      <c r="K103" s="7">
        <v>29.282000000000007</v>
      </c>
      <c r="L103" s="7">
        <v>46851.200000000019</v>
      </c>
      <c r="M103" s="8">
        <v>0.05</v>
      </c>
      <c r="N103" s="7">
        <v>44508.640000000014</v>
      </c>
      <c r="O103" s="8">
        <v>0.18000000000000002</v>
      </c>
      <c r="P103" s="7">
        <v>36497.084800000011</v>
      </c>
      <c r="Q103" s="9">
        <v>9.5000000000000001E-2</v>
      </c>
      <c r="R103" s="9">
        <v>8.0633239750000002E-2</v>
      </c>
      <c r="S103" s="9">
        <v>0.17563323975</v>
      </c>
      <c r="T103" s="3">
        <v>8</v>
      </c>
      <c r="U103" s="3">
        <v>0</v>
      </c>
      <c r="V103" s="3">
        <v>0</v>
      </c>
      <c r="W103" s="7">
        <v>208000</v>
      </c>
      <c r="X103" s="7">
        <v>129.87677066407932</v>
      </c>
    </row>
    <row r="104" spans="1:24" x14ac:dyDescent="0.25">
      <c r="A104" s="3" t="s">
        <v>938</v>
      </c>
      <c r="B104" s="4" t="s">
        <v>938</v>
      </c>
      <c r="C104" s="4" t="s">
        <v>7</v>
      </c>
      <c r="D104" s="3" t="s">
        <v>939</v>
      </c>
      <c r="E104" s="3" t="s">
        <v>925</v>
      </c>
      <c r="F104" s="3">
        <v>48277</v>
      </c>
      <c r="G104" s="3" t="s">
        <v>189</v>
      </c>
      <c r="H104" s="3">
        <v>8455</v>
      </c>
      <c r="I104" s="3" t="s">
        <v>240</v>
      </c>
      <c r="J104" s="5" t="s">
        <v>40</v>
      </c>
      <c r="K104" s="7">
        <v>33.88000000000001</v>
      </c>
      <c r="L104" s="7">
        <v>286455.40000000008</v>
      </c>
      <c r="M104" s="8">
        <v>0.05</v>
      </c>
      <c r="N104" s="7">
        <v>272132.63000000006</v>
      </c>
      <c r="O104" s="8">
        <v>0.18000000000000002</v>
      </c>
      <c r="P104" s="7">
        <v>223148.75660000005</v>
      </c>
      <c r="Q104" s="9">
        <v>7.0000000000000007E-2</v>
      </c>
      <c r="R104" s="9">
        <v>8.0633239750000002E-2</v>
      </c>
      <c r="S104" s="9">
        <v>0.15063323975000001</v>
      </c>
      <c r="T104" s="3">
        <v>8</v>
      </c>
      <c r="U104" s="3">
        <v>0</v>
      </c>
      <c r="V104" s="3">
        <v>0</v>
      </c>
      <c r="W104" s="7">
        <v>1481000</v>
      </c>
      <c r="X104" s="7">
        <v>174.7351359564089</v>
      </c>
    </row>
    <row r="105" spans="1:24" x14ac:dyDescent="0.25">
      <c r="A105" s="3" t="s">
        <v>940</v>
      </c>
      <c r="B105" s="4" t="s">
        <v>940</v>
      </c>
      <c r="C105" s="4" t="s">
        <v>7</v>
      </c>
      <c r="D105" s="3" t="s">
        <v>941</v>
      </c>
      <c r="E105" s="3" t="s">
        <v>925</v>
      </c>
      <c r="F105" s="3">
        <v>48834</v>
      </c>
      <c r="G105" s="3" t="s">
        <v>20</v>
      </c>
      <c r="H105" s="3">
        <v>4475</v>
      </c>
      <c r="I105" s="3" t="s">
        <v>193</v>
      </c>
      <c r="J105" s="5" t="s">
        <v>40</v>
      </c>
      <c r="K105" s="7">
        <v>52.8</v>
      </c>
      <c r="L105" s="7">
        <v>236280.00000000003</v>
      </c>
      <c r="M105" s="8">
        <v>0.05</v>
      </c>
      <c r="N105" s="7">
        <v>224466.00000000003</v>
      </c>
      <c r="O105" s="8">
        <v>0.18000000000000002</v>
      </c>
      <c r="P105" s="7">
        <v>184062.12</v>
      </c>
      <c r="Q105" s="9">
        <v>7.0000000000000007E-2</v>
      </c>
      <c r="R105" s="9">
        <v>8.0633560793318002E-2</v>
      </c>
      <c r="S105" s="9">
        <v>0.15063356079331802</v>
      </c>
      <c r="T105" s="3">
        <v>14</v>
      </c>
      <c r="U105" s="3">
        <v>0</v>
      </c>
      <c r="V105" s="3">
        <v>0</v>
      </c>
      <c r="W105" s="7">
        <v>1222000</v>
      </c>
      <c r="X105" s="7">
        <v>273.05468836679427</v>
      </c>
    </row>
    <row r="106" spans="1:24" x14ac:dyDescent="0.25">
      <c r="A106" s="3" t="s">
        <v>942</v>
      </c>
      <c r="B106" s="4" t="s">
        <v>942</v>
      </c>
      <c r="C106" s="4" t="s">
        <v>237</v>
      </c>
      <c r="D106" s="3" t="s">
        <v>943</v>
      </c>
      <c r="E106" s="3" t="s">
        <v>944</v>
      </c>
      <c r="F106" s="3">
        <v>637713</v>
      </c>
      <c r="G106" s="3" t="s">
        <v>255</v>
      </c>
      <c r="H106" s="3">
        <v>211311</v>
      </c>
      <c r="I106" s="3" t="s">
        <v>191</v>
      </c>
      <c r="J106" s="5" t="s">
        <v>39</v>
      </c>
      <c r="K106" s="7">
        <v>11.52</v>
      </c>
      <c r="L106" s="7">
        <v>2434302.7200000002</v>
      </c>
      <c r="M106" s="8">
        <v>0.05</v>
      </c>
      <c r="N106" s="7">
        <v>2312587.5840000003</v>
      </c>
      <c r="O106" s="8">
        <v>0.22000000000000003</v>
      </c>
      <c r="P106" s="7">
        <v>1803818.3155199999</v>
      </c>
      <c r="Q106" s="9">
        <v>8.2500000000000004E-2</v>
      </c>
      <c r="R106" s="9">
        <v>8.0633227694043394E-2</v>
      </c>
      <c r="S106" s="9">
        <v>0.1631332276940434</v>
      </c>
      <c r="T106" s="3">
        <v>4</v>
      </c>
      <c r="U106" s="3">
        <v>0</v>
      </c>
      <c r="V106" s="3">
        <v>0</v>
      </c>
      <c r="W106" s="7">
        <v>11057000</v>
      </c>
      <c r="X106" s="7">
        <v>52.32729175205116</v>
      </c>
    </row>
    <row r="107" spans="1:24" ht="30" x14ac:dyDescent="0.25">
      <c r="A107" s="3" t="s">
        <v>945</v>
      </c>
      <c r="B107" s="4" t="s">
        <v>946</v>
      </c>
      <c r="C107" s="4" t="s">
        <v>947</v>
      </c>
      <c r="D107" s="3" t="s">
        <v>948</v>
      </c>
      <c r="E107" s="3" t="s">
        <v>925</v>
      </c>
      <c r="F107" s="3">
        <v>1934093</v>
      </c>
      <c r="G107" s="3" t="s">
        <v>17</v>
      </c>
      <c r="H107" s="3">
        <v>592322</v>
      </c>
      <c r="I107" s="3" t="s">
        <v>266</v>
      </c>
      <c r="J107" s="5" t="s">
        <v>40</v>
      </c>
      <c r="K107" s="7">
        <v>25.344000000000005</v>
      </c>
      <c r="L107" s="7">
        <v>15011808.768000005</v>
      </c>
      <c r="M107" s="8">
        <v>7.0000000000000007E-2</v>
      </c>
      <c r="N107" s="7">
        <v>13960982.154240005</v>
      </c>
      <c r="O107" s="8">
        <v>0.24</v>
      </c>
      <c r="P107" s="7">
        <v>10610346.437222404</v>
      </c>
      <c r="Q107" s="9">
        <v>0.08</v>
      </c>
      <c r="R107" s="9">
        <v>8.0633249831574549E-2</v>
      </c>
      <c r="S107" s="9">
        <v>0.16063324983157456</v>
      </c>
      <c r="T107" s="3">
        <v>8</v>
      </c>
      <c r="U107" s="3">
        <v>0</v>
      </c>
      <c r="V107" s="3">
        <v>0</v>
      </c>
      <c r="W107" s="7">
        <v>66053000</v>
      </c>
      <c r="X107" s="7">
        <v>110.0007310273801</v>
      </c>
    </row>
    <row r="108" spans="1:24" x14ac:dyDescent="0.25">
      <c r="A108" s="3" t="s">
        <v>949</v>
      </c>
      <c r="B108" s="4" t="s">
        <v>949</v>
      </c>
      <c r="C108" s="4" t="s">
        <v>237</v>
      </c>
      <c r="D108" s="3" t="s">
        <v>950</v>
      </c>
      <c r="E108" s="3" t="s">
        <v>925</v>
      </c>
      <c r="F108" s="3">
        <v>223616</v>
      </c>
      <c r="G108" s="3" t="s">
        <v>255</v>
      </c>
      <c r="H108" s="3">
        <v>91169</v>
      </c>
      <c r="I108" s="3" t="s">
        <v>202</v>
      </c>
      <c r="J108" s="5" t="s">
        <v>39</v>
      </c>
      <c r="K108" s="7">
        <v>16</v>
      </c>
      <c r="L108" s="7">
        <v>1458704</v>
      </c>
      <c r="M108" s="8">
        <v>0.05</v>
      </c>
      <c r="N108" s="7">
        <v>1385768.8</v>
      </c>
      <c r="O108" s="8">
        <v>0.2</v>
      </c>
      <c r="P108" s="7">
        <v>1108615.04</v>
      </c>
      <c r="Q108" s="9">
        <v>8.2500000000000004E-2</v>
      </c>
      <c r="R108" s="9">
        <v>8.0633255544944646E-2</v>
      </c>
      <c r="S108" s="9">
        <v>0.16313325554494462</v>
      </c>
      <c r="T108" s="3">
        <v>4</v>
      </c>
      <c r="U108" s="3">
        <v>0</v>
      </c>
      <c r="V108" s="3">
        <v>0</v>
      </c>
      <c r="W108" s="7">
        <v>6796000</v>
      </c>
      <c r="X108" s="7">
        <v>71.757936307984508</v>
      </c>
    </row>
    <row r="109" spans="1:24" x14ac:dyDescent="0.25">
      <c r="A109" s="3" t="s">
        <v>951</v>
      </c>
      <c r="B109" s="4" t="s">
        <v>951</v>
      </c>
      <c r="C109" s="4" t="s">
        <v>6</v>
      </c>
      <c r="D109" s="3" t="s">
        <v>952</v>
      </c>
      <c r="E109" s="3" t="s">
        <v>953</v>
      </c>
      <c r="F109" s="3">
        <v>14677</v>
      </c>
      <c r="G109" s="3" t="s">
        <v>21</v>
      </c>
      <c r="H109" s="3">
        <v>4900</v>
      </c>
      <c r="I109" s="3" t="s">
        <v>240</v>
      </c>
      <c r="J109" s="5" t="s">
        <v>39</v>
      </c>
      <c r="K109" s="7">
        <v>22</v>
      </c>
      <c r="L109" s="7">
        <v>107800</v>
      </c>
      <c r="M109" s="8">
        <v>0.05</v>
      </c>
      <c r="N109" s="7">
        <v>102410</v>
      </c>
      <c r="O109" s="8">
        <v>0.2</v>
      </c>
      <c r="P109" s="7">
        <v>81928</v>
      </c>
      <c r="Q109" s="9">
        <v>9.5000000000000001E-2</v>
      </c>
      <c r="R109" s="9">
        <v>8.4494586962781434E-2</v>
      </c>
      <c r="S109" s="9">
        <v>0.17949458696278145</v>
      </c>
      <c r="T109" s="3">
        <v>8</v>
      </c>
      <c r="U109" s="3">
        <v>0</v>
      </c>
      <c r="V109" s="3">
        <v>0</v>
      </c>
      <c r="W109" s="7">
        <v>456000</v>
      </c>
      <c r="X109" s="7">
        <v>93.150441374964274</v>
      </c>
    </row>
    <row r="110" spans="1:24" x14ac:dyDescent="0.25">
      <c r="A110" s="3" t="s">
        <v>954</v>
      </c>
      <c r="B110" s="4" t="s">
        <v>954</v>
      </c>
      <c r="C110" s="4" t="s">
        <v>6</v>
      </c>
      <c r="D110" s="3" t="s">
        <v>955</v>
      </c>
      <c r="E110" s="3" t="s">
        <v>619</v>
      </c>
      <c r="F110" s="3">
        <v>29480</v>
      </c>
      <c r="G110" s="3" t="s">
        <v>21</v>
      </c>
      <c r="H110" s="3">
        <v>9226</v>
      </c>
      <c r="I110" s="3" t="s">
        <v>312</v>
      </c>
      <c r="J110" s="5" t="s">
        <v>39</v>
      </c>
      <c r="K110" s="7">
        <v>19.8</v>
      </c>
      <c r="L110" s="7">
        <v>182674.8</v>
      </c>
      <c r="M110" s="8">
        <v>0.05</v>
      </c>
      <c r="N110" s="7">
        <v>173541.06000000003</v>
      </c>
      <c r="O110" s="8">
        <v>0.2</v>
      </c>
      <c r="P110" s="7">
        <v>138832.84800000003</v>
      </c>
      <c r="Q110" s="9">
        <v>9.5000000000000001E-2</v>
      </c>
      <c r="R110" s="9">
        <v>8.4494328582571193E-2</v>
      </c>
      <c r="S110" s="9">
        <v>0.17949432858257119</v>
      </c>
      <c r="T110" s="3">
        <v>8</v>
      </c>
      <c r="U110" s="3">
        <v>0</v>
      </c>
      <c r="V110" s="3">
        <v>0</v>
      </c>
      <c r="W110" s="7">
        <v>773000</v>
      </c>
      <c r="X110" s="7">
        <v>83.835517917646087</v>
      </c>
    </row>
    <row r="111" spans="1:24" x14ac:dyDescent="0.25">
      <c r="A111" s="3" t="s">
        <v>956</v>
      </c>
      <c r="B111" s="4" t="s">
        <v>956</v>
      </c>
      <c r="C111" s="4" t="s">
        <v>335</v>
      </c>
      <c r="D111" s="3" t="s">
        <v>957</v>
      </c>
      <c r="E111" s="3" t="s">
        <v>619</v>
      </c>
      <c r="F111" s="3">
        <v>244185</v>
      </c>
      <c r="G111" s="3" t="s">
        <v>203</v>
      </c>
      <c r="H111" s="3">
        <v>13280</v>
      </c>
      <c r="I111" s="3" t="s">
        <v>177</v>
      </c>
      <c r="J111" s="5" t="s">
        <v>39</v>
      </c>
      <c r="K111" s="7">
        <v>25.74</v>
      </c>
      <c r="L111" s="7">
        <v>341827.2</v>
      </c>
      <c r="M111" s="8">
        <v>0.05</v>
      </c>
      <c r="N111" s="7">
        <v>324735.84000000003</v>
      </c>
      <c r="O111" s="8">
        <v>0.22000000000000003</v>
      </c>
      <c r="P111" s="7">
        <v>253293.95520000003</v>
      </c>
      <c r="Q111" s="9">
        <v>7.0000000000000007E-2</v>
      </c>
      <c r="R111" s="9">
        <v>8.4494021872298222E-2</v>
      </c>
      <c r="S111" s="9">
        <v>0.15449402187229822</v>
      </c>
      <c r="T111" s="3">
        <v>10</v>
      </c>
      <c r="U111" s="3">
        <v>111385</v>
      </c>
      <c r="V111" s="3">
        <v>1336620</v>
      </c>
      <c r="W111" s="7">
        <v>2976000</v>
      </c>
      <c r="X111" s="7">
        <v>123.45681579683166</v>
      </c>
    </row>
    <row r="112" spans="1:24" x14ac:dyDescent="0.25">
      <c r="A112" s="3" t="s">
        <v>958</v>
      </c>
      <c r="B112" s="4" t="s">
        <v>958</v>
      </c>
      <c r="C112" s="4" t="s">
        <v>6</v>
      </c>
      <c r="D112" s="3" t="s">
        <v>959</v>
      </c>
      <c r="E112" s="3" t="s">
        <v>960</v>
      </c>
      <c r="F112" s="3">
        <v>68542</v>
      </c>
      <c r="G112" s="3" t="s">
        <v>21</v>
      </c>
      <c r="H112" s="3">
        <v>5345</v>
      </c>
      <c r="I112" s="3" t="s">
        <v>66</v>
      </c>
      <c r="J112" s="5" t="s">
        <v>39</v>
      </c>
      <c r="K112" s="7">
        <v>22</v>
      </c>
      <c r="L112" s="7">
        <v>117590</v>
      </c>
      <c r="M112" s="8">
        <v>0.05</v>
      </c>
      <c r="N112" s="7">
        <v>111710.5</v>
      </c>
      <c r="O112" s="8">
        <v>0.2</v>
      </c>
      <c r="P112" s="7">
        <v>89368.4</v>
      </c>
      <c r="Q112" s="9">
        <v>9.5000000000000001E-2</v>
      </c>
      <c r="R112" s="9">
        <v>8.4494103749999994E-2</v>
      </c>
      <c r="S112" s="9">
        <v>0.17949410375000002</v>
      </c>
      <c r="T112" s="3">
        <v>8</v>
      </c>
      <c r="U112" s="3">
        <v>25782</v>
      </c>
      <c r="V112" s="3">
        <v>180474</v>
      </c>
      <c r="W112" s="7">
        <v>678000</v>
      </c>
      <c r="X112" s="7">
        <v>93.150692143557364</v>
      </c>
    </row>
    <row r="113" spans="1:24" x14ac:dyDescent="0.25">
      <c r="A113" s="3" t="s">
        <v>961</v>
      </c>
      <c r="B113" s="4" t="s">
        <v>961</v>
      </c>
      <c r="C113" s="4" t="s">
        <v>237</v>
      </c>
      <c r="D113" s="3" t="s">
        <v>962</v>
      </c>
      <c r="E113" s="3" t="s">
        <v>435</v>
      </c>
      <c r="F113" s="3">
        <v>680661</v>
      </c>
      <c r="G113" s="3" t="s">
        <v>17</v>
      </c>
      <c r="H113" s="3">
        <v>188705</v>
      </c>
      <c r="I113" s="3" t="s">
        <v>280</v>
      </c>
      <c r="J113" s="5" t="s">
        <v>40</v>
      </c>
      <c r="K113" s="7">
        <v>23.760000000000005</v>
      </c>
      <c r="L113" s="7">
        <v>4483630.8000000007</v>
      </c>
      <c r="M113" s="8">
        <v>7.0000000000000007E-2</v>
      </c>
      <c r="N113" s="7">
        <v>4169776.6440000008</v>
      </c>
      <c r="O113" s="8">
        <v>0.27</v>
      </c>
      <c r="P113" s="7">
        <v>3043936.9501200002</v>
      </c>
      <c r="Q113" s="9">
        <v>0.08</v>
      </c>
      <c r="R113" s="9">
        <v>8.4494103749999994E-2</v>
      </c>
      <c r="S113" s="9">
        <v>0.16449410375000001</v>
      </c>
      <c r="T113" s="3">
        <v>8</v>
      </c>
      <c r="U113" s="3">
        <v>0</v>
      </c>
      <c r="V113" s="3">
        <v>0</v>
      </c>
      <c r="W113" s="7">
        <v>18505000</v>
      </c>
      <c r="X113" s="7">
        <v>89.613982256862599</v>
      </c>
    </row>
    <row r="114" spans="1:24" x14ac:dyDescent="0.25">
      <c r="A114" s="3" t="s">
        <v>963</v>
      </c>
      <c r="B114" s="4" t="s">
        <v>964</v>
      </c>
      <c r="C114" s="4" t="s">
        <v>965</v>
      </c>
      <c r="D114" s="3" t="s">
        <v>966</v>
      </c>
      <c r="E114" s="3" t="s">
        <v>435</v>
      </c>
      <c r="F114" s="3">
        <v>221279</v>
      </c>
      <c r="G114" s="3" t="s">
        <v>21</v>
      </c>
      <c r="H114" s="3">
        <v>22410</v>
      </c>
      <c r="I114" s="3" t="s">
        <v>177</v>
      </c>
      <c r="J114" s="5" t="s">
        <v>40</v>
      </c>
      <c r="K114" s="7">
        <v>28.512</v>
      </c>
      <c r="L114" s="7">
        <v>638953.92000000004</v>
      </c>
      <c r="M114" s="8">
        <v>0.05</v>
      </c>
      <c r="N114" s="7">
        <v>607006.22400000005</v>
      </c>
      <c r="O114" s="8">
        <v>0.16000000000000003</v>
      </c>
      <c r="P114" s="7">
        <v>509885.22816</v>
      </c>
      <c r="Q114" s="9">
        <v>8.5000000000000006E-2</v>
      </c>
      <c r="R114" s="9">
        <v>8.4494139996342935E-2</v>
      </c>
      <c r="S114" s="9">
        <v>0.16949413999634294</v>
      </c>
      <c r="T114" s="3">
        <v>8</v>
      </c>
      <c r="U114" s="3"/>
      <c r="V114" s="3">
        <v>0</v>
      </c>
      <c r="W114" s="7">
        <v>3008000</v>
      </c>
      <c r="X114" s="7">
        <v>134.23812764553935</v>
      </c>
    </row>
    <row r="115" spans="1:24" ht="45" x14ac:dyDescent="0.25">
      <c r="A115" s="3" t="s">
        <v>967</v>
      </c>
      <c r="B115" s="4" t="s">
        <v>968</v>
      </c>
      <c r="C115" s="4" t="s">
        <v>969</v>
      </c>
      <c r="D115" s="3" t="s">
        <v>970</v>
      </c>
      <c r="E115" s="3" t="s">
        <v>416</v>
      </c>
      <c r="F115" s="3">
        <v>42080</v>
      </c>
      <c r="G115" s="3" t="s">
        <v>13</v>
      </c>
      <c r="H115" s="3">
        <v>33356</v>
      </c>
      <c r="I115" s="3" t="s">
        <v>191</v>
      </c>
      <c r="J115" s="5" t="s">
        <v>40</v>
      </c>
      <c r="K115" s="7">
        <v>22.4</v>
      </c>
      <c r="L115" s="7">
        <v>747174.40000000002</v>
      </c>
      <c r="M115" s="8">
        <v>0.05</v>
      </c>
      <c r="N115" s="7">
        <v>709815.68</v>
      </c>
      <c r="O115" s="8">
        <v>0.2</v>
      </c>
      <c r="P115" s="7">
        <v>567852.54399999999</v>
      </c>
      <c r="Q115" s="9">
        <v>0.08</v>
      </c>
      <c r="R115" s="9">
        <v>7.2648076857318875E-2</v>
      </c>
      <c r="S115" s="9">
        <v>0.1526480768573189</v>
      </c>
      <c r="T115" s="3">
        <v>4</v>
      </c>
      <c r="U115" s="3">
        <v>0</v>
      </c>
      <c r="V115" s="3">
        <v>0</v>
      </c>
      <c r="W115" s="7">
        <v>3720000</v>
      </c>
      <c r="X115" s="7">
        <v>111.52449706859024</v>
      </c>
    </row>
    <row r="116" spans="1:24" x14ac:dyDescent="0.25">
      <c r="A116" s="3" t="s">
        <v>971</v>
      </c>
      <c r="B116" s="4" t="s">
        <v>972</v>
      </c>
      <c r="C116" s="4" t="s">
        <v>973</v>
      </c>
      <c r="D116" s="3" t="s">
        <v>974</v>
      </c>
      <c r="E116" s="3" t="s">
        <v>416</v>
      </c>
      <c r="F116" s="3">
        <v>13667</v>
      </c>
      <c r="G116" s="3" t="s">
        <v>13</v>
      </c>
      <c r="H116" s="3">
        <v>7943</v>
      </c>
      <c r="I116" s="3" t="s">
        <v>214</v>
      </c>
      <c r="J116" s="5" t="s">
        <v>39</v>
      </c>
      <c r="K116" s="7">
        <v>25.2</v>
      </c>
      <c r="L116" s="7">
        <v>200163.6</v>
      </c>
      <c r="M116" s="8">
        <v>0.05</v>
      </c>
      <c r="N116" s="7">
        <v>190155.42</v>
      </c>
      <c r="O116" s="8">
        <v>0.2</v>
      </c>
      <c r="P116" s="7">
        <v>152124.33600000001</v>
      </c>
      <c r="Q116" s="9">
        <v>8.5000000000000006E-2</v>
      </c>
      <c r="R116" s="9">
        <v>7.2648421707136479E-2</v>
      </c>
      <c r="S116" s="9">
        <v>0.1576484217071365</v>
      </c>
      <c r="T116" s="3">
        <v>4</v>
      </c>
      <c r="U116" s="3">
        <v>0</v>
      </c>
      <c r="V116" s="3">
        <v>0</v>
      </c>
      <c r="W116" s="7">
        <v>965000</v>
      </c>
      <c r="X116" s="7">
        <v>103.75908180202538</v>
      </c>
    </row>
    <row r="117" spans="1:24" ht="30" x14ac:dyDescent="0.25">
      <c r="A117" s="3" t="s">
        <v>975</v>
      </c>
      <c r="B117" s="4" t="s">
        <v>976</v>
      </c>
      <c r="C117" s="4" t="s">
        <v>977</v>
      </c>
      <c r="D117" s="3" t="s">
        <v>978</v>
      </c>
      <c r="E117" s="3" t="s">
        <v>416</v>
      </c>
      <c r="F117" s="3">
        <v>21134</v>
      </c>
      <c r="G117" s="3" t="s">
        <v>10</v>
      </c>
      <c r="H117" s="3">
        <v>10000</v>
      </c>
      <c r="I117" s="3" t="s">
        <v>202</v>
      </c>
      <c r="J117" s="5" t="s">
        <v>39</v>
      </c>
      <c r="K117" s="7">
        <v>23.760000000000005</v>
      </c>
      <c r="L117" s="7">
        <v>237600.00000000009</v>
      </c>
      <c r="M117" s="8">
        <v>0.05</v>
      </c>
      <c r="N117" s="7">
        <v>225720.00000000009</v>
      </c>
      <c r="O117" s="8">
        <v>0.18000000000000002</v>
      </c>
      <c r="P117" s="7">
        <v>185090.40000000005</v>
      </c>
      <c r="Q117" s="9">
        <v>8.5000000000000006E-2</v>
      </c>
      <c r="R117" s="9">
        <v>7.2648090870992207E-2</v>
      </c>
      <c r="S117" s="9">
        <v>0.15764809087099221</v>
      </c>
      <c r="T117" s="3">
        <v>4</v>
      </c>
      <c r="U117" s="3">
        <v>0</v>
      </c>
      <c r="V117" s="3">
        <v>0</v>
      </c>
      <c r="W117" s="7">
        <v>1174000</v>
      </c>
      <c r="X117" s="7">
        <v>113.76678385370728</v>
      </c>
    </row>
    <row r="118" spans="1:24" ht="30" x14ac:dyDescent="0.25">
      <c r="A118" s="3" t="s">
        <v>979</v>
      </c>
      <c r="B118" s="4" t="s">
        <v>980</v>
      </c>
      <c r="C118" s="4" t="s">
        <v>981</v>
      </c>
      <c r="D118" s="3" t="s">
        <v>982</v>
      </c>
      <c r="E118" s="3" t="s">
        <v>416</v>
      </c>
      <c r="F118" s="3">
        <v>28436</v>
      </c>
      <c r="G118" s="3" t="s">
        <v>12</v>
      </c>
      <c r="H118" s="3">
        <v>14316</v>
      </c>
      <c r="I118" s="3" t="s">
        <v>274</v>
      </c>
      <c r="J118" s="5" t="s">
        <v>39</v>
      </c>
      <c r="K118" s="7">
        <v>21.78</v>
      </c>
      <c r="L118" s="7">
        <v>311802.48000000004</v>
      </c>
      <c r="M118" s="8">
        <v>0.1</v>
      </c>
      <c r="N118" s="7">
        <v>280622.23200000002</v>
      </c>
      <c r="O118" s="8">
        <v>0.18000000000000002</v>
      </c>
      <c r="P118" s="7">
        <v>230110.23024</v>
      </c>
      <c r="Q118" s="9">
        <v>9.5000000000000001E-2</v>
      </c>
      <c r="R118" s="9">
        <v>7.26475855E-2</v>
      </c>
      <c r="S118" s="9">
        <v>0.1676475855</v>
      </c>
      <c r="T118" s="3">
        <v>4</v>
      </c>
      <c r="U118" s="3">
        <v>0</v>
      </c>
      <c r="V118" s="3">
        <v>0</v>
      </c>
      <c r="W118" s="7">
        <v>1373000</v>
      </c>
      <c r="X118" s="7">
        <v>95.877551424681869</v>
      </c>
    </row>
    <row r="119" spans="1:24" x14ac:dyDescent="0.25">
      <c r="A119" s="3" t="s">
        <v>983</v>
      </c>
      <c r="B119" s="4" t="s">
        <v>983</v>
      </c>
      <c r="C119" s="4" t="s">
        <v>6</v>
      </c>
      <c r="D119" s="3" t="s">
        <v>984</v>
      </c>
      <c r="E119" s="3" t="s">
        <v>416</v>
      </c>
      <c r="F119" s="3">
        <v>9196</v>
      </c>
      <c r="G119" s="3" t="s">
        <v>21</v>
      </c>
      <c r="H119" s="3">
        <v>2388</v>
      </c>
      <c r="I119" s="3" t="s">
        <v>198</v>
      </c>
      <c r="J119" s="5" t="s">
        <v>40</v>
      </c>
      <c r="K119" s="7">
        <v>29.282000000000007</v>
      </c>
      <c r="L119" s="7">
        <v>69925.416000000012</v>
      </c>
      <c r="M119" s="8">
        <v>0.05</v>
      </c>
      <c r="N119" s="7">
        <v>66429.145200000014</v>
      </c>
      <c r="O119" s="8">
        <v>0.18000000000000002</v>
      </c>
      <c r="P119" s="7">
        <v>54471.899064000019</v>
      </c>
      <c r="Q119" s="9">
        <v>8.5000000000000006E-2</v>
      </c>
      <c r="R119" s="9">
        <v>7.2648183683450385E-2</v>
      </c>
      <c r="S119" s="9">
        <v>0.1576481836834504</v>
      </c>
      <c r="T119" s="3">
        <v>8</v>
      </c>
      <c r="U119" s="3">
        <v>0</v>
      </c>
      <c r="V119" s="3">
        <v>0</v>
      </c>
      <c r="W119" s="7">
        <v>346000</v>
      </c>
      <c r="X119" s="7">
        <v>144.69356682093272</v>
      </c>
    </row>
    <row r="120" spans="1:24" x14ac:dyDescent="0.25">
      <c r="A120" s="3" t="s">
        <v>985</v>
      </c>
      <c r="B120" s="4" t="s">
        <v>985</v>
      </c>
      <c r="C120" s="4" t="s">
        <v>7</v>
      </c>
      <c r="D120" s="3" t="s">
        <v>986</v>
      </c>
      <c r="E120" s="3" t="s">
        <v>416</v>
      </c>
      <c r="F120" s="3">
        <v>22221</v>
      </c>
      <c r="G120" s="3" t="s">
        <v>20</v>
      </c>
      <c r="H120" s="3">
        <v>3136</v>
      </c>
      <c r="I120" s="3" t="s">
        <v>236</v>
      </c>
      <c r="J120" s="5" t="s">
        <v>39</v>
      </c>
      <c r="K120" s="7">
        <v>48</v>
      </c>
      <c r="L120" s="7">
        <v>150528</v>
      </c>
      <c r="M120" s="8">
        <v>0.05</v>
      </c>
      <c r="N120" s="7">
        <v>143001.60000000001</v>
      </c>
      <c r="O120" s="8">
        <v>0.2</v>
      </c>
      <c r="P120" s="7">
        <v>114401.28</v>
      </c>
      <c r="Q120" s="9">
        <v>7.4999999999999997E-2</v>
      </c>
      <c r="R120" s="9">
        <v>7.2647867760642276E-2</v>
      </c>
      <c r="S120" s="9">
        <v>0.14764786776064226</v>
      </c>
      <c r="T120" s="3">
        <v>14</v>
      </c>
      <c r="U120" s="3">
        <v>0</v>
      </c>
      <c r="V120" s="3">
        <v>0</v>
      </c>
      <c r="W120" s="7">
        <v>775000</v>
      </c>
      <c r="X120" s="7">
        <v>247.07434352617375</v>
      </c>
    </row>
    <row r="121" spans="1:24" x14ac:dyDescent="0.25">
      <c r="A121" s="3" t="s">
        <v>987</v>
      </c>
      <c r="B121" s="4" t="s">
        <v>988</v>
      </c>
      <c r="C121" s="4" t="s">
        <v>989</v>
      </c>
      <c r="D121" s="3" t="s">
        <v>990</v>
      </c>
      <c r="E121" s="3" t="s">
        <v>416</v>
      </c>
      <c r="F121" s="3">
        <v>32249</v>
      </c>
      <c r="G121" s="3" t="s">
        <v>10</v>
      </c>
      <c r="H121" s="3">
        <v>11215</v>
      </c>
      <c r="I121" s="3" t="s">
        <v>232</v>
      </c>
      <c r="J121" s="5" t="s">
        <v>40</v>
      </c>
      <c r="K121" s="7">
        <v>23.760000000000005</v>
      </c>
      <c r="L121" s="7">
        <v>266468.40000000008</v>
      </c>
      <c r="M121" s="8">
        <v>0.05</v>
      </c>
      <c r="N121" s="7">
        <v>253144.98000000007</v>
      </c>
      <c r="O121" s="8">
        <v>0.18000000000000002</v>
      </c>
      <c r="P121" s="7">
        <v>207578.88360000009</v>
      </c>
      <c r="Q121" s="9">
        <v>7.4999999999999997E-2</v>
      </c>
      <c r="R121" s="9">
        <v>7.26475855E-2</v>
      </c>
      <c r="S121" s="9">
        <v>0.14764758550000001</v>
      </c>
      <c r="T121" s="3">
        <v>4</v>
      </c>
      <c r="U121" s="3">
        <v>0</v>
      </c>
      <c r="V121" s="3">
        <v>0</v>
      </c>
      <c r="W121" s="7">
        <v>1406000</v>
      </c>
      <c r="X121" s="7">
        <v>125.35958469838982</v>
      </c>
    </row>
    <row r="122" spans="1:24" x14ac:dyDescent="0.25">
      <c r="A122" s="3" t="s">
        <v>991</v>
      </c>
      <c r="B122" s="4" t="s">
        <v>992</v>
      </c>
      <c r="C122" s="4" t="s">
        <v>993</v>
      </c>
      <c r="D122" s="3" t="s">
        <v>994</v>
      </c>
      <c r="E122" s="3" t="s">
        <v>416</v>
      </c>
      <c r="F122" s="3">
        <v>11487</v>
      </c>
      <c r="G122" s="3" t="s">
        <v>21</v>
      </c>
      <c r="H122" s="3">
        <v>4000</v>
      </c>
      <c r="I122" s="3" t="s">
        <v>280</v>
      </c>
      <c r="J122" s="5" t="s">
        <v>39</v>
      </c>
      <c r="K122" s="7">
        <v>24.200000000000003</v>
      </c>
      <c r="L122" s="7">
        <v>96800.000000000015</v>
      </c>
      <c r="M122" s="8">
        <v>0.05</v>
      </c>
      <c r="N122" s="7">
        <v>91960.000000000015</v>
      </c>
      <c r="O122" s="8">
        <v>0.2</v>
      </c>
      <c r="P122" s="7">
        <v>73568.000000000015</v>
      </c>
      <c r="Q122" s="9">
        <v>9.5000000000000001E-2</v>
      </c>
      <c r="R122" s="9">
        <v>7.2648906341175615E-2</v>
      </c>
      <c r="S122" s="9">
        <v>0.16764890634117563</v>
      </c>
      <c r="T122" s="3">
        <v>8</v>
      </c>
      <c r="U122" s="3">
        <v>0</v>
      </c>
      <c r="V122" s="3">
        <v>0</v>
      </c>
      <c r="W122" s="7">
        <v>439000</v>
      </c>
      <c r="X122" s="7">
        <v>109.70545768172909</v>
      </c>
    </row>
    <row r="123" spans="1:24" x14ac:dyDescent="0.25">
      <c r="A123" s="3" t="s">
        <v>995</v>
      </c>
      <c r="B123" s="4" t="s">
        <v>996</v>
      </c>
      <c r="C123" s="4" t="s">
        <v>997</v>
      </c>
      <c r="D123" s="3" t="s">
        <v>998</v>
      </c>
      <c r="E123" s="3" t="s">
        <v>416</v>
      </c>
      <c r="F123" s="3">
        <v>12480</v>
      </c>
      <c r="G123" s="3" t="s">
        <v>21</v>
      </c>
      <c r="H123" s="3">
        <v>3655</v>
      </c>
      <c r="I123" s="3" t="s">
        <v>240</v>
      </c>
      <c r="J123" s="5" t="s">
        <v>39</v>
      </c>
      <c r="K123" s="7">
        <v>24.200000000000003</v>
      </c>
      <c r="L123" s="7">
        <v>88451.000000000015</v>
      </c>
      <c r="M123" s="8">
        <v>0.05</v>
      </c>
      <c r="N123" s="7">
        <v>84028.450000000012</v>
      </c>
      <c r="O123" s="8">
        <v>0.2</v>
      </c>
      <c r="P123" s="7">
        <v>67222.760000000009</v>
      </c>
      <c r="Q123" s="9">
        <v>9.5000000000000001E-2</v>
      </c>
      <c r="R123" s="9">
        <v>7.2649076593891762E-2</v>
      </c>
      <c r="S123" s="9">
        <v>0.16764907659389178</v>
      </c>
      <c r="T123" s="3">
        <v>8</v>
      </c>
      <c r="U123" s="3">
        <v>0</v>
      </c>
      <c r="V123" s="3">
        <v>0</v>
      </c>
      <c r="W123" s="7">
        <v>401000</v>
      </c>
      <c r="X123" s="7">
        <v>109.7053462725133</v>
      </c>
    </row>
    <row r="124" spans="1:24" x14ac:dyDescent="0.25">
      <c r="A124" s="3" t="s">
        <v>999</v>
      </c>
      <c r="B124" s="4" t="s">
        <v>999</v>
      </c>
      <c r="C124" s="4" t="s">
        <v>6</v>
      </c>
      <c r="D124" s="3" t="s">
        <v>1000</v>
      </c>
      <c r="E124" s="3" t="s">
        <v>416</v>
      </c>
      <c r="F124" s="3">
        <v>7312</v>
      </c>
      <c r="G124" s="3" t="s">
        <v>21</v>
      </c>
      <c r="H124" s="3">
        <v>4827</v>
      </c>
      <c r="I124" s="3" t="s">
        <v>1001</v>
      </c>
      <c r="J124" s="5" t="s">
        <v>39</v>
      </c>
      <c r="K124" s="7">
        <v>19.8</v>
      </c>
      <c r="L124" s="7">
        <v>95574.6</v>
      </c>
      <c r="M124" s="8">
        <v>0.05</v>
      </c>
      <c r="N124" s="7">
        <v>90795.87</v>
      </c>
      <c r="O124" s="8">
        <v>0.22000000000000003</v>
      </c>
      <c r="P124" s="7">
        <v>70820.778600000005</v>
      </c>
      <c r="Q124" s="9">
        <v>9.5000000000000001E-2</v>
      </c>
      <c r="R124" s="9">
        <v>7.2647384829920586E-2</v>
      </c>
      <c r="S124" s="9">
        <v>0.16764738482992059</v>
      </c>
      <c r="T124" s="3">
        <v>8</v>
      </c>
      <c r="U124" s="3">
        <v>0</v>
      </c>
      <c r="V124" s="3">
        <v>0</v>
      </c>
      <c r="W124" s="7">
        <v>422000</v>
      </c>
      <c r="X124" s="7">
        <v>87.515829816758796</v>
      </c>
    </row>
    <row r="125" spans="1:24" x14ac:dyDescent="0.25">
      <c r="A125" s="3" t="s">
        <v>1002</v>
      </c>
      <c r="B125" s="4" t="s">
        <v>1003</v>
      </c>
      <c r="C125" s="4" t="s">
        <v>997</v>
      </c>
      <c r="D125" s="3" t="s">
        <v>1004</v>
      </c>
      <c r="E125" s="3" t="s">
        <v>416</v>
      </c>
      <c r="F125" s="3">
        <v>11556</v>
      </c>
      <c r="G125" s="3" t="s">
        <v>200</v>
      </c>
      <c r="H125" s="3">
        <v>6500</v>
      </c>
      <c r="I125" s="3" t="s">
        <v>214</v>
      </c>
      <c r="J125" s="5" t="s">
        <v>39</v>
      </c>
      <c r="K125" s="7">
        <v>19.8</v>
      </c>
      <c r="L125" s="7">
        <v>128700</v>
      </c>
      <c r="M125" s="8">
        <v>0.05</v>
      </c>
      <c r="N125" s="7">
        <v>122265</v>
      </c>
      <c r="O125" s="8">
        <v>0.2</v>
      </c>
      <c r="P125" s="7">
        <v>97812</v>
      </c>
      <c r="Q125" s="9">
        <v>0.08</v>
      </c>
      <c r="R125" s="9">
        <v>7.2648497871560441E-2</v>
      </c>
      <c r="S125" s="9">
        <v>0.15264849787156043</v>
      </c>
      <c r="T125" s="3">
        <v>10</v>
      </c>
      <c r="U125" s="3">
        <v>0</v>
      </c>
      <c r="V125" s="3">
        <v>0</v>
      </c>
      <c r="W125" s="7">
        <v>641000</v>
      </c>
      <c r="X125" s="7">
        <v>98.579417484091451</v>
      </c>
    </row>
    <row r="126" spans="1:24" x14ac:dyDescent="0.25">
      <c r="A126" s="3" t="s">
        <v>1005</v>
      </c>
      <c r="B126" s="4" t="s">
        <v>1006</v>
      </c>
      <c r="C126" s="4" t="s">
        <v>74</v>
      </c>
      <c r="D126" s="3" t="s">
        <v>1007</v>
      </c>
      <c r="E126" s="3" t="s">
        <v>416</v>
      </c>
      <c r="F126" s="3">
        <v>46509</v>
      </c>
      <c r="G126" s="3" t="s">
        <v>13</v>
      </c>
      <c r="H126" s="3">
        <v>19595</v>
      </c>
      <c r="I126" s="3" t="s">
        <v>236</v>
      </c>
      <c r="J126" s="5" t="s">
        <v>40</v>
      </c>
      <c r="K126" s="7">
        <v>29.568000000000005</v>
      </c>
      <c r="L126" s="7">
        <v>579384.96000000008</v>
      </c>
      <c r="M126" s="8">
        <v>0.05</v>
      </c>
      <c r="N126" s="7">
        <v>550415.71200000006</v>
      </c>
      <c r="O126" s="8">
        <v>0.16000000000000003</v>
      </c>
      <c r="P126" s="7">
        <v>462349.19808</v>
      </c>
      <c r="Q126" s="9">
        <v>0.08</v>
      </c>
      <c r="R126" s="9">
        <v>7.2647627312546662E-2</v>
      </c>
      <c r="S126" s="9">
        <v>0.15264762731254666</v>
      </c>
      <c r="T126" s="3">
        <v>4</v>
      </c>
      <c r="U126" s="3">
        <v>0</v>
      </c>
      <c r="V126" s="3">
        <v>0</v>
      </c>
      <c r="W126" s="7">
        <v>3029000</v>
      </c>
      <c r="X126" s="7">
        <v>123.8293512974776</v>
      </c>
    </row>
    <row r="127" spans="1:24" x14ac:dyDescent="0.25">
      <c r="A127" s="3" t="s">
        <v>1008</v>
      </c>
      <c r="B127" s="4" t="s">
        <v>1008</v>
      </c>
      <c r="C127" s="4" t="s">
        <v>6</v>
      </c>
      <c r="D127" s="3" t="s">
        <v>1009</v>
      </c>
      <c r="E127" s="3" t="s">
        <v>416</v>
      </c>
      <c r="F127" s="3">
        <v>11444</v>
      </c>
      <c r="G127" s="3" t="s">
        <v>182</v>
      </c>
      <c r="H127" s="3">
        <v>2040</v>
      </c>
      <c r="I127" s="3" t="s">
        <v>312</v>
      </c>
      <c r="J127" s="5" t="s">
        <v>40</v>
      </c>
      <c r="K127" s="7">
        <v>45.980000000000011</v>
      </c>
      <c r="L127" s="7">
        <v>93799.200000000026</v>
      </c>
      <c r="M127" s="8">
        <v>0.05</v>
      </c>
      <c r="N127" s="7">
        <v>89109.24000000002</v>
      </c>
      <c r="O127" s="8">
        <v>0.18000000000000002</v>
      </c>
      <c r="P127" s="7">
        <v>73069.57680000001</v>
      </c>
      <c r="Q127" s="9">
        <v>8.2500000000000004E-2</v>
      </c>
      <c r="R127" s="9">
        <v>7.2647769397918699E-2</v>
      </c>
      <c r="S127" s="9">
        <v>0.15514776939791869</v>
      </c>
      <c r="T127" s="3">
        <v>8</v>
      </c>
      <c r="U127" s="3">
        <v>0</v>
      </c>
      <c r="V127" s="3">
        <v>0</v>
      </c>
      <c r="W127" s="7">
        <v>471000</v>
      </c>
      <c r="X127" s="7">
        <v>216.1393423953198</v>
      </c>
    </row>
    <row r="128" spans="1:24" x14ac:dyDescent="0.25">
      <c r="A128" s="3" t="s">
        <v>1010</v>
      </c>
      <c r="B128" s="4" t="s">
        <v>1010</v>
      </c>
      <c r="C128" s="4" t="s">
        <v>6</v>
      </c>
      <c r="D128" s="3" t="s">
        <v>1011</v>
      </c>
      <c r="E128" s="3" t="s">
        <v>416</v>
      </c>
      <c r="F128" s="3">
        <v>35942</v>
      </c>
      <c r="G128" s="3" t="s">
        <v>235</v>
      </c>
      <c r="H128" s="3">
        <v>7869</v>
      </c>
      <c r="I128" s="3" t="s">
        <v>177</v>
      </c>
      <c r="J128" s="5" t="s">
        <v>40</v>
      </c>
      <c r="K128" s="7">
        <v>41.472000000000001</v>
      </c>
      <c r="L128" s="7">
        <v>326343.16800000001</v>
      </c>
      <c r="M128" s="8">
        <v>0.05</v>
      </c>
      <c r="N128" s="7">
        <v>310026.00959999999</v>
      </c>
      <c r="O128" s="8">
        <v>0.16000000000000003</v>
      </c>
      <c r="P128" s="7">
        <v>260421.84806399999</v>
      </c>
      <c r="Q128" s="9">
        <v>7.0000000000000007E-2</v>
      </c>
      <c r="R128" s="9">
        <v>7.264766893056944E-2</v>
      </c>
      <c r="S128" s="9">
        <v>0.14264766893056946</v>
      </c>
      <c r="T128" s="3">
        <v>10</v>
      </c>
      <c r="U128" s="3">
        <v>0</v>
      </c>
      <c r="V128" s="3">
        <v>0</v>
      </c>
      <c r="W128" s="7">
        <v>1826000</v>
      </c>
      <c r="X128" s="7">
        <v>232.00278173566281</v>
      </c>
    </row>
    <row r="129" spans="1:24" x14ac:dyDescent="0.25">
      <c r="A129" s="3" t="s">
        <v>1012</v>
      </c>
      <c r="B129" s="4" t="s">
        <v>1013</v>
      </c>
      <c r="C129" s="4" t="s">
        <v>347</v>
      </c>
      <c r="D129" s="3" t="s">
        <v>1014</v>
      </c>
      <c r="E129" s="3" t="s">
        <v>416</v>
      </c>
      <c r="F129" s="3">
        <v>17240</v>
      </c>
      <c r="G129" s="3" t="s">
        <v>12</v>
      </c>
      <c r="H129" s="3">
        <v>8146</v>
      </c>
      <c r="I129" s="3" t="s">
        <v>213</v>
      </c>
      <c r="J129" s="5" t="s">
        <v>39</v>
      </c>
      <c r="K129" s="7">
        <v>19.8</v>
      </c>
      <c r="L129" s="7">
        <v>161290.80000000002</v>
      </c>
      <c r="M129" s="8">
        <v>0.1</v>
      </c>
      <c r="N129" s="7">
        <v>145161.72000000003</v>
      </c>
      <c r="O129" s="8">
        <v>0.2</v>
      </c>
      <c r="P129" s="7">
        <v>116129.37600000002</v>
      </c>
      <c r="Q129" s="9">
        <v>9.5000000000000001E-2</v>
      </c>
      <c r="R129" s="9">
        <v>7.26475855E-2</v>
      </c>
      <c r="S129" s="9">
        <v>0.1676475855</v>
      </c>
      <c r="T129" s="3">
        <v>4</v>
      </c>
      <c r="U129" s="3">
        <v>0</v>
      </c>
      <c r="V129" s="3">
        <v>0</v>
      </c>
      <c r="W129" s="7">
        <v>693000</v>
      </c>
      <c r="X129" s="7">
        <v>84.393197475985644</v>
      </c>
    </row>
    <row r="130" spans="1:24" x14ac:dyDescent="0.25">
      <c r="A130" s="3" t="s">
        <v>1015</v>
      </c>
      <c r="B130" s="4" t="s">
        <v>1016</v>
      </c>
      <c r="C130" s="4" t="s">
        <v>777</v>
      </c>
      <c r="D130" s="3" t="s">
        <v>1017</v>
      </c>
      <c r="E130" s="3" t="s">
        <v>416</v>
      </c>
      <c r="F130" s="3">
        <v>20977</v>
      </c>
      <c r="G130" s="3" t="s">
        <v>12</v>
      </c>
      <c r="H130" s="3">
        <v>4300</v>
      </c>
      <c r="I130" s="3" t="s">
        <v>193</v>
      </c>
      <c r="J130" s="5" t="s">
        <v>39</v>
      </c>
      <c r="K130" s="7">
        <v>24.200000000000003</v>
      </c>
      <c r="L130" s="7">
        <v>104060</v>
      </c>
      <c r="M130" s="8">
        <v>0.1</v>
      </c>
      <c r="N130" s="7">
        <v>93654.000000000015</v>
      </c>
      <c r="O130" s="8">
        <v>0.18000000000000002</v>
      </c>
      <c r="P130" s="7">
        <v>76796.280000000013</v>
      </c>
      <c r="Q130" s="9">
        <v>9.5000000000000001E-2</v>
      </c>
      <c r="R130" s="9">
        <v>7.2647879321199899E-2</v>
      </c>
      <c r="S130" s="9">
        <v>0.1676478793211999</v>
      </c>
      <c r="T130" s="3">
        <v>4</v>
      </c>
      <c r="U130" s="3">
        <v>3777</v>
      </c>
      <c r="V130" s="3">
        <v>45324</v>
      </c>
      <c r="W130" s="7">
        <v>503000</v>
      </c>
      <c r="X130" s="7">
        <v>106.5304259875691</v>
      </c>
    </row>
    <row r="131" spans="1:24" x14ac:dyDescent="0.25">
      <c r="A131" s="3" t="s">
        <v>1018</v>
      </c>
      <c r="B131" s="4" t="s">
        <v>1019</v>
      </c>
      <c r="C131" s="4" t="s">
        <v>349</v>
      </c>
      <c r="D131" s="3" t="s">
        <v>1020</v>
      </c>
      <c r="E131" s="3" t="s">
        <v>416</v>
      </c>
      <c r="F131" s="3">
        <v>28882</v>
      </c>
      <c r="G131" s="3" t="s">
        <v>12</v>
      </c>
      <c r="H131" s="3">
        <v>13812</v>
      </c>
      <c r="I131" s="3" t="s">
        <v>162</v>
      </c>
      <c r="J131" s="5" t="s">
        <v>40</v>
      </c>
      <c r="K131" s="7">
        <v>21.78</v>
      </c>
      <c r="L131" s="7">
        <v>300825.36000000004</v>
      </c>
      <c r="M131" s="8">
        <v>0.1</v>
      </c>
      <c r="N131" s="7">
        <v>270742.82400000002</v>
      </c>
      <c r="O131" s="8">
        <v>0.18000000000000002</v>
      </c>
      <c r="P131" s="7">
        <v>222009.11567999999</v>
      </c>
      <c r="Q131" s="9">
        <v>8.5000000000000006E-2</v>
      </c>
      <c r="R131" s="9">
        <v>7.26479477616324E-2</v>
      </c>
      <c r="S131" s="9">
        <v>0.15764794776163241</v>
      </c>
      <c r="T131" s="3">
        <v>4</v>
      </c>
      <c r="U131" s="3">
        <v>0</v>
      </c>
      <c r="V131" s="3">
        <v>0</v>
      </c>
      <c r="W131" s="7">
        <v>1408000</v>
      </c>
      <c r="X131" s="7">
        <v>101.9590817909266</v>
      </c>
    </row>
    <row r="132" spans="1:24" ht="30" x14ac:dyDescent="0.25">
      <c r="A132" s="3" t="s">
        <v>1021</v>
      </c>
      <c r="B132" s="4" t="s">
        <v>1022</v>
      </c>
      <c r="C132" s="4" t="s">
        <v>1023</v>
      </c>
      <c r="D132" s="3" t="s">
        <v>1024</v>
      </c>
      <c r="E132" s="3" t="s">
        <v>1025</v>
      </c>
      <c r="F132" s="3">
        <v>64964</v>
      </c>
      <c r="G132" s="3" t="s">
        <v>103</v>
      </c>
      <c r="H132" s="3">
        <v>30930</v>
      </c>
      <c r="I132" s="3" t="s">
        <v>55</v>
      </c>
      <c r="J132" s="5" t="s">
        <v>39</v>
      </c>
      <c r="K132" s="7">
        <v>17.280000000000005</v>
      </c>
      <c r="L132" s="7">
        <v>534470.40000000014</v>
      </c>
      <c r="M132" s="8">
        <v>0.05</v>
      </c>
      <c r="N132" s="7">
        <v>507746.88000000018</v>
      </c>
      <c r="O132" s="8">
        <v>0.22000000000000003</v>
      </c>
      <c r="P132" s="7">
        <v>396042.56640000007</v>
      </c>
      <c r="Q132" s="9">
        <v>0.08</v>
      </c>
      <c r="R132" s="9">
        <v>3.2457302607969439E-2</v>
      </c>
      <c r="S132" s="9">
        <v>0.11245730260796943</v>
      </c>
      <c r="T132" s="3">
        <v>8</v>
      </c>
      <c r="U132" s="3">
        <v>0</v>
      </c>
      <c r="V132" s="3">
        <v>0</v>
      </c>
      <c r="W132" s="7">
        <v>3522000</v>
      </c>
      <c r="X132" s="7">
        <v>113.86081386494681</v>
      </c>
    </row>
    <row r="133" spans="1:24" x14ac:dyDescent="0.25">
      <c r="A133" s="3" t="s">
        <v>1026</v>
      </c>
      <c r="B133" s="4" t="s">
        <v>1026</v>
      </c>
      <c r="C133" s="4" t="s">
        <v>6</v>
      </c>
      <c r="D133" s="3" t="s">
        <v>1027</v>
      </c>
      <c r="E133" s="3" t="s">
        <v>1025</v>
      </c>
      <c r="F133" s="3">
        <v>9049</v>
      </c>
      <c r="G133" s="3" t="s">
        <v>21</v>
      </c>
      <c r="H133" s="3">
        <v>2225</v>
      </c>
      <c r="I133" s="3" t="s">
        <v>181</v>
      </c>
      <c r="J133" s="5" t="s">
        <v>39</v>
      </c>
      <c r="K133" s="7">
        <v>19.602000000000004</v>
      </c>
      <c r="L133" s="7">
        <v>43614.450000000019</v>
      </c>
      <c r="M133" s="8">
        <v>0.05</v>
      </c>
      <c r="N133" s="7">
        <v>41433.727500000008</v>
      </c>
      <c r="O133" s="8">
        <v>0.22000000000000003</v>
      </c>
      <c r="P133" s="7">
        <v>32318.307450000008</v>
      </c>
      <c r="Q133" s="9">
        <v>9.5000000000000001E-2</v>
      </c>
      <c r="R133" s="9">
        <v>8.1085684750000012E-2</v>
      </c>
      <c r="S133" s="9">
        <v>0.17608568475000003</v>
      </c>
      <c r="T133" s="3">
        <v>8</v>
      </c>
      <c r="U133" s="3">
        <v>0</v>
      </c>
      <c r="V133" s="3">
        <v>0</v>
      </c>
      <c r="W133" s="7">
        <v>184000</v>
      </c>
      <c r="X133" s="7">
        <v>82.488715767111799</v>
      </c>
    </row>
    <row r="134" spans="1:24" x14ac:dyDescent="0.25">
      <c r="A134" s="3" t="s">
        <v>1028</v>
      </c>
      <c r="B134" s="4" t="s">
        <v>1029</v>
      </c>
      <c r="C134" s="4" t="s">
        <v>199</v>
      </c>
      <c r="D134" s="3" t="s">
        <v>1030</v>
      </c>
      <c r="E134" s="3" t="s">
        <v>1031</v>
      </c>
      <c r="F134" s="3">
        <v>33987</v>
      </c>
      <c r="G134" s="3" t="s">
        <v>21</v>
      </c>
      <c r="H134" s="3">
        <v>9427</v>
      </c>
      <c r="I134" s="3" t="s">
        <v>66</v>
      </c>
      <c r="J134" s="5" t="s">
        <v>39</v>
      </c>
      <c r="K134" s="7">
        <v>19.8</v>
      </c>
      <c r="L134" s="7">
        <v>186654.6</v>
      </c>
      <c r="M134" s="8">
        <v>0.05</v>
      </c>
      <c r="N134" s="7">
        <v>177321.87</v>
      </c>
      <c r="O134" s="8">
        <v>0.2</v>
      </c>
      <c r="P134" s="7">
        <v>141857.49599999998</v>
      </c>
      <c r="Q134" s="9">
        <v>9.5000000000000001E-2</v>
      </c>
      <c r="R134" s="9">
        <v>8.4494103749999994E-2</v>
      </c>
      <c r="S134" s="9">
        <v>0.17949410375000002</v>
      </c>
      <c r="T134" s="3">
        <v>8</v>
      </c>
      <c r="U134" s="3">
        <v>0</v>
      </c>
      <c r="V134" s="3">
        <v>0</v>
      </c>
      <c r="W134" s="7">
        <v>790000</v>
      </c>
      <c r="X134" s="7">
        <v>83.83562292920162</v>
      </c>
    </row>
    <row r="135" spans="1:24" ht="30" x14ac:dyDescent="0.25">
      <c r="A135" s="3" t="s">
        <v>1032</v>
      </c>
      <c r="B135" s="4" t="s">
        <v>1033</v>
      </c>
      <c r="C135" s="4" t="s">
        <v>1034</v>
      </c>
      <c r="D135" s="3" t="s">
        <v>1035</v>
      </c>
      <c r="E135" s="3" t="s">
        <v>438</v>
      </c>
      <c r="F135" s="3">
        <v>25959</v>
      </c>
      <c r="G135" s="3" t="s">
        <v>13</v>
      </c>
      <c r="H135" s="3">
        <v>4525</v>
      </c>
      <c r="I135" s="3" t="s">
        <v>174</v>
      </c>
      <c r="J135" s="5" t="s">
        <v>39</v>
      </c>
      <c r="K135" s="7">
        <v>30.800000000000004</v>
      </c>
      <c r="L135" s="7">
        <v>139370.00000000003</v>
      </c>
      <c r="M135" s="8">
        <v>0.05</v>
      </c>
      <c r="N135" s="7">
        <v>132401.50000000003</v>
      </c>
      <c r="O135" s="8">
        <v>0.18000000000000002</v>
      </c>
      <c r="P135" s="7">
        <v>108569.23000000004</v>
      </c>
      <c r="Q135" s="9">
        <v>8.5000000000000006E-2</v>
      </c>
      <c r="R135" s="9">
        <v>7.646431977673325E-2</v>
      </c>
      <c r="S135" s="9">
        <v>0.16146431977673326</v>
      </c>
      <c r="T135" s="3">
        <v>4</v>
      </c>
      <c r="U135" s="3">
        <v>6527</v>
      </c>
      <c r="V135" s="3">
        <v>78324</v>
      </c>
      <c r="W135" s="7">
        <v>751000</v>
      </c>
      <c r="X135" s="7">
        <v>138.41166085170164</v>
      </c>
    </row>
    <row r="136" spans="1:24" x14ac:dyDescent="0.25">
      <c r="A136" s="3" t="s">
        <v>1036</v>
      </c>
      <c r="B136" s="4" t="s">
        <v>1036</v>
      </c>
      <c r="C136" s="4" t="s">
        <v>3</v>
      </c>
      <c r="D136" s="3" t="s">
        <v>1037</v>
      </c>
      <c r="E136" s="3" t="s">
        <v>438</v>
      </c>
      <c r="F136" s="3">
        <v>11367</v>
      </c>
      <c r="G136" s="3" t="s">
        <v>10</v>
      </c>
      <c r="H136" s="3">
        <v>6000</v>
      </c>
      <c r="I136" s="3" t="s">
        <v>291</v>
      </c>
      <c r="J136" s="5" t="s">
        <v>39</v>
      </c>
      <c r="K136" s="7">
        <v>21.6</v>
      </c>
      <c r="L136" s="7">
        <v>129600</v>
      </c>
      <c r="M136" s="8">
        <v>0.05</v>
      </c>
      <c r="N136" s="7">
        <v>123120</v>
      </c>
      <c r="O136" s="8">
        <v>0.22000000000000003</v>
      </c>
      <c r="P136" s="7">
        <v>96033.600000000006</v>
      </c>
      <c r="Q136" s="9">
        <v>8.5000000000000006E-2</v>
      </c>
      <c r="R136" s="9">
        <v>7.6463418575422826E-2</v>
      </c>
      <c r="S136" s="9">
        <v>0.16146341857542285</v>
      </c>
      <c r="T136" s="3">
        <v>4</v>
      </c>
      <c r="U136" s="3">
        <v>0</v>
      </c>
      <c r="V136" s="3">
        <v>0</v>
      </c>
      <c r="W136" s="7">
        <v>595000</v>
      </c>
      <c r="X136" s="7">
        <v>91.082697655943605</v>
      </c>
    </row>
    <row r="137" spans="1:24" x14ac:dyDescent="0.25">
      <c r="A137" s="3" t="s">
        <v>1038</v>
      </c>
      <c r="B137" s="4" t="s">
        <v>1038</v>
      </c>
      <c r="C137" s="4" t="s">
        <v>3</v>
      </c>
      <c r="D137" s="3" t="s">
        <v>1039</v>
      </c>
      <c r="E137" s="3" t="s">
        <v>438</v>
      </c>
      <c r="F137" s="3">
        <v>2725</v>
      </c>
      <c r="G137" s="3" t="s">
        <v>106</v>
      </c>
      <c r="H137" s="3">
        <v>2700</v>
      </c>
      <c r="I137" s="3" t="s">
        <v>280</v>
      </c>
      <c r="J137" s="5" t="s">
        <v>39</v>
      </c>
      <c r="K137" s="7">
        <v>20.25</v>
      </c>
      <c r="L137" s="7">
        <v>54675</v>
      </c>
      <c r="M137" s="8">
        <v>0.05</v>
      </c>
      <c r="N137" s="7">
        <v>51941.25</v>
      </c>
      <c r="O137" s="8">
        <v>0.22000000000000003</v>
      </c>
      <c r="P137" s="7">
        <v>40514.175000000003</v>
      </c>
      <c r="Q137" s="9">
        <v>8.7499999999999994E-2</v>
      </c>
      <c r="R137" s="9">
        <v>7.6464076365625466E-2</v>
      </c>
      <c r="S137" s="9">
        <v>0.16396407636562546</v>
      </c>
      <c r="T137" s="3">
        <v>4</v>
      </c>
      <c r="U137" s="3">
        <v>0</v>
      </c>
      <c r="V137" s="3">
        <v>0</v>
      </c>
      <c r="W137" s="7">
        <v>247000</v>
      </c>
      <c r="X137" s="7">
        <v>77.21618032518171</v>
      </c>
    </row>
    <row r="138" spans="1:24" x14ac:dyDescent="0.25">
      <c r="A138" s="3" t="s">
        <v>1040</v>
      </c>
      <c r="B138" s="4" t="s">
        <v>1041</v>
      </c>
      <c r="C138" s="4" t="s">
        <v>74</v>
      </c>
      <c r="D138" s="3" t="s">
        <v>1042</v>
      </c>
      <c r="E138" s="3" t="s">
        <v>438</v>
      </c>
      <c r="F138" s="3">
        <v>8527</v>
      </c>
      <c r="G138" s="3" t="s">
        <v>14</v>
      </c>
      <c r="H138" s="3">
        <v>8400</v>
      </c>
      <c r="I138" s="3" t="s">
        <v>278</v>
      </c>
      <c r="J138" s="5" t="s">
        <v>39</v>
      </c>
      <c r="K138" s="7">
        <v>25.2</v>
      </c>
      <c r="L138" s="7">
        <v>211680</v>
      </c>
      <c r="M138" s="8">
        <v>0.05</v>
      </c>
      <c r="N138" s="7">
        <v>201096</v>
      </c>
      <c r="O138" s="8">
        <v>0.25</v>
      </c>
      <c r="P138" s="7">
        <v>150822</v>
      </c>
      <c r="Q138" s="9">
        <v>8.5000000000000006E-2</v>
      </c>
      <c r="R138" s="9">
        <v>7.646348382162145E-2</v>
      </c>
      <c r="S138" s="9">
        <v>0.16146348382162146</v>
      </c>
      <c r="T138" s="3">
        <v>4</v>
      </c>
      <c r="U138" s="3">
        <v>0</v>
      </c>
      <c r="V138" s="3">
        <v>0</v>
      </c>
      <c r="W138" s="7">
        <v>934000</v>
      </c>
      <c r="X138" s="7">
        <v>111.20161398125153</v>
      </c>
    </row>
    <row r="139" spans="1:24" x14ac:dyDescent="0.25">
      <c r="A139" s="3" t="s">
        <v>1043</v>
      </c>
      <c r="B139" s="4" t="s">
        <v>1043</v>
      </c>
      <c r="C139" s="4" t="s">
        <v>7</v>
      </c>
      <c r="D139" s="3" t="s">
        <v>1044</v>
      </c>
      <c r="E139" s="3" t="s">
        <v>438</v>
      </c>
      <c r="F139" s="3">
        <v>31163</v>
      </c>
      <c r="G139" s="3" t="s">
        <v>189</v>
      </c>
      <c r="H139" s="3">
        <v>8600</v>
      </c>
      <c r="I139" s="3" t="s">
        <v>187</v>
      </c>
      <c r="J139" s="5" t="s">
        <v>40</v>
      </c>
      <c r="K139" s="7">
        <v>33.88000000000001</v>
      </c>
      <c r="L139" s="7">
        <v>291368.00000000006</v>
      </c>
      <c r="M139" s="8">
        <v>0.05</v>
      </c>
      <c r="N139" s="7">
        <v>276799.60000000003</v>
      </c>
      <c r="O139" s="8">
        <v>0.18000000000000002</v>
      </c>
      <c r="P139" s="7">
        <v>226975.67199999999</v>
      </c>
      <c r="Q139" s="9">
        <v>7.0000000000000007E-2</v>
      </c>
      <c r="R139" s="9">
        <v>7.6463143267073722E-2</v>
      </c>
      <c r="S139" s="9">
        <v>0.14646314326707374</v>
      </c>
      <c r="T139" s="3">
        <v>8</v>
      </c>
      <c r="U139" s="3">
        <v>0</v>
      </c>
      <c r="V139" s="3">
        <v>0</v>
      </c>
      <c r="W139" s="7">
        <v>1550000</v>
      </c>
      <c r="X139" s="7">
        <v>178.47654871222315</v>
      </c>
    </row>
    <row r="140" spans="1:24" ht="30" x14ac:dyDescent="0.25">
      <c r="A140" s="3" t="s">
        <v>1045</v>
      </c>
      <c r="B140" s="4" t="s">
        <v>1046</v>
      </c>
      <c r="C140" s="4" t="s">
        <v>1047</v>
      </c>
      <c r="D140" s="3" t="s">
        <v>1048</v>
      </c>
      <c r="E140" s="3" t="s">
        <v>438</v>
      </c>
      <c r="F140" s="3">
        <v>26155</v>
      </c>
      <c r="G140" s="3" t="s">
        <v>239</v>
      </c>
      <c r="H140" s="3">
        <v>12056</v>
      </c>
      <c r="I140" s="3" t="s">
        <v>660</v>
      </c>
      <c r="J140" s="5" t="s">
        <v>39</v>
      </c>
      <c r="K140" s="7">
        <v>24</v>
      </c>
      <c r="L140" s="7">
        <v>289344</v>
      </c>
      <c r="M140" s="8">
        <v>0.05</v>
      </c>
      <c r="N140" s="7">
        <v>274876.79999999999</v>
      </c>
      <c r="O140" s="8">
        <v>0.25</v>
      </c>
      <c r="P140" s="7">
        <v>206157.6</v>
      </c>
      <c r="Q140" s="9">
        <v>8.5000000000000006E-2</v>
      </c>
      <c r="R140" s="9">
        <v>7.646349004775449E-2</v>
      </c>
      <c r="S140" s="9">
        <v>0.16146349004775451</v>
      </c>
      <c r="T140" s="3">
        <v>10</v>
      </c>
      <c r="U140" s="3">
        <v>0</v>
      </c>
      <c r="V140" s="3">
        <v>0</v>
      </c>
      <c r="W140" s="7">
        <v>1277000</v>
      </c>
      <c r="X140" s="7">
        <v>105.90629494595028</v>
      </c>
    </row>
    <row r="141" spans="1:24" x14ac:dyDescent="0.25">
      <c r="A141" s="3" t="s">
        <v>1049</v>
      </c>
      <c r="B141" s="4" t="s">
        <v>1050</v>
      </c>
      <c r="C141" s="4" t="s">
        <v>352</v>
      </c>
      <c r="D141" s="3" t="s">
        <v>1051</v>
      </c>
      <c r="E141" s="3" t="s">
        <v>438</v>
      </c>
      <c r="F141" s="3">
        <v>16989</v>
      </c>
      <c r="G141" s="3" t="s">
        <v>21</v>
      </c>
      <c r="H141" s="3">
        <v>1918</v>
      </c>
      <c r="I141" s="3" t="s">
        <v>66</v>
      </c>
      <c r="J141" s="5" t="s">
        <v>40</v>
      </c>
      <c r="K141" s="7">
        <v>29.282000000000007</v>
      </c>
      <c r="L141" s="7">
        <v>56162.876000000011</v>
      </c>
      <c r="M141" s="8">
        <v>0.05</v>
      </c>
      <c r="N141" s="7">
        <v>53354.732200000013</v>
      </c>
      <c r="O141" s="8">
        <v>0.18000000000000002</v>
      </c>
      <c r="P141" s="7">
        <v>43750.88040400001</v>
      </c>
      <c r="Q141" s="9">
        <v>8.5000000000000006E-2</v>
      </c>
      <c r="R141" s="9">
        <v>7.6463205000000006E-2</v>
      </c>
      <c r="S141" s="9">
        <v>0.161463205</v>
      </c>
      <c r="T141" s="3">
        <v>8</v>
      </c>
      <c r="U141" s="3">
        <v>1645</v>
      </c>
      <c r="V141" s="3">
        <v>19740</v>
      </c>
      <c r="W141" s="7">
        <v>291000</v>
      </c>
      <c r="X141" s="7">
        <v>141.27477526536157</v>
      </c>
    </row>
    <row r="142" spans="1:24" x14ac:dyDescent="0.25">
      <c r="A142" s="3" t="s">
        <v>1052</v>
      </c>
      <c r="B142" s="4" t="s">
        <v>1052</v>
      </c>
      <c r="C142" s="4" t="s">
        <v>6</v>
      </c>
      <c r="D142" s="3" t="s">
        <v>1053</v>
      </c>
      <c r="E142" s="3" t="s">
        <v>438</v>
      </c>
      <c r="F142" s="3">
        <v>16779</v>
      </c>
      <c r="G142" s="3" t="s">
        <v>21</v>
      </c>
      <c r="H142" s="3">
        <v>2347</v>
      </c>
      <c r="I142" s="3" t="s">
        <v>180</v>
      </c>
      <c r="J142" s="5" t="s">
        <v>40</v>
      </c>
      <c r="K142" s="7">
        <v>29.282000000000007</v>
      </c>
      <c r="L142" s="7">
        <v>68724.854000000021</v>
      </c>
      <c r="M142" s="8">
        <v>0.05</v>
      </c>
      <c r="N142" s="7">
        <v>65288.611300000019</v>
      </c>
      <c r="O142" s="8">
        <v>0.18000000000000002</v>
      </c>
      <c r="P142" s="7">
        <v>53536.66126600001</v>
      </c>
      <c r="Q142" s="9">
        <v>8.5000000000000006E-2</v>
      </c>
      <c r="R142" s="9">
        <v>7.6464246945969885E-2</v>
      </c>
      <c r="S142" s="9">
        <v>0.16146424694596989</v>
      </c>
      <c r="T142" s="3">
        <v>8</v>
      </c>
      <c r="U142" s="3">
        <v>0</v>
      </c>
      <c r="V142" s="3">
        <v>0</v>
      </c>
      <c r="W142" s="7">
        <v>332000</v>
      </c>
      <c r="X142" s="7">
        <v>141.27386360420115</v>
      </c>
    </row>
    <row r="143" spans="1:24" x14ac:dyDescent="0.25">
      <c r="A143" s="3" t="s">
        <v>1054</v>
      </c>
      <c r="B143" s="4" t="s">
        <v>1055</v>
      </c>
      <c r="C143" s="4" t="s">
        <v>341</v>
      </c>
      <c r="D143" s="3" t="s">
        <v>1056</v>
      </c>
      <c r="E143" s="3" t="s">
        <v>438</v>
      </c>
      <c r="F143" s="3">
        <v>14980</v>
      </c>
      <c r="G143" s="3" t="s">
        <v>182</v>
      </c>
      <c r="H143" s="3">
        <v>1968</v>
      </c>
      <c r="I143" s="3" t="s">
        <v>53</v>
      </c>
      <c r="J143" s="5" t="s">
        <v>40</v>
      </c>
      <c r="K143" s="7">
        <v>45.980000000000011</v>
      </c>
      <c r="L143" s="7">
        <v>90488.640000000029</v>
      </c>
      <c r="M143" s="8">
        <v>0.05</v>
      </c>
      <c r="N143" s="7">
        <v>85964.208000000028</v>
      </c>
      <c r="O143" s="8">
        <v>0.18000000000000002</v>
      </c>
      <c r="P143" s="7">
        <v>70490.650560000024</v>
      </c>
      <c r="Q143" s="9">
        <v>8.2500000000000004E-2</v>
      </c>
      <c r="R143" s="9">
        <v>7.6463017115406831E-2</v>
      </c>
      <c r="S143" s="9">
        <v>0.15896301711540683</v>
      </c>
      <c r="T143" s="3">
        <v>8</v>
      </c>
      <c r="U143" s="3">
        <v>0</v>
      </c>
      <c r="V143" s="3">
        <v>0</v>
      </c>
      <c r="W143" s="7">
        <v>443000</v>
      </c>
      <c r="X143" s="7">
        <v>225.32549173998069</v>
      </c>
    </row>
    <row r="144" spans="1:24" x14ac:dyDescent="0.25">
      <c r="A144" s="3" t="s">
        <v>1057</v>
      </c>
      <c r="B144" s="4" t="s">
        <v>1057</v>
      </c>
      <c r="C144" s="4" t="s">
        <v>3</v>
      </c>
      <c r="D144" s="3" t="s">
        <v>1058</v>
      </c>
      <c r="E144" s="3" t="s">
        <v>443</v>
      </c>
      <c r="F144" s="3">
        <v>11527</v>
      </c>
      <c r="G144" s="3" t="s">
        <v>12</v>
      </c>
      <c r="H144" s="3">
        <v>3867</v>
      </c>
      <c r="I144" s="3" t="s">
        <v>111</v>
      </c>
      <c r="J144" s="5" t="s">
        <v>40</v>
      </c>
      <c r="K144" s="7">
        <v>26.620000000000005</v>
      </c>
      <c r="L144" s="7">
        <v>102939.54000000002</v>
      </c>
      <c r="M144" s="8">
        <v>0.1</v>
      </c>
      <c r="N144" s="7">
        <v>92645.586000000025</v>
      </c>
      <c r="O144" s="8">
        <v>0.18000000000000002</v>
      </c>
      <c r="P144" s="7">
        <v>75969.380520000021</v>
      </c>
      <c r="Q144" s="9">
        <v>8.5000000000000006E-2</v>
      </c>
      <c r="R144" s="9">
        <v>8.032439850895727E-2</v>
      </c>
      <c r="S144" s="9">
        <v>0.16532439850895725</v>
      </c>
      <c r="T144" s="3">
        <v>4</v>
      </c>
      <c r="U144" s="3">
        <v>0</v>
      </c>
      <c r="V144" s="3">
        <v>0</v>
      </c>
      <c r="W144" s="7">
        <v>460000</v>
      </c>
      <c r="X144" s="7">
        <v>118.83037335796271</v>
      </c>
    </row>
    <row r="145" spans="1:24" x14ac:dyDescent="0.25">
      <c r="A145" s="3" t="s">
        <v>1059</v>
      </c>
      <c r="B145" s="4" t="s">
        <v>1059</v>
      </c>
      <c r="C145" s="4" t="s">
        <v>3</v>
      </c>
      <c r="D145" s="3" t="s">
        <v>1060</v>
      </c>
      <c r="E145" s="3" t="s">
        <v>443</v>
      </c>
      <c r="F145" s="3">
        <v>13035</v>
      </c>
      <c r="G145" s="3" t="s">
        <v>13</v>
      </c>
      <c r="H145" s="3">
        <v>4267</v>
      </c>
      <c r="I145" s="3" t="s">
        <v>191</v>
      </c>
      <c r="J145" s="5" t="s">
        <v>39</v>
      </c>
      <c r="K145" s="7">
        <v>22.68</v>
      </c>
      <c r="L145" s="7">
        <v>96775.56</v>
      </c>
      <c r="M145" s="8">
        <v>0.05</v>
      </c>
      <c r="N145" s="7">
        <v>91936.782000000007</v>
      </c>
      <c r="O145" s="8">
        <v>0.22000000000000003</v>
      </c>
      <c r="P145" s="7">
        <v>71710.689959999989</v>
      </c>
      <c r="Q145" s="9">
        <v>8.5000000000000006E-2</v>
      </c>
      <c r="R145" s="9">
        <v>8.0324489780589134E-2</v>
      </c>
      <c r="S145" s="9">
        <v>0.16532448978058914</v>
      </c>
      <c r="T145" s="3">
        <v>4</v>
      </c>
      <c r="U145" s="3">
        <v>0</v>
      </c>
      <c r="V145" s="3">
        <v>0</v>
      </c>
      <c r="W145" s="7">
        <v>434000</v>
      </c>
      <c r="X145" s="7">
        <v>79.734781837189843</v>
      </c>
    </row>
    <row r="146" spans="1:24" x14ac:dyDescent="0.25">
      <c r="A146" s="3" t="s">
        <v>1061</v>
      </c>
      <c r="B146" s="4" t="s">
        <v>1062</v>
      </c>
      <c r="C146" s="4" t="s">
        <v>195</v>
      </c>
      <c r="D146" s="3" t="s">
        <v>1063</v>
      </c>
      <c r="E146" s="3" t="s">
        <v>443</v>
      </c>
      <c r="F146" s="3">
        <v>63795</v>
      </c>
      <c r="G146" s="3" t="s">
        <v>20</v>
      </c>
      <c r="H146" s="3">
        <v>4606</v>
      </c>
      <c r="I146" s="3" t="s">
        <v>279</v>
      </c>
      <c r="J146" s="5" t="s">
        <v>39</v>
      </c>
      <c r="K146" s="7">
        <v>52.8</v>
      </c>
      <c r="L146" s="7">
        <v>243196.79999999999</v>
      </c>
      <c r="M146" s="8">
        <v>0.05</v>
      </c>
      <c r="N146" s="7">
        <v>231036.96</v>
      </c>
      <c r="O146" s="8">
        <v>0.18000000000000002</v>
      </c>
      <c r="P146" s="7">
        <v>189450.30720000001</v>
      </c>
      <c r="Q146" s="9">
        <v>7.4999999999999997E-2</v>
      </c>
      <c r="R146" s="9">
        <v>8.0324203420314988E-2</v>
      </c>
      <c r="S146" s="9">
        <v>0.155324203420315</v>
      </c>
      <c r="T146" s="3">
        <v>14</v>
      </c>
      <c r="U146" s="3">
        <v>0</v>
      </c>
      <c r="V146" s="3">
        <v>0</v>
      </c>
      <c r="W146" s="7">
        <v>1220000</v>
      </c>
      <c r="X146" s="7">
        <v>264.80869751314242</v>
      </c>
    </row>
    <row r="147" spans="1:24" x14ac:dyDescent="0.25">
      <c r="A147" s="3" t="s">
        <v>1064</v>
      </c>
      <c r="B147" s="4" t="s">
        <v>1065</v>
      </c>
      <c r="C147" s="4" t="s">
        <v>1066</v>
      </c>
      <c r="D147" s="3" t="s">
        <v>1067</v>
      </c>
      <c r="E147" s="3" t="s">
        <v>438</v>
      </c>
      <c r="F147" s="3">
        <v>403570</v>
      </c>
      <c r="G147" s="3" t="s">
        <v>17</v>
      </c>
      <c r="H147" s="3">
        <v>94610</v>
      </c>
      <c r="I147" s="3" t="s">
        <v>115</v>
      </c>
      <c r="J147" s="5" t="s">
        <v>40</v>
      </c>
      <c r="K147" s="7">
        <v>24</v>
      </c>
      <c r="L147" s="7">
        <v>2270640</v>
      </c>
      <c r="M147" s="8">
        <v>7.0000000000000007E-2</v>
      </c>
      <c r="N147" s="7">
        <v>2111695.2000000002</v>
      </c>
      <c r="O147" s="8">
        <v>0.3</v>
      </c>
      <c r="P147" s="7">
        <v>1478186.64</v>
      </c>
      <c r="Q147" s="9">
        <v>0.08</v>
      </c>
      <c r="R147" s="9">
        <v>7.6463224016303205E-2</v>
      </c>
      <c r="S147" s="9">
        <v>0.15646322401630319</v>
      </c>
      <c r="T147" s="3">
        <v>8</v>
      </c>
      <c r="U147" s="3">
        <v>0</v>
      </c>
      <c r="V147" s="3">
        <v>0</v>
      </c>
      <c r="W147" s="7">
        <v>9448000</v>
      </c>
      <c r="X147" s="7">
        <v>99.857331320055181</v>
      </c>
    </row>
    <row r="148" spans="1:24" x14ac:dyDescent="0.25">
      <c r="A148" s="3" t="s">
        <v>1068</v>
      </c>
      <c r="B148" s="4" t="s">
        <v>1068</v>
      </c>
      <c r="C148" s="4" t="s">
        <v>3</v>
      </c>
      <c r="D148" s="3" t="s">
        <v>1069</v>
      </c>
      <c r="E148" s="3" t="s">
        <v>438</v>
      </c>
      <c r="F148" s="3">
        <v>24432</v>
      </c>
      <c r="G148" s="3" t="s">
        <v>11</v>
      </c>
      <c r="H148" s="3">
        <v>20800</v>
      </c>
      <c r="I148" s="3" t="s">
        <v>213</v>
      </c>
      <c r="J148" s="5" t="s">
        <v>39</v>
      </c>
      <c r="K148" s="7">
        <v>17.280000000000005</v>
      </c>
      <c r="L148" s="7">
        <v>359424.00000000012</v>
      </c>
      <c r="M148" s="8">
        <v>0.05</v>
      </c>
      <c r="N148" s="7">
        <v>341452.8000000001</v>
      </c>
      <c r="O148" s="8">
        <v>0.22000000000000003</v>
      </c>
      <c r="P148" s="7">
        <v>266333.18400000007</v>
      </c>
      <c r="Q148" s="9">
        <v>8.5000000000000006E-2</v>
      </c>
      <c r="R148" s="9">
        <v>7.6463264625500335E-2</v>
      </c>
      <c r="S148" s="9">
        <v>0.16146326462550034</v>
      </c>
      <c r="T148" s="3">
        <v>4</v>
      </c>
      <c r="U148" s="3">
        <v>0</v>
      </c>
      <c r="V148" s="3">
        <v>0</v>
      </c>
      <c r="W148" s="7">
        <v>1649000</v>
      </c>
      <c r="X148" s="7">
        <v>75.05902270337063</v>
      </c>
    </row>
    <row r="149" spans="1:24" x14ac:dyDescent="0.25">
      <c r="A149" s="3" t="s">
        <v>1070</v>
      </c>
      <c r="B149" s="4" t="s">
        <v>1071</v>
      </c>
      <c r="C149" s="4" t="s">
        <v>1072</v>
      </c>
      <c r="D149" s="3" t="s">
        <v>1073</v>
      </c>
      <c r="E149" s="3" t="s">
        <v>438</v>
      </c>
      <c r="F149" s="3">
        <v>225344</v>
      </c>
      <c r="G149" s="3" t="s">
        <v>17</v>
      </c>
      <c r="H149" s="3">
        <v>77468</v>
      </c>
      <c r="I149" s="3" t="s">
        <v>113</v>
      </c>
      <c r="J149" s="5" t="s">
        <v>40</v>
      </c>
      <c r="K149" s="7">
        <v>24</v>
      </c>
      <c r="L149" s="7">
        <v>1859232</v>
      </c>
      <c r="M149" s="8">
        <v>7.0000000000000007E-2</v>
      </c>
      <c r="N149" s="7">
        <v>1729085.76</v>
      </c>
      <c r="O149" s="8">
        <v>0.3</v>
      </c>
      <c r="P149" s="7">
        <v>1210360.0319999999</v>
      </c>
      <c r="Q149" s="9">
        <v>0.08</v>
      </c>
      <c r="R149" s="9">
        <v>7.6463291562216859E-2</v>
      </c>
      <c r="S149" s="9">
        <v>0.15646329156221686</v>
      </c>
      <c r="T149" s="3">
        <v>8</v>
      </c>
      <c r="U149" s="3">
        <v>0</v>
      </c>
      <c r="V149" s="3">
        <v>0</v>
      </c>
      <c r="W149" s="7">
        <v>7736000</v>
      </c>
      <c r="X149" s="7">
        <v>99.857288211191687</v>
      </c>
    </row>
    <row r="150" spans="1:24" x14ac:dyDescent="0.25">
      <c r="A150" s="3" t="s">
        <v>1074</v>
      </c>
      <c r="B150" s="4" t="s">
        <v>1074</v>
      </c>
      <c r="C150" s="4" t="s">
        <v>7</v>
      </c>
      <c r="D150" s="3" t="s">
        <v>1075</v>
      </c>
      <c r="E150" s="3" t="s">
        <v>438</v>
      </c>
      <c r="F150" s="3">
        <v>51454</v>
      </c>
      <c r="G150" s="3" t="s">
        <v>189</v>
      </c>
      <c r="H150" s="3">
        <v>9056</v>
      </c>
      <c r="I150" s="3" t="s">
        <v>291</v>
      </c>
      <c r="J150" s="5" t="s">
        <v>39</v>
      </c>
      <c r="K150" s="7">
        <v>30.800000000000004</v>
      </c>
      <c r="L150" s="7">
        <v>278924.80000000005</v>
      </c>
      <c r="M150" s="8">
        <v>0.05</v>
      </c>
      <c r="N150" s="7">
        <v>264978.56000000006</v>
      </c>
      <c r="O150" s="8">
        <v>0.2</v>
      </c>
      <c r="P150" s="7">
        <v>211982.84800000009</v>
      </c>
      <c r="Q150" s="9">
        <v>7.4999999999999997E-2</v>
      </c>
      <c r="R150" s="9">
        <v>7.6463205000000006E-2</v>
      </c>
      <c r="S150" s="9">
        <v>0.15146320499999999</v>
      </c>
      <c r="T150" s="3">
        <v>8</v>
      </c>
      <c r="U150" s="3">
        <v>0</v>
      </c>
      <c r="V150" s="3">
        <v>0</v>
      </c>
      <c r="W150" s="7">
        <v>1400000</v>
      </c>
      <c r="X150" s="7">
        <v>154.54578555894156</v>
      </c>
    </row>
    <row r="151" spans="1:24" x14ac:dyDescent="0.25">
      <c r="A151" s="3" t="s">
        <v>1076</v>
      </c>
      <c r="B151" s="4" t="s">
        <v>1076</v>
      </c>
      <c r="C151" s="4" t="s">
        <v>7</v>
      </c>
      <c r="D151" s="3" t="s">
        <v>1077</v>
      </c>
      <c r="E151" s="3" t="s">
        <v>438</v>
      </c>
      <c r="F151" s="3">
        <v>66470</v>
      </c>
      <c r="G151" s="3" t="s">
        <v>20</v>
      </c>
      <c r="H151" s="3">
        <v>3924</v>
      </c>
      <c r="I151" s="3" t="s">
        <v>306</v>
      </c>
      <c r="J151" s="5" t="s">
        <v>40</v>
      </c>
      <c r="K151" s="7">
        <v>58.080000000000013</v>
      </c>
      <c r="L151" s="7">
        <v>227905.92000000004</v>
      </c>
      <c r="M151" s="8">
        <v>0.05</v>
      </c>
      <c r="N151" s="7">
        <v>216510.62400000004</v>
      </c>
      <c r="O151" s="8">
        <v>0.18000000000000002</v>
      </c>
      <c r="P151" s="7">
        <v>177538.71168000004</v>
      </c>
      <c r="Q151" s="9">
        <v>7.0000000000000007E-2</v>
      </c>
      <c r="R151" s="9">
        <v>7.6463205000000006E-2</v>
      </c>
      <c r="S151" s="9">
        <v>0.14646320500000001</v>
      </c>
      <c r="T151" s="3">
        <v>14</v>
      </c>
      <c r="U151" s="3">
        <v>11534</v>
      </c>
      <c r="V151" s="3">
        <v>138408</v>
      </c>
      <c r="W151" s="7">
        <v>1351000</v>
      </c>
      <c r="X151" s="7">
        <v>308.91253540437003</v>
      </c>
    </row>
    <row r="152" spans="1:24" x14ac:dyDescent="0.25">
      <c r="A152" s="3" t="s">
        <v>1078</v>
      </c>
      <c r="B152" s="4" t="s">
        <v>1079</v>
      </c>
      <c r="C152" s="4" t="s">
        <v>1080</v>
      </c>
      <c r="D152" s="3" t="s">
        <v>1081</v>
      </c>
      <c r="E152" s="3" t="s">
        <v>438</v>
      </c>
      <c r="F152" s="3">
        <v>584962</v>
      </c>
      <c r="G152" s="3" t="s">
        <v>17</v>
      </c>
      <c r="H152" s="3">
        <v>137807</v>
      </c>
      <c r="I152" s="3" t="s">
        <v>306</v>
      </c>
      <c r="J152" s="5" t="s">
        <v>40</v>
      </c>
      <c r="K152" s="7">
        <v>24</v>
      </c>
      <c r="L152" s="7">
        <v>3307368</v>
      </c>
      <c r="M152" s="8">
        <v>7.0000000000000007E-2</v>
      </c>
      <c r="N152" s="7">
        <v>3075852.24</v>
      </c>
      <c r="O152" s="8">
        <v>0.3</v>
      </c>
      <c r="P152" s="7">
        <v>2153096.568</v>
      </c>
      <c r="Q152" s="9">
        <v>0.08</v>
      </c>
      <c r="R152" s="9">
        <v>3.058526011586998E-2</v>
      </c>
      <c r="S152" s="9">
        <v>0.11058526011586998</v>
      </c>
      <c r="T152" s="3">
        <v>8</v>
      </c>
      <c r="U152" s="3">
        <v>0</v>
      </c>
      <c r="V152" s="3">
        <v>0</v>
      </c>
      <c r="W152" s="7">
        <v>19470000</v>
      </c>
      <c r="X152" s="7">
        <v>141.28465207414939</v>
      </c>
    </row>
    <row r="153" spans="1:24" x14ac:dyDescent="0.25">
      <c r="A153" s="3" t="s">
        <v>1082</v>
      </c>
      <c r="B153" s="4" t="s">
        <v>1083</v>
      </c>
      <c r="C153" s="4" t="s">
        <v>1084</v>
      </c>
      <c r="D153" s="3" t="s">
        <v>1085</v>
      </c>
      <c r="E153" s="3" t="s">
        <v>443</v>
      </c>
      <c r="F153" s="3">
        <v>51867</v>
      </c>
      <c r="G153" s="3" t="s">
        <v>179</v>
      </c>
      <c r="H153" s="3">
        <v>32289</v>
      </c>
      <c r="I153" s="3" t="s">
        <v>99</v>
      </c>
      <c r="J153" s="5" t="s">
        <v>40</v>
      </c>
      <c r="K153" s="7">
        <v>20.9</v>
      </c>
      <c r="L153" s="7">
        <v>674840.10000000009</v>
      </c>
      <c r="M153" s="8">
        <v>0.34</v>
      </c>
      <c r="N153" s="7">
        <v>445394.46600000001</v>
      </c>
      <c r="O153" s="8">
        <v>0.18000000000000002</v>
      </c>
      <c r="P153" s="7">
        <v>365223.46211999998</v>
      </c>
      <c r="Q153" s="9">
        <v>0.09</v>
      </c>
      <c r="R153" s="9">
        <v>8.0324354628752759E-2</v>
      </c>
      <c r="S153" s="9">
        <v>0.17032435462875273</v>
      </c>
      <c r="T153" s="3">
        <v>4</v>
      </c>
      <c r="U153" s="3">
        <v>0</v>
      </c>
      <c r="V153" s="3">
        <v>0</v>
      </c>
      <c r="W153" s="7">
        <v>2144000</v>
      </c>
      <c r="X153" s="7">
        <v>53.741405617081462</v>
      </c>
    </row>
    <row r="154" spans="1:24" x14ac:dyDescent="0.25">
      <c r="A154" s="3" t="s">
        <v>1086</v>
      </c>
      <c r="B154" s="4" t="s">
        <v>1086</v>
      </c>
      <c r="C154" s="4" t="s">
        <v>3</v>
      </c>
      <c r="D154" s="3" t="s">
        <v>1087</v>
      </c>
      <c r="E154" s="3" t="s">
        <v>443</v>
      </c>
      <c r="F154" s="3">
        <v>229081</v>
      </c>
      <c r="G154" s="3" t="s">
        <v>10</v>
      </c>
      <c r="H154" s="3">
        <v>69800</v>
      </c>
      <c r="I154" s="3" t="s">
        <v>116</v>
      </c>
      <c r="J154" s="5" t="s">
        <v>39</v>
      </c>
      <c r="K154" s="7">
        <v>21.6</v>
      </c>
      <c r="L154" s="7">
        <v>1507680</v>
      </c>
      <c r="M154" s="8">
        <v>0.05</v>
      </c>
      <c r="N154" s="7">
        <v>1432296</v>
      </c>
      <c r="O154" s="8">
        <v>0.22000000000000003</v>
      </c>
      <c r="P154" s="7">
        <v>1117190.8799999999</v>
      </c>
      <c r="Q154" s="9">
        <v>8.5000000000000006E-2</v>
      </c>
      <c r="R154" s="9">
        <v>7.951854959019139E-2</v>
      </c>
      <c r="S154" s="9">
        <v>0.16451854959019141</v>
      </c>
      <c r="T154" s="3">
        <v>4</v>
      </c>
      <c r="U154" s="3"/>
      <c r="V154" s="3">
        <v>0</v>
      </c>
      <c r="W154" s="7">
        <v>6791000</v>
      </c>
      <c r="X154" s="7">
        <v>95.623011781885509</v>
      </c>
    </row>
    <row r="155" spans="1:24" x14ac:dyDescent="0.25">
      <c r="A155" s="3" t="s">
        <v>1088</v>
      </c>
      <c r="B155" s="4" t="s">
        <v>1088</v>
      </c>
      <c r="C155" s="4" t="s">
        <v>6</v>
      </c>
      <c r="D155" s="3" t="s">
        <v>1089</v>
      </c>
      <c r="E155" s="3" t="s">
        <v>443</v>
      </c>
      <c r="F155" s="3">
        <v>122404</v>
      </c>
      <c r="G155" s="3" t="s">
        <v>203</v>
      </c>
      <c r="H155" s="3">
        <v>39879</v>
      </c>
      <c r="I155" s="3" t="s">
        <v>66</v>
      </c>
      <c r="J155" s="5" t="s">
        <v>39</v>
      </c>
      <c r="K155" s="7">
        <v>26</v>
      </c>
      <c r="L155" s="7">
        <v>1036854</v>
      </c>
      <c r="M155" s="8">
        <v>0.05</v>
      </c>
      <c r="N155" s="7">
        <v>985011.3</v>
      </c>
      <c r="O155" s="8">
        <v>0.2</v>
      </c>
      <c r="P155" s="7">
        <v>788009.04</v>
      </c>
      <c r="Q155" s="9">
        <v>7.0000000000000007E-2</v>
      </c>
      <c r="R155" s="9">
        <v>8.0324103619682924E-2</v>
      </c>
      <c r="S155" s="9">
        <v>0.15032410361968293</v>
      </c>
      <c r="T155" s="3">
        <v>10</v>
      </c>
      <c r="U155" s="3">
        <v>0</v>
      </c>
      <c r="V155" s="3">
        <v>0</v>
      </c>
      <c r="W155" s="7">
        <v>5242000</v>
      </c>
      <c r="X155" s="7">
        <v>131.4493120144752</v>
      </c>
    </row>
    <row r="156" spans="1:24" x14ac:dyDescent="0.25">
      <c r="A156" s="3" t="s">
        <v>1090</v>
      </c>
      <c r="B156" s="4" t="s">
        <v>1090</v>
      </c>
      <c r="C156" s="4" t="s">
        <v>3</v>
      </c>
      <c r="D156" s="3" t="s">
        <v>1091</v>
      </c>
      <c r="E156" s="3" t="s">
        <v>443</v>
      </c>
      <c r="F156" s="3">
        <v>83635</v>
      </c>
      <c r="G156" s="3" t="s">
        <v>13</v>
      </c>
      <c r="H156" s="3">
        <v>33140</v>
      </c>
      <c r="I156" s="3" t="s">
        <v>66</v>
      </c>
      <c r="J156" s="5" t="s">
        <v>41</v>
      </c>
      <c r="K156" s="7">
        <v>24.640000000000004</v>
      </c>
      <c r="L156" s="7">
        <v>816569.60000000021</v>
      </c>
      <c r="M156" s="8">
        <v>0.05</v>
      </c>
      <c r="N156" s="7">
        <v>775741.12000000011</v>
      </c>
      <c r="O156" s="8">
        <v>0.18000000000000002</v>
      </c>
      <c r="P156" s="7">
        <v>636107.71840000013</v>
      </c>
      <c r="Q156" s="9">
        <v>7.0000000000000007E-2</v>
      </c>
      <c r="R156" s="9">
        <v>8.0324092974793426E-2</v>
      </c>
      <c r="S156" s="9">
        <v>0.15032409297479343</v>
      </c>
      <c r="T156" s="3">
        <v>4</v>
      </c>
      <c r="U156" s="3">
        <v>0</v>
      </c>
      <c r="V156" s="3">
        <v>0</v>
      </c>
      <c r="W156" s="7">
        <v>4232000</v>
      </c>
      <c r="X156" s="7">
        <v>127.68784843570334</v>
      </c>
    </row>
    <row r="157" spans="1:24" x14ac:dyDescent="0.25">
      <c r="A157" s="3" t="s">
        <v>1092</v>
      </c>
      <c r="B157" s="4" t="s">
        <v>1092</v>
      </c>
      <c r="C157" s="4" t="s">
        <v>233</v>
      </c>
      <c r="D157" s="3" t="s">
        <v>1093</v>
      </c>
      <c r="E157" s="3" t="s">
        <v>443</v>
      </c>
      <c r="F157" s="3">
        <v>152242</v>
      </c>
      <c r="G157" s="3" t="s">
        <v>22</v>
      </c>
      <c r="H157" s="3">
        <v>46818</v>
      </c>
      <c r="I157" s="3" t="s">
        <v>193</v>
      </c>
      <c r="J157" s="5" t="s">
        <v>40</v>
      </c>
      <c r="K157" s="7">
        <v>22</v>
      </c>
      <c r="L157" s="7">
        <v>1029996</v>
      </c>
      <c r="M157" s="8">
        <v>0.05</v>
      </c>
      <c r="N157" s="7">
        <v>978496.2</v>
      </c>
      <c r="O157" s="8">
        <v>0.2</v>
      </c>
      <c r="P157" s="7">
        <v>782796.96</v>
      </c>
      <c r="Q157" s="9">
        <v>7.4999999999999997E-2</v>
      </c>
      <c r="R157" s="9">
        <v>8.0324050533427477E-2</v>
      </c>
      <c r="S157" s="9">
        <v>0.15532405053342746</v>
      </c>
      <c r="T157" s="3">
        <v>8</v>
      </c>
      <c r="U157" s="3">
        <v>0</v>
      </c>
      <c r="V157" s="3">
        <v>0</v>
      </c>
      <c r="W157" s="7">
        <v>5040000</v>
      </c>
      <c r="X157" s="7">
        <v>107.6459179539724</v>
      </c>
    </row>
    <row r="158" spans="1:24" x14ac:dyDescent="0.25">
      <c r="A158" s="3" t="s">
        <v>1094</v>
      </c>
      <c r="B158" s="4" t="s">
        <v>1094</v>
      </c>
      <c r="C158" s="4" t="s">
        <v>6</v>
      </c>
      <c r="D158" s="3" t="s">
        <v>1095</v>
      </c>
      <c r="E158" s="3" t="s">
        <v>443</v>
      </c>
      <c r="F158" s="3">
        <v>31251</v>
      </c>
      <c r="G158" s="3" t="s">
        <v>235</v>
      </c>
      <c r="H158" s="3">
        <v>11858</v>
      </c>
      <c r="I158" s="3" t="s">
        <v>268</v>
      </c>
      <c r="J158" s="5" t="s">
        <v>40</v>
      </c>
      <c r="K158" s="7">
        <v>28.160000000000004</v>
      </c>
      <c r="L158" s="7">
        <v>333921.28000000003</v>
      </c>
      <c r="M158" s="8">
        <v>0.05</v>
      </c>
      <c r="N158" s="7">
        <v>317225.21600000001</v>
      </c>
      <c r="O158" s="8">
        <v>0.18000000000000002</v>
      </c>
      <c r="P158" s="7">
        <v>260124.67712000001</v>
      </c>
      <c r="Q158" s="9">
        <v>7.0000000000000007E-2</v>
      </c>
      <c r="R158" s="9">
        <v>8.0324069000000012E-2</v>
      </c>
      <c r="S158" s="9">
        <v>0.150324069</v>
      </c>
      <c r="T158" s="3">
        <v>10</v>
      </c>
      <c r="U158" s="3">
        <v>0</v>
      </c>
      <c r="V158" s="3">
        <v>0</v>
      </c>
      <c r="W158" s="7">
        <v>1730000</v>
      </c>
      <c r="X158" s="7">
        <v>145.92899291463431</v>
      </c>
    </row>
    <row r="159" spans="1:24" x14ac:dyDescent="0.25">
      <c r="A159" s="3" t="s">
        <v>1096</v>
      </c>
      <c r="B159" s="4" t="s">
        <v>1096</v>
      </c>
      <c r="C159" s="4" t="s">
        <v>3</v>
      </c>
      <c r="D159" s="3" t="s">
        <v>1097</v>
      </c>
      <c r="E159" s="3" t="s">
        <v>450</v>
      </c>
      <c r="F159" s="3">
        <v>7326</v>
      </c>
      <c r="G159" s="3" t="s">
        <v>12</v>
      </c>
      <c r="H159" s="3">
        <v>8900</v>
      </c>
      <c r="I159" s="3" t="s">
        <v>213</v>
      </c>
      <c r="J159" s="5" t="s">
        <v>39</v>
      </c>
      <c r="K159" s="7">
        <v>17.82</v>
      </c>
      <c r="L159" s="7">
        <v>158598</v>
      </c>
      <c r="M159" s="8">
        <v>0.1</v>
      </c>
      <c r="N159" s="7">
        <v>142738.20000000001</v>
      </c>
      <c r="O159" s="8">
        <v>0.22000000000000003</v>
      </c>
      <c r="P159" s="7">
        <v>111335.796</v>
      </c>
      <c r="Q159" s="9">
        <v>9.5000000000000001E-2</v>
      </c>
      <c r="R159" s="9">
        <v>8.532358625E-2</v>
      </c>
      <c r="S159" s="9">
        <v>0.18032358625</v>
      </c>
      <c r="T159" s="3">
        <v>4</v>
      </c>
      <c r="U159" s="3">
        <v>0</v>
      </c>
      <c r="V159" s="3">
        <v>0</v>
      </c>
      <c r="W159" s="7">
        <v>617000</v>
      </c>
      <c r="X159" s="7">
        <v>49.307000411052563</v>
      </c>
    </row>
    <row r="160" spans="1:24" x14ac:dyDescent="0.25">
      <c r="A160" s="3" t="s">
        <v>1098</v>
      </c>
      <c r="B160" s="4" t="s">
        <v>1099</v>
      </c>
      <c r="C160" s="4" t="s">
        <v>199</v>
      </c>
      <c r="D160" s="3" t="s">
        <v>1100</v>
      </c>
      <c r="E160" s="3" t="s">
        <v>450</v>
      </c>
      <c r="F160" s="3">
        <v>7341</v>
      </c>
      <c r="G160" s="3" t="s">
        <v>200</v>
      </c>
      <c r="H160" s="3">
        <v>5460</v>
      </c>
      <c r="I160" s="3" t="s">
        <v>162</v>
      </c>
      <c r="J160" s="5" t="s">
        <v>39</v>
      </c>
      <c r="K160" s="7">
        <v>19.8</v>
      </c>
      <c r="L160" s="7">
        <v>108108</v>
      </c>
      <c r="M160" s="8">
        <v>0.05</v>
      </c>
      <c r="N160" s="7">
        <v>102702.6</v>
      </c>
      <c r="O160" s="8">
        <v>0.2</v>
      </c>
      <c r="P160" s="7">
        <v>82162.080000000002</v>
      </c>
      <c r="Q160" s="9">
        <v>0.08</v>
      </c>
      <c r="R160" s="9">
        <v>8.532358625E-2</v>
      </c>
      <c r="S160" s="9">
        <v>0.16532358624999999</v>
      </c>
      <c r="T160" s="3">
        <v>10</v>
      </c>
      <c r="U160" s="3">
        <v>0</v>
      </c>
      <c r="V160" s="3">
        <v>0</v>
      </c>
      <c r="W160" s="7">
        <v>497000</v>
      </c>
      <c r="X160" s="7">
        <v>91.021495125593447</v>
      </c>
    </row>
    <row r="161" spans="1:24" ht="30" x14ac:dyDescent="0.25">
      <c r="A161" s="3" t="s">
        <v>1101</v>
      </c>
      <c r="B161" s="4" t="s">
        <v>1102</v>
      </c>
      <c r="C161" s="4" t="s">
        <v>1103</v>
      </c>
      <c r="D161" s="3" t="s">
        <v>1104</v>
      </c>
      <c r="E161" s="3" t="s">
        <v>450</v>
      </c>
      <c r="F161" s="3">
        <v>22817</v>
      </c>
      <c r="G161" s="3" t="s">
        <v>235</v>
      </c>
      <c r="H161" s="3">
        <v>4800</v>
      </c>
      <c r="I161" s="3" t="s">
        <v>54</v>
      </c>
      <c r="J161" s="5" t="s">
        <v>40</v>
      </c>
      <c r="K161" s="7">
        <v>35.200000000000003</v>
      </c>
      <c r="L161" s="7">
        <v>168960</v>
      </c>
      <c r="M161" s="8">
        <v>0.05</v>
      </c>
      <c r="N161" s="7">
        <v>160512</v>
      </c>
      <c r="O161" s="8">
        <v>0.18000000000000002</v>
      </c>
      <c r="P161" s="7">
        <v>131619.84</v>
      </c>
      <c r="Q161" s="9">
        <v>7.0000000000000007E-2</v>
      </c>
      <c r="R161" s="9">
        <v>8.5324285163444286E-2</v>
      </c>
      <c r="S161" s="9">
        <v>0.15532428516344429</v>
      </c>
      <c r="T161" s="3">
        <v>10</v>
      </c>
      <c r="U161" s="3">
        <v>0</v>
      </c>
      <c r="V161" s="3">
        <v>0</v>
      </c>
      <c r="W161" s="7">
        <v>847000</v>
      </c>
      <c r="X161" s="7">
        <v>176.53903876747734</v>
      </c>
    </row>
    <row r="162" spans="1:24" x14ac:dyDescent="0.25">
      <c r="A162" s="3" t="s">
        <v>1105</v>
      </c>
      <c r="B162" s="4" t="s">
        <v>1105</v>
      </c>
      <c r="C162" s="4" t="s">
        <v>3</v>
      </c>
      <c r="D162" s="3" t="s">
        <v>1106</v>
      </c>
      <c r="E162" s="3" t="s">
        <v>450</v>
      </c>
      <c r="F162" s="3">
        <v>14228</v>
      </c>
      <c r="G162" s="3" t="s">
        <v>12</v>
      </c>
      <c r="H162" s="3">
        <v>9832</v>
      </c>
      <c r="I162" s="3" t="s">
        <v>111</v>
      </c>
      <c r="J162" s="5" t="s">
        <v>39</v>
      </c>
      <c r="K162" s="7">
        <v>21.78</v>
      </c>
      <c r="L162" s="7">
        <v>214140.96</v>
      </c>
      <c r="M162" s="8">
        <v>0.1</v>
      </c>
      <c r="N162" s="7">
        <v>192726.864</v>
      </c>
      <c r="O162" s="8">
        <v>0.18000000000000002</v>
      </c>
      <c r="P162" s="7">
        <v>158036.02847999998</v>
      </c>
      <c r="Q162" s="9">
        <v>9.5000000000000001E-2</v>
      </c>
      <c r="R162" s="9">
        <v>8.5323796481699118E-2</v>
      </c>
      <c r="S162" s="9">
        <v>0.18032379648169913</v>
      </c>
      <c r="T162" s="3">
        <v>4</v>
      </c>
      <c r="U162" s="3">
        <v>0</v>
      </c>
      <c r="V162" s="3">
        <v>0</v>
      </c>
      <c r="W162" s="7">
        <v>876000</v>
      </c>
      <c r="X162" s="7">
        <v>89.137653008715887</v>
      </c>
    </row>
    <row r="163" spans="1:24" x14ac:dyDescent="0.25">
      <c r="A163" s="3" t="s">
        <v>1107</v>
      </c>
      <c r="B163" s="4" t="s">
        <v>1108</v>
      </c>
      <c r="C163" s="4" t="s">
        <v>74</v>
      </c>
      <c r="D163" s="3" t="s">
        <v>1109</v>
      </c>
      <c r="E163" s="3" t="s">
        <v>450</v>
      </c>
      <c r="F163" s="3">
        <v>9351</v>
      </c>
      <c r="G163" s="3" t="s">
        <v>11</v>
      </c>
      <c r="H163" s="3">
        <v>7370</v>
      </c>
      <c r="I163" s="3" t="s">
        <v>268</v>
      </c>
      <c r="J163" s="5" t="s">
        <v>39</v>
      </c>
      <c r="K163" s="7">
        <v>17.496000000000002</v>
      </c>
      <c r="L163" s="7">
        <v>128945.52000000002</v>
      </c>
      <c r="M163" s="8">
        <v>0.05</v>
      </c>
      <c r="N163" s="7">
        <v>122498.24400000002</v>
      </c>
      <c r="O163" s="8">
        <v>0.22000000000000003</v>
      </c>
      <c r="P163" s="7">
        <v>95548.630320000011</v>
      </c>
      <c r="Q163" s="9">
        <v>8.5000000000000006E-2</v>
      </c>
      <c r="R163" s="9">
        <v>8.5323966291896605E-2</v>
      </c>
      <c r="S163" s="9">
        <v>0.17032396629189661</v>
      </c>
      <c r="T163" s="3">
        <v>4</v>
      </c>
      <c r="U163" s="3">
        <v>0</v>
      </c>
      <c r="V163" s="3">
        <v>0</v>
      </c>
      <c r="W163" s="7">
        <v>561000</v>
      </c>
      <c r="X163" s="7">
        <v>76.116921665514354</v>
      </c>
    </row>
    <row r="164" spans="1:24" x14ac:dyDescent="0.25">
      <c r="A164" s="3" t="s">
        <v>1110</v>
      </c>
      <c r="B164" s="4" t="s">
        <v>1111</v>
      </c>
      <c r="C164" s="4" t="s">
        <v>197</v>
      </c>
      <c r="D164" s="3" t="s">
        <v>1112</v>
      </c>
      <c r="E164" s="3" t="s">
        <v>450</v>
      </c>
      <c r="F164" s="3">
        <v>6600</v>
      </c>
      <c r="G164" s="3" t="s">
        <v>200</v>
      </c>
      <c r="H164" s="3">
        <v>4060</v>
      </c>
      <c r="I164" s="3" t="s">
        <v>214</v>
      </c>
      <c r="J164" s="5" t="s">
        <v>39</v>
      </c>
      <c r="K164" s="7">
        <v>19.8</v>
      </c>
      <c r="L164" s="7">
        <v>80388</v>
      </c>
      <c r="M164" s="8">
        <v>0.05</v>
      </c>
      <c r="N164" s="7">
        <v>76368.600000000006</v>
      </c>
      <c r="O164" s="8">
        <v>0.2</v>
      </c>
      <c r="P164" s="7">
        <v>61094.880000000005</v>
      </c>
      <c r="Q164" s="9">
        <v>0.08</v>
      </c>
      <c r="R164" s="9">
        <v>8.5324532586441626E-2</v>
      </c>
      <c r="S164" s="9">
        <v>0.16532453258644164</v>
      </c>
      <c r="T164" s="3">
        <v>10</v>
      </c>
      <c r="U164" s="3">
        <v>0</v>
      </c>
      <c r="V164" s="3">
        <v>0</v>
      </c>
      <c r="W164" s="7">
        <v>370000</v>
      </c>
      <c r="X164" s="7">
        <v>91.020974108195347</v>
      </c>
    </row>
    <row r="165" spans="1:24" x14ac:dyDescent="0.25">
      <c r="A165" s="3" t="s">
        <v>1113</v>
      </c>
      <c r="B165" s="4" t="s">
        <v>1113</v>
      </c>
      <c r="C165" s="4" t="s">
        <v>6</v>
      </c>
      <c r="D165" s="3" t="s">
        <v>1114</v>
      </c>
      <c r="E165" s="3" t="s">
        <v>450</v>
      </c>
      <c r="F165" s="3">
        <v>14588</v>
      </c>
      <c r="G165" s="3" t="s">
        <v>21</v>
      </c>
      <c r="H165" s="3">
        <v>6000</v>
      </c>
      <c r="I165" s="3" t="s">
        <v>240</v>
      </c>
      <c r="J165" s="5" t="s">
        <v>39</v>
      </c>
      <c r="K165" s="7">
        <v>22</v>
      </c>
      <c r="L165" s="7">
        <v>132000</v>
      </c>
      <c r="M165" s="8">
        <v>0.05</v>
      </c>
      <c r="N165" s="7">
        <v>125400</v>
      </c>
      <c r="O165" s="8">
        <v>0.2</v>
      </c>
      <c r="P165" s="7">
        <v>100320</v>
      </c>
      <c r="Q165" s="9">
        <v>9.5000000000000001E-2</v>
      </c>
      <c r="R165" s="9">
        <v>8.532358625E-2</v>
      </c>
      <c r="S165" s="9">
        <v>0.18032358625</v>
      </c>
      <c r="T165" s="3">
        <v>8</v>
      </c>
      <c r="U165" s="3">
        <v>0</v>
      </c>
      <c r="V165" s="3">
        <v>0</v>
      </c>
      <c r="W165" s="7">
        <v>556000</v>
      </c>
      <c r="X165" s="7">
        <v>92.722202057469346</v>
      </c>
    </row>
    <row r="166" spans="1:24" x14ac:dyDescent="0.25">
      <c r="A166" s="3" t="s">
        <v>1115</v>
      </c>
      <c r="B166" s="4" t="s">
        <v>1116</v>
      </c>
      <c r="C166" s="4" t="s">
        <v>1117</v>
      </c>
      <c r="D166" s="3" t="s">
        <v>1118</v>
      </c>
      <c r="E166" s="3" t="s">
        <v>450</v>
      </c>
      <c r="F166" s="3">
        <v>56447</v>
      </c>
      <c r="G166" s="3" t="s">
        <v>189</v>
      </c>
      <c r="H166" s="3">
        <v>11830</v>
      </c>
      <c r="I166" s="3" t="s">
        <v>180</v>
      </c>
      <c r="J166" s="5" t="s">
        <v>40</v>
      </c>
      <c r="K166" s="7">
        <v>33.88000000000001</v>
      </c>
      <c r="L166" s="7">
        <v>400800.40000000014</v>
      </c>
      <c r="M166" s="8">
        <v>0.05</v>
      </c>
      <c r="N166" s="7">
        <v>380760.38000000018</v>
      </c>
      <c r="O166" s="8">
        <v>0.18000000000000002</v>
      </c>
      <c r="P166" s="7">
        <v>312223.51160000009</v>
      </c>
      <c r="Q166" s="9">
        <v>7.0000000000000007E-2</v>
      </c>
      <c r="R166" s="9">
        <v>8.5323891599476995E-2</v>
      </c>
      <c r="S166" s="9">
        <v>0.15532389159947702</v>
      </c>
      <c r="T166" s="3">
        <v>8</v>
      </c>
      <c r="U166" s="3">
        <v>0</v>
      </c>
      <c r="V166" s="3">
        <v>0</v>
      </c>
      <c r="W166" s="7">
        <v>2010000</v>
      </c>
      <c r="X166" s="7">
        <v>169.91925535870922</v>
      </c>
    </row>
    <row r="167" spans="1:24" ht="30" x14ac:dyDescent="0.25">
      <c r="A167" s="3" t="s">
        <v>1119</v>
      </c>
      <c r="B167" s="4" t="s">
        <v>1120</v>
      </c>
      <c r="C167" s="4" t="s">
        <v>1121</v>
      </c>
      <c r="D167" s="3" t="s">
        <v>1122</v>
      </c>
      <c r="E167" s="3" t="s">
        <v>450</v>
      </c>
      <c r="F167" s="3">
        <v>24695</v>
      </c>
      <c r="G167" s="3" t="s">
        <v>20</v>
      </c>
      <c r="H167" s="3">
        <v>4545</v>
      </c>
      <c r="I167" s="3" t="s">
        <v>241</v>
      </c>
      <c r="J167" s="5" t="s">
        <v>40</v>
      </c>
      <c r="K167" s="7">
        <v>48</v>
      </c>
      <c r="L167" s="7">
        <v>218160</v>
      </c>
      <c r="M167" s="8">
        <v>0.05</v>
      </c>
      <c r="N167" s="7">
        <v>207252</v>
      </c>
      <c r="O167" s="8">
        <v>0.2</v>
      </c>
      <c r="P167" s="7">
        <v>165801.60000000001</v>
      </c>
      <c r="Q167" s="9">
        <v>7.0000000000000007E-2</v>
      </c>
      <c r="R167" s="9">
        <v>8.5324281107086716E-2</v>
      </c>
      <c r="S167" s="9">
        <v>0.15532428110708674</v>
      </c>
      <c r="T167" s="3">
        <v>14</v>
      </c>
      <c r="U167" s="3">
        <v>0</v>
      </c>
      <c r="V167" s="3">
        <v>0</v>
      </c>
      <c r="W167" s="7">
        <v>1067000</v>
      </c>
      <c r="X167" s="7">
        <v>234.86347234306041</v>
      </c>
    </row>
    <row r="168" spans="1:24" x14ac:dyDescent="0.25">
      <c r="A168" s="3" t="s">
        <v>1123</v>
      </c>
      <c r="B168" s="4" t="s">
        <v>1124</v>
      </c>
      <c r="C168" s="4" t="s">
        <v>199</v>
      </c>
      <c r="D168" s="3" t="s">
        <v>707</v>
      </c>
      <c r="E168" s="3" t="s">
        <v>1125</v>
      </c>
      <c r="F168" s="3">
        <v>159484</v>
      </c>
      <c r="G168" s="3" t="s">
        <v>203</v>
      </c>
      <c r="H168" s="3">
        <v>34077</v>
      </c>
      <c r="I168" s="3" t="s">
        <v>270</v>
      </c>
      <c r="J168" s="5" t="s">
        <v>41</v>
      </c>
      <c r="K168" s="7">
        <v>37.44</v>
      </c>
      <c r="L168" s="7">
        <v>1275842.8799999999</v>
      </c>
      <c r="M168" s="8">
        <v>0.05</v>
      </c>
      <c r="N168" s="7">
        <v>1212050.7359999998</v>
      </c>
      <c r="O168" s="8">
        <v>0.16000000000000003</v>
      </c>
      <c r="P168" s="7">
        <v>1018122.6182399996</v>
      </c>
      <c r="Q168" s="9">
        <v>0.06</v>
      </c>
      <c r="R168" s="9">
        <v>8.5323625835394407E-2</v>
      </c>
      <c r="S168" s="9">
        <v>0.1453236258353944</v>
      </c>
      <c r="T168" s="3">
        <v>10</v>
      </c>
      <c r="U168" s="3">
        <v>0</v>
      </c>
      <c r="V168" s="3">
        <v>0</v>
      </c>
      <c r="W168" s="7">
        <v>7006000</v>
      </c>
      <c r="X168" s="7">
        <v>205.59024610245615</v>
      </c>
    </row>
    <row r="169" spans="1:24" x14ac:dyDescent="0.25">
      <c r="A169" s="3" t="s">
        <v>1126</v>
      </c>
      <c r="B169" s="4" t="s">
        <v>1127</v>
      </c>
      <c r="C169" s="4" t="s">
        <v>1128</v>
      </c>
      <c r="D169" s="3" t="s">
        <v>1129</v>
      </c>
      <c r="E169" s="3" t="s">
        <v>384</v>
      </c>
      <c r="F169" s="3">
        <v>40674</v>
      </c>
      <c r="G169" s="3" t="s">
        <v>20</v>
      </c>
      <c r="H169" s="3">
        <v>4396</v>
      </c>
      <c r="I169" s="3" t="s">
        <v>205</v>
      </c>
      <c r="J169" s="5" t="s">
        <v>39</v>
      </c>
      <c r="K169" s="7">
        <v>48</v>
      </c>
      <c r="L169" s="7">
        <v>211008</v>
      </c>
      <c r="M169" s="8">
        <v>0.05</v>
      </c>
      <c r="N169" s="7">
        <v>200457.60000000001</v>
      </c>
      <c r="O169" s="8">
        <v>0.2</v>
      </c>
      <c r="P169" s="7">
        <v>160366.08000000002</v>
      </c>
      <c r="Q169" s="9">
        <v>7.4999999999999997E-2</v>
      </c>
      <c r="R169" s="9">
        <v>8.5323676635250673E-2</v>
      </c>
      <c r="S169" s="9">
        <v>0.16032367663525066</v>
      </c>
      <c r="T169" s="3">
        <v>14</v>
      </c>
      <c r="U169" s="3">
        <v>0</v>
      </c>
      <c r="V169" s="3">
        <v>0</v>
      </c>
      <c r="W169" s="7">
        <v>1000000</v>
      </c>
      <c r="X169" s="7">
        <v>227.53969198819561</v>
      </c>
    </row>
    <row r="170" spans="1:24" x14ac:dyDescent="0.25">
      <c r="A170" s="3" t="s">
        <v>1130</v>
      </c>
      <c r="B170" s="4" t="s">
        <v>1131</v>
      </c>
      <c r="C170" s="4" t="s">
        <v>338</v>
      </c>
      <c r="D170" s="3" t="s">
        <v>1132</v>
      </c>
      <c r="E170" s="3" t="s">
        <v>450</v>
      </c>
      <c r="F170" s="3">
        <v>18976</v>
      </c>
      <c r="G170" s="3" t="s">
        <v>13</v>
      </c>
      <c r="H170" s="3">
        <v>7201</v>
      </c>
      <c r="I170" s="3" t="s">
        <v>1133</v>
      </c>
      <c r="J170" s="5" t="s">
        <v>40</v>
      </c>
      <c r="K170" s="7">
        <v>25.2</v>
      </c>
      <c r="L170" s="7">
        <v>181465.2</v>
      </c>
      <c r="M170" s="8">
        <v>0.05</v>
      </c>
      <c r="N170" s="7">
        <v>172391.93999999997</v>
      </c>
      <c r="O170" s="8">
        <v>0.2</v>
      </c>
      <c r="P170" s="7">
        <v>137913.55199999997</v>
      </c>
      <c r="Q170" s="9">
        <v>0.08</v>
      </c>
      <c r="R170" s="9">
        <v>8.532358625E-2</v>
      </c>
      <c r="S170" s="9">
        <v>0.16532358624999999</v>
      </c>
      <c r="T170" s="3">
        <v>4</v>
      </c>
      <c r="U170" s="3">
        <v>0</v>
      </c>
      <c r="V170" s="3">
        <v>0</v>
      </c>
      <c r="W170" s="7">
        <v>834000</v>
      </c>
      <c r="X170" s="7">
        <v>115.84553925075528</v>
      </c>
    </row>
    <row r="171" spans="1:24" x14ac:dyDescent="0.25">
      <c r="A171" s="3" t="s">
        <v>1134</v>
      </c>
      <c r="B171" s="4" t="s">
        <v>1134</v>
      </c>
      <c r="C171" s="4" t="s">
        <v>233</v>
      </c>
      <c r="D171" s="3" t="s">
        <v>1135</v>
      </c>
      <c r="E171" s="3" t="s">
        <v>384</v>
      </c>
      <c r="F171" s="3">
        <v>222802</v>
      </c>
      <c r="G171" s="3" t="s">
        <v>22</v>
      </c>
      <c r="H171" s="3">
        <v>82000</v>
      </c>
      <c r="I171" s="3" t="s">
        <v>184</v>
      </c>
      <c r="J171" s="5" t="s">
        <v>41</v>
      </c>
      <c r="K171" s="7">
        <v>25.344000000000001</v>
      </c>
      <c r="L171" s="7">
        <v>2078208</v>
      </c>
      <c r="M171" s="8">
        <v>0.05</v>
      </c>
      <c r="N171" s="7">
        <v>1974297.6000000001</v>
      </c>
      <c r="O171" s="8">
        <v>0.16000000000000003</v>
      </c>
      <c r="P171" s="7">
        <v>1658409.9839999999</v>
      </c>
      <c r="Q171" s="9">
        <v>6.5000000000000002E-2</v>
      </c>
      <c r="R171" s="9">
        <v>8.532358625E-2</v>
      </c>
      <c r="S171" s="9">
        <v>0.15032358625</v>
      </c>
      <c r="T171" s="3">
        <v>8</v>
      </c>
      <c r="U171" s="3">
        <v>0</v>
      </c>
      <c r="V171" s="3">
        <v>0</v>
      </c>
      <c r="W171" s="7">
        <v>11032000</v>
      </c>
      <c r="X171" s="7">
        <v>134.53984504045184</v>
      </c>
    </row>
    <row r="172" spans="1:24" x14ac:dyDescent="0.25">
      <c r="A172" s="3" t="s">
        <v>1136</v>
      </c>
      <c r="B172" s="4" t="s">
        <v>1136</v>
      </c>
      <c r="C172" s="4" t="s">
        <v>233</v>
      </c>
      <c r="D172" s="3" t="s">
        <v>1137</v>
      </c>
      <c r="E172" s="3" t="s">
        <v>384</v>
      </c>
      <c r="F172" s="3">
        <v>60702</v>
      </c>
      <c r="G172" s="3" t="s">
        <v>22</v>
      </c>
      <c r="H172" s="3">
        <v>18227</v>
      </c>
      <c r="I172" s="3" t="s">
        <v>310</v>
      </c>
      <c r="J172" s="5" t="s">
        <v>40</v>
      </c>
      <c r="K172" s="7">
        <v>24.200000000000003</v>
      </c>
      <c r="L172" s="7">
        <v>441093.4</v>
      </c>
      <c r="M172" s="8">
        <v>0.05</v>
      </c>
      <c r="N172" s="7">
        <v>419038.73</v>
      </c>
      <c r="O172" s="8">
        <v>0.2</v>
      </c>
      <c r="P172" s="7">
        <v>335230.98400000005</v>
      </c>
      <c r="Q172" s="9">
        <v>7.4999999999999997E-2</v>
      </c>
      <c r="R172" s="9">
        <v>8.5323690275625239E-2</v>
      </c>
      <c r="S172" s="9">
        <v>0.16032369027562524</v>
      </c>
      <c r="T172" s="3">
        <v>8</v>
      </c>
      <c r="U172" s="3">
        <v>0</v>
      </c>
      <c r="V172" s="3">
        <v>0</v>
      </c>
      <c r="W172" s="7">
        <v>2091000</v>
      </c>
      <c r="X172" s="7">
        <v>114.71791828382224</v>
      </c>
    </row>
    <row r="173" spans="1:24" x14ac:dyDescent="0.25">
      <c r="A173" s="3" t="s">
        <v>1138</v>
      </c>
      <c r="B173" s="4" t="s">
        <v>1138</v>
      </c>
      <c r="C173" s="4" t="s">
        <v>1139</v>
      </c>
      <c r="D173" s="3" t="s">
        <v>1140</v>
      </c>
      <c r="E173" s="3" t="s">
        <v>384</v>
      </c>
      <c r="F173" s="3">
        <v>108735</v>
      </c>
      <c r="G173" s="3" t="s">
        <v>13</v>
      </c>
      <c r="H173" s="3">
        <v>133639</v>
      </c>
      <c r="I173" s="3" t="s">
        <v>300</v>
      </c>
      <c r="J173" s="5" t="s">
        <v>41</v>
      </c>
      <c r="K173" s="7">
        <v>22.4</v>
      </c>
      <c r="L173" s="7">
        <v>2993513.6</v>
      </c>
      <c r="M173" s="8">
        <v>0.05</v>
      </c>
      <c r="N173" s="7">
        <v>2843837.92</v>
      </c>
      <c r="O173" s="8">
        <v>0.2</v>
      </c>
      <c r="P173" s="7">
        <v>2275070.3360000001</v>
      </c>
      <c r="Q173" s="9">
        <v>7.0000000000000007E-2</v>
      </c>
      <c r="R173" s="9">
        <v>3.4129421398514784E-2</v>
      </c>
      <c r="S173" s="9">
        <v>0.1041294213985148</v>
      </c>
      <c r="T173" s="3">
        <v>4</v>
      </c>
      <c r="U173" s="3">
        <v>0</v>
      </c>
      <c r="V173" s="3">
        <v>0</v>
      </c>
      <c r="W173" s="7">
        <v>21848000</v>
      </c>
      <c r="X173" s="7">
        <v>148.20069358763865</v>
      </c>
    </row>
    <row r="174" spans="1:24" x14ac:dyDescent="0.25">
      <c r="A174" s="3" t="s">
        <v>1141</v>
      </c>
      <c r="B174" s="4" t="s">
        <v>1141</v>
      </c>
      <c r="C174" s="4" t="s">
        <v>344</v>
      </c>
      <c r="D174" s="3" t="s">
        <v>1140</v>
      </c>
      <c r="E174" s="3" t="s">
        <v>1142</v>
      </c>
      <c r="F174" s="3">
        <v>88726</v>
      </c>
      <c r="G174" s="3" t="s">
        <v>255</v>
      </c>
      <c r="H174" s="3">
        <v>119850</v>
      </c>
      <c r="I174" s="3" t="s">
        <v>686</v>
      </c>
      <c r="J174" s="5" t="s">
        <v>40</v>
      </c>
      <c r="K174" s="7">
        <v>14.4</v>
      </c>
      <c r="L174" s="7">
        <v>1725840</v>
      </c>
      <c r="M174" s="8">
        <v>0.05</v>
      </c>
      <c r="N174" s="7">
        <v>1639548</v>
      </c>
      <c r="O174" s="8">
        <v>0.2</v>
      </c>
      <c r="P174" s="7">
        <v>1311638.3999999999</v>
      </c>
      <c r="Q174" s="9">
        <v>7.2499999999999995E-2</v>
      </c>
      <c r="R174" s="9">
        <v>5.3843939201761462E-2</v>
      </c>
      <c r="S174" s="9">
        <v>0.12634393920176146</v>
      </c>
      <c r="T174" s="3">
        <v>4</v>
      </c>
      <c r="U174" s="3">
        <v>0</v>
      </c>
      <c r="V174" s="3">
        <v>0</v>
      </c>
      <c r="W174" s="7">
        <v>10381000</v>
      </c>
      <c r="X174" s="7">
        <v>86.620696403357201</v>
      </c>
    </row>
    <row r="175" spans="1:24" x14ac:dyDescent="0.25">
      <c r="A175" s="3" t="s">
        <v>1143</v>
      </c>
      <c r="B175" s="4" t="s">
        <v>1144</v>
      </c>
      <c r="C175" s="4" t="s">
        <v>1145</v>
      </c>
      <c r="D175" s="3" t="s">
        <v>1146</v>
      </c>
      <c r="E175" s="3" t="s">
        <v>1142</v>
      </c>
      <c r="F175" s="3">
        <v>1124653</v>
      </c>
      <c r="G175" s="3" t="s">
        <v>17</v>
      </c>
      <c r="H175" s="3">
        <v>228084</v>
      </c>
      <c r="I175" s="3" t="s">
        <v>184</v>
      </c>
      <c r="J175" s="5" t="s">
        <v>41</v>
      </c>
      <c r="K175" s="7">
        <v>26.136000000000006</v>
      </c>
      <c r="L175" s="7">
        <v>5961203.4240000015</v>
      </c>
      <c r="M175" s="8">
        <v>7.0000000000000007E-2</v>
      </c>
      <c r="N175" s="7">
        <v>5543919.1843200009</v>
      </c>
      <c r="O175" s="8">
        <v>0.27</v>
      </c>
      <c r="P175" s="7">
        <v>4047061.0045536007</v>
      </c>
      <c r="Q175" s="9">
        <v>6.5000000000000002E-2</v>
      </c>
      <c r="R175" s="9">
        <v>5.3843969601467069E-2</v>
      </c>
      <c r="S175" s="9">
        <v>0.11884396960146706</v>
      </c>
      <c r="T175" s="3">
        <v>8</v>
      </c>
      <c r="U175" s="3">
        <v>0</v>
      </c>
      <c r="V175" s="3">
        <v>0</v>
      </c>
      <c r="W175" s="7">
        <v>34054000</v>
      </c>
      <c r="X175" s="7">
        <v>149.30274089212995</v>
      </c>
    </row>
    <row r="176" spans="1:24" x14ac:dyDescent="0.25">
      <c r="A176" s="3" t="s">
        <v>1147</v>
      </c>
      <c r="B176" s="4" t="s">
        <v>1147</v>
      </c>
      <c r="C176" s="4" t="s">
        <v>4</v>
      </c>
      <c r="D176" s="3" t="s">
        <v>1148</v>
      </c>
      <c r="E176" s="3" t="s">
        <v>1142</v>
      </c>
      <c r="F176" s="3">
        <v>108544</v>
      </c>
      <c r="G176" s="3" t="s">
        <v>345</v>
      </c>
      <c r="H176" s="3">
        <v>41326</v>
      </c>
      <c r="I176" s="3" t="s">
        <v>53</v>
      </c>
      <c r="J176" s="5" t="s">
        <v>39</v>
      </c>
      <c r="K176" s="7">
        <v>16</v>
      </c>
      <c r="L176" s="7">
        <v>661216</v>
      </c>
      <c r="M176" s="8">
        <v>0.05</v>
      </c>
      <c r="N176" s="7">
        <v>628155.19999999995</v>
      </c>
      <c r="O176" s="8">
        <v>0.2</v>
      </c>
      <c r="P176" s="7">
        <v>502524.15999999997</v>
      </c>
      <c r="Q176" s="9">
        <v>0.08</v>
      </c>
      <c r="R176" s="9">
        <v>0.13460999609312976</v>
      </c>
      <c r="S176" s="9">
        <v>0.21460999609312975</v>
      </c>
      <c r="T176" s="3">
        <v>6</v>
      </c>
      <c r="U176" s="3">
        <v>0</v>
      </c>
      <c r="V176" s="3">
        <v>0</v>
      </c>
      <c r="W176" s="7">
        <v>2342000</v>
      </c>
      <c r="X176" s="7">
        <v>56.660920839508243</v>
      </c>
    </row>
    <row r="177" spans="1:24" x14ac:dyDescent="0.25">
      <c r="A177" s="3" t="s">
        <v>1149</v>
      </c>
      <c r="B177" s="4" t="s">
        <v>1149</v>
      </c>
      <c r="C177" s="4" t="s">
        <v>6</v>
      </c>
      <c r="D177" s="3" t="s">
        <v>1150</v>
      </c>
      <c r="E177" s="3" t="s">
        <v>443</v>
      </c>
      <c r="F177" s="3">
        <v>24150</v>
      </c>
      <c r="G177" s="3" t="s">
        <v>21</v>
      </c>
      <c r="H177" s="3">
        <v>8000</v>
      </c>
      <c r="I177" s="3" t="s">
        <v>300</v>
      </c>
      <c r="J177" s="5" t="s">
        <v>40</v>
      </c>
      <c r="K177" s="7">
        <v>26.135999999999999</v>
      </c>
      <c r="L177" s="7">
        <v>209088</v>
      </c>
      <c r="M177" s="8">
        <v>0.05</v>
      </c>
      <c r="N177" s="7">
        <v>198633.60000000001</v>
      </c>
      <c r="O177" s="8">
        <v>0.16000000000000003</v>
      </c>
      <c r="P177" s="7">
        <v>166852.22399999999</v>
      </c>
      <c r="Q177" s="9">
        <v>8.5000000000000006E-2</v>
      </c>
      <c r="R177" s="9">
        <v>8.0324069000000012E-2</v>
      </c>
      <c r="S177" s="9">
        <v>0.16532406900000002</v>
      </c>
      <c r="T177" s="3">
        <v>8</v>
      </c>
      <c r="U177" s="3">
        <v>0</v>
      </c>
      <c r="V177" s="3">
        <v>0</v>
      </c>
      <c r="W177" s="7">
        <v>1009000</v>
      </c>
      <c r="X177" s="7">
        <v>123.43974937996239</v>
      </c>
    </row>
    <row r="178" spans="1:24" ht="45" x14ac:dyDescent="0.25">
      <c r="A178" s="3" t="s">
        <v>1151</v>
      </c>
      <c r="B178" s="4" t="s">
        <v>1152</v>
      </c>
      <c r="C178" s="4" t="s">
        <v>1153</v>
      </c>
      <c r="D178" s="3" t="s">
        <v>1154</v>
      </c>
      <c r="E178" s="3" t="s">
        <v>443</v>
      </c>
      <c r="F178" s="3">
        <v>82825</v>
      </c>
      <c r="G178" s="3" t="s">
        <v>11</v>
      </c>
      <c r="H178" s="3">
        <v>19458</v>
      </c>
      <c r="I178" s="3" t="s">
        <v>56</v>
      </c>
      <c r="J178" s="5" t="s">
        <v>40</v>
      </c>
      <c r="K178" s="7">
        <v>23.232000000000006</v>
      </c>
      <c r="L178" s="7">
        <v>452048.25600000005</v>
      </c>
      <c r="M178" s="8">
        <v>0.05</v>
      </c>
      <c r="N178" s="7">
        <v>429445.84320000018</v>
      </c>
      <c r="O178" s="8">
        <v>0.18000000000000002</v>
      </c>
      <c r="P178" s="7">
        <v>352145.5914240001</v>
      </c>
      <c r="Q178" s="9">
        <v>7.4999999999999997E-2</v>
      </c>
      <c r="R178" s="9">
        <v>8.0324069000000012E-2</v>
      </c>
      <c r="S178" s="9">
        <v>0.15532406900000001</v>
      </c>
      <c r="T178" s="3">
        <v>4</v>
      </c>
      <c r="U178" s="3"/>
      <c r="V178" s="3">
        <v>0</v>
      </c>
      <c r="W178" s="7">
        <v>2267000</v>
      </c>
      <c r="X178" s="7">
        <v>116.51592774072898</v>
      </c>
    </row>
    <row r="179" spans="1:24" x14ac:dyDescent="0.25">
      <c r="A179" s="3" t="s">
        <v>1155</v>
      </c>
      <c r="B179" s="4" t="s">
        <v>1156</v>
      </c>
      <c r="C179" s="4" t="s">
        <v>1157</v>
      </c>
      <c r="D179" s="3" t="s">
        <v>1158</v>
      </c>
      <c r="E179" s="3" t="s">
        <v>443</v>
      </c>
      <c r="F179" s="3">
        <v>49022</v>
      </c>
      <c r="G179" s="3" t="s">
        <v>20</v>
      </c>
      <c r="H179" s="3">
        <v>4180</v>
      </c>
      <c r="I179" s="3" t="s">
        <v>240</v>
      </c>
      <c r="J179" s="5" t="s">
        <v>39</v>
      </c>
      <c r="K179" s="7">
        <v>38.400000000000006</v>
      </c>
      <c r="L179" s="7">
        <v>160512.00000000003</v>
      </c>
      <c r="M179" s="8">
        <v>0.05</v>
      </c>
      <c r="N179" s="7">
        <v>152486.40000000002</v>
      </c>
      <c r="O179" s="8">
        <v>0.24</v>
      </c>
      <c r="P179" s="7">
        <v>115889.66400000002</v>
      </c>
      <c r="Q179" s="9">
        <v>7.4999999999999997E-2</v>
      </c>
      <c r="R179" s="9">
        <v>8.0324069000000012E-2</v>
      </c>
      <c r="S179" s="9">
        <v>0.15532406900000001</v>
      </c>
      <c r="T179" s="3">
        <v>14</v>
      </c>
      <c r="U179" s="3">
        <v>0</v>
      </c>
      <c r="V179" s="3">
        <v>0</v>
      </c>
      <c r="W179" s="7">
        <v>746000</v>
      </c>
      <c r="X179" s="7">
        <v>181.18389942119089</v>
      </c>
    </row>
    <row r="180" spans="1:24" x14ac:dyDescent="0.25">
      <c r="A180" s="3" t="s">
        <v>1159</v>
      </c>
      <c r="B180" s="4" t="s">
        <v>1159</v>
      </c>
      <c r="C180" s="4" t="s">
        <v>7</v>
      </c>
      <c r="D180" s="3" t="s">
        <v>1160</v>
      </c>
      <c r="E180" s="3" t="s">
        <v>443</v>
      </c>
      <c r="F180" s="3">
        <v>49364</v>
      </c>
      <c r="G180" s="3" t="s">
        <v>20</v>
      </c>
      <c r="H180" s="3">
        <v>6230</v>
      </c>
      <c r="I180" s="3" t="s">
        <v>193</v>
      </c>
      <c r="J180" s="5" t="s">
        <v>39</v>
      </c>
      <c r="K180" s="7">
        <v>43.2</v>
      </c>
      <c r="L180" s="7">
        <v>269136</v>
      </c>
      <c r="M180" s="8">
        <v>0.05</v>
      </c>
      <c r="N180" s="7">
        <v>255679.2</v>
      </c>
      <c r="O180" s="8">
        <v>0.2</v>
      </c>
      <c r="P180" s="7">
        <v>204543.35999999999</v>
      </c>
      <c r="Q180" s="9">
        <v>7.4999999999999997E-2</v>
      </c>
      <c r="R180" s="9">
        <v>8.0324069000000012E-2</v>
      </c>
      <c r="S180" s="9">
        <v>0.15532406900000001</v>
      </c>
      <c r="T180" s="3">
        <v>14</v>
      </c>
      <c r="U180" s="3">
        <v>0</v>
      </c>
      <c r="V180" s="3">
        <v>0</v>
      </c>
      <c r="W180" s="7">
        <v>1317000</v>
      </c>
      <c r="X180" s="7">
        <v>211.3774137606452</v>
      </c>
    </row>
    <row r="181" spans="1:24" x14ac:dyDescent="0.25">
      <c r="A181" s="3" t="s">
        <v>1161</v>
      </c>
      <c r="B181" s="4" t="s">
        <v>1162</v>
      </c>
      <c r="C181" s="4" t="s">
        <v>199</v>
      </c>
      <c r="D181" s="3" t="s">
        <v>1163</v>
      </c>
      <c r="E181" s="3" t="s">
        <v>470</v>
      </c>
      <c r="F181" s="3">
        <v>43584</v>
      </c>
      <c r="G181" s="3" t="s">
        <v>21</v>
      </c>
      <c r="H181" s="3">
        <v>19056</v>
      </c>
      <c r="I181" s="3" t="s">
        <v>99</v>
      </c>
      <c r="J181" s="5" t="s">
        <v>39</v>
      </c>
      <c r="K181" s="7">
        <v>14.256000000000002</v>
      </c>
      <c r="L181" s="7">
        <v>271662.33600000001</v>
      </c>
      <c r="M181" s="8">
        <v>0.05</v>
      </c>
      <c r="N181" s="7">
        <v>258079.21919999999</v>
      </c>
      <c r="O181" s="8">
        <v>0.22000000000000003</v>
      </c>
      <c r="P181" s="7">
        <v>201301.79097599999</v>
      </c>
      <c r="Q181" s="9">
        <v>9.5000000000000001E-2</v>
      </c>
      <c r="R181" s="9">
        <v>7.5807159750000006E-2</v>
      </c>
      <c r="S181" s="9">
        <v>0.17080715974999999</v>
      </c>
      <c r="T181" s="3">
        <v>8</v>
      </c>
      <c r="U181" s="3">
        <v>0</v>
      </c>
      <c r="V181" s="3">
        <v>0</v>
      </c>
      <c r="W181" s="7">
        <v>1179000</v>
      </c>
      <c r="X181" s="7">
        <v>61.84574473026445</v>
      </c>
    </row>
    <row r="182" spans="1:24" x14ac:dyDescent="0.25">
      <c r="A182" s="3" t="s">
        <v>1164</v>
      </c>
      <c r="B182" s="4" t="s">
        <v>1164</v>
      </c>
      <c r="C182" s="4" t="s">
        <v>3</v>
      </c>
      <c r="D182" s="3" t="s">
        <v>1165</v>
      </c>
      <c r="E182" s="3" t="s">
        <v>470</v>
      </c>
      <c r="F182" s="3">
        <v>29723</v>
      </c>
      <c r="G182" s="3" t="s">
        <v>12</v>
      </c>
      <c r="H182" s="3">
        <v>14000</v>
      </c>
      <c r="I182" s="3" t="s">
        <v>214</v>
      </c>
      <c r="J182" s="5" t="s">
        <v>39</v>
      </c>
      <c r="K182" s="7">
        <v>19.8</v>
      </c>
      <c r="L182" s="7">
        <v>277200</v>
      </c>
      <c r="M182" s="8">
        <v>0.1</v>
      </c>
      <c r="N182" s="7">
        <v>249480</v>
      </c>
      <c r="O182" s="8">
        <v>0.2</v>
      </c>
      <c r="P182" s="7">
        <v>199584</v>
      </c>
      <c r="Q182" s="9">
        <v>9.5000000000000001E-2</v>
      </c>
      <c r="R182" s="9">
        <v>7.5807159750000006E-2</v>
      </c>
      <c r="S182" s="9">
        <v>0.17080715974999999</v>
      </c>
      <c r="T182" s="3">
        <v>4</v>
      </c>
      <c r="U182" s="3">
        <v>0</v>
      </c>
      <c r="V182" s="3">
        <v>0</v>
      </c>
      <c r="W182" s="7">
        <v>1168000</v>
      </c>
      <c r="X182" s="7">
        <v>66.823493591379929</v>
      </c>
    </row>
    <row r="183" spans="1:24" x14ac:dyDescent="0.25">
      <c r="A183" s="3" t="s">
        <v>1166</v>
      </c>
      <c r="B183" s="4" t="s">
        <v>1166</v>
      </c>
      <c r="C183" s="4" t="s">
        <v>6</v>
      </c>
      <c r="D183" s="3" t="s">
        <v>1167</v>
      </c>
      <c r="E183" s="3" t="s">
        <v>470</v>
      </c>
      <c r="F183" s="3">
        <v>13175</v>
      </c>
      <c r="G183" s="3" t="s">
        <v>21</v>
      </c>
      <c r="H183" s="3">
        <v>3989</v>
      </c>
      <c r="I183" s="3" t="s">
        <v>247</v>
      </c>
      <c r="J183" s="5" t="s">
        <v>40</v>
      </c>
      <c r="K183" s="7">
        <v>34.847999999999999</v>
      </c>
      <c r="L183" s="7">
        <v>139008.67199999999</v>
      </c>
      <c r="M183" s="8">
        <v>0.05</v>
      </c>
      <c r="N183" s="7">
        <v>132058.2384</v>
      </c>
      <c r="O183" s="8">
        <v>0.16000000000000003</v>
      </c>
      <c r="P183" s="7">
        <v>110928.920256</v>
      </c>
      <c r="Q183" s="9">
        <v>8.5000000000000006E-2</v>
      </c>
      <c r="R183" s="9">
        <v>7.5807384329870151E-2</v>
      </c>
      <c r="S183" s="9">
        <v>0.16080738432987016</v>
      </c>
      <c r="T183" s="3">
        <v>8</v>
      </c>
      <c r="U183" s="3">
        <v>0</v>
      </c>
      <c r="V183" s="3">
        <v>0</v>
      </c>
      <c r="W183" s="7">
        <v>690000</v>
      </c>
      <c r="X183" s="7">
        <v>172.93176004252999</v>
      </c>
    </row>
    <row r="184" spans="1:24" x14ac:dyDescent="0.25">
      <c r="A184" s="3" t="s">
        <v>1168</v>
      </c>
      <c r="B184" s="4" t="s">
        <v>1169</v>
      </c>
      <c r="C184" s="4" t="s">
        <v>1170</v>
      </c>
      <c r="D184" s="3" t="s">
        <v>1171</v>
      </c>
      <c r="E184" s="3" t="s">
        <v>470</v>
      </c>
      <c r="F184" s="3">
        <v>42116</v>
      </c>
      <c r="G184" s="3" t="s">
        <v>13</v>
      </c>
      <c r="H184" s="3">
        <v>26324</v>
      </c>
      <c r="I184" s="3" t="s">
        <v>305</v>
      </c>
      <c r="J184" s="5" t="s">
        <v>40</v>
      </c>
      <c r="K184" s="7">
        <v>29.568000000000005</v>
      </c>
      <c r="L184" s="7">
        <v>778348.03200000012</v>
      </c>
      <c r="M184" s="8">
        <v>0.05</v>
      </c>
      <c r="N184" s="7">
        <v>739430.63040000014</v>
      </c>
      <c r="O184" s="8">
        <v>0.16000000000000003</v>
      </c>
      <c r="P184" s="7">
        <v>621121.72953600006</v>
      </c>
      <c r="Q184" s="9">
        <v>0.08</v>
      </c>
      <c r="R184" s="9">
        <v>7.5807190652609213E-2</v>
      </c>
      <c r="S184" s="9">
        <v>0.15580719065260923</v>
      </c>
      <c r="T184" s="3">
        <v>4</v>
      </c>
      <c r="U184" s="3">
        <v>0</v>
      </c>
      <c r="V184" s="3">
        <v>0</v>
      </c>
      <c r="W184" s="7">
        <v>3986000</v>
      </c>
      <c r="X184" s="7">
        <v>144.77852418597087</v>
      </c>
    </row>
    <row r="185" spans="1:24" x14ac:dyDescent="0.25">
      <c r="A185" s="3" t="s">
        <v>1172</v>
      </c>
      <c r="B185" s="4" t="s">
        <v>1173</v>
      </c>
      <c r="C185" s="4" t="s">
        <v>1174</v>
      </c>
      <c r="D185" s="3" t="s">
        <v>1175</v>
      </c>
      <c r="E185" s="3" t="s">
        <v>470</v>
      </c>
      <c r="F185" s="3">
        <v>76967</v>
      </c>
      <c r="G185" s="3" t="s">
        <v>337</v>
      </c>
      <c r="H185" s="3">
        <v>25830</v>
      </c>
      <c r="I185" s="3" t="s">
        <v>305</v>
      </c>
      <c r="J185" s="5" t="s">
        <v>39</v>
      </c>
      <c r="K185" s="7">
        <v>10.080000000000002</v>
      </c>
      <c r="L185" s="7">
        <v>260366.40000000005</v>
      </c>
      <c r="M185" s="8">
        <v>0.05</v>
      </c>
      <c r="N185" s="7">
        <v>247348.08000000005</v>
      </c>
      <c r="O185" s="8">
        <v>0.22000000000000003</v>
      </c>
      <c r="P185" s="7">
        <v>192931.50240000003</v>
      </c>
      <c r="Q185" s="9">
        <v>0.09</v>
      </c>
      <c r="R185" s="9">
        <v>7.580732073732345E-2</v>
      </c>
      <c r="S185" s="9">
        <v>0.16580732073732346</v>
      </c>
      <c r="T185" s="3">
        <v>4</v>
      </c>
      <c r="U185" s="3">
        <v>0</v>
      </c>
      <c r="V185" s="3">
        <v>0</v>
      </c>
      <c r="W185" s="7">
        <v>1164000</v>
      </c>
      <c r="X185" s="7">
        <v>45.047950638036305</v>
      </c>
    </row>
    <row r="186" spans="1:24" ht="30" x14ac:dyDescent="0.25">
      <c r="A186" s="3" t="s">
        <v>1176</v>
      </c>
      <c r="B186" s="4" t="s">
        <v>1177</v>
      </c>
      <c r="C186" s="4" t="s">
        <v>1178</v>
      </c>
      <c r="D186" s="3" t="s">
        <v>1179</v>
      </c>
      <c r="E186" s="3" t="s">
        <v>473</v>
      </c>
      <c r="F186" s="3">
        <v>17379</v>
      </c>
      <c r="G186" s="3" t="s">
        <v>340</v>
      </c>
      <c r="H186" s="3">
        <v>3240</v>
      </c>
      <c r="I186" s="3" t="s">
        <v>56</v>
      </c>
      <c r="J186" s="5" t="s">
        <v>39</v>
      </c>
      <c r="K186" s="7">
        <v>22</v>
      </c>
      <c r="L186" s="7">
        <v>71280</v>
      </c>
      <c r="M186" s="8">
        <v>0.05</v>
      </c>
      <c r="N186" s="7">
        <v>67716</v>
      </c>
      <c r="O186" s="8">
        <v>0.2</v>
      </c>
      <c r="P186" s="7">
        <v>54172.800000000003</v>
      </c>
      <c r="Q186" s="9">
        <v>0.08</v>
      </c>
      <c r="R186" s="9">
        <v>7.5807159750000006E-2</v>
      </c>
      <c r="S186" s="9">
        <v>0.15580715975000001</v>
      </c>
      <c r="T186" s="3">
        <v>10</v>
      </c>
      <c r="U186" s="3">
        <v>0</v>
      </c>
      <c r="V186" s="3">
        <v>0</v>
      </c>
      <c r="W186" s="7">
        <v>348000</v>
      </c>
      <c r="X186" s="7">
        <v>107.31214166812384</v>
      </c>
    </row>
    <row r="187" spans="1:24" x14ac:dyDescent="0.25">
      <c r="A187" s="3" t="s">
        <v>1180</v>
      </c>
      <c r="B187" s="4" t="s">
        <v>1180</v>
      </c>
      <c r="C187" s="4" t="s">
        <v>6</v>
      </c>
      <c r="D187" s="3" t="s">
        <v>1181</v>
      </c>
      <c r="E187" s="3" t="s">
        <v>473</v>
      </c>
      <c r="F187" s="3">
        <v>17482</v>
      </c>
      <c r="G187" s="3" t="s">
        <v>182</v>
      </c>
      <c r="H187" s="3">
        <v>1484</v>
      </c>
      <c r="I187" s="3" t="s">
        <v>304</v>
      </c>
      <c r="J187" s="5" t="s">
        <v>40</v>
      </c>
      <c r="K187" s="7">
        <v>60.192</v>
      </c>
      <c r="L187" s="7">
        <v>89324.928</v>
      </c>
      <c r="M187" s="8">
        <v>0.05</v>
      </c>
      <c r="N187" s="7">
        <v>84858.681599999996</v>
      </c>
      <c r="O187" s="8">
        <v>0.16000000000000003</v>
      </c>
      <c r="P187" s="7">
        <v>71281.292543999996</v>
      </c>
      <c r="Q187" s="9">
        <v>8.2500000000000004E-2</v>
      </c>
      <c r="R187" s="9">
        <v>7.5807159750000006E-2</v>
      </c>
      <c r="S187" s="9">
        <v>0.15830715975000001</v>
      </c>
      <c r="T187" s="3">
        <v>8</v>
      </c>
      <c r="U187" s="3">
        <v>5610</v>
      </c>
      <c r="V187" s="3">
        <v>67320</v>
      </c>
      <c r="W187" s="7">
        <v>518000</v>
      </c>
      <c r="X187" s="7">
        <v>303.41783704448017</v>
      </c>
    </row>
    <row r="188" spans="1:24" x14ac:dyDescent="0.25">
      <c r="A188" s="3" t="s">
        <v>1182</v>
      </c>
      <c r="B188" s="4" t="s">
        <v>1182</v>
      </c>
      <c r="C188" s="4" t="s">
        <v>4</v>
      </c>
      <c r="D188" s="3" t="s">
        <v>1183</v>
      </c>
      <c r="E188" s="3" t="s">
        <v>470</v>
      </c>
      <c r="F188" s="3">
        <v>83581</v>
      </c>
      <c r="G188" s="3" t="s">
        <v>345</v>
      </c>
      <c r="H188" s="3">
        <v>3300</v>
      </c>
      <c r="I188" s="3" t="s">
        <v>112</v>
      </c>
      <c r="J188" s="5" t="s">
        <v>39</v>
      </c>
      <c r="K188" s="7">
        <v>22</v>
      </c>
      <c r="L188" s="7">
        <v>72600</v>
      </c>
      <c r="M188" s="8">
        <v>0.05</v>
      </c>
      <c r="N188" s="7">
        <v>68970</v>
      </c>
      <c r="O188" s="8">
        <v>0.2</v>
      </c>
      <c r="P188" s="7">
        <v>55176</v>
      </c>
      <c r="Q188" s="9">
        <v>0.08</v>
      </c>
      <c r="R188" s="9">
        <v>7.5807591764450885E-2</v>
      </c>
      <c r="S188" s="9">
        <v>0.15580759176445089</v>
      </c>
      <c r="T188" s="3">
        <v>6</v>
      </c>
      <c r="U188" s="3">
        <v>63781</v>
      </c>
      <c r="V188" s="3">
        <v>605919.5</v>
      </c>
      <c r="W188" s="7">
        <v>960000</v>
      </c>
      <c r="X188" s="7">
        <v>107.31184411910564</v>
      </c>
    </row>
    <row r="189" spans="1:24" x14ac:dyDescent="0.25">
      <c r="A189" s="3" t="s">
        <v>1184</v>
      </c>
      <c r="B189" s="4" t="s">
        <v>1185</v>
      </c>
      <c r="C189" s="4" t="s">
        <v>338</v>
      </c>
      <c r="D189" s="3" t="s">
        <v>1186</v>
      </c>
      <c r="E189" s="3" t="s">
        <v>473</v>
      </c>
      <c r="F189" s="3">
        <v>11374</v>
      </c>
      <c r="G189" s="3" t="s">
        <v>11</v>
      </c>
      <c r="H189" s="3">
        <v>1640</v>
      </c>
      <c r="I189" s="3" t="s">
        <v>162</v>
      </c>
      <c r="J189" s="5" t="s">
        <v>39</v>
      </c>
      <c r="K189" s="7">
        <v>19.008000000000003</v>
      </c>
      <c r="L189" s="7">
        <v>31173.120000000003</v>
      </c>
      <c r="M189" s="8">
        <v>0.05</v>
      </c>
      <c r="N189" s="7">
        <v>29614.464000000004</v>
      </c>
      <c r="O189" s="8">
        <v>0.24</v>
      </c>
      <c r="P189" s="7">
        <v>22506.992640000004</v>
      </c>
      <c r="Q189" s="9">
        <v>8.5000000000000006E-2</v>
      </c>
      <c r="R189" s="9">
        <v>7.5807159750000006E-2</v>
      </c>
      <c r="S189" s="9">
        <v>0.16080715975000001</v>
      </c>
      <c r="T189" s="3">
        <v>4</v>
      </c>
      <c r="U189" s="3">
        <v>4814</v>
      </c>
      <c r="V189" s="3">
        <v>57768</v>
      </c>
      <c r="W189" s="7">
        <v>198000</v>
      </c>
      <c r="X189" s="7">
        <v>85.343065702645134</v>
      </c>
    </row>
    <row r="190" spans="1:24" x14ac:dyDescent="0.25">
      <c r="A190" s="3" t="s">
        <v>1187</v>
      </c>
      <c r="B190" s="4" t="s">
        <v>1187</v>
      </c>
      <c r="C190" s="4" t="s">
        <v>6</v>
      </c>
      <c r="D190" s="3" t="s">
        <v>1188</v>
      </c>
      <c r="E190" s="3" t="s">
        <v>1189</v>
      </c>
      <c r="F190" s="3">
        <v>11361</v>
      </c>
      <c r="G190" s="3" t="s">
        <v>21</v>
      </c>
      <c r="H190" s="3">
        <v>3999</v>
      </c>
      <c r="I190" s="3" t="s">
        <v>247</v>
      </c>
      <c r="J190" s="5" t="s">
        <v>40</v>
      </c>
      <c r="K190" s="7">
        <v>26.620000000000005</v>
      </c>
      <c r="L190" s="7">
        <v>106453.38000000002</v>
      </c>
      <c r="M190" s="8">
        <v>0.05</v>
      </c>
      <c r="N190" s="7">
        <v>101130.711</v>
      </c>
      <c r="O190" s="8">
        <v>0.18000000000000002</v>
      </c>
      <c r="P190" s="7">
        <v>82927.183020000011</v>
      </c>
      <c r="Q190" s="9">
        <v>8.5000000000000006E-2</v>
      </c>
      <c r="R190" s="9">
        <v>7.5807471286699735E-2</v>
      </c>
      <c r="S190" s="9">
        <v>0.16080747128669973</v>
      </c>
      <c r="T190" s="3">
        <v>8</v>
      </c>
      <c r="U190" s="3">
        <v>0</v>
      </c>
      <c r="V190" s="3">
        <v>0</v>
      </c>
      <c r="W190" s="7">
        <v>516000</v>
      </c>
      <c r="X190" s="7">
        <v>128.95532672750352</v>
      </c>
    </row>
    <row r="191" spans="1:24" x14ac:dyDescent="0.25">
      <c r="A191" s="3" t="s">
        <v>1190</v>
      </c>
      <c r="B191" s="4" t="s">
        <v>1190</v>
      </c>
      <c r="C191" s="4" t="s">
        <v>7</v>
      </c>
      <c r="D191" s="3" t="s">
        <v>1191</v>
      </c>
      <c r="E191" s="3" t="s">
        <v>470</v>
      </c>
      <c r="F191" s="3">
        <v>18354</v>
      </c>
      <c r="G191" s="3" t="s">
        <v>20</v>
      </c>
      <c r="H191" s="3">
        <v>1980</v>
      </c>
      <c r="I191" s="3" t="s">
        <v>293</v>
      </c>
      <c r="J191" s="5" t="s">
        <v>39</v>
      </c>
      <c r="K191" s="7">
        <v>58.080000000000013</v>
      </c>
      <c r="L191" s="7">
        <v>114998.40000000002</v>
      </c>
      <c r="M191" s="8">
        <v>0.05</v>
      </c>
      <c r="N191" s="7">
        <v>109248.48000000004</v>
      </c>
      <c r="O191" s="8">
        <v>0.18000000000000002</v>
      </c>
      <c r="P191" s="7">
        <v>89583.753600000025</v>
      </c>
      <c r="Q191" s="9">
        <v>7.4999999999999997E-2</v>
      </c>
      <c r="R191" s="9">
        <v>7.5807017560298298E-2</v>
      </c>
      <c r="S191" s="9">
        <v>0.1508070175602983</v>
      </c>
      <c r="T191" s="3">
        <v>14</v>
      </c>
      <c r="U191" s="3">
        <v>0</v>
      </c>
      <c r="V191" s="3">
        <v>0</v>
      </c>
      <c r="W191" s="7">
        <v>594000</v>
      </c>
      <c r="X191" s="7">
        <v>300.01468586771591</v>
      </c>
    </row>
    <row r="192" spans="1:24" x14ac:dyDescent="0.25">
      <c r="A192" s="3" t="s">
        <v>1192</v>
      </c>
      <c r="B192" s="4" t="s">
        <v>1192</v>
      </c>
      <c r="C192" s="4" t="s">
        <v>237</v>
      </c>
      <c r="D192" s="3" t="s">
        <v>1193</v>
      </c>
      <c r="E192" s="3" t="s">
        <v>467</v>
      </c>
      <c r="F192" s="3">
        <v>188850</v>
      </c>
      <c r="G192" s="3" t="s">
        <v>17</v>
      </c>
      <c r="H192" s="3">
        <v>45900</v>
      </c>
      <c r="I192" s="3" t="s">
        <v>180</v>
      </c>
      <c r="J192" s="5" t="s">
        <v>39</v>
      </c>
      <c r="K192" s="7">
        <v>24</v>
      </c>
      <c r="L192" s="7">
        <v>1101600</v>
      </c>
      <c r="M192" s="8">
        <v>7.0000000000000007E-2</v>
      </c>
      <c r="N192" s="7">
        <v>1024488</v>
      </c>
      <c r="O192" s="8">
        <v>0.3</v>
      </c>
      <c r="P192" s="7">
        <v>717141.60000000009</v>
      </c>
      <c r="Q192" s="9">
        <v>8.5000000000000006E-2</v>
      </c>
      <c r="R192" s="9">
        <v>7.7104168749999993E-2</v>
      </c>
      <c r="S192" s="9">
        <v>0.16210416875</v>
      </c>
      <c r="T192" s="3">
        <v>8</v>
      </c>
      <c r="U192" s="3">
        <v>0</v>
      </c>
      <c r="V192" s="3">
        <v>0</v>
      </c>
      <c r="W192" s="7">
        <v>4424000</v>
      </c>
      <c r="X192" s="7">
        <v>94.482526143779452</v>
      </c>
    </row>
    <row r="193" spans="1:24" x14ac:dyDescent="0.25">
      <c r="A193" s="3" t="s">
        <v>1194</v>
      </c>
      <c r="B193" s="4" t="s">
        <v>1194</v>
      </c>
      <c r="C193" s="4" t="s">
        <v>7</v>
      </c>
      <c r="D193" s="3" t="s">
        <v>1195</v>
      </c>
      <c r="E193" s="3" t="s">
        <v>443</v>
      </c>
      <c r="F193" s="3">
        <v>19090</v>
      </c>
      <c r="G193" s="3" t="s">
        <v>20</v>
      </c>
      <c r="H193" s="3">
        <v>3604</v>
      </c>
      <c r="I193" s="3" t="s">
        <v>306</v>
      </c>
      <c r="J193" s="5" t="s">
        <v>39</v>
      </c>
      <c r="K193" s="7">
        <v>52.8</v>
      </c>
      <c r="L193" s="7">
        <v>190291.20000000001</v>
      </c>
      <c r="M193" s="8">
        <v>0.05</v>
      </c>
      <c r="N193" s="7">
        <v>180776.64</v>
      </c>
      <c r="O193" s="8">
        <v>0.18000000000000002</v>
      </c>
      <c r="P193" s="7">
        <v>148236.84480000002</v>
      </c>
      <c r="Q193" s="9">
        <v>7.4999999999999997E-2</v>
      </c>
      <c r="R193" s="9">
        <v>8.0323974514101018E-2</v>
      </c>
      <c r="S193" s="9">
        <v>0.15532397451410102</v>
      </c>
      <c r="T193" s="3">
        <v>14</v>
      </c>
      <c r="U193" s="3">
        <v>0</v>
      </c>
      <c r="V193" s="3">
        <v>0</v>
      </c>
      <c r="W193" s="7">
        <v>954000</v>
      </c>
      <c r="X193" s="7">
        <v>263.34766896402778</v>
      </c>
    </row>
    <row r="194" spans="1:24" ht="30" x14ac:dyDescent="0.25">
      <c r="A194" s="3" t="s">
        <v>1196</v>
      </c>
      <c r="B194" s="4" t="s">
        <v>1197</v>
      </c>
      <c r="C194" s="4" t="s">
        <v>1198</v>
      </c>
      <c r="D194" s="3" t="s">
        <v>1199</v>
      </c>
      <c r="E194" s="3" t="s">
        <v>443</v>
      </c>
      <c r="F194" s="3">
        <v>25090</v>
      </c>
      <c r="G194" s="3" t="s">
        <v>20</v>
      </c>
      <c r="H194" s="3">
        <v>2302</v>
      </c>
      <c r="I194" s="3" t="s">
        <v>53</v>
      </c>
      <c r="J194" s="5" t="s">
        <v>40</v>
      </c>
      <c r="K194" s="7">
        <v>63.888000000000019</v>
      </c>
      <c r="L194" s="7">
        <v>147070.17600000004</v>
      </c>
      <c r="M194" s="8">
        <v>0.05</v>
      </c>
      <c r="N194" s="7">
        <v>139716.66720000005</v>
      </c>
      <c r="O194" s="8">
        <v>0.18000000000000002</v>
      </c>
      <c r="P194" s="7">
        <v>114567.66710400002</v>
      </c>
      <c r="Q194" s="9">
        <v>7.0000000000000007E-2</v>
      </c>
      <c r="R194" s="9">
        <v>8.032741342436385E-2</v>
      </c>
      <c r="S194" s="9">
        <v>0.15032741342436384</v>
      </c>
      <c r="T194" s="3">
        <v>14</v>
      </c>
      <c r="U194" s="3">
        <v>0</v>
      </c>
      <c r="V194" s="3">
        <v>0</v>
      </c>
      <c r="W194" s="7">
        <v>762000</v>
      </c>
      <c r="X194" s="7">
        <v>331.06903701925796</v>
      </c>
    </row>
    <row r="195" spans="1:24" ht="30" x14ac:dyDescent="0.25">
      <c r="A195" s="3" t="s">
        <v>1200</v>
      </c>
      <c r="B195" s="4" t="s">
        <v>1201</v>
      </c>
      <c r="C195" s="4" t="s">
        <v>1202</v>
      </c>
      <c r="D195" s="3" t="s">
        <v>1203</v>
      </c>
      <c r="E195" s="3" t="s">
        <v>443</v>
      </c>
      <c r="F195" s="3">
        <v>20622</v>
      </c>
      <c r="G195" s="3" t="s">
        <v>13</v>
      </c>
      <c r="H195" s="3">
        <v>14014</v>
      </c>
      <c r="I195" s="3" t="s">
        <v>198</v>
      </c>
      <c r="J195" s="5" t="s">
        <v>39</v>
      </c>
      <c r="K195" s="7">
        <v>22.4</v>
      </c>
      <c r="L195" s="7">
        <v>313913.60000000003</v>
      </c>
      <c r="M195" s="8">
        <v>0.05</v>
      </c>
      <c r="N195" s="7">
        <v>298217.92000000004</v>
      </c>
      <c r="O195" s="8">
        <v>0.2</v>
      </c>
      <c r="P195" s="7">
        <v>238574.33600000004</v>
      </c>
      <c r="Q195" s="9">
        <v>8.5000000000000006E-2</v>
      </c>
      <c r="R195" s="9">
        <v>8.0324069000000012E-2</v>
      </c>
      <c r="S195" s="9">
        <v>0.16532406900000002</v>
      </c>
      <c r="T195" s="3">
        <v>4</v>
      </c>
      <c r="U195" s="3">
        <v>0</v>
      </c>
      <c r="V195" s="3">
        <v>0</v>
      </c>
      <c r="W195" s="7">
        <v>1443000</v>
      </c>
      <c r="X195" s="7">
        <v>88.886405722733954</v>
      </c>
    </row>
    <row r="196" spans="1:24" x14ac:dyDescent="0.25">
      <c r="A196" s="3" t="s">
        <v>1204</v>
      </c>
      <c r="B196" s="4" t="s">
        <v>1205</v>
      </c>
      <c r="C196" s="4" t="s">
        <v>74</v>
      </c>
      <c r="D196" s="3" t="s">
        <v>1206</v>
      </c>
      <c r="E196" s="3" t="s">
        <v>443</v>
      </c>
      <c r="F196" s="3">
        <v>6881</v>
      </c>
      <c r="G196" s="3" t="s">
        <v>12</v>
      </c>
      <c r="H196" s="3">
        <v>3906</v>
      </c>
      <c r="I196" s="3" t="s">
        <v>240</v>
      </c>
      <c r="J196" s="5" t="s">
        <v>39</v>
      </c>
      <c r="K196" s="7">
        <v>22</v>
      </c>
      <c r="L196" s="7">
        <v>85932</v>
      </c>
      <c r="M196" s="8">
        <v>0.1</v>
      </c>
      <c r="N196" s="7">
        <v>77338.8</v>
      </c>
      <c r="O196" s="8">
        <v>0.2</v>
      </c>
      <c r="P196" s="7">
        <v>61871.040000000001</v>
      </c>
      <c r="Q196" s="9">
        <v>9.5000000000000001E-2</v>
      </c>
      <c r="R196" s="9">
        <v>8.0324944304510343E-2</v>
      </c>
      <c r="S196" s="9">
        <v>0.17532494430451034</v>
      </c>
      <c r="T196" s="3">
        <v>4</v>
      </c>
      <c r="U196" s="3">
        <v>0</v>
      </c>
      <c r="V196" s="3">
        <v>0</v>
      </c>
      <c r="W196" s="7">
        <v>353000</v>
      </c>
      <c r="X196" s="7">
        <v>90.346528058714497</v>
      </c>
    </row>
    <row r="197" spans="1:24" x14ac:dyDescent="0.25">
      <c r="A197" s="3" t="s">
        <v>1207</v>
      </c>
      <c r="B197" s="4" t="s">
        <v>1207</v>
      </c>
      <c r="C197" s="4" t="s">
        <v>3</v>
      </c>
      <c r="D197" s="3" t="s">
        <v>1208</v>
      </c>
      <c r="E197" s="3" t="s">
        <v>443</v>
      </c>
      <c r="F197" s="3">
        <v>5111</v>
      </c>
      <c r="G197" s="3" t="s">
        <v>12</v>
      </c>
      <c r="H197" s="3">
        <v>2304</v>
      </c>
      <c r="I197" s="3" t="s">
        <v>214</v>
      </c>
      <c r="J197" s="5" t="s">
        <v>39</v>
      </c>
      <c r="K197" s="7">
        <v>22</v>
      </c>
      <c r="L197" s="7">
        <v>50688</v>
      </c>
      <c r="M197" s="8">
        <v>0.1</v>
      </c>
      <c r="N197" s="7">
        <v>45619.199999999997</v>
      </c>
      <c r="O197" s="8">
        <v>0.2</v>
      </c>
      <c r="P197" s="7">
        <v>36495.360000000001</v>
      </c>
      <c r="Q197" s="9">
        <v>9.5000000000000001E-2</v>
      </c>
      <c r="R197" s="9">
        <v>8.0323739793551466E-2</v>
      </c>
      <c r="S197" s="9">
        <v>0.17532373979355148</v>
      </c>
      <c r="T197" s="3">
        <v>4</v>
      </c>
      <c r="U197" s="3">
        <v>0</v>
      </c>
      <c r="V197" s="3">
        <v>0</v>
      </c>
      <c r="W197" s="7">
        <v>208000</v>
      </c>
      <c r="X197" s="7">
        <v>90.347148758360021</v>
      </c>
    </row>
    <row r="198" spans="1:24" x14ac:dyDescent="0.25">
      <c r="A198" s="3" t="s">
        <v>1209</v>
      </c>
      <c r="B198" s="4" t="s">
        <v>1209</v>
      </c>
      <c r="C198" s="4" t="s">
        <v>3</v>
      </c>
      <c r="D198" s="3" t="s">
        <v>1210</v>
      </c>
      <c r="E198" s="3" t="s">
        <v>443</v>
      </c>
      <c r="F198" s="3">
        <v>17497</v>
      </c>
      <c r="G198" s="3" t="s">
        <v>12</v>
      </c>
      <c r="H198" s="3">
        <v>6800</v>
      </c>
      <c r="I198" s="3" t="s">
        <v>198</v>
      </c>
      <c r="J198" s="5" t="s">
        <v>39</v>
      </c>
      <c r="K198" s="7">
        <v>21.78</v>
      </c>
      <c r="L198" s="7">
        <v>148104</v>
      </c>
      <c r="M198" s="8">
        <v>0.1</v>
      </c>
      <c r="N198" s="7">
        <v>133293.6</v>
      </c>
      <c r="O198" s="8">
        <v>0.18000000000000002</v>
      </c>
      <c r="P198" s="7">
        <v>109300.75199999999</v>
      </c>
      <c r="Q198" s="9">
        <v>9.5000000000000001E-2</v>
      </c>
      <c r="R198" s="9">
        <v>8.0324371879962747E-2</v>
      </c>
      <c r="S198" s="9">
        <v>0.17532437187996275</v>
      </c>
      <c r="T198" s="3">
        <v>4</v>
      </c>
      <c r="U198" s="3">
        <v>0</v>
      </c>
      <c r="V198" s="3">
        <v>0</v>
      </c>
      <c r="W198" s="7">
        <v>623000</v>
      </c>
      <c r="X198" s="7">
        <v>89.060026141417822</v>
      </c>
    </row>
    <row r="199" spans="1:24" x14ac:dyDescent="0.25">
      <c r="A199" s="3" t="s">
        <v>1211</v>
      </c>
      <c r="B199" s="4" t="s">
        <v>1212</v>
      </c>
      <c r="C199" s="4" t="s">
        <v>1213</v>
      </c>
      <c r="D199" s="3" t="s">
        <v>1214</v>
      </c>
      <c r="E199" s="3" t="s">
        <v>470</v>
      </c>
      <c r="F199" s="3">
        <v>67708</v>
      </c>
      <c r="G199" s="3" t="s">
        <v>21</v>
      </c>
      <c r="H199" s="3">
        <v>22054</v>
      </c>
      <c r="I199" s="3" t="s">
        <v>172</v>
      </c>
      <c r="J199" s="5" t="s">
        <v>39</v>
      </c>
      <c r="K199" s="7">
        <v>17.600000000000001</v>
      </c>
      <c r="L199" s="7">
        <v>388150.4</v>
      </c>
      <c r="M199" s="8">
        <v>0.05</v>
      </c>
      <c r="N199" s="7">
        <v>368742.88</v>
      </c>
      <c r="O199" s="8">
        <v>0.2</v>
      </c>
      <c r="P199" s="7">
        <v>294994.304</v>
      </c>
      <c r="Q199" s="9">
        <v>9.5000000000000001E-2</v>
      </c>
      <c r="R199" s="9">
        <v>7.5807159750000006E-2</v>
      </c>
      <c r="S199" s="9">
        <v>0.17080715974999999</v>
      </c>
      <c r="T199" s="3">
        <v>8</v>
      </c>
      <c r="U199" s="3">
        <v>0</v>
      </c>
      <c r="V199" s="3">
        <v>0</v>
      </c>
      <c r="W199" s="7">
        <v>1727000</v>
      </c>
      <c r="X199" s="7">
        <v>78.310534637878391</v>
      </c>
    </row>
    <row r="200" spans="1:24" x14ac:dyDescent="0.25">
      <c r="A200" s="3" t="s">
        <v>1215</v>
      </c>
      <c r="B200" s="4" t="s">
        <v>1215</v>
      </c>
      <c r="C200" s="4" t="s">
        <v>3</v>
      </c>
      <c r="D200" s="3" t="s">
        <v>1216</v>
      </c>
      <c r="E200" s="3" t="s">
        <v>470</v>
      </c>
      <c r="F200" s="3">
        <v>43564</v>
      </c>
      <c r="G200" s="3" t="s">
        <v>12</v>
      </c>
      <c r="H200" s="3">
        <v>18980</v>
      </c>
      <c r="I200" s="3" t="s">
        <v>280</v>
      </c>
      <c r="J200" s="5" t="s">
        <v>39</v>
      </c>
      <c r="K200" s="7">
        <v>17.82</v>
      </c>
      <c r="L200" s="7">
        <v>338223.6</v>
      </c>
      <c r="M200" s="8">
        <v>0.1</v>
      </c>
      <c r="N200" s="7">
        <v>304401.24</v>
      </c>
      <c r="O200" s="8">
        <v>0.22000000000000003</v>
      </c>
      <c r="P200" s="7">
        <v>237432.96720000001</v>
      </c>
      <c r="Q200" s="9">
        <v>9.5000000000000001E-2</v>
      </c>
      <c r="R200" s="9">
        <v>7.5807311435004715E-2</v>
      </c>
      <c r="S200" s="9">
        <v>0.17080731143500472</v>
      </c>
      <c r="T200" s="3">
        <v>4</v>
      </c>
      <c r="U200" s="3">
        <v>0</v>
      </c>
      <c r="V200" s="3">
        <v>0</v>
      </c>
      <c r="W200" s="7">
        <v>1390000</v>
      </c>
      <c r="X200" s="7">
        <v>68.91736511399688</v>
      </c>
    </row>
    <row r="201" spans="1:24" ht="30" x14ac:dyDescent="0.25">
      <c r="A201" s="3" t="s">
        <v>1217</v>
      </c>
      <c r="B201" s="4" t="s">
        <v>1218</v>
      </c>
      <c r="C201" s="4" t="s">
        <v>1219</v>
      </c>
      <c r="D201" s="3" t="s">
        <v>1220</v>
      </c>
      <c r="E201" s="3" t="s">
        <v>470</v>
      </c>
      <c r="F201" s="3">
        <v>23001</v>
      </c>
      <c r="G201" s="3" t="s">
        <v>10</v>
      </c>
      <c r="H201" s="3">
        <v>9516</v>
      </c>
      <c r="I201" s="3" t="s">
        <v>56</v>
      </c>
      <c r="J201" s="5" t="s">
        <v>39</v>
      </c>
      <c r="K201" s="7">
        <v>21.6</v>
      </c>
      <c r="L201" s="7">
        <v>205545.60000000001</v>
      </c>
      <c r="M201" s="8">
        <v>0.05</v>
      </c>
      <c r="N201" s="7">
        <v>195268.32</v>
      </c>
      <c r="O201" s="8">
        <v>0.22000000000000003</v>
      </c>
      <c r="P201" s="7">
        <v>152309.28959999999</v>
      </c>
      <c r="Q201" s="9">
        <v>8.5000000000000006E-2</v>
      </c>
      <c r="R201" s="9">
        <v>7.5808844316115204E-2</v>
      </c>
      <c r="S201" s="9">
        <v>0.1608088443161152</v>
      </c>
      <c r="T201" s="3">
        <v>4</v>
      </c>
      <c r="U201" s="3">
        <v>0</v>
      </c>
      <c r="V201" s="3">
        <v>0</v>
      </c>
      <c r="W201" s="7">
        <v>947000</v>
      </c>
      <c r="X201" s="7">
        <v>94.714497979099377</v>
      </c>
    </row>
    <row r="202" spans="1:24" x14ac:dyDescent="0.25">
      <c r="A202" s="3" t="s">
        <v>1221</v>
      </c>
      <c r="B202" s="4" t="s">
        <v>1222</v>
      </c>
      <c r="C202" s="4" t="s">
        <v>993</v>
      </c>
      <c r="D202" s="3" t="s">
        <v>1223</v>
      </c>
      <c r="E202" s="3" t="s">
        <v>470</v>
      </c>
      <c r="F202" s="3">
        <v>11523</v>
      </c>
      <c r="G202" s="3" t="s">
        <v>21</v>
      </c>
      <c r="H202" s="3">
        <v>3836</v>
      </c>
      <c r="I202" s="3" t="s">
        <v>116</v>
      </c>
      <c r="J202" s="5" t="s">
        <v>39</v>
      </c>
      <c r="K202" s="7">
        <v>29.282000000000007</v>
      </c>
      <c r="L202" s="7">
        <v>112325.75200000002</v>
      </c>
      <c r="M202" s="8">
        <v>0.05</v>
      </c>
      <c r="N202" s="7">
        <v>106709.46440000004</v>
      </c>
      <c r="O202" s="8">
        <v>0.18000000000000002</v>
      </c>
      <c r="P202" s="7">
        <v>87501.760808000021</v>
      </c>
      <c r="Q202" s="9">
        <v>9.5000000000000001E-2</v>
      </c>
      <c r="R202" s="9">
        <v>7.5808243707107981E-2</v>
      </c>
      <c r="S202" s="9">
        <v>0.17080824370710798</v>
      </c>
      <c r="T202" s="3">
        <v>8</v>
      </c>
      <c r="U202" s="3">
        <v>0</v>
      </c>
      <c r="V202" s="3">
        <v>0</v>
      </c>
      <c r="W202" s="7">
        <v>512000</v>
      </c>
      <c r="X202" s="7">
        <v>133.5455333122822</v>
      </c>
    </row>
    <row r="203" spans="1:24" x14ac:dyDescent="0.25">
      <c r="A203" s="3" t="s">
        <v>1224</v>
      </c>
      <c r="B203" s="4" t="s">
        <v>1224</v>
      </c>
      <c r="C203" s="4" t="s">
        <v>237</v>
      </c>
      <c r="D203" s="3" t="s">
        <v>1225</v>
      </c>
      <c r="E203" s="3" t="s">
        <v>473</v>
      </c>
      <c r="F203" s="3">
        <v>569308</v>
      </c>
      <c r="G203" s="3" t="s">
        <v>17</v>
      </c>
      <c r="H203" s="3">
        <v>103286</v>
      </c>
      <c r="I203" s="3" t="s">
        <v>236</v>
      </c>
      <c r="J203" s="5" t="s">
        <v>40</v>
      </c>
      <c r="K203" s="7">
        <v>34.559999999999995</v>
      </c>
      <c r="L203" s="7">
        <v>3569564.1599999997</v>
      </c>
      <c r="M203" s="8">
        <v>7.0000000000000007E-2</v>
      </c>
      <c r="N203" s="7">
        <v>3319694.6687999996</v>
      </c>
      <c r="O203" s="8">
        <v>0.24</v>
      </c>
      <c r="P203" s="7">
        <v>2522967.9482879997</v>
      </c>
      <c r="Q203" s="9">
        <v>0.08</v>
      </c>
      <c r="R203" s="9">
        <v>7.5807159750000006E-2</v>
      </c>
      <c r="S203" s="9">
        <v>0.15580715975000001</v>
      </c>
      <c r="T203" s="3">
        <v>8</v>
      </c>
      <c r="U203" s="3">
        <v>0</v>
      </c>
      <c r="V203" s="3">
        <v>0</v>
      </c>
      <c r="W203" s="7">
        <v>16193000</v>
      </c>
      <c r="X203" s="7">
        <v>156.77718558758335</v>
      </c>
    </row>
    <row r="204" spans="1:24" x14ac:dyDescent="0.25">
      <c r="A204" s="3" t="s">
        <v>1226</v>
      </c>
      <c r="B204" s="4" t="s">
        <v>1226</v>
      </c>
      <c r="C204" s="4" t="s">
        <v>3</v>
      </c>
      <c r="D204" s="3" t="s">
        <v>1227</v>
      </c>
      <c r="E204" s="3" t="s">
        <v>473</v>
      </c>
      <c r="F204" s="3">
        <v>75325</v>
      </c>
      <c r="G204" s="3" t="s">
        <v>14</v>
      </c>
      <c r="H204" s="3">
        <v>11416</v>
      </c>
      <c r="I204" s="3" t="s">
        <v>270</v>
      </c>
      <c r="J204" s="5" t="s">
        <v>40</v>
      </c>
      <c r="K204" s="7">
        <v>27.104000000000006</v>
      </c>
      <c r="L204" s="7">
        <v>309419.26400000008</v>
      </c>
      <c r="M204" s="8">
        <v>0.05</v>
      </c>
      <c r="N204" s="7">
        <v>293948.30080000008</v>
      </c>
      <c r="O204" s="8">
        <v>0.22500000000000001</v>
      </c>
      <c r="P204" s="7">
        <v>227809.93312000009</v>
      </c>
      <c r="Q204" s="9">
        <v>7.4999999999999997E-2</v>
      </c>
      <c r="R204" s="9">
        <v>7.5807365779628919E-2</v>
      </c>
      <c r="S204" s="9">
        <v>0.15080736577962892</v>
      </c>
      <c r="T204" s="3">
        <v>4</v>
      </c>
      <c r="U204" s="3"/>
      <c r="V204" s="3">
        <v>0</v>
      </c>
      <c r="W204" s="7">
        <v>1511000</v>
      </c>
      <c r="X204" s="7">
        <v>132.32324493460234</v>
      </c>
    </row>
    <row r="205" spans="1:24" x14ac:dyDescent="0.25">
      <c r="A205" s="3" t="s">
        <v>1228</v>
      </c>
      <c r="B205" s="4" t="s">
        <v>1228</v>
      </c>
      <c r="C205" s="4" t="s">
        <v>6</v>
      </c>
      <c r="D205" s="3" t="s">
        <v>1229</v>
      </c>
      <c r="E205" s="3" t="s">
        <v>1025</v>
      </c>
      <c r="F205" s="3">
        <v>8519</v>
      </c>
      <c r="G205" s="3" t="s">
        <v>21</v>
      </c>
      <c r="H205" s="3">
        <v>3200</v>
      </c>
      <c r="I205" s="3" t="s">
        <v>113</v>
      </c>
      <c r="J205" s="5" t="s">
        <v>39</v>
      </c>
      <c r="K205" s="7">
        <v>26.620000000000005</v>
      </c>
      <c r="L205" s="7">
        <v>85184.000000000015</v>
      </c>
      <c r="M205" s="8">
        <v>0.05</v>
      </c>
      <c r="N205" s="7">
        <v>80924.800000000017</v>
      </c>
      <c r="O205" s="8">
        <v>0.18000000000000002</v>
      </c>
      <c r="P205" s="7">
        <v>66358.33600000001</v>
      </c>
      <c r="Q205" s="9">
        <v>9.5000000000000001E-2</v>
      </c>
      <c r="R205" s="9">
        <v>8.1085461359303765E-2</v>
      </c>
      <c r="S205" s="9">
        <v>0.17608546135930375</v>
      </c>
      <c r="T205" s="3">
        <v>8</v>
      </c>
      <c r="U205" s="3">
        <v>0</v>
      </c>
      <c r="V205" s="3">
        <v>0</v>
      </c>
      <c r="W205" s="7">
        <v>377000</v>
      </c>
      <c r="X205" s="7">
        <v>125.15875432046708</v>
      </c>
    </row>
    <row r="206" spans="1:24" x14ac:dyDescent="0.25">
      <c r="A206" s="3" t="s">
        <v>1230</v>
      </c>
      <c r="B206" s="4" t="s">
        <v>1230</v>
      </c>
      <c r="C206" s="4" t="s">
        <v>6</v>
      </c>
      <c r="D206" s="3" t="s">
        <v>1231</v>
      </c>
      <c r="E206" s="3" t="s">
        <v>1232</v>
      </c>
      <c r="F206" s="3">
        <v>8463</v>
      </c>
      <c r="G206" s="3" t="s">
        <v>21</v>
      </c>
      <c r="H206" s="3">
        <v>1984</v>
      </c>
      <c r="I206" s="3" t="s">
        <v>55</v>
      </c>
      <c r="J206" s="5" t="s">
        <v>39</v>
      </c>
      <c r="K206" s="7">
        <v>24.200000000000003</v>
      </c>
      <c r="L206" s="7">
        <v>48012.800000000003</v>
      </c>
      <c r="M206" s="8">
        <v>0.05</v>
      </c>
      <c r="N206" s="7">
        <v>45612.160000000003</v>
      </c>
      <c r="O206" s="8">
        <v>0.2</v>
      </c>
      <c r="P206" s="7">
        <v>36489.728000000003</v>
      </c>
      <c r="Q206" s="9">
        <v>9.5000000000000001E-2</v>
      </c>
      <c r="R206" s="9">
        <v>8.1085684750000012E-2</v>
      </c>
      <c r="S206" s="9">
        <v>0.17608568475000003</v>
      </c>
      <c r="T206" s="3">
        <v>8</v>
      </c>
      <c r="U206" s="3">
        <v>0</v>
      </c>
      <c r="V206" s="3">
        <v>0</v>
      </c>
      <c r="W206" s="7">
        <v>207000</v>
      </c>
      <c r="X206" s="7">
        <v>104.44914943603898</v>
      </c>
    </row>
    <row r="207" spans="1:24" x14ac:dyDescent="0.25">
      <c r="A207" s="3" t="s">
        <v>1233</v>
      </c>
      <c r="B207" s="4" t="s">
        <v>1234</v>
      </c>
      <c r="C207" s="4" t="s">
        <v>1235</v>
      </c>
      <c r="D207" s="3" t="s">
        <v>1236</v>
      </c>
      <c r="E207" s="3" t="s">
        <v>1025</v>
      </c>
      <c r="F207" s="3">
        <v>18876</v>
      </c>
      <c r="G207" s="3" t="s">
        <v>14</v>
      </c>
      <c r="H207" s="3">
        <v>6700</v>
      </c>
      <c r="I207" s="3" t="s">
        <v>54</v>
      </c>
      <c r="J207" s="5" t="s">
        <v>39</v>
      </c>
      <c r="K207" s="7">
        <v>30.800000000000004</v>
      </c>
      <c r="L207" s="7">
        <v>206360.00000000003</v>
      </c>
      <c r="M207" s="8">
        <v>0.05</v>
      </c>
      <c r="N207" s="7">
        <v>196042.00000000003</v>
      </c>
      <c r="O207" s="8">
        <v>0.22500000000000001</v>
      </c>
      <c r="P207" s="7">
        <v>151932.55000000002</v>
      </c>
      <c r="Q207" s="9">
        <v>8.5000000000000006E-2</v>
      </c>
      <c r="R207" s="9">
        <v>3.2434040369571503E-2</v>
      </c>
      <c r="S207" s="9">
        <v>0.1174340403695715</v>
      </c>
      <c r="T207" s="3">
        <v>4</v>
      </c>
      <c r="U207" s="3">
        <v>0</v>
      </c>
      <c r="V207" s="3">
        <v>0</v>
      </c>
      <c r="W207" s="7">
        <v>1294000</v>
      </c>
      <c r="X207" s="7">
        <v>193.09988763595112</v>
      </c>
    </row>
    <row r="208" spans="1:24" ht="30" x14ac:dyDescent="0.25">
      <c r="A208" s="3" t="s">
        <v>1237</v>
      </c>
      <c r="B208" s="4" t="s">
        <v>1238</v>
      </c>
      <c r="C208" s="4" t="s">
        <v>1239</v>
      </c>
      <c r="D208" s="3" t="s">
        <v>1240</v>
      </c>
      <c r="E208" s="3" t="s">
        <v>1025</v>
      </c>
      <c r="F208" s="3">
        <v>38267</v>
      </c>
      <c r="G208" s="3" t="s">
        <v>239</v>
      </c>
      <c r="H208" s="3">
        <v>7456</v>
      </c>
      <c r="I208" s="3" t="s">
        <v>1241</v>
      </c>
      <c r="J208" s="5" t="s">
        <v>39</v>
      </c>
      <c r="K208" s="7">
        <v>26.4</v>
      </c>
      <c r="L208" s="7">
        <v>196838.39999999999</v>
      </c>
      <c r="M208" s="8">
        <v>0.05</v>
      </c>
      <c r="N208" s="7">
        <v>186996.48000000001</v>
      </c>
      <c r="O208" s="8">
        <v>0.22500000000000001</v>
      </c>
      <c r="P208" s="7">
        <v>144922.272</v>
      </c>
      <c r="Q208" s="9">
        <v>8.5000000000000006E-2</v>
      </c>
      <c r="R208" s="9">
        <v>8.108701166251979E-2</v>
      </c>
      <c r="S208" s="9">
        <v>0.1660870116625198</v>
      </c>
      <c r="T208" s="3">
        <v>10</v>
      </c>
      <c r="U208" s="3"/>
      <c r="V208" s="3">
        <v>0</v>
      </c>
      <c r="W208" s="7">
        <v>873000</v>
      </c>
      <c r="X208" s="7">
        <v>117.02901873805143</v>
      </c>
    </row>
    <row r="209" spans="1:24" x14ac:dyDescent="0.25">
      <c r="A209" s="3" t="s">
        <v>1242</v>
      </c>
      <c r="B209" s="4" t="s">
        <v>1243</v>
      </c>
      <c r="C209" s="4" t="s">
        <v>197</v>
      </c>
      <c r="D209" s="3" t="s">
        <v>1244</v>
      </c>
      <c r="E209" s="3" t="s">
        <v>476</v>
      </c>
      <c r="F209" s="3">
        <v>23170</v>
      </c>
      <c r="G209" s="3" t="s">
        <v>182</v>
      </c>
      <c r="H209" s="3">
        <v>2550</v>
      </c>
      <c r="I209" s="3" t="s">
        <v>111</v>
      </c>
      <c r="J209" s="5" t="s">
        <v>40</v>
      </c>
      <c r="K209" s="7">
        <v>37.620000000000005</v>
      </c>
      <c r="L209" s="7">
        <v>95931.000000000015</v>
      </c>
      <c r="M209" s="8">
        <v>0.05</v>
      </c>
      <c r="N209" s="7">
        <v>91134.450000000012</v>
      </c>
      <c r="O209" s="8">
        <v>0.22000000000000003</v>
      </c>
      <c r="P209" s="7">
        <v>71084.871000000014</v>
      </c>
      <c r="Q209" s="9">
        <v>8.2500000000000004E-2</v>
      </c>
      <c r="R209" s="9">
        <v>8.1086159160011481E-2</v>
      </c>
      <c r="S209" s="9">
        <v>0.16358615916001149</v>
      </c>
      <c r="T209" s="3">
        <v>8</v>
      </c>
      <c r="U209" s="3">
        <v>2770</v>
      </c>
      <c r="V209" s="3">
        <v>33240</v>
      </c>
      <c r="W209" s="7">
        <v>468000</v>
      </c>
      <c r="X209" s="7">
        <v>170.40818210501988</v>
      </c>
    </row>
    <row r="210" spans="1:24" x14ac:dyDescent="0.25">
      <c r="A210" s="3" t="s">
        <v>1245</v>
      </c>
      <c r="B210" s="4" t="s">
        <v>1246</v>
      </c>
      <c r="C210" s="4" t="s">
        <v>1247</v>
      </c>
      <c r="D210" s="3" t="s">
        <v>1248</v>
      </c>
      <c r="E210" s="3" t="s">
        <v>476</v>
      </c>
      <c r="F210" s="3">
        <v>41945</v>
      </c>
      <c r="G210" s="3" t="s">
        <v>235</v>
      </c>
      <c r="H210" s="3">
        <v>4900</v>
      </c>
      <c r="I210" s="3" t="s">
        <v>318</v>
      </c>
      <c r="J210" s="5" t="s">
        <v>40</v>
      </c>
      <c r="K210" s="7">
        <v>42.24</v>
      </c>
      <c r="L210" s="7">
        <v>206976</v>
      </c>
      <c r="M210" s="8">
        <v>0.05</v>
      </c>
      <c r="N210" s="7">
        <v>196627.20000000001</v>
      </c>
      <c r="O210" s="8">
        <v>0.16000000000000003</v>
      </c>
      <c r="P210" s="7">
        <v>165166.848</v>
      </c>
      <c r="Q210" s="9">
        <v>7.0000000000000007E-2</v>
      </c>
      <c r="R210" s="9">
        <v>3.2434074491128652E-2</v>
      </c>
      <c r="S210" s="9">
        <v>0.10243407449112864</v>
      </c>
      <c r="T210" s="3">
        <v>10</v>
      </c>
      <c r="U210" s="3">
        <v>0</v>
      </c>
      <c r="V210" s="3">
        <v>0</v>
      </c>
      <c r="W210" s="7">
        <v>1612000</v>
      </c>
      <c r="X210" s="7">
        <v>329.06550059100948</v>
      </c>
    </row>
    <row r="211" spans="1:24" x14ac:dyDescent="0.25">
      <c r="A211" s="3" t="s">
        <v>1249</v>
      </c>
      <c r="B211" s="4" t="s">
        <v>1250</v>
      </c>
      <c r="C211" s="4" t="s">
        <v>74</v>
      </c>
      <c r="D211" s="3" t="s">
        <v>1251</v>
      </c>
      <c r="E211" s="3" t="s">
        <v>476</v>
      </c>
      <c r="F211" s="3">
        <v>14051</v>
      </c>
      <c r="G211" s="3" t="s">
        <v>13</v>
      </c>
      <c r="H211" s="3">
        <v>3264</v>
      </c>
      <c r="I211" s="3" t="s">
        <v>162</v>
      </c>
      <c r="J211" s="5" t="s">
        <v>40</v>
      </c>
      <c r="K211" s="7">
        <v>33.6</v>
      </c>
      <c r="L211" s="7">
        <v>109670.39999999999</v>
      </c>
      <c r="M211" s="8">
        <v>0.05</v>
      </c>
      <c r="N211" s="7">
        <v>104186.88</v>
      </c>
      <c r="O211" s="8">
        <v>0.16000000000000003</v>
      </c>
      <c r="P211" s="7">
        <v>87516.979200000002</v>
      </c>
      <c r="Q211" s="9">
        <v>0.08</v>
      </c>
      <c r="R211" s="9">
        <v>8.1086329300044932E-2</v>
      </c>
      <c r="S211" s="9">
        <v>0.16108632930004493</v>
      </c>
      <c r="T211" s="3">
        <v>4</v>
      </c>
      <c r="U211" s="3">
        <v>995</v>
      </c>
      <c r="V211" s="3">
        <v>11940</v>
      </c>
      <c r="W211" s="7">
        <v>555000</v>
      </c>
      <c r="X211" s="7">
        <v>166.44987887244957</v>
      </c>
    </row>
    <row r="212" spans="1:24" x14ac:dyDescent="0.25">
      <c r="A212" s="3" t="s">
        <v>1252</v>
      </c>
      <c r="B212" s="4" t="s">
        <v>1252</v>
      </c>
      <c r="C212" s="4" t="s">
        <v>6</v>
      </c>
      <c r="D212" s="3" t="s">
        <v>1253</v>
      </c>
      <c r="E212" s="3" t="s">
        <v>476</v>
      </c>
      <c r="F212" s="3">
        <v>4082</v>
      </c>
      <c r="G212" s="3" t="s">
        <v>21</v>
      </c>
      <c r="H212" s="3">
        <v>2250</v>
      </c>
      <c r="I212" s="3" t="s">
        <v>278</v>
      </c>
      <c r="J212" s="5" t="s">
        <v>39</v>
      </c>
      <c r="K212" s="7">
        <v>21.780000000000005</v>
      </c>
      <c r="L212" s="7">
        <v>49005.000000000007</v>
      </c>
      <c r="M212" s="8">
        <v>0.05</v>
      </c>
      <c r="N212" s="7">
        <v>46554.750000000007</v>
      </c>
      <c r="O212" s="8">
        <v>0.22000000000000003</v>
      </c>
      <c r="P212" s="7">
        <v>36312.705000000002</v>
      </c>
      <c r="Q212" s="9">
        <v>9.5000000000000001E-2</v>
      </c>
      <c r="R212" s="9">
        <v>8.1086685844914019E-2</v>
      </c>
      <c r="S212" s="9">
        <v>0.17608668584491402</v>
      </c>
      <c r="T212" s="3">
        <v>8</v>
      </c>
      <c r="U212" s="3">
        <v>0</v>
      </c>
      <c r="V212" s="3">
        <v>0</v>
      </c>
      <c r="W212" s="7">
        <v>206000</v>
      </c>
      <c r="X212" s="7">
        <v>91.653607554487053</v>
      </c>
    </row>
    <row r="213" spans="1:24" x14ac:dyDescent="0.25">
      <c r="A213" s="3" t="s">
        <v>1254</v>
      </c>
      <c r="B213" s="4" t="s">
        <v>1255</v>
      </c>
      <c r="C213" s="4" t="s">
        <v>1256</v>
      </c>
      <c r="D213" s="3" t="s">
        <v>1257</v>
      </c>
      <c r="E213" s="3" t="s">
        <v>476</v>
      </c>
      <c r="F213" s="3">
        <v>33498</v>
      </c>
      <c r="G213" s="3" t="s">
        <v>239</v>
      </c>
      <c r="H213" s="3">
        <v>11549</v>
      </c>
      <c r="I213" s="3" t="s">
        <v>114</v>
      </c>
      <c r="J213" s="5" t="s">
        <v>39</v>
      </c>
      <c r="K213" s="7">
        <v>19.440000000000001</v>
      </c>
      <c r="L213" s="7">
        <v>224512.56000000003</v>
      </c>
      <c r="M213" s="8">
        <v>0.05</v>
      </c>
      <c r="N213" s="7">
        <v>213286.93200000003</v>
      </c>
      <c r="O213" s="8">
        <v>0.27500000000000002</v>
      </c>
      <c r="P213" s="7">
        <v>154633.02570000003</v>
      </c>
      <c r="Q213" s="9">
        <v>8.5000000000000006E-2</v>
      </c>
      <c r="R213" s="9">
        <v>8.1085684750000012E-2</v>
      </c>
      <c r="S213" s="9">
        <v>0.16608568475000002</v>
      </c>
      <c r="T213" s="3">
        <v>10</v>
      </c>
      <c r="U213" s="3">
        <v>0</v>
      </c>
      <c r="V213" s="3">
        <v>0</v>
      </c>
      <c r="W213" s="7">
        <v>931000</v>
      </c>
      <c r="X213" s="7">
        <v>80.616821492798763</v>
      </c>
    </row>
    <row r="214" spans="1:24" x14ac:dyDescent="0.25">
      <c r="A214" s="3" t="s">
        <v>1258</v>
      </c>
      <c r="B214" s="4" t="s">
        <v>1259</v>
      </c>
      <c r="C214" s="4" t="s">
        <v>348</v>
      </c>
      <c r="D214" s="3" t="s">
        <v>1260</v>
      </c>
      <c r="E214" s="3" t="s">
        <v>476</v>
      </c>
      <c r="F214" s="3">
        <v>16766</v>
      </c>
      <c r="G214" s="3" t="s">
        <v>103</v>
      </c>
      <c r="H214" s="3">
        <v>5054</v>
      </c>
      <c r="I214" s="3" t="s">
        <v>116</v>
      </c>
      <c r="J214" s="5" t="s">
        <v>39</v>
      </c>
      <c r="K214" s="7">
        <v>23.76</v>
      </c>
      <c r="L214" s="7">
        <v>120083.04</v>
      </c>
      <c r="M214" s="8">
        <v>0.05</v>
      </c>
      <c r="N214" s="7">
        <v>114078.88800000001</v>
      </c>
      <c r="O214" s="8">
        <v>0.22000000000000003</v>
      </c>
      <c r="P214" s="7">
        <v>88981.532640000005</v>
      </c>
      <c r="Q214" s="9">
        <v>0.08</v>
      </c>
      <c r="R214" s="9">
        <v>8.1085684750000012E-2</v>
      </c>
      <c r="S214" s="9">
        <v>0.16108568475000001</v>
      </c>
      <c r="T214" s="3">
        <v>8</v>
      </c>
      <c r="U214" s="3">
        <v>0</v>
      </c>
      <c r="V214" s="3">
        <v>0</v>
      </c>
      <c r="W214" s="7">
        <v>552000</v>
      </c>
      <c r="X214" s="7">
        <v>109.29686289209506</v>
      </c>
    </row>
    <row r="215" spans="1:24" x14ac:dyDescent="0.25">
      <c r="A215" s="3" t="s">
        <v>1261</v>
      </c>
      <c r="B215" s="4" t="s">
        <v>1262</v>
      </c>
      <c r="C215" s="4" t="s">
        <v>1256</v>
      </c>
      <c r="D215" s="3" t="s">
        <v>1263</v>
      </c>
      <c r="E215" s="3" t="s">
        <v>476</v>
      </c>
      <c r="F215" s="3">
        <v>157712</v>
      </c>
      <c r="G215" s="3" t="s">
        <v>229</v>
      </c>
      <c r="H215" s="3">
        <v>67890</v>
      </c>
      <c r="I215" s="3" t="s">
        <v>180</v>
      </c>
      <c r="J215" s="5" t="s">
        <v>40</v>
      </c>
      <c r="K215" s="7">
        <v>19.8</v>
      </c>
      <c r="L215" s="7">
        <v>1344222</v>
      </c>
      <c r="M215" s="8">
        <v>7.0000000000000007E-2</v>
      </c>
      <c r="N215" s="7">
        <v>1250126.46</v>
      </c>
      <c r="O215" s="8">
        <v>0.22500000000000001</v>
      </c>
      <c r="P215" s="7">
        <v>968848.00650000002</v>
      </c>
      <c r="Q215" s="9">
        <v>0.06</v>
      </c>
      <c r="R215" s="9">
        <v>8.1085639649236943E-2</v>
      </c>
      <c r="S215" s="9">
        <v>0.14108563964923693</v>
      </c>
      <c r="T215" s="3">
        <v>4</v>
      </c>
      <c r="U215" s="3">
        <v>0</v>
      </c>
      <c r="V215" s="3">
        <v>0</v>
      </c>
      <c r="W215" s="7">
        <v>6867000</v>
      </c>
      <c r="X215" s="7">
        <v>101.15026614671612</v>
      </c>
    </row>
    <row r="216" spans="1:24" x14ac:dyDescent="0.25">
      <c r="A216" s="3" t="s">
        <v>1264</v>
      </c>
      <c r="B216" s="4" t="s">
        <v>1264</v>
      </c>
      <c r="C216" s="4" t="s">
        <v>3</v>
      </c>
      <c r="D216" s="3" t="s">
        <v>1265</v>
      </c>
      <c r="E216" s="3" t="s">
        <v>476</v>
      </c>
      <c r="F216" s="3">
        <v>30929</v>
      </c>
      <c r="G216" s="3" t="s">
        <v>15</v>
      </c>
      <c r="H216" s="3">
        <v>19228</v>
      </c>
      <c r="I216" s="3" t="s">
        <v>283</v>
      </c>
      <c r="J216" s="5" t="s">
        <v>39</v>
      </c>
      <c r="K216" s="7">
        <v>17.82</v>
      </c>
      <c r="L216" s="7">
        <v>342642.96</v>
      </c>
      <c r="M216" s="8">
        <v>0.05</v>
      </c>
      <c r="N216" s="7">
        <v>325510.81200000003</v>
      </c>
      <c r="O216" s="8">
        <v>0.22000000000000003</v>
      </c>
      <c r="P216" s="7">
        <v>253898.43336</v>
      </c>
      <c r="Q216" s="9">
        <v>9.2499999999999999E-2</v>
      </c>
      <c r="R216" s="9">
        <v>8.1085684750000012E-2</v>
      </c>
      <c r="S216" s="9">
        <v>0.17358568475000002</v>
      </c>
      <c r="T216" s="3">
        <v>4</v>
      </c>
      <c r="U216" s="3">
        <v>0</v>
      </c>
      <c r="V216" s="3">
        <v>0</v>
      </c>
      <c r="W216" s="7">
        <v>1463000</v>
      </c>
      <c r="X216" s="7">
        <v>76.069752059436453</v>
      </c>
    </row>
    <row r="217" spans="1:24" x14ac:dyDescent="0.25">
      <c r="A217" s="3" t="s">
        <v>1266</v>
      </c>
      <c r="B217" s="4" t="s">
        <v>1267</v>
      </c>
      <c r="C217" s="4" t="s">
        <v>74</v>
      </c>
      <c r="D217" s="3" t="s">
        <v>1268</v>
      </c>
      <c r="E217" s="3" t="s">
        <v>476</v>
      </c>
      <c r="F217" s="3">
        <v>8128</v>
      </c>
      <c r="G217" s="3" t="s">
        <v>13</v>
      </c>
      <c r="H217" s="3">
        <v>3200</v>
      </c>
      <c r="I217" s="3" t="s">
        <v>187</v>
      </c>
      <c r="J217" s="5" t="s">
        <v>39</v>
      </c>
      <c r="K217" s="7">
        <v>28</v>
      </c>
      <c r="L217" s="7">
        <v>89600</v>
      </c>
      <c r="M217" s="8">
        <v>0.05</v>
      </c>
      <c r="N217" s="7">
        <v>85120</v>
      </c>
      <c r="O217" s="8">
        <v>0.2</v>
      </c>
      <c r="P217" s="7">
        <v>68096</v>
      </c>
      <c r="Q217" s="9">
        <v>8.5000000000000006E-2</v>
      </c>
      <c r="R217" s="9">
        <v>8.1086203608723623E-2</v>
      </c>
      <c r="S217" s="9">
        <v>0.16608620360872359</v>
      </c>
      <c r="T217" s="3">
        <v>4</v>
      </c>
      <c r="U217" s="3">
        <v>0</v>
      </c>
      <c r="V217" s="3">
        <v>0</v>
      </c>
      <c r="W217" s="7">
        <v>410000</v>
      </c>
      <c r="X217" s="7">
        <v>115.04039082199162</v>
      </c>
    </row>
    <row r="218" spans="1:24" x14ac:dyDescent="0.25">
      <c r="A218" s="3" t="s">
        <v>1269</v>
      </c>
      <c r="B218" s="4" t="s">
        <v>1269</v>
      </c>
      <c r="C218" s="4" t="s">
        <v>6</v>
      </c>
      <c r="D218" s="3" t="s">
        <v>1270</v>
      </c>
      <c r="E218" s="3" t="s">
        <v>476</v>
      </c>
      <c r="F218" s="3">
        <v>7253</v>
      </c>
      <c r="G218" s="3" t="s">
        <v>15</v>
      </c>
      <c r="H218" s="3">
        <v>2100</v>
      </c>
      <c r="I218" s="3" t="s">
        <v>113</v>
      </c>
      <c r="J218" s="5" t="s">
        <v>39</v>
      </c>
      <c r="K218" s="7">
        <v>22</v>
      </c>
      <c r="L218" s="7">
        <v>46200</v>
      </c>
      <c r="M218" s="8">
        <v>0.05</v>
      </c>
      <c r="N218" s="7">
        <v>43890</v>
      </c>
      <c r="O218" s="8">
        <v>0.2</v>
      </c>
      <c r="P218" s="7">
        <v>35112</v>
      </c>
      <c r="Q218" s="9">
        <v>9.2499999999999999E-2</v>
      </c>
      <c r="R218" s="9">
        <v>8.1085684750000012E-2</v>
      </c>
      <c r="S218" s="9">
        <v>0.17358568475000002</v>
      </c>
      <c r="T218" s="3">
        <v>4</v>
      </c>
      <c r="U218" s="3">
        <v>0</v>
      </c>
      <c r="V218" s="3">
        <v>0</v>
      </c>
      <c r="W218" s="7">
        <v>202000</v>
      </c>
      <c r="X218" s="7">
        <v>96.321306817899881</v>
      </c>
    </row>
    <row r="219" spans="1:24" x14ac:dyDescent="0.25">
      <c r="A219" s="3" t="s">
        <v>1271</v>
      </c>
      <c r="B219" s="4" t="s">
        <v>1272</v>
      </c>
      <c r="C219" s="4" t="s">
        <v>341</v>
      </c>
      <c r="D219" s="3" t="s">
        <v>1273</v>
      </c>
      <c r="E219" s="3" t="s">
        <v>476</v>
      </c>
      <c r="F219" s="3">
        <v>19221</v>
      </c>
      <c r="G219" s="3" t="s">
        <v>21</v>
      </c>
      <c r="H219" s="3">
        <v>2837</v>
      </c>
      <c r="I219" s="3" t="s">
        <v>1274</v>
      </c>
      <c r="J219" s="5" t="s">
        <v>40</v>
      </c>
      <c r="K219" s="7">
        <v>31.944000000000003</v>
      </c>
      <c r="L219" s="7">
        <v>90625.128000000012</v>
      </c>
      <c r="M219" s="8">
        <v>0.05</v>
      </c>
      <c r="N219" s="7">
        <v>86093.871600000013</v>
      </c>
      <c r="O219" s="8">
        <v>0.16000000000000003</v>
      </c>
      <c r="P219" s="7">
        <v>72318.852144000004</v>
      </c>
      <c r="Q219" s="9">
        <v>8.5000000000000006E-2</v>
      </c>
      <c r="R219" s="9">
        <v>8.1086847707839527E-2</v>
      </c>
      <c r="S219" s="9">
        <v>0.16608684770783955</v>
      </c>
      <c r="T219" s="3">
        <v>8</v>
      </c>
      <c r="U219" s="3">
        <v>0</v>
      </c>
      <c r="V219" s="3">
        <v>0</v>
      </c>
      <c r="W219" s="7">
        <v>435000</v>
      </c>
      <c r="X219" s="7">
        <v>153.48182202146023</v>
      </c>
    </row>
    <row r="220" spans="1:24" x14ac:dyDescent="0.25">
      <c r="A220" s="3" t="s">
        <v>1275</v>
      </c>
      <c r="B220" s="4" t="s">
        <v>1275</v>
      </c>
      <c r="C220" s="4" t="s">
        <v>3</v>
      </c>
      <c r="D220" s="3" t="s">
        <v>1276</v>
      </c>
      <c r="E220" s="3" t="s">
        <v>480</v>
      </c>
      <c r="F220" s="3">
        <v>65138</v>
      </c>
      <c r="G220" s="3" t="s">
        <v>13</v>
      </c>
      <c r="H220" s="3">
        <v>11064</v>
      </c>
      <c r="I220" s="3" t="s">
        <v>109</v>
      </c>
      <c r="J220" s="5" t="s">
        <v>40</v>
      </c>
      <c r="K220" s="7">
        <v>30.24</v>
      </c>
      <c r="L220" s="7">
        <v>334575.35999999999</v>
      </c>
      <c r="M220" s="8">
        <v>0.05</v>
      </c>
      <c r="N220" s="7">
        <v>317846.592</v>
      </c>
      <c r="O220" s="8">
        <v>0.16000000000000003</v>
      </c>
      <c r="P220" s="7">
        <v>266991.13728000002</v>
      </c>
      <c r="Q220" s="9">
        <v>0.08</v>
      </c>
      <c r="R220" s="9">
        <v>8.9388098447580236E-2</v>
      </c>
      <c r="S220" s="9">
        <v>0.16938809844758024</v>
      </c>
      <c r="T220" s="3">
        <v>4</v>
      </c>
      <c r="U220" s="3">
        <v>15986</v>
      </c>
      <c r="V220" s="3">
        <v>191832</v>
      </c>
      <c r="W220" s="7">
        <v>1768000</v>
      </c>
      <c r="X220" s="7">
        <v>128.27226100376825</v>
      </c>
    </row>
    <row r="221" spans="1:24" x14ac:dyDescent="0.25">
      <c r="A221" s="3" t="s">
        <v>1277</v>
      </c>
      <c r="B221" s="4" t="s">
        <v>1277</v>
      </c>
      <c r="C221" s="4" t="s">
        <v>3</v>
      </c>
      <c r="D221" s="3" t="s">
        <v>1278</v>
      </c>
      <c r="E221" s="3" t="s">
        <v>1279</v>
      </c>
      <c r="F221" s="3">
        <v>90908</v>
      </c>
      <c r="G221" s="3" t="s">
        <v>13</v>
      </c>
      <c r="H221" s="3">
        <v>43271</v>
      </c>
      <c r="I221" s="3" t="s">
        <v>302</v>
      </c>
      <c r="J221" s="5" t="s">
        <v>41</v>
      </c>
      <c r="K221" s="7">
        <v>40.32</v>
      </c>
      <c r="L221" s="7">
        <v>1744686.72</v>
      </c>
      <c r="M221" s="8">
        <v>0.05</v>
      </c>
      <c r="N221" s="7">
        <v>1657452.3840000001</v>
      </c>
      <c r="O221" s="8">
        <v>0.16000000000000003</v>
      </c>
      <c r="P221" s="7">
        <v>1392260.0025599999</v>
      </c>
      <c r="Q221" s="9">
        <v>7.0000000000000007E-2</v>
      </c>
      <c r="R221" s="9">
        <v>8.9388093142637237E-2</v>
      </c>
      <c r="S221" s="9">
        <v>0.15938809314263724</v>
      </c>
      <c r="T221" s="3">
        <v>4</v>
      </c>
      <c r="U221" s="3">
        <v>0</v>
      </c>
      <c r="V221" s="3">
        <v>0</v>
      </c>
      <c r="W221" s="7">
        <v>8735000</v>
      </c>
      <c r="X221" s="7">
        <v>201.86802769016191</v>
      </c>
    </row>
    <row r="222" spans="1:24" x14ac:dyDescent="0.25">
      <c r="A222" s="3" t="s">
        <v>1280</v>
      </c>
      <c r="B222" s="4" t="s">
        <v>1280</v>
      </c>
      <c r="C222" s="4" t="s">
        <v>6</v>
      </c>
      <c r="D222" s="3" t="s">
        <v>1281</v>
      </c>
      <c r="E222" s="3" t="s">
        <v>476</v>
      </c>
      <c r="F222" s="3">
        <v>35186</v>
      </c>
      <c r="G222" s="3" t="s">
        <v>235</v>
      </c>
      <c r="H222" s="3">
        <v>5765</v>
      </c>
      <c r="I222" s="3" t="s">
        <v>266</v>
      </c>
      <c r="J222" s="5" t="s">
        <v>40</v>
      </c>
      <c r="K222" s="7">
        <v>32</v>
      </c>
      <c r="L222" s="7">
        <v>184480</v>
      </c>
      <c r="M222" s="8">
        <v>0.05</v>
      </c>
      <c r="N222" s="7">
        <v>175256</v>
      </c>
      <c r="O222" s="8">
        <v>0.2</v>
      </c>
      <c r="P222" s="7">
        <v>140204.79999999999</v>
      </c>
      <c r="Q222" s="9">
        <v>7.0000000000000007E-2</v>
      </c>
      <c r="R222" s="9">
        <v>8.1085788185249391E-2</v>
      </c>
      <c r="S222" s="9">
        <v>0.1510857881852494</v>
      </c>
      <c r="T222" s="3">
        <v>10</v>
      </c>
      <c r="U222" s="3">
        <v>0</v>
      </c>
      <c r="V222" s="3">
        <v>0</v>
      </c>
      <c r="W222" s="7">
        <v>928000</v>
      </c>
      <c r="X222" s="7">
        <v>160.96815122134947</v>
      </c>
    </row>
    <row r="223" spans="1:24" x14ac:dyDescent="0.25">
      <c r="A223" s="3" t="s">
        <v>1282</v>
      </c>
      <c r="B223" s="4" t="s">
        <v>1283</v>
      </c>
      <c r="C223" s="4" t="s">
        <v>338</v>
      </c>
      <c r="D223" s="3" t="s">
        <v>1284</v>
      </c>
      <c r="E223" s="3" t="s">
        <v>484</v>
      </c>
      <c r="F223" s="3">
        <v>45891</v>
      </c>
      <c r="G223" s="3" t="s">
        <v>12</v>
      </c>
      <c r="H223" s="3">
        <v>21235</v>
      </c>
      <c r="I223" s="3" t="s">
        <v>191</v>
      </c>
      <c r="J223" s="5" t="s">
        <v>40</v>
      </c>
      <c r="K223" s="7">
        <v>26.620000000000005</v>
      </c>
      <c r="L223" s="7">
        <v>565275.70000000007</v>
      </c>
      <c r="M223" s="8">
        <v>0.1</v>
      </c>
      <c r="N223" s="7">
        <v>508748.13000000006</v>
      </c>
      <c r="O223" s="8">
        <v>0.18000000000000002</v>
      </c>
      <c r="P223" s="7">
        <v>417173.46659999999</v>
      </c>
      <c r="Q223" s="9">
        <v>8.5000000000000006E-2</v>
      </c>
      <c r="R223" s="9">
        <v>8.9508874727507751E-2</v>
      </c>
      <c r="S223" s="9">
        <v>0.17450887472750776</v>
      </c>
      <c r="T223" s="3">
        <v>4</v>
      </c>
      <c r="U223" s="3">
        <v>0</v>
      </c>
      <c r="V223" s="3">
        <v>0</v>
      </c>
      <c r="W223" s="7">
        <v>2391000</v>
      </c>
      <c r="X223" s="7">
        <v>96.238217094910851</v>
      </c>
    </row>
    <row r="224" spans="1:24" ht="30" x14ac:dyDescent="0.25">
      <c r="A224" s="3" t="s">
        <v>1285</v>
      </c>
      <c r="B224" s="4" t="s">
        <v>1286</v>
      </c>
      <c r="C224" s="4" t="s">
        <v>1287</v>
      </c>
      <c r="D224" s="3" t="s">
        <v>1288</v>
      </c>
      <c r="E224" s="3" t="s">
        <v>484</v>
      </c>
      <c r="F224" s="3">
        <v>37578</v>
      </c>
      <c r="G224" s="3" t="s">
        <v>20</v>
      </c>
      <c r="H224" s="3">
        <v>7192</v>
      </c>
      <c r="I224" s="3" t="s">
        <v>300</v>
      </c>
      <c r="J224" s="5" t="s">
        <v>40</v>
      </c>
      <c r="K224" s="7">
        <v>34.560000000000009</v>
      </c>
      <c r="L224" s="7">
        <v>248555.52000000008</v>
      </c>
      <c r="M224" s="8">
        <v>0.05</v>
      </c>
      <c r="N224" s="7">
        <v>236127.74400000009</v>
      </c>
      <c r="O224" s="8">
        <v>0.22000000000000003</v>
      </c>
      <c r="P224" s="7">
        <v>184179.64032000003</v>
      </c>
      <c r="Q224" s="9">
        <v>7.0000000000000007E-2</v>
      </c>
      <c r="R224" s="9">
        <v>8.9510304316453265E-2</v>
      </c>
      <c r="S224" s="9">
        <v>0.15951030431645327</v>
      </c>
      <c r="T224" s="3">
        <v>14</v>
      </c>
      <c r="U224" s="3">
        <v>0</v>
      </c>
      <c r="V224" s="3">
        <v>0</v>
      </c>
      <c r="W224" s="7">
        <v>1155000</v>
      </c>
      <c r="X224" s="7">
        <v>160.54737096604282</v>
      </c>
    </row>
    <row r="225" spans="1:24" x14ac:dyDescent="0.25">
      <c r="A225" s="3" t="s">
        <v>1289</v>
      </c>
      <c r="B225" s="4" t="s">
        <v>1290</v>
      </c>
      <c r="C225" s="4" t="s">
        <v>1291</v>
      </c>
      <c r="D225" s="3" t="s">
        <v>1292</v>
      </c>
      <c r="E225" s="3" t="s">
        <v>473</v>
      </c>
      <c r="F225" s="3">
        <v>241098</v>
      </c>
      <c r="G225" s="3" t="s">
        <v>17</v>
      </c>
      <c r="H225" s="3">
        <v>52544</v>
      </c>
      <c r="I225" s="3" t="s">
        <v>205</v>
      </c>
      <c r="J225" s="5" t="s">
        <v>40</v>
      </c>
      <c r="K225" s="7">
        <v>26.4</v>
      </c>
      <c r="L225" s="7">
        <v>1387161.6000000001</v>
      </c>
      <c r="M225" s="8">
        <v>7.0000000000000007E-2</v>
      </c>
      <c r="N225" s="7">
        <v>1290060.2880000002</v>
      </c>
      <c r="O225" s="8">
        <v>0.27</v>
      </c>
      <c r="P225" s="7">
        <v>941744.01024000021</v>
      </c>
      <c r="Q225" s="9">
        <v>0.08</v>
      </c>
      <c r="R225" s="9">
        <v>7.5807188092886543E-2</v>
      </c>
      <c r="S225" s="9">
        <v>0.15580718809288654</v>
      </c>
      <c r="T225" s="3">
        <v>8</v>
      </c>
      <c r="U225" s="3"/>
      <c r="V225" s="3">
        <v>0</v>
      </c>
      <c r="W225" s="7">
        <v>6044000</v>
      </c>
      <c r="X225" s="7">
        <v>115.03294693512464</v>
      </c>
    </row>
    <row r="226" spans="1:24" x14ac:dyDescent="0.25">
      <c r="A226" s="3" t="s">
        <v>1293</v>
      </c>
      <c r="B226" s="4" t="s">
        <v>1294</v>
      </c>
      <c r="C226" s="4" t="s">
        <v>1295</v>
      </c>
      <c r="D226" s="3" t="s">
        <v>1296</v>
      </c>
      <c r="E226" s="3" t="s">
        <v>484</v>
      </c>
      <c r="F226" s="3">
        <v>180878</v>
      </c>
      <c r="G226" s="3" t="s">
        <v>17</v>
      </c>
      <c r="H226" s="3">
        <v>54933</v>
      </c>
      <c r="I226" s="3" t="s">
        <v>214</v>
      </c>
      <c r="J226" s="5" t="s">
        <v>39</v>
      </c>
      <c r="K226" s="7">
        <v>21.6</v>
      </c>
      <c r="L226" s="7">
        <v>1186552.8</v>
      </c>
      <c r="M226" s="8">
        <v>7.0000000000000007E-2</v>
      </c>
      <c r="N226" s="7">
        <v>1103494.1040000001</v>
      </c>
      <c r="O226" s="8">
        <v>0.33</v>
      </c>
      <c r="P226" s="7">
        <v>739341.04968000005</v>
      </c>
      <c r="Q226" s="9">
        <v>8.5000000000000006E-2</v>
      </c>
      <c r="R226" s="9">
        <v>8.9508760247512753E-2</v>
      </c>
      <c r="S226" s="9">
        <v>0.17450876024751277</v>
      </c>
      <c r="T226" s="3">
        <v>8</v>
      </c>
      <c r="U226" s="3">
        <v>0</v>
      </c>
      <c r="V226" s="3">
        <v>0</v>
      </c>
      <c r="W226" s="7">
        <v>4237000</v>
      </c>
      <c r="X226" s="7">
        <v>77.124838781220021</v>
      </c>
    </row>
    <row r="227" spans="1:24" x14ac:dyDescent="0.25">
      <c r="A227" s="3" t="s">
        <v>1297</v>
      </c>
      <c r="B227" s="4" t="s">
        <v>1297</v>
      </c>
      <c r="C227" s="4" t="s">
        <v>6</v>
      </c>
      <c r="D227" s="3" t="s">
        <v>1298</v>
      </c>
      <c r="E227" s="3" t="s">
        <v>1299</v>
      </c>
      <c r="F227" s="3">
        <v>27182</v>
      </c>
      <c r="G227" s="3" t="s">
        <v>21</v>
      </c>
      <c r="H227" s="3">
        <v>4826</v>
      </c>
      <c r="I227" s="3" t="s">
        <v>214</v>
      </c>
      <c r="J227" s="5" t="s">
        <v>39</v>
      </c>
      <c r="K227" s="7">
        <v>22</v>
      </c>
      <c r="L227" s="7">
        <v>106172</v>
      </c>
      <c r="M227" s="8">
        <v>0.05</v>
      </c>
      <c r="N227" s="7">
        <v>100863.4</v>
      </c>
      <c r="O227" s="8">
        <v>0.2</v>
      </c>
      <c r="P227" s="7">
        <v>80690.720000000001</v>
      </c>
      <c r="Q227" s="9">
        <v>9.5000000000000001E-2</v>
      </c>
      <c r="R227" s="9">
        <v>8.9508702500000009E-2</v>
      </c>
      <c r="S227" s="9">
        <v>0.18450870250000001</v>
      </c>
      <c r="T227" s="3">
        <v>8</v>
      </c>
      <c r="U227" s="3">
        <v>0</v>
      </c>
      <c r="V227" s="3">
        <v>0</v>
      </c>
      <c r="W227" s="7">
        <v>437000</v>
      </c>
      <c r="X227" s="7">
        <v>90.619031912600434</v>
      </c>
    </row>
    <row r="228" spans="1:24" x14ac:dyDescent="0.25">
      <c r="A228" s="3" t="s">
        <v>1300</v>
      </c>
      <c r="B228" s="4" t="s">
        <v>1301</v>
      </c>
      <c r="C228" s="4" t="s">
        <v>186</v>
      </c>
      <c r="D228" s="3" t="s">
        <v>1302</v>
      </c>
      <c r="E228" s="3" t="s">
        <v>484</v>
      </c>
      <c r="F228" s="3">
        <v>50373</v>
      </c>
      <c r="G228" s="3" t="s">
        <v>239</v>
      </c>
      <c r="H228" s="3">
        <v>8952</v>
      </c>
      <c r="I228" s="3" t="s">
        <v>1303</v>
      </c>
      <c r="J228" s="5" t="s">
        <v>40</v>
      </c>
      <c r="K228" s="7">
        <v>26.4</v>
      </c>
      <c r="L228" s="7">
        <v>236332.79999999999</v>
      </c>
      <c r="M228" s="8">
        <v>0.05</v>
      </c>
      <c r="N228" s="7">
        <v>224516.16</v>
      </c>
      <c r="O228" s="8">
        <v>0.22500000000000001</v>
      </c>
      <c r="P228" s="7">
        <v>174000.024</v>
      </c>
      <c r="Q228" s="9">
        <v>7.4999999999999997E-2</v>
      </c>
      <c r="R228" s="9">
        <v>8.9508796047034447E-2</v>
      </c>
      <c r="S228" s="9">
        <v>0.16450879604703444</v>
      </c>
      <c r="T228" s="3">
        <v>10</v>
      </c>
      <c r="U228" s="3"/>
      <c r="V228" s="3">
        <v>0</v>
      </c>
      <c r="W228" s="7">
        <v>1058000</v>
      </c>
      <c r="X228" s="7">
        <v>118.15173697121216</v>
      </c>
    </row>
    <row r="229" spans="1:24" x14ac:dyDescent="0.25">
      <c r="A229" s="3" t="s">
        <v>1304</v>
      </c>
      <c r="B229" s="4" t="s">
        <v>1304</v>
      </c>
      <c r="C229" s="4" t="s">
        <v>7</v>
      </c>
      <c r="D229" s="3" t="s">
        <v>1305</v>
      </c>
      <c r="E229" s="3" t="s">
        <v>484</v>
      </c>
      <c r="F229" s="3">
        <v>44516</v>
      </c>
      <c r="G229" s="3" t="s">
        <v>189</v>
      </c>
      <c r="H229" s="3">
        <v>12880</v>
      </c>
      <c r="I229" s="3" t="s">
        <v>162</v>
      </c>
      <c r="J229" s="5" t="s">
        <v>39</v>
      </c>
      <c r="K229" s="7">
        <v>25.2</v>
      </c>
      <c r="L229" s="7">
        <v>324576</v>
      </c>
      <c r="M229" s="8">
        <v>0.05</v>
      </c>
      <c r="N229" s="7">
        <v>308347.2</v>
      </c>
      <c r="O229" s="8">
        <v>0.22000000000000003</v>
      </c>
      <c r="P229" s="7">
        <v>240510.81599999999</v>
      </c>
      <c r="Q229" s="9">
        <v>7.4999999999999997E-2</v>
      </c>
      <c r="R229" s="9">
        <v>8.9508702500000009E-2</v>
      </c>
      <c r="S229" s="9">
        <v>0.16450870249999999</v>
      </c>
      <c r="T229" s="3">
        <v>8</v>
      </c>
      <c r="U229" s="3">
        <v>0</v>
      </c>
      <c r="V229" s="3">
        <v>0</v>
      </c>
      <c r="W229" s="7">
        <v>1462000</v>
      </c>
      <c r="X229" s="7">
        <v>113.50888868629912</v>
      </c>
    </row>
    <row r="230" spans="1:24" x14ac:dyDescent="0.25">
      <c r="A230" s="3" t="s">
        <v>1306</v>
      </c>
      <c r="B230" s="4" t="s">
        <v>1307</v>
      </c>
      <c r="C230" s="4" t="s">
        <v>336</v>
      </c>
      <c r="D230" s="3" t="s">
        <v>1308</v>
      </c>
      <c r="E230" s="3" t="s">
        <v>484</v>
      </c>
      <c r="F230" s="3">
        <v>14210</v>
      </c>
      <c r="G230" s="3" t="s">
        <v>189</v>
      </c>
      <c r="H230" s="3">
        <v>8632</v>
      </c>
      <c r="I230" s="3" t="s">
        <v>1309</v>
      </c>
      <c r="J230" s="5" t="s">
        <v>39</v>
      </c>
      <c r="K230" s="7">
        <v>27.72000000000001</v>
      </c>
      <c r="L230" s="7">
        <v>239279.04000000004</v>
      </c>
      <c r="M230" s="8">
        <v>0.05</v>
      </c>
      <c r="N230" s="7">
        <v>227315.08800000005</v>
      </c>
      <c r="O230" s="8">
        <v>0.22000000000000003</v>
      </c>
      <c r="P230" s="7">
        <v>177305.76864000002</v>
      </c>
      <c r="Q230" s="9">
        <v>7.4999999999999997E-2</v>
      </c>
      <c r="R230" s="9">
        <v>8.9509094824493859E-2</v>
      </c>
      <c r="S230" s="9">
        <v>0.16450909482449386</v>
      </c>
      <c r="T230" s="3">
        <v>8</v>
      </c>
      <c r="U230" s="3">
        <v>0</v>
      </c>
      <c r="V230" s="3">
        <v>0</v>
      </c>
      <c r="W230" s="7">
        <v>1078000</v>
      </c>
      <c r="X230" s="7">
        <v>111.96624034079736</v>
      </c>
    </row>
    <row r="231" spans="1:24" ht="30" x14ac:dyDescent="0.25">
      <c r="A231" s="3" t="s">
        <v>1310</v>
      </c>
      <c r="B231" s="4" t="s">
        <v>1311</v>
      </c>
      <c r="C231" s="4" t="s">
        <v>1312</v>
      </c>
      <c r="D231" s="3" t="s">
        <v>1308</v>
      </c>
      <c r="E231" s="3" t="s">
        <v>484</v>
      </c>
      <c r="F231" s="3">
        <v>123096</v>
      </c>
      <c r="G231" s="3" t="s">
        <v>189</v>
      </c>
      <c r="H231" s="3">
        <v>22455</v>
      </c>
      <c r="I231" s="3" t="s">
        <v>191</v>
      </c>
      <c r="J231" s="5" t="s">
        <v>39</v>
      </c>
      <c r="K231" s="7">
        <v>28</v>
      </c>
      <c r="L231" s="7">
        <v>628740</v>
      </c>
      <c r="M231" s="8">
        <v>0.05</v>
      </c>
      <c r="N231" s="7">
        <v>597303</v>
      </c>
      <c r="O231" s="8">
        <v>0.2</v>
      </c>
      <c r="P231" s="7">
        <v>477842.4</v>
      </c>
      <c r="Q231" s="9">
        <v>7.4999999999999997E-2</v>
      </c>
      <c r="R231" s="9">
        <v>8.9508847894610527E-2</v>
      </c>
      <c r="S231" s="9">
        <v>0.16450884789461051</v>
      </c>
      <c r="T231" s="3">
        <v>8</v>
      </c>
      <c r="U231" s="3">
        <v>0</v>
      </c>
      <c r="V231" s="3">
        <v>0</v>
      </c>
      <c r="W231" s="7">
        <v>2905000</v>
      </c>
      <c r="X231" s="7">
        <v>129.35474457661169</v>
      </c>
    </row>
    <row r="232" spans="1:24" x14ac:dyDescent="0.25">
      <c r="A232" s="3" t="s">
        <v>1313</v>
      </c>
      <c r="B232" s="4" t="s">
        <v>1314</v>
      </c>
      <c r="C232" s="4" t="s">
        <v>1170</v>
      </c>
      <c r="D232" s="3" t="s">
        <v>1315</v>
      </c>
      <c r="E232" s="3" t="s">
        <v>484</v>
      </c>
      <c r="F232" s="3">
        <v>28566</v>
      </c>
      <c r="G232" s="3" t="s">
        <v>11</v>
      </c>
      <c r="H232" s="3">
        <v>8481</v>
      </c>
      <c r="I232" s="3" t="s">
        <v>172</v>
      </c>
      <c r="J232" s="5" t="s">
        <v>40</v>
      </c>
      <c r="K232" s="7">
        <v>41.471999999999994</v>
      </c>
      <c r="L232" s="7">
        <v>351724.03199999995</v>
      </c>
      <c r="M232" s="8">
        <v>0.05</v>
      </c>
      <c r="N232" s="7">
        <v>334137.83039999998</v>
      </c>
      <c r="O232" s="8">
        <v>0.16000000000000003</v>
      </c>
      <c r="P232" s="7">
        <v>280675.77753599995</v>
      </c>
      <c r="Q232" s="9">
        <v>7.4999999999999997E-2</v>
      </c>
      <c r="R232" s="9">
        <v>8.9508878143067488E-2</v>
      </c>
      <c r="S232" s="9">
        <v>0.16450887814306747</v>
      </c>
      <c r="T232" s="3">
        <v>4</v>
      </c>
      <c r="U232" s="3">
        <v>0</v>
      </c>
      <c r="V232" s="3">
        <v>0</v>
      </c>
      <c r="W232" s="7">
        <v>1706000</v>
      </c>
      <c r="X232" s="7">
        <v>201.17246177570283</v>
      </c>
    </row>
    <row r="233" spans="1:24" x14ac:dyDescent="0.25">
      <c r="A233" s="3" t="s">
        <v>1316</v>
      </c>
      <c r="B233" s="4" t="s">
        <v>1316</v>
      </c>
      <c r="C233" s="4" t="s">
        <v>6</v>
      </c>
      <c r="D233" s="3" t="s">
        <v>1317</v>
      </c>
      <c r="E233" s="3" t="s">
        <v>484</v>
      </c>
      <c r="F233" s="3">
        <v>9969</v>
      </c>
      <c r="G233" s="3" t="s">
        <v>244</v>
      </c>
      <c r="H233" s="3">
        <v>3390</v>
      </c>
      <c r="I233" s="3" t="s">
        <v>174</v>
      </c>
      <c r="J233" s="5" t="s">
        <v>39</v>
      </c>
      <c r="K233" s="7">
        <v>27.540000000000003</v>
      </c>
      <c r="L233" s="7">
        <v>93360.6</v>
      </c>
      <c r="M233" s="8">
        <v>0.05</v>
      </c>
      <c r="N233" s="7">
        <v>88692.57</v>
      </c>
      <c r="O233" s="8">
        <v>0.22000000000000003</v>
      </c>
      <c r="P233" s="7">
        <v>69180.204599999997</v>
      </c>
      <c r="Q233" s="9">
        <v>0.08</v>
      </c>
      <c r="R233" s="9">
        <v>8.9509363739629894E-2</v>
      </c>
      <c r="S233" s="9">
        <v>0.16950936373962988</v>
      </c>
      <c r="T233" s="3">
        <v>10</v>
      </c>
      <c r="U233" s="3">
        <v>0</v>
      </c>
      <c r="V233" s="3">
        <v>0</v>
      </c>
      <c r="W233" s="7">
        <v>408000</v>
      </c>
      <c r="X233" s="7">
        <v>120.38945548368535</v>
      </c>
    </row>
    <row r="234" spans="1:24" x14ac:dyDescent="0.25">
      <c r="A234" s="3" t="s">
        <v>1318</v>
      </c>
      <c r="B234" s="4" t="s">
        <v>1319</v>
      </c>
      <c r="C234" s="4" t="s">
        <v>199</v>
      </c>
      <c r="D234" s="3" t="s">
        <v>1320</v>
      </c>
      <c r="E234" s="3" t="s">
        <v>488</v>
      </c>
      <c r="F234" s="3">
        <v>63758</v>
      </c>
      <c r="G234" s="3" t="s">
        <v>21</v>
      </c>
      <c r="H234" s="3">
        <v>14440</v>
      </c>
      <c r="I234" s="3" t="s">
        <v>266</v>
      </c>
      <c r="J234" s="5" t="s">
        <v>40</v>
      </c>
      <c r="K234" s="7">
        <v>21.296000000000006</v>
      </c>
      <c r="L234" s="7">
        <v>307514.24000000011</v>
      </c>
      <c r="M234" s="8">
        <v>0.05</v>
      </c>
      <c r="N234" s="7">
        <v>292138.52800000011</v>
      </c>
      <c r="O234" s="8">
        <v>0.18000000000000002</v>
      </c>
      <c r="P234" s="7">
        <v>239553.5929600001</v>
      </c>
      <c r="Q234" s="9">
        <v>8.5000000000000006E-2</v>
      </c>
      <c r="R234" s="9">
        <v>8.9508837619508771E-2</v>
      </c>
      <c r="S234" s="9">
        <v>0.17450883761950878</v>
      </c>
      <c r="T234" s="3">
        <v>8</v>
      </c>
      <c r="U234" s="3">
        <v>0</v>
      </c>
      <c r="V234" s="3">
        <v>0</v>
      </c>
      <c r="W234" s="7">
        <v>1373000</v>
      </c>
      <c r="X234" s="7">
        <v>95.660657644322981</v>
      </c>
    </row>
    <row r="235" spans="1:24" x14ac:dyDescent="0.25">
      <c r="A235" s="3" t="s">
        <v>1321</v>
      </c>
      <c r="B235" s="4" t="s">
        <v>1321</v>
      </c>
      <c r="C235" s="4" t="s">
        <v>6</v>
      </c>
      <c r="D235" s="3" t="s">
        <v>1322</v>
      </c>
      <c r="E235" s="3" t="s">
        <v>499</v>
      </c>
      <c r="F235" s="3">
        <v>12376</v>
      </c>
      <c r="G235" s="3" t="s">
        <v>21</v>
      </c>
      <c r="H235" s="3">
        <v>1536</v>
      </c>
      <c r="I235" s="3" t="s">
        <v>180</v>
      </c>
      <c r="J235" s="5" t="s">
        <v>39</v>
      </c>
      <c r="K235" s="7">
        <v>24.200000000000003</v>
      </c>
      <c r="L235" s="7">
        <v>37171.199999999997</v>
      </c>
      <c r="M235" s="8">
        <v>0.05</v>
      </c>
      <c r="N235" s="7">
        <v>35312.640000000007</v>
      </c>
      <c r="O235" s="8">
        <v>0.2</v>
      </c>
      <c r="P235" s="7">
        <v>28250.112000000005</v>
      </c>
      <c r="Q235" s="9">
        <v>9.5000000000000001E-2</v>
      </c>
      <c r="R235" s="9">
        <v>8.2835138750000009E-2</v>
      </c>
      <c r="S235" s="9">
        <v>0.17783513875000001</v>
      </c>
      <c r="T235" s="3">
        <v>8</v>
      </c>
      <c r="U235" s="3">
        <v>0</v>
      </c>
      <c r="V235" s="3">
        <v>0</v>
      </c>
      <c r="W235" s="7">
        <v>159000</v>
      </c>
      <c r="X235" s="7">
        <v>103.42163044534978</v>
      </c>
    </row>
    <row r="236" spans="1:24" x14ac:dyDescent="0.25">
      <c r="A236" s="3" t="s">
        <v>1323</v>
      </c>
      <c r="B236" s="4" t="s">
        <v>1323</v>
      </c>
      <c r="C236" s="4" t="s">
        <v>6</v>
      </c>
      <c r="D236" s="3" t="s">
        <v>1324</v>
      </c>
      <c r="E236" s="3" t="s">
        <v>499</v>
      </c>
      <c r="F236" s="3">
        <v>29834</v>
      </c>
      <c r="G236" s="3" t="s">
        <v>21</v>
      </c>
      <c r="H236" s="3">
        <v>8947</v>
      </c>
      <c r="I236" s="3" t="s">
        <v>114</v>
      </c>
      <c r="J236" s="5" t="s">
        <v>39</v>
      </c>
      <c r="K236" s="7">
        <v>19.8</v>
      </c>
      <c r="L236" s="7">
        <v>177150.6</v>
      </c>
      <c r="M236" s="8">
        <v>0.05</v>
      </c>
      <c r="N236" s="7">
        <v>168293.07</v>
      </c>
      <c r="O236" s="8">
        <v>0.2</v>
      </c>
      <c r="P236" s="7">
        <v>134634.45600000001</v>
      </c>
      <c r="Q236" s="9">
        <v>9.5000000000000001E-2</v>
      </c>
      <c r="R236" s="9">
        <v>8.2835420568313653E-2</v>
      </c>
      <c r="S236" s="9">
        <v>0.17783542056831364</v>
      </c>
      <c r="T236" s="3">
        <v>8</v>
      </c>
      <c r="U236" s="3">
        <v>0</v>
      </c>
      <c r="V236" s="3">
        <v>0</v>
      </c>
      <c r="W236" s="7">
        <v>757000</v>
      </c>
      <c r="X236" s="7">
        <v>84.617563542238571</v>
      </c>
    </row>
    <row r="237" spans="1:24" x14ac:dyDescent="0.25">
      <c r="A237" s="3" t="s">
        <v>1325</v>
      </c>
      <c r="B237" s="4" t="s">
        <v>1325</v>
      </c>
      <c r="C237" s="4" t="s">
        <v>6</v>
      </c>
      <c r="D237" s="3" t="s">
        <v>1326</v>
      </c>
      <c r="E237" s="3" t="s">
        <v>499</v>
      </c>
      <c r="F237" s="3">
        <v>30386</v>
      </c>
      <c r="G237" s="3" t="s">
        <v>21</v>
      </c>
      <c r="H237" s="3">
        <v>5280</v>
      </c>
      <c r="I237" s="3" t="s">
        <v>213</v>
      </c>
      <c r="J237" s="5" t="s">
        <v>39</v>
      </c>
      <c r="K237" s="7">
        <v>24.200000000000003</v>
      </c>
      <c r="L237" s="7">
        <v>127776</v>
      </c>
      <c r="M237" s="8">
        <v>0.05</v>
      </c>
      <c r="N237" s="7">
        <v>121387.2</v>
      </c>
      <c r="O237" s="8">
        <v>0.18000000000000002</v>
      </c>
      <c r="P237" s="7">
        <v>99537.504000000015</v>
      </c>
      <c r="Q237" s="9">
        <v>9.5000000000000001E-2</v>
      </c>
      <c r="R237" s="9">
        <v>8.2835445225578383E-2</v>
      </c>
      <c r="S237" s="9">
        <v>0.17783544522557837</v>
      </c>
      <c r="T237" s="3">
        <v>8</v>
      </c>
      <c r="U237" s="3">
        <v>0</v>
      </c>
      <c r="V237" s="3">
        <v>0</v>
      </c>
      <c r="W237" s="7">
        <v>560000</v>
      </c>
      <c r="X237" s="7">
        <v>106.00698851731792</v>
      </c>
    </row>
    <row r="238" spans="1:24" x14ac:dyDescent="0.25">
      <c r="A238" s="3" t="s">
        <v>1327</v>
      </c>
      <c r="B238" s="4" t="s">
        <v>1327</v>
      </c>
      <c r="C238" s="4" t="s">
        <v>6</v>
      </c>
      <c r="D238" s="3" t="s">
        <v>1328</v>
      </c>
      <c r="E238" s="3" t="s">
        <v>499</v>
      </c>
      <c r="F238" s="3">
        <v>30469</v>
      </c>
      <c r="G238" s="3" t="s">
        <v>21</v>
      </c>
      <c r="H238" s="3">
        <v>12310</v>
      </c>
      <c r="I238" s="3" t="s">
        <v>114</v>
      </c>
      <c r="J238" s="5" t="s">
        <v>39</v>
      </c>
      <c r="K238" s="7">
        <v>12.672000000000002</v>
      </c>
      <c r="L238" s="7">
        <v>155992.32000000004</v>
      </c>
      <c r="M238" s="8">
        <v>0.05</v>
      </c>
      <c r="N238" s="7">
        <v>148192.70400000003</v>
      </c>
      <c r="O238" s="8">
        <v>0.24</v>
      </c>
      <c r="P238" s="7">
        <v>112626.45504000004</v>
      </c>
      <c r="Q238" s="9">
        <v>9.5000000000000001E-2</v>
      </c>
      <c r="R238" s="9">
        <v>8.2835138750000009E-2</v>
      </c>
      <c r="S238" s="9">
        <v>0.17783513875000001</v>
      </c>
      <c r="T238" s="3">
        <v>8</v>
      </c>
      <c r="U238" s="3">
        <v>0</v>
      </c>
      <c r="V238" s="3">
        <v>0</v>
      </c>
      <c r="W238" s="7">
        <v>633000</v>
      </c>
      <c r="X238" s="7">
        <v>50.520059477580958</v>
      </c>
    </row>
    <row r="239" spans="1:24" x14ac:dyDescent="0.25">
      <c r="A239" s="3" t="s">
        <v>1329</v>
      </c>
      <c r="B239" s="4" t="s">
        <v>1329</v>
      </c>
      <c r="C239" s="4" t="s">
        <v>6</v>
      </c>
      <c r="D239" s="3" t="s">
        <v>1328</v>
      </c>
      <c r="E239" s="3" t="s">
        <v>499</v>
      </c>
      <c r="F239" s="3">
        <v>7983</v>
      </c>
      <c r="G239" s="3" t="s">
        <v>21</v>
      </c>
      <c r="H239" s="3">
        <v>2864</v>
      </c>
      <c r="I239" s="3" t="s">
        <v>54</v>
      </c>
      <c r="J239" s="5" t="s">
        <v>39</v>
      </c>
      <c r="K239" s="7">
        <v>24.200000000000003</v>
      </c>
      <c r="L239" s="7">
        <v>69308.800000000003</v>
      </c>
      <c r="M239" s="8">
        <v>0.05</v>
      </c>
      <c r="N239" s="7">
        <v>65843.360000000001</v>
      </c>
      <c r="O239" s="8">
        <v>0.2</v>
      </c>
      <c r="P239" s="7">
        <v>52674.688000000002</v>
      </c>
      <c r="Q239" s="9">
        <v>9.5000000000000001E-2</v>
      </c>
      <c r="R239" s="9">
        <v>8.283576654099753E-2</v>
      </c>
      <c r="S239" s="9">
        <v>0.17783576654099753</v>
      </c>
      <c r="T239" s="3">
        <v>8</v>
      </c>
      <c r="U239" s="3">
        <v>0</v>
      </c>
      <c r="V239" s="3">
        <v>0</v>
      </c>
      <c r="W239" s="7">
        <v>296000</v>
      </c>
      <c r="X239" s="7">
        <v>103.42126534911628</v>
      </c>
    </row>
    <row r="240" spans="1:24" x14ac:dyDescent="0.25">
      <c r="A240" s="3" t="s">
        <v>1330</v>
      </c>
      <c r="B240" s="4" t="s">
        <v>1330</v>
      </c>
      <c r="C240" s="4" t="s">
        <v>4</v>
      </c>
      <c r="D240" s="3" t="s">
        <v>1331</v>
      </c>
      <c r="E240" s="3" t="s">
        <v>499</v>
      </c>
      <c r="F240" s="3">
        <v>222812</v>
      </c>
      <c r="G240" s="3" t="s">
        <v>11</v>
      </c>
      <c r="H240" s="3">
        <v>21810</v>
      </c>
      <c r="I240" s="3" t="s">
        <v>290</v>
      </c>
      <c r="J240" s="5" t="s">
        <v>40</v>
      </c>
      <c r="K240" s="7">
        <v>21.120000000000005</v>
      </c>
      <c r="L240" s="7">
        <v>460627.20000000019</v>
      </c>
      <c r="M240" s="8">
        <v>0.05</v>
      </c>
      <c r="N240" s="7">
        <v>437595.84000000014</v>
      </c>
      <c r="O240" s="8">
        <v>0.18000000000000002</v>
      </c>
      <c r="P240" s="7">
        <v>358828.58880000014</v>
      </c>
      <c r="Q240" s="9">
        <v>7.4999999999999997E-2</v>
      </c>
      <c r="R240" s="9">
        <v>8.2835138750000009E-2</v>
      </c>
      <c r="S240" s="9">
        <v>0.15783513874999999</v>
      </c>
      <c r="T240" s="3">
        <v>4</v>
      </c>
      <c r="U240" s="3"/>
      <c r="V240" s="3">
        <v>0</v>
      </c>
      <c r="W240" s="7">
        <v>2273000</v>
      </c>
      <c r="X240" s="7">
        <v>104.23838525627428</v>
      </c>
    </row>
    <row r="241" spans="1:24" x14ac:dyDescent="0.25">
      <c r="A241" s="3" t="s">
        <v>1332</v>
      </c>
      <c r="B241" s="4" t="s">
        <v>1332</v>
      </c>
      <c r="C241" s="4" t="s">
        <v>6</v>
      </c>
      <c r="D241" s="3" t="s">
        <v>1333</v>
      </c>
      <c r="E241" s="3" t="s">
        <v>499</v>
      </c>
      <c r="F241" s="3">
        <v>32101</v>
      </c>
      <c r="G241" s="3" t="s">
        <v>21</v>
      </c>
      <c r="H241" s="3">
        <v>7135</v>
      </c>
      <c r="I241" s="3" t="s">
        <v>282</v>
      </c>
      <c r="J241" s="5" t="s">
        <v>39</v>
      </c>
      <c r="K241" s="7">
        <v>19.8</v>
      </c>
      <c r="L241" s="7">
        <v>141273</v>
      </c>
      <c r="M241" s="8">
        <v>0.05</v>
      </c>
      <c r="N241" s="7">
        <v>134209.35</v>
      </c>
      <c r="O241" s="8">
        <v>0.2</v>
      </c>
      <c r="P241" s="7">
        <v>107367.48</v>
      </c>
      <c r="Q241" s="9">
        <v>9.5000000000000001E-2</v>
      </c>
      <c r="R241" s="9">
        <v>8.2835431844117444E-2</v>
      </c>
      <c r="S241" s="9">
        <v>0.17783543184411743</v>
      </c>
      <c r="T241" s="3">
        <v>8</v>
      </c>
      <c r="U241" s="3">
        <v>0</v>
      </c>
      <c r="V241" s="3">
        <v>0</v>
      </c>
      <c r="W241" s="7">
        <v>604000</v>
      </c>
      <c r="X241" s="7">
        <v>84.617558176991423</v>
      </c>
    </row>
    <row r="242" spans="1:24" x14ac:dyDescent="0.25">
      <c r="A242" s="3" t="s">
        <v>1334</v>
      </c>
      <c r="B242" s="4" t="s">
        <v>1334</v>
      </c>
      <c r="C242" s="4" t="s">
        <v>6</v>
      </c>
      <c r="D242" s="3" t="s">
        <v>1335</v>
      </c>
      <c r="E242" s="3" t="s">
        <v>499</v>
      </c>
      <c r="F242" s="3">
        <v>79082</v>
      </c>
      <c r="G242" s="3" t="s">
        <v>21</v>
      </c>
      <c r="H242" s="3">
        <v>7425</v>
      </c>
      <c r="I242" s="3" t="s">
        <v>184</v>
      </c>
      <c r="J242" s="5" t="s">
        <v>40</v>
      </c>
      <c r="K242" s="7">
        <v>28.512</v>
      </c>
      <c r="L242" s="7">
        <v>211701.6</v>
      </c>
      <c r="M242" s="8">
        <v>0.05</v>
      </c>
      <c r="N242" s="7">
        <v>201116.52</v>
      </c>
      <c r="O242" s="8">
        <v>0.16000000000000003</v>
      </c>
      <c r="P242" s="7">
        <v>168937.8768</v>
      </c>
      <c r="Q242" s="9">
        <v>8.5000000000000006E-2</v>
      </c>
      <c r="R242" s="9">
        <v>8.2835071256256623E-2</v>
      </c>
      <c r="S242" s="9">
        <v>0.16783507125625663</v>
      </c>
      <c r="T242" s="3">
        <v>8</v>
      </c>
      <c r="U242" s="3">
        <v>19682</v>
      </c>
      <c r="V242" s="3">
        <v>137774</v>
      </c>
      <c r="W242" s="7">
        <v>1144000</v>
      </c>
      <c r="X242" s="7">
        <v>135.56508678249105</v>
      </c>
    </row>
    <row r="243" spans="1:24" x14ac:dyDescent="0.25">
      <c r="A243" s="3" t="s">
        <v>1336</v>
      </c>
      <c r="B243" s="4" t="s">
        <v>1336</v>
      </c>
      <c r="C243" s="4" t="s">
        <v>6</v>
      </c>
      <c r="D243" s="3" t="s">
        <v>1337</v>
      </c>
      <c r="E243" s="3" t="s">
        <v>496</v>
      </c>
      <c r="F243" s="3">
        <v>67499</v>
      </c>
      <c r="G243" s="3" t="s">
        <v>21</v>
      </c>
      <c r="H243" s="3">
        <v>7000</v>
      </c>
      <c r="I243" s="3" t="s">
        <v>298</v>
      </c>
      <c r="J243" s="5" t="s">
        <v>39</v>
      </c>
      <c r="K243" s="7">
        <v>24.200000000000003</v>
      </c>
      <c r="L243" s="7">
        <v>169400.00000000003</v>
      </c>
      <c r="M243" s="8">
        <v>0.05</v>
      </c>
      <c r="N243" s="7">
        <v>160930.00000000003</v>
      </c>
      <c r="O243" s="8">
        <v>0.18000000000000002</v>
      </c>
      <c r="P243" s="7">
        <v>131962.60000000003</v>
      </c>
      <c r="Q243" s="9">
        <v>9.5000000000000001E-2</v>
      </c>
      <c r="R243" s="9">
        <v>8.4169731257526761E-2</v>
      </c>
      <c r="S243" s="9">
        <v>0.17916973125752678</v>
      </c>
      <c r="T243" s="3">
        <v>8</v>
      </c>
      <c r="U243" s="3">
        <v>11499</v>
      </c>
      <c r="V243" s="3">
        <v>137988</v>
      </c>
      <c r="W243" s="7">
        <v>875000</v>
      </c>
      <c r="X243" s="7">
        <v>105.21754912331519</v>
      </c>
    </row>
    <row r="244" spans="1:24" x14ac:dyDescent="0.25">
      <c r="A244" s="3" t="s">
        <v>1338</v>
      </c>
      <c r="B244" s="4" t="s">
        <v>1338</v>
      </c>
      <c r="C244" s="4" t="s">
        <v>4</v>
      </c>
      <c r="D244" s="3" t="s">
        <v>1339</v>
      </c>
      <c r="E244" s="3" t="s">
        <v>1340</v>
      </c>
      <c r="F244" s="3">
        <v>174486</v>
      </c>
      <c r="G244" s="3" t="s">
        <v>11</v>
      </c>
      <c r="H244" s="3">
        <v>15123</v>
      </c>
      <c r="I244" s="3" t="s">
        <v>312</v>
      </c>
      <c r="J244" s="5" t="s">
        <v>39</v>
      </c>
      <c r="K244" s="7">
        <v>19.200000000000003</v>
      </c>
      <c r="L244" s="7">
        <v>290361.60000000003</v>
      </c>
      <c r="M244" s="8">
        <v>0.05</v>
      </c>
      <c r="N244" s="7">
        <v>275843.52</v>
      </c>
      <c r="O244" s="8">
        <v>0.2</v>
      </c>
      <c r="P244" s="7">
        <v>220674.81599999999</v>
      </c>
      <c r="Q244" s="9">
        <v>8.5000000000000006E-2</v>
      </c>
      <c r="R244" s="9">
        <v>7.7104271304641314E-2</v>
      </c>
      <c r="S244" s="9">
        <v>0.16210427130464131</v>
      </c>
      <c r="T244" s="3">
        <v>4</v>
      </c>
      <c r="U244" s="3">
        <v>113994</v>
      </c>
      <c r="V244" s="3">
        <v>740961</v>
      </c>
      <c r="W244" s="7">
        <v>2102000</v>
      </c>
      <c r="X244" s="7">
        <v>90.016135186082579</v>
      </c>
    </row>
    <row r="245" spans="1:24" x14ac:dyDescent="0.25">
      <c r="A245" s="3" t="s">
        <v>1341</v>
      </c>
      <c r="B245" s="4" t="s">
        <v>1341</v>
      </c>
      <c r="C245" s="4" t="s">
        <v>4</v>
      </c>
      <c r="D245" s="3" t="s">
        <v>1342</v>
      </c>
      <c r="E245" s="3" t="s">
        <v>496</v>
      </c>
      <c r="F245" s="3">
        <v>210683</v>
      </c>
      <c r="G245" s="3" t="s">
        <v>229</v>
      </c>
      <c r="H245" s="3">
        <v>115019</v>
      </c>
      <c r="I245" s="3" t="s">
        <v>53</v>
      </c>
      <c r="J245" s="5" t="s">
        <v>40</v>
      </c>
      <c r="K245" s="7">
        <v>18</v>
      </c>
      <c r="L245" s="7">
        <v>2070342</v>
      </c>
      <c r="M245" s="8">
        <v>7.0000000000000007E-2</v>
      </c>
      <c r="N245" s="7">
        <v>1925418.06</v>
      </c>
      <c r="O245" s="8">
        <v>0.25</v>
      </c>
      <c r="P245" s="7">
        <v>1444063.5449999999</v>
      </c>
      <c r="Q245" s="9">
        <v>0.06</v>
      </c>
      <c r="R245" s="9">
        <v>8.4169851500000004E-2</v>
      </c>
      <c r="S245" s="9">
        <v>0.1441698515</v>
      </c>
      <c r="T245" s="3">
        <v>4</v>
      </c>
      <c r="U245" s="3">
        <v>0</v>
      </c>
      <c r="V245" s="3">
        <v>0</v>
      </c>
      <c r="W245" s="7">
        <v>10016000</v>
      </c>
      <c r="X245" s="7">
        <v>72.907024514676834</v>
      </c>
    </row>
    <row r="246" spans="1:24" x14ac:dyDescent="0.25">
      <c r="A246" s="3" t="s">
        <v>1343</v>
      </c>
      <c r="B246" s="4" t="s">
        <v>1343</v>
      </c>
      <c r="C246" s="4" t="s">
        <v>233</v>
      </c>
      <c r="D246" s="3" t="s">
        <v>1344</v>
      </c>
      <c r="E246" s="3" t="s">
        <v>499</v>
      </c>
      <c r="F246" s="3">
        <v>111387</v>
      </c>
      <c r="G246" s="3" t="s">
        <v>22</v>
      </c>
      <c r="H246" s="3">
        <v>18445</v>
      </c>
      <c r="I246" s="3" t="s">
        <v>282</v>
      </c>
      <c r="J246" s="5" t="s">
        <v>40</v>
      </c>
      <c r="K246" s="7">
        <v>24.200000000000003</v>
      </c>
      <c r="L246" s="7">
        <v>446369.00000000006</v>
      </c>
      <c r="M246" s="8">
        <v>0.05</v>
      </c>
      <c r="N246" s="7">
        <v>424050.5500000001</v>
      </c>
      <c r="O246" s="8">
        <v>0.2</v>
      </c>
      <c r="P246" s="7">
        <v>339240.44000000006</v>
      </c>
      <c r="Q246" s="9">
        <v>7.4999999999999997E-2</v>
      </c>
      <c r="R246" s="9">
        <v>8.2835232310862469E-2</v>
      </c>
      <c r="S246" s="9">
        <v>0.15783523231086247</v>
      </c>
      <c r="T246" s="3">
        <v>8</v>
      </c>
      <c r="U246" s="3">
        <v>0</v>
      </c>
      <c r="V246" s="3">
        <v>0</v>
      </c>
      <c r="W246" s="7">
        <v>2149000</v>
      </c>
      <c r="X246" s="7">
        <v>114.61885604666746</v>
      </c>
    </row>
    <row r="247" spans="1:24" x14ac:dyDescent="0.25">
      <c r="A247" s="3" t="s">
        <v>1345</v>
      </c>
      <c r="B247" s="4" t="s">
        <v>1345</v>
      </c>
      <c r="C247" s="4" t="s">
        <v>6</v>
      </c>
      <c r="D247" s="3" t="s">
        <v>1346</v>
      </c>
      <c r="E247" s="3" t="s">
        <v>499</v>
      </c>
      <c r="F247" s="3">
        <v>11142</v>
      </c>
      <c r="G247" s="3" t="s">
        <v>21</v>
      </c>
      <c r="H247" s="3">
        <v>1200</v>
      </c>
      <c r="I247" s="3" t="s">
        <v>204</v>
      </c>
      <c r="J247" s="5" t="s">
        <v>39</v>
      </c>
      <c r="K247" s="7">
        <v>29.282000000000007</v>
      </c>
      <c r="L247" s="7">
        <v>35138.400000000009</v>
      </c>
      <c r="M247" s="8">
        <v>0.05</v>
      </c>
      <c r="N247" s="7">
        <v>33381.48000000001</v>
      </c>
      <c r="O247" s="8">
        <v>0.18000000000000002</v>
      </c>
      <c r="P247" s="7">
        <v>27372.813600000009</v>
      </c>
      <c r="Q247" s="9">
        <v>9.5000000000000001E-2</v>
      </c>
      <c r="R247" s="9">
        <v>8.2835138750000009E-2</v>
      </c>
      <c r="S247" s="9">
        <v>0.17783513875000001</v>
      </c>
      <c r="T247" s="3">
        <v>8</v>
      </c>
      <c r="U247" s="3">
        <v>1062</v>
      </c>
      <c r="V247" s="3">
        <v>12744</v>
      </c>
      <c r="W247" s="7">
        <v>167000</v>
      </c>
      <c r="X247" s="7">
        <v>122.16064491413816</v>
      </c>
    </row>
    <row r="248" spans="1:24" ht="30" x14ac:dyDescent="0.25">
      <c r="A248" s="3" t="s">
        <v>1347</v>
      </c>
      <c r="B248" s="4" t="s">
        <v>1348</v>
      </c>
      <c r="C248" s="4" t="s">
        <v>1349</v>
      </c>
      <c r="D248" s="3" t="s">
        <v>1350</v>
      </c>
      <c r="E248" s="3" t="s">
        <v>499</v>
      </c>
      <c r="F248" s="3">
        <v>119510</v>
      </c>
      <c r="G248" s="3" t="s">
        <v>11</v>
      </c>
      <c r="H248" s="3">
        <v>36296</v>
      </c>
      <c r="I248" s="3" t="s">
        <v>300</v>
      </c>
      <c r="J248" s="5" t="s">
        <v>39</v>
      </c>
      <c r="K248" s="7">
        <v>19.200000000000003</v>
      </c>
      <c r="L248" s="7">
        <v>696883.20000000007</v>
      </c>
      <c r="M248" s="8">
        <v>0.05</v>
      </c>
      <c r="N248" s="7">
        <v>662039.04000000004</v>
      </c>
      <c r="O248" s="8">
        <v>0.2</v>
      </c>
      <c r="P248" s="7">
        <v>529631.23200000008</v>
      </c>
      <c r="Q248" s="9">
        <v>8.5000000000000006E-2</v>
      </c>
      <c r="R248" s="9">
        <v>8.2835138750000009E-2</v>
      </c>
      <c r="S248" s="9">
        <v>0.16783513875</v>
      </c>
      <c r="T248" s="3">
        <v>4</v>
      </c>
      <c r="U248" s="3">
        <v>0</v>
      </c>
      <c r="V248" s="3">
        <v>0</v>
      </c>
      <c r="W248" s="7">
        <v>3156000</v>
      </c>
      <c r="X248" s="7">
        <v>85.6725732565329</v>
      </c>
    </row>
    <row r="249" spans="1:24" x14ac:dyDescent="0.25">
      <c r="A249" s="3" t="s">
        <v>1351</v>
      </c>
      <c r="B249" s="4" t="s">
        <v>1351</v>
      </c>
      <c r="C249" s="4" t="s">
        <v>237</v>
      </c>
      <c r="D249" s="3" t="s">
        <v>1352</v>
      </c>
      <c r="E249" s="3" t="s">
        <v>499</v>
      </c>
      <c r="F249" s="3">
        <v>114907</v>
      </c>
      <c r="G249" s="3" t="s">
        <v>17</v>
      </c>
      <c r="H249" s="3">
        <v>58650</v>
      </c>
      <c r="I249" s="3" t="s">
        <v>204</v>
      </c>
      <c r="J249" s="5" t="s">
        <v>40</v>
      </c>
      <c r="K249" s="7">
        <v>26.4</v>
      </c>
      <c r="L249" s="7">
        <v>1548360.0000000002</v>
      </c>
      <c r="M249" s="8">
        <v>7.0000000000000007E-2</v>
      </c>
      <c r="N249" s="7">
        <v>1439974.8000000005</v>
      </c>
      <c r="O249" s="8">
        <v>0.27</v>
      </c>
      <c r="P249" s="7">
        <v>1051181.6040000005</v>
      </c>
      <c r="Q249" s="9">
        <v>0.08</v>
      </c>
      <c r="R249" s="9">
        <v>8.2835154638320044E-2</v>
      </c>
      <c r="S249" s="9">
        <v>0.16283515463832005</v>
      </c>
      <c r="T249" s="3">
        <v>8</v>
      </c>
      <c r="U249" s="3">
        <v>0</v>
      </c>
      <c r="V249" s="3">
        <v>0</v>
      </c>
      <c r="W249" s="7">
        <v>6455000</v>
      </c>
      <c r="X249" s="7">
        <v>109.70711002799088</v>
      </c>
    </row>
    <row r="250" spans="1:24" x14ac:dyDescent="0.25">
      <c r="A250" s="3" t="s">
        <v>1353</v>
      </c>
      <c r="B250" s="4" t="s">
        <v>1353</v>
      </c>
      <c r="C250" s="4" t="s">
        <v>6</v>
      </c>
      <c r="D250" s="3" t="s">
        <v>1354</v>
      </c>
      <c r="E250" s="3" t="s">
        <v>499</v>
      </c>
      <c r="F250" s="3">
        <v>46848</v>
      </c>
      <c r="G250" s="3" t="s">
        <v>21</v>
      </c>
      <c r="H250" s="3">
        <v>9656</v>
      </c>
      <c r="I250" s="3" t="s">
        <v>270</v>
      </c>
      <c r="J250" s="5" t="s">
        <v>40</v>
      </c>
      <c r="K250" s="7">
        <v>38.015999999999991</v>
      </c>
      <c r="L250" s="7">
        <v>367082.49599999993</v>
      </c>
      <c r="M250" s="8">
        <v>0.05</v>
      </c>
      <c r="N250" s="7">
        <v>348728.37119999994</v>
      </c>
      <c r="O250" s="8">
        <v>0.16000000000000003</v>
      </c>
      <c r="P250" s="7">
        <v>292931.83180799993</v>
      </c>
      <c r="Q250" s="9">
        <v>8.5000000000000006E-2</v>
      </c>
      <c r="R250" s="9">
        <v>8.2835138750000009E-2</v>
      </c>
      <c r="S250" s="9">
        <v>0.16783513875</v>
      </c>
      <c r="T250" s="3">
        <v>8</v>
      </c>
      <c r="U250" s="3">
        <v>0</v>
      </c>
      <c r="V250" s="3">
        <v>0</v>
      </c>
      <c r="W250" s="7">
        <v>1745000</v>
      </c>
      <c r="X250" s="7">
        <v>180.75337635456864</v>
      </c>
    </row>
    <row r="251" spans="1:24" x14ac:dyDescent="0.25">
      <c r="A251" s="3" t="s">
        <v>1355</v>
      </c>
      <c r="B251" s="4" t="s">
        <v>1355</v>
      </c>
      <c r="C251" s="4" t="s">
        <v>1356</v>
      </c>
      <c r="D251" s="3" t="s">
        <v>1357</v>
      </c>
      <c r="E251" s="3" t="s">
        <v>499</v>
      </c>
      <c r="F251" s="3">
        <v>43542</v>
      </c>
      <c r="G251" s="3" t="s">
        <v>11</v>
      </c>
      <c r="H251" s="3">
        <v>2660</v>
      </c>
      <c r="I251" s="3" t="s">
        <v>190</v>
      </c>
      <c r="J251" s="5" t="s">
        <v>75</v>
      </c>
      <c r="K251" s="7">
        <v>20.736000000000001</v>
      </c>
      <c r="L251" s="7">
        <v>55157.760000000002</v>
      </c>
      <c r="M251" s="8">
        <v>0.05</v>
      </c>
      <c r="N251" s="7">
        <v>52399.872000000003</v>
      </c>
      <c r="O251" s="8">
        <v>0.24</v>
      </c>
      <c r="P251" s="7">
        <v>39823.902719999998</v>
      </c>
      <c r="Q251" s="9">
        <v>0.1</v>
      </c>
      <c r="R251" s="9">
        <v>6.6267807186469907E-2</v>
      </c>
      <c r="S251" s="9">
        <v>0.16626780718646991</v>
      </c>
      <c r="T251" s="3">
        <v>4</v>
      </c>
      <c r="U251" s="3">
        <v>32902</v>
      </c>
      <c r="V251" s="3">
        <v>394824</v>
      </c>
      <c r="W251" s="7">
        <v>634000</v>
      </c>
      <c r="X251" s="7">
        <v>90.043841037787502</v>
      </c>
    </row>
    <row r="252" spans="1:24" x14ac:dyDescent="0.25">
      <c r="A252" s="3" t="s">
        <v>1358</v>
      </c>
      <c r="B252" s="4" t="s">
        <v>1359</v>
      </c>
      <c r="C252" s="4" t="s">
        <v>1360</v>
      </c>
      <c r="D252" s="3" t="s">
        <v>1361</v>
      </c>
      <c r="E252" s="3" t="s">
        <v>499</v>
      </c>
      <c r="F252" s="3">
        <v>46499</v>
      </c>
      <c r="G252" s="3" t="s">
        <v>103</v>
      </c>
      <c r="H252" s="3">
        <v>5409</v>
      </c>
      <c r="I252" s="3" t="s">
        <v>54</v>
      </c>
      <c r="J252" s="5" t="s">
        <v>39</v>
      </c>
      <c r="K252" s="7">
        <v>29.040000000000006</v>
      </c>
      <c r="L252" s="7">
        <v>157077.36000000004</v>
      </c>
      <c r="M252" s="8">
        <v>0.05</v>
      </c>
      <c r="N252" s="7">
        <v>149223.49200000003</v>
      </c>
      <c r="O252" s="8">
        <v>0.18000000000000002</v>
      </c>
      <c r="P252" s="7">
        <v>122363.26344000002</v>
      </c>
      <c r="Q252" s="9">
        <v>0.08</v>
      </c>
      <c r="R252" s="9">
        <v>8.2835360747772258E-2</v>
      </c>
      <c r="S252" s="9">
        <v>0.16283536074777227</v>
      </c>
      <c r="T252" s="3">
        <v>8</v>
      </c>
      <c r="U252" s="3">
        <v>0</v>
      </c>
      <c r="V252" s="3">
        <v>0</v>
      </c>
      <c r="W252" s="7">
        <v>751000</v>
      </c>
      <c r="X252" s="7">
        <v>134.18819264317438</v>
      </c>
    </row>
    <row r="253" spans="1:24" ht="45" x14ac:dyDescent="0.25">
      <c r="A253" s="3" t="s">
        <v>1362</v>
      </c>
      <c r="B253" s="4" t="s">
        <v>1363</v>
      </c>
      <c r="C253" s="4" t="s">
        <v>1364</v>
      </c>
      <c r="D253" s="3" t="s">
        <v>1365</v>
      </c>
      <c r="E253" s="3" t="s">
        <v>499</v>
      </c>
      <c r="F253" s="3">
        <v>260030</v>
      </c>
      <c r="G253" s="3" t="s">
        <v>229</v>
      </c>
      <c r="H253" s="3">
        <v>132190</v>
      </c>
      <c r="I253" s="3" t="s">
        <v>266</v>
      </c>
      <c r="J253" s="5" t="s">
        <v>40</v>
      </c>
      <c r="K253" s="7">
        <v>19.8</v>
      </c>
      <c r="L253" s="7">
        <v>2617362</v>
      </c>
      <c r="M253" s="8">
        <v>7.0000000000000007E-2</v>
      </c>
      <c r="N253" s="7">
        <v>2434146.66</v>
      </c>
      <c r="O253" s="8">
        <v>0.22500000000000001</v>
      </c>
      <c r="P253" s="7">
        <v>1886463.6614999999</v>
      </c>
      <c r="Q253" s="9">
        <v>0.06</v>
      </c>
      <c r="R253" s="9">
        <v>8.2835187555952788E-2</v>
      </c>
      <c r="S253" s="9">
        <v>0.14283518755595279</v>
      </c>
      <c r="T253" s="3">
        <v>4</v>
      </c>
      <c r="U253" s="3">
        <v>0</v>
      </c>
      <c r="V253" s="3">
        <v>0</v>
      </c>
      <c r="W253" s="7">
        <v>13207000</v>
      </c>
      <c r="X253" s="7">
        <v>99.865976699190838</v>
      </c>
    </row>
    <row r="254" spans="1:24" x14ac:dyDescent="0.25">
      <c r="A254" s="3" t="s">
        <v>1366</v>
      </c>
      <c r="B254" s="4" t="s">
        <v>1366</v>
      </c>
      <c r="C254" s="4" t="s">
        <v>4</v>
      </c>
      <c r="D254" s="3" t="s">
        <v>1367</v>
      </c>
      <c r="E254" s="3" t="s">
        <v>499</v>
      </c>
      <c r="F254" s="3">
        <v>17332</v>
      </c>
      <c r="G254" s="3" t="s">
        <v>103</v>
      </c>
      <c r="H254" s="3">
        <v>4302</v>
      </c>
      <c r="I254" s="3" t="s">
        <v>180</v>
      </c>
      <c r="J254" s="5" t="s">
        <v>39</v>
      </c>
      <c r="K254" s="7">
        <v>26.4</v>
      </c>
      <c r="L254" s="7">
        <v>113572.8</v>
      </c>
      <c r="M254" s="8">
        <v>0.05</v>
      </c>
      <c r="N254" s="7">
        <v>107894.16</v>
      </c>
      <c r="O254" s="8">
        <v>0.2</v>
      </c>
      <c r="P254" s="7">
        <v>86315.328000000023</v>
      </c>
      <c r="Q254" s="9">
        <v>0.08</v>
      </c>
      <c r="R254" s="9">
        <v>8.2835655865238764E-2</v>
      </c>
      <c r="S254" s="9">
        <v>0.16283565586523877</v>
      </c>
      <c r="T254" s="3">
        <v>8</v>
      </c>
      <c r="U254" s="3">
        <v>0</v>
      </c>
      <c r="V254" s="3">
        <v>0</v>
      </c>
      <c r="W254" s="7">
        <v>530000</v>
      </c>
      <c r="X254" s="7">
        <v>123.21625686578606</v>
      </c>
    </row>
    <row r="255" spans="1:24" x14ac:dyDescent="0.25">
      <c r="A255" s="3" t="s">
        <v>1368</v>
      </c>
      <c r="B255" s="4" t="s">
        <v>1369</v>
      </c>
      <c r="C255" s="4" t="s">
        <v>199</v>
      </c>
      <c r="D255" s="3" t="s">
        <v>1370</v>
      </c>
      <c r="E255" s="3" t="s">
        <v>499</v>
      </c>
      <c r="F255" s="3">
        <v>43979</v>
      </c>
      <c r="G255" s="3" t="s">
        <v>21</v>
      </c>
      <c r="H255" s="3">
        <v>9212</v>
      </c>
      <c r="I255" s="3" t="s">
        <v>99</v>
      </c>
      <c r="J255" s="5" t="s">
        <v>39</v>
      </c>
      <c r="K255" s="7">
        <v>16.038</v>
      </c>
      <c r="L255" s="7">
        <v>147742.05600000001</v>
      </c>
      <c r="M255" s="8">
        <v>0.05</v>
      </c>
      <c r="N255" s="7">
        <v>140354.95320000002</v>
      </c>
      <c r="O255" s="8">
        <v>0.22000000000000003</v>
      </c>
      <c r="P255" s="7">
        <v>109476.86349600001</v>
      </c>
      <c r="Q255" s="9">
        <v>9.5000000000000001E-2</v>
      </c>
      <c r="R255" s="9">
        <v>8.2835995192708359E-2</v>
      </c>
      <c r="S255" s="9">
        <v>0.17783599519270837</v>
      </c>
      <c r="T255" s="3">
        <v>8</v>
      </c>
      <c r="U255" s="3">
        <v>0</v>
      </c>
      <c r="V255" s="3">
        <v>0</v>
      </c>
      <c r="W255" s="7">
        <v>616000</v>
      </c>
      <c r="X255" s="7">
        <v>66.826504876709436</v>
      </c>
    </row>
    <row r="256" spans="1:24" x14ac:dyDescent="0.25">
      <c r="A256" s="3" t="s">
        <v>1371</v>
      </c>
      <c r="B256" s="4" t="s">
        <v>1371</v>
      </c>
      <c r="C256" s="4" t="s">
        <v>6</v>
      </c>
      <c r="D256" s="3" t="s">
        <v>1372</v>
      </c>
      <c r="E256" s="3" t="s">
        <v>499</v>
      </c>
      <c r="F256" s="3">
        <v>30141</v>
      </c>
      <c r="G256" s="3" t="s">
        <v>21</v>
      </c>
      <c r="H256" s="3">
        <v>7386</v>
      </c>
      <c r="I256" s="3" t="s">
        <v>279</v>
      </c>
      <c r="J256" s="5" t="s">
        <v>39</v>
      </c>
      <c r="K256" s="7">
        <v>19.8</v>
      </c>
      <c r="L256" s="7">
        <v>146242.80000000002</v>
      </c>
      <c r="M256" s="8">
        <v>0.05</v>
      </c>
      <c r="N256" s="7">
        <v>138930.66</v>
      </c>
      <c r="O256" s="8">
        <v>0.2</v>
      </c>
      <c r="P256" s="7">
        <v>111144.52800000001</v>
      </c>
      <c r="Q256" s="9">
        <v>9.5000000000000001E-2</v>
      </c>
      <c r="R256" s="9">
        <v>8.2835138750000009E-2</v>
      </c>
      <c r="S256" s="9">
        <v>0.17783513875000001</v>
      </c>
      <c r="T256" s="3">
        <v>8</v>
      </c>
      <c r="U256" s="3">
        <v>0</v>
      </c>
      <c r="V256" s="3">
        <v>0</v>
      </c>
      <c r="W256" s="7">
        <v>625000</v>
      </c>
      <c r="X256" s="7">
        <v>84.617697637104357</v>
      </c>
    </row>
    <row r="257" spans="1:24" x14ac:dyDescent="0.25">
      <c r="A257" s="3" t="s">
        <v>1373</v>
      </c>
      <c r="B257" s="4" t="s">
        <v>1373</v>
      </c>
      <c r="C257" s="4" t="s">
        <v>1374</v>
      </c>
      <c r="D257" s="3" t="s">
        <v>1375</v>
      </c>
      <c r="E257" s="3" t="s">
        <v>499</v>
      </c>
      <c r="F257" s="3">
        <v>304472</v>
      </c>
      <c r="G257" s="3" t="s">
        <v>239</v>
      </c>
      <c r="H257" s="3">
        <v>26206</v>
      </c>
      <c r="I257" s="3" t="s">
        <v>247</v>
      </c>
      <c r="J257" s="5" t="s">
        <v>40</v>
      </c>
      <c r="K257" s="7">
        <v>16</v>
      </c>
      <c r="L257" s="7">
        <v>419296</v>
      </c>
      <c r="M257" s="8">
        <v>0.05</v>
      </c>
      <c r="N257" s="7">
        <v>398331.2</v>
      </c>
      <c r="O257" s="8">
        <v>0.25</v>
      </c>
      <c r="P257" s="7">
        <v>298748.40000000002</v>
      </c>
      <c r="Q257" s="9">
        <v>7.4999999999999997E-2</v>
      </c>
      <c r="R257" s="9">
        <v>3.3133903041052591E-2</v>
      </c>
      <c r="S257" s="9">
        <v>0.10813390304105258</v>
      </c>
      <c r="T257" s="3">
        <v>10</v>
      </c>
      <c r="U257" s="3">
        <v>0</v>
      </c>
      <c r="V257" s="3">
        <v>0</v>
      </c>
      <c r="W257" s="7">
        <v>2763000</v>
      </c>
      <c r="X257" s="7">
        <v>87.857390319377259</v>
      </c>
    </row>
    <row r="258" spans="1:24" x14ac:dyDescent="0.25">
      <c r="A258" s="3" t="s">
        <v>1376</v>
      </c>
      <c r="B258" s="4" t="s">
        <v>1376</v>
      </c>
      <c r="C258" s="4" t="s">
        <v>6</v>
      </c>
      <c r="D258" s="3" t="s">
        <v>1377</v>
      </c>
      <c r="E258" s="3" t="s">
        <v>533</v>
      </c>
      <c r="F258" s="3">
        <v>18656</v>
      </c>
      <c r="G258" s="3" t="s">
        <v>21</v>
      </c>
      <c r="H258" s="3">
        <v>2727</v>
      </c>
      <c r="I258" s="3" t="s">
        <v>214</v>
      </c>
      <c r="J258" s="5" t="s">
        <v>40</v>
      </c>
      <c r="K258" s="7">
        <v>31.944000000000003</v>
      </c>
      <c r="L258" s="7">
        <v>87111.288</v>
      </c>
      <c r="M258" s="8">
        <v>0.05</v>
      </c>
      <c r="N258" s="7">
        <v>82755.723599999998</v>
      </c>
      <c r="O258" s="8">
        <v>0.16000000000000003</v>
      </c>
      <c r="P258" s="7">
        <v>69514.807823999989</v>
      </c>
      <c r="Q258" s="9">
        <v>8.5000000000000006E-2</v>
      </c>
      <c r="R258" s="9">
        <v>8.4132939589431438E-2</v>
      </c>
      <c r="S258" s="9">
        <v>0.16913293958943143</v>
      </c>
      <c r="T258" s="3">
        <v>8</v>
      </c>
      <c r="U258" s="3">
        <v>0</v>
      </c>
      <c r="V258" s="3">
        <v>0</v>
      </c>
      <c r="W258" s="7">
        <v>411000</v>
      </c>
      <c r="X258" s="7">
        <v>150.7176074742147</v>
      </c>
    </row>
    <row r="259" spans="1:24" x14ac:dyDescent="0.25">
      <c r="A259" s="3" t="s">
        <v>1378</v>
      </c>
      <c r="B259" s="4" t="s">
        <v>1378</v>
      </c>
      <c r="C259" s="4" t="s">
        <v>6</v>
      </c>
      <c r="D259" s="3" t="s">
        <v>1379</v>
      </c>
      <c r="E259" s="3" t="s">
        <v>533</v>
      </c>
      <c r="F259" s="3">
        <v>10255</v>
      </c>
      <c r="G259" s="3" t="s">
        <v>21</v>
      </c>
      <c r="H259" s="3">
        <v>2077</v>
      </c>
      <c r="I259" s="3" t="s">
        <v>266</v>
      </c>
      <c r="J259" s="5" t="s">
        <v>39</v>
      </c>
      <c r="K259" s="7">
        <v>24.200000000000003</v>
      </c>
      <c r="L259" s="7">
        <v>50263.400000000009</v>
      </c>
      <c r="M259" s="8">
        <v>0.05</v>
      </c>
      <c r="N259" s="7">
        <v>47750.23000000001</v>
      </c>
      <c r="O259" s="8">
        <v>0.2</v>
      </c>
      <c r="P259" s="7">
        <v>38200.184000000008</v>
      </c>
      <c r="Q259" s="9">
        <v>9.5000000000000001E-2</v>
      </c>
      <c r="R259" s="9">
        <v>8.4132147750000011E-2</v>
      </c>
      <c r="S259" s="9">
        <v>0.17913214775000005</v>
      </c>
      <c r="T259" s="3">
        <v>8</v>
      </c>
      <c r="U259" s="3">
        <v>0</v>
      </c>
      <c r="V259" s="3">
        <v>0</v>
      </c>
      <c r="W259" s="7">
        <v>213000</v>
      </c>
      <c r="X259" s="7">
        <v>102.67280458038276</v>
      </c>
    </row>
    <row r="260" spans="1:24" x14ac:dyDescent="0.25">
      <c r="A260" s="3" t="s">
        <v>1380</v>
      </c>
      <c r="B260" s="4" t="s">
        <v>1381</v>
      </c>
      <c r="C260" s="4" t="s">
        <v>197</v>
      </c>
      <c r="D260" s="3" t="s">
        <v>1382</v>
      </c>
      <c r="E260" s="3" t="s">
        <v>1383</v>
      </c>
      <c r="F260" s="3">
        <v>15635</v>
      </c>
      <c r="G260" s="3" t="s">
        <v>21</v>
      </c>
      <c r="H260" s="3">
        <v>2700</v>
      </c>
      <c r="I260" s="3" t="s">
        <v>660</v>
      </c>
      <c r="J260" s="5" t="s">
        <v>39</v>
      </c>
      <c r="K260" s="7">
        <v>26.620000000000005</v>
      </c>
      <c r="L260" s="7">
        <v>71874.000000000015</v>
      </c>
      <c r="M260" s="8">
        <v>0.05</v>
      </c>
      <c r="N260" s="7">
        <v>68280.300000000017</v>
      </c>
      <c r="O260" s="8">
        <v>0.18000000000000002</v>
      </c>
      <c r="P260" s="7">
        <v>55989.84600000002</v>
      </c>
      <c r="Q260" s="9">
        <v>9.5000000000000001E-2</v>
      </c>
      <c r="R260" s="9">
        <v>8.4132147750000011E-2</v>
      </c>
      <c r="S260" s="9">
        <v>0.17913214775000005</v>
      </c>
      <c r="T260" s="3">
        <v>8</v>
      </c>
      <c r="U260" s="3">
        <v>0</v>
      </c>
      <c r="V260" s="3">
        <v>0</v>
      </c>
      <c r="W260" s="7">
        <v>313000</v>
      </c>
      <c r="X260" s="7">
        <v>115.76358716438156</v>
      </c>
    </row>
    <row r="261" spans="1:24" x14ac:dyDescent="0.25">
      <c r="A261" s="3" t="s">
        <v>1384</v>
      </c>
      <c r="B261" s="4" t="s">
        <v>1385</v>
      </c>
      <c r="C261" s="4" t="s">
        <v>1066</v>
      </c>
      <c r="D261" s="3" t="s">
        <v>1386</v>
      </c>
      <c r="E261" s="3" t="s">
        <v>512</v>
      </c>
      <c r="F261" s="3">
        <v>351168</v>
      </c>
      <c r="G261" s="3" t="s">
        <v>17</v>
      </c>
      <c r="H261" s="3">
        <v>95825</v>
      </c>
      <c r="I261" s="3" t="s">
        <v>53</v>
      </c>
      <c r="J261" s="5" t="s">
        <v>40</v>
      </c>
      <c r="K261" s="7">
        <v>26.4</v>
      </c>
      <c r="L261" s="7">
        <v>2529780</v>
      </c>
      <c r="M261" s="8">
        <v>7.0000000000000007E-2</v>
      </c>
      <c r="N261" s="7">
        <v>2352695.4</v>
      </c>
      <c r="O261" s="8">
        <v>0.27</v>
      </c>
      <c r="P261" s="7">
        <v>1717467.642</v>
      </c>
      <c r="Q261" s="9">
        <v>0.08</v>
      </c>
      <c r="R261" s="9">
        <v>7.3514764735454596E-2</v>
      </c>
      <c r="S261" s="9">
        <v>0.15351476473545461</v>
      </c>
      <c r="T261" s="3">
        <v>8</v>
      </c>
      <c r="U261" s="3">
        <v>0</v>
      </c>
      <c r="V261" s="3">
        <v>0</v>
      </c>
      <c r="W261" s="7">
        <v>11188000</v>
      </c>
      <c r="X261" s="7">
        <v>113.57316480743616</v>
      </c>
    </row>
    <row r="262" spans="1:24" x14ac:dyDescent="0.25">
      <c r="A262" s="3" t="s">
        <v>1387</v>
      </c>
      <c r="B262" s="4" t="s">
        <v>1387</v>
      </c>
      <c r="C262" s="4" t="s">
        <v>237</v>
      </c>
      <c r="D262" s="3" t="s">
        <v>1388</v>
      </c>
      <c r="E262" s="3" t="s">
        <v>512</v>
      </c>
      <c r="F262" s="3">
        <v>372681</v>
      </c>
      <c r="G262" s="3" t="s">
        <v>17</v>
      </c>
      <c r="H262" s="3">
        <v>108957</v>
      </c>
      <c r="I262" s="3" t="s">
        <v>268</v>
      </c>
      <c r="J262" s="5" t="s">
        <v>39</v>
      </c>
      <c r="K262" s="7">
        <v>24</v>
      </c>
      <c r="L262" s="7">
        <v>2614968</v>
      </c>
      <c r="M262" s="8">
        <v>7.0000000000000007E-2</v>
      </c>
      <c r="N262" s="7">
        <v>2431920.2400000002</v>
      </c>
      <c r="O262" s="8">
        <v>0.3</v>
      </c>
      <c r="P262" s="7">
        <v>1702344.1680000001</v>
      </c>
      <c r="Q262" s="9">
        <v>8.5000000000000006E-2</v>
      </c>
      <c r="R262" s="9">
        <v>7.3514760702332246E-2</v>
      </c>
      <c r="S262" s="9">
        <v>0.15851476070233225</v>
      </c>
      <c r="T262" s="3">
        <v>8</v>
      </c>
      <c r="U262" s="3">
        <v>0</v>
      </c>
      <c r="V262" s="3">
        <v>0</v>
      </c>
      <c r="W262" s="7">
        <v>10739000</v>
      </c>
      <c r="X262" s="7">
        <v>98.333912870635842</v>
      </c>
    </row>
    <row r="263" spans="1:24" x14ac:dyDescent="0.25">
      <c r="A263" s="3" t="s">
        <v>1389</v>
      </c>
      <c r="B263" s="4" t="s">
        <v>1389</v>
      </c>
      <c r="C263" s="4" t="s">
        <v>4</v>
      </c>
      <c r="D263" s="3" t="s">
        <v>1390</v>
      </c>
      <c r="E263" s="3" t="s">
        <v>512</v>
      </c>
      <c r="F263" s="3">
        <v>206847</v>
      </c>
      <c r="G263" s="3" t="s">
        <v>229</v>
      </c>
      <c r="H263" s="3">
        <v>95216</v>
      </c>
      <c r="I263" s="3" t="s">
        <v>298</v>
      </c>
      <c r="J263" s="5" t="s">
        <v>40</v>
      </c>
      <c r="K263" s="7">
        <v>19.8</v>
      </c>
      <c r="L263" s="7">
        <v>1885276.8</v>
      </c>
      <c r="M263" s="8">
        <v>7.0000000000000007E-2</v>
      </c>
      <c r="N263" s="7">
        <v>1753307.4240000001</v>
      </c>
      <c r="O263" s="8">
        <v>0.22500000000000001</v>
      </c>
      <c r="P263" s="7">
        <v>1358813.2535999999</v>
      </c>
      <c r="Q263" s="9">
        <v>0.06</v>
      </c>
      <c r="R263" s="9">
        <v>7.3514788606001802E-2</v>
      </c>
      <c r="S263" s="9">
        <v>0.1335147886060018</v>
      </c>
      <c r="T263" s="3">
        <v>4</v>
      </c>
      <c r="U263" s="3">
        <v>0</v>
      </c>
      <c r="V263" s="3">
        <v>0</v>
      </c>
      <c r="W263" s="7">
        <v>10177000</v>
      </c>
      <c r="X263" s="7">
        <v>96.787912846020077</v>
      </c>
    </row>
    <row r="264" spans="1:24" x14ac:dyDescent="0.25">
      <c r="A264" s="3" t="s">
        <v>1391</v>
      </c>
      <c r="B264" s="4" t="s">
        <v>1391</v>
      </c>
      <c r="C264" s="4" t="s">
        <v>3</v>
      </c>
      <c r="D264" s="3" t="s">
        <v>1392</v>
      </c>
      <c r="E264" s="3" t="s">
        <v>512</v>
      </c>
      <c r="F264" s="3">
        <v>107754</v>
      </c>
      <c r="G264" s="3" t="s">
        <v>13</v>
      </c>
      <c r="H264" s="3">
        <v>35669</v>
      </c>
      <c r="I264" s="3" t="s">
        <v>283</v>
      </c>
      <c r="J264" s="5" t="s">
        <v>40</v>
      </c>
      <c r="K264" s="7">
        <v>21.120000000000005</v>
      </c>
      <c r="L264" s="7">
        <v>753329.28000000014</v>
      </c>
      <c r="M264" s="8">
        <v>0.1</v>
      </c>
      <c r="N264" s="7">
        <v>677996.35200000019</v>
      </c>
      <c r="O264" s="8">
        <v>0.18000000000000002</v>
      </c>
      <c r="P264" s="7">
        <v>555957.00864000013</v>
      </c>
      <c r="Q264" s="9">
        <v>0.08</v>
      </c>
      <c r="R264" s="9">
        <v>7.3514788249665633E-2</v>
      </c>
      <c r="S264" s="9">
        <v>0.15351478824966563</v>
      </c>
      <c r="T264" s="3">
        <v>4</v>
      </c>
      <c r="U264" s="3">
        <v>0</v>
      </c>
      <c r="V264" s="3">
        <v>0</v>
      </c>
      <c r="W264" s="7">
        <v>3622000</v>
      </c>
      <c r="X264" s="7">
        <v>86.300659241237042</v>
      </c>
    </row>
    <row r="265" spans="1:24" ht="30" x14ac:dyDescent="0.25">
      <c r="A265" s="3" t="s">
        <v>1393</v>
      </c>
      <c r="B265" s="4" t="s">
        <v>1394</v>
      </c>
      <c r="C265" s="4" t="s">
        <v>1395</v>
      </c>
      <c r="D265" s="3" t="s">
        <v>1396</v>
      </c>
      <c r="E265" s="3" t="s">
        <v>520</v>
      </c>
      <c r="F265" s="3">
        <v>28643</v>
      </c>
      <c r="G265" s="3" t="s">
        <v>20</v>
      </c>
      <c r="H265" s="3">
        <v>5520</v>
      </c>
      <c r="I265" s="3" t="s">
        <v>113</v>
      </c>
      <c r="J265" s="5" t="s">
        <v>39</v>
      </c>
      <c r="K265" s="7">
        <v>43.2</v>
      </c>
      <c r="L265" s="7">
        <v>238464.00000000003</v>
      </c>
      <c r="M265" s="8">
        <v>0.05</v>
      </c>
      <c r="N265" s="7">
        <v>226540.79999999999</v>
      </c>
      <c r="O265" s="8">
        <v>0.2</v>
      </c>
      <c r="P265" s="7">
        <v>181232.64000000001</v>
      </c>
      <c r="Q265" s="9">
        <v>7.4999999999999997E-2</v>
      </c>
      <c r="R265" s="9">
        <v>9.7336404045954283E-2</v>
      </c>
      <c r="S265" s="9">
        <v>0.17233640404595427</v>
      </c>
      <c r="T265" s="3">
        <v>14</v>
      </c>
      <c r="U265" s="3">
        <v>0</v>
      </c>
      <c r="V265" s="3">
        <v>0</v>
      </c>
      <c r="W265" s="7">
        <v>1052000</v>
      </c>
      <c r="X265" s="7">
        <v>190.51111215738959</v>
      </c>
    </row>
    <row r="266" spans="1:24" x14ac:dyDescent="0.25">
      <c r="A266" s="3" t="s">
        <v>1397</v>
      </c>
      <c r="B266" s="4" t="s">
        <v>1397</v>
      </c>
      <c r="C266" s="4" t="s">
        <v>3</v>
      </c>
      <c r="D266" s="3" t="s">
        <v>1398</v>
      </c>
      <c r="E266" s="3" t="s">
        <v>520</v>
      </c>
      <c r="F266" s="3">
        <v>4561</v>
      </c>
      <c r="G266" s="3" t="s">
        <v>12</v>
      </c>
      <c r="H266" s="3">
        <v>3070</v>
      </c>
      <c r="I266" s="3" t="s">
        <v>214</v>
      </c>
      <c r="J266" s="5" t="s">
        <v>39</v>
      </c>
      <c r="K266" s="7">
        <v>16.2</v>
      </c>
      <c r="L266" s="7">
        <v>49734</v>
      </c>
      <c r="M266" s="8">
        <v>0.15</v>
      </c>
      <c r="N266" s="7">
        <v>42273.9</v>
      </c>
      <c r="O266" s="8">
        <v>0.22000000000000003</v>
      </c>
      <c r="P266" s="7">
        <v>32973.642</v>
      </c>
      <c r="Q266" s="9">
        <v>9.5000000000000001E-2</v>
      </c>
      <c r="R266" s="9">
        <v>9.7335358522385979E-2</v>
      </c>
      <c r="S266" s="9">
        <v>0.19233535852238601</v>
      </c>
      <c r="T266" s="3">
        <v>4</v>
      </c>
      <c r="U266" s="3">
        <v>0</v>
      </c>
      <c r="V266" s="3">
        <v>0</v>
      </c>
      <c r="W266" s="7">
        <v>171000</v>
      </c>
      <c r="X266" s="7">
        <v>49.605982219278317</v>
      </c>
    </row>
    <row r="267" spans="1:24" x14ac:dyDescent="0.25">
      <c r="A267" s="3" t="s">
        <v>1399</v>
      </c>
      <c r="B267" s="4" t="s">
        <v>1400</v>
      </c>
      <c r="C267" s="4" t="s">
        <v>199</v>
      </c>
      <c r="D267" s="3" t="s">
        <v>1401</v>
      </c>
      <c r="E267" s="3" t="s">
        <v>520</v>
      </c>
      <c r="F267" s="3">
        <v>9006</v>
      </c>
      <c r="G267" s="3" t="s">
        <v>21</v>
      </c>
      <c r="H267" s="3">
        <v>9128</v>
      </c>
      <c r="I267" s="3" t="s">
        <v>247</v>
      </c>
      <c r="J267" s="5" t="s">
        <v>40</v>
      </c>
      <c r="K267" s="7">
        <v>23.957999999999998</v>
      </c>
      <c r="L267" s="7">
        <v>218688.62400000001</v>
      </c>
      <c r="M267" s="8">
        <v>0.05</v>
      </c>
      <c r="N267" s="7">
        <v>207754.19279999999</v>
      </c>
      <c r="O267" s="8">
        <v>0.18000000000000002</v>
      </c>
      <c r="P267" s="7">
        <v>170358.438096</v>
      </c>
      <c r="Q267" s="9">
        <v>8.5000000000000006E-2</v>
      </c>
      <c r="R267" s="9">
        <v>9.7336214072518565E-2</v>
      </c>
      <c r="S267" s="9">
        <v>0.18233621407251857</v>
      </c>
      <c r="T267" s="3">
        <v>8</v>
      </c>
      <c r="U267" s="3">
        <v>0</v>
      </c>
      <c r="V267" s="3">
        <v>0</v>
      </c>
      <c r="W267" s="7">
        <v>934000</v>
      </c>
      <c r="X267" s="7">
        <v>102.35641940320896</v>
      </c>
    </row>
    <row r="268" spans="1:24" ht="30" x14ac:dyDescent="0.25">
      <c r="A268" s="3" t="s">
        <v>1402</v>
      </c>
      <c r="B268" s="4" t="s">
        <v>1403</v>
      </c>
      <c r="C268" s="4" t="s">
        <v>1404</v>
      </c>
      <c r="D268" s="3" t="s">
        <v>1405</v>
      </c>
      <c r="E268" s="3" t="s">
        <v>520</v>
      </c>
      <c r="F268" s="3">
        <v>14923</v>
      </c>
      <c r="G268" s="3" t="s">
        <v>235</v>
      </c>
      <c r="H268" s="3">
        <v>2520</v>
      </c>
      <c r="I268" s="3" t="s">
        <v>193</v>
      </c>
      <c r="J268" s="5" t="s">
        <v>40</v>
      </c>
      <c r="K268" s="7">
        <v>35.200000000000003</v>
      </c>
      <c r="L268" s="7">
        <v>88704</v>
      </c>
      <c r="M268" s="8">
        <v>0.05</v>
      </c>
      <c r="N268" s="7">
        <v>84268.800000000003</v>
      </c>
      <c r="O268" s="8">
        <v>0.2</v>
      </c>
      <c r="P268" s="7">
        <v>67415.040000000008</v>
      </c>
      <c r="Q268" s="9">
        <v>7.0000000000000007E-2</v>
      </c>
      <c r="R268" s="9">
        <v>9.7335700176360243E-2</v>
      </c>
      <c r="S268" s="9">
        <v>0.16733570017636024</v>
      </c>
      <c r="T268" s="3">
        <v>10</v>
      </c>
      <c r="U268" s="3">
        <v>0</v>
      </c>
      <c r="V268" s="3">
        <v>0</v>
      </c>
      <c r="W268" s="7">
        <v>403000</v>
      </c>
      <c r="X268" s="7">
        <v>159.87024867858591</v>
      </c>
    </row>
    <row r="269" spans="1:24" x14ac:dyDescent="0.25">
      <c r="A269" s="3" t="s">
        <v>1406</v>
      </c>
      <c r="B269" s="4" t="s">
        <v>1407</v>
      </c>
      <c r="C269" s="4" t="s">
        <v>197</v>
      </c>
      <c r="D269" s="3" t="s">
        <v>1408</v>
      </c>
      <c r="E269" s="3" t="s">
        <v>524</v>
      </c>
      <c r="F269" s="3">
        <v>123415</v>
      </c>
      <c r="G269" s="3" t="s">
        <v>21</v>
      </c>
      <c r="H269" s="3">
        <v>11458</v>
      </c>
      <c r="I269" s="3" t="s">
        <v>1409</v>
      </c>
      <c r="J269" s="5" t="s">
        <v>39</v>
      </c>
      <c r="K269" s="7">
        <v>11.264000000000005</v>
      </c>
      <c r="L269" s="7">
        <v>129062.91200000004</v>
      </c>
      <c r="M269" s="8">
        <v>0.05</v>
      </c>
      <c r="N269" s="7">
        <v>122609.76640000004</v>
      </c>
      <c r="O269" s="8">
        <v>0.24</v>
      </c>
      <c r="P269" s="7">
        <v>93183.422464000032</v>
      </c>
      <c r="Q269" s="9">
        <v>9.5000000000000001E-2</v>
      </c>
      <c r="R269" s="9">
        <v>9.7336529742339348E-2</v>
      </c>
      <c r="S269" s="9">
        <v>0.19233652974233931</v>
      </c>
      <c r="T269" s="3">
        <v>8</v>
      </c>
      <c r="U269" s="3">
        <v>31751</v>
      </c>
      <c r="V269" s="3">
        <v>222257</v>
      </c>
      <c r="W269" s="7">
        <v>707000</v>
      </c>
      <c r="X269" s="7">
        <v>42.283221033959208</v>
      </c>
    </row>
    <row r="270" spans="1:24" x14ac:dyDescent="0.25">
      <c r="A270" s="3" t="s">
        <v>1410</v>
      </c>
      <c r="B270" s="4" t="s">
        <v>1410</v>
      </c>
      <c r="C270" s="4" t="s">
        <v>230</v>
      </c>
      <c r="D270" s="3" t="s">
        <v>1411</v>
      </c>
      <c r="E270" s="3" t="s">
        <v>524</v>
      </c>
      <c r="F270" s="3">
        <v>114934</v>
      </c>
      <c r="G270" s="3" t="s">
        <v>231</v>
      </c>
      <c r="H270" s="3">
        <v>33014</v>
      </c>
      <c r="I270" s="3" t="s">
        <v>171</v>
      </c>
      <c r="J270" s="5" t="s">
        <v>39</v>
      </c>
      <c r="K270" s="7">
        <v>11.34</v>
      </c>
      <c r="L270" s="7">
        <v>374378.76</v>
      </c>
      <c r="M270" s="8">
        <v>0.08</v>
      </c>
      <c r="N270" s="7">
        <v>344428.45919999998</v>
      </c>
      <c r="O270" s="8">
        <v>0.27500000000000002</v>
      </c>
      <c r="P270" s="7">
        <v>249710.63291999997</v>
      </c>
      <c r="Q270" s="9">
        <v>9.2499999999999999E-2</v>
      </c>
      <c r="R270" s="9">
        <v>9.7335896112633019E-2</v>
      </c>
      <c r="S270" s="9">
        <v>0.18983589611263305</v>
      </c>
      <c r="T270" s="3">
        <v>4</v>
      </c>
      <c r="U270" s="3">
        <v>0</v>
      </c>
      <c r="V270" s="3">
        <v>0</v>
      </c>
      <c r="W270" s="7">
        <v>1315000</v>
      </c>
      <c r="X270" s="7">
        <v>34.95157721346952</v>
      </c>
    </row>
    <row r="271" spans="1:24" x14ac:dyDescent="0.25">
      <c r="A271" s="3" t="s">
        <v>1412</v>
      </c>
      <c r="B271" s="4" t="s">
        <v>1412</v>
      </c>
      <c r="C271" s="4" t="s">
        <v>6</v>
      </c>
      <c r="D271" s="3" t="s">
        <v>1413</v>
      </c>
      <c r="E271" s="3" t="s">
        <v>524</v>
      </c>
      <c r="F271" s="3">
        <v>5041</v>
      </c>
      <c r="G271" s="3" t="s">
        <v>21</v>
      </c>
      <c r="H271" s="3">
        <v>3139</v>
      </c>
      <c r="I271" s="3" t="s">
        <v>1274</v>
      </c>
      <c r="J271" s="5" t="s">
        <v>39</v>
      </c>
      <c r="K271" s="7">
        <v>24.200000000000003</v>
      </c>
      <c r="L271" s="7">
        <v>75963.8</v>
      </c>
      <c r="M271" s="8">
        <v>0.05</v>
      </c>
      <c r="N271" s="7">
        <v>72165.61</v>
      </c>
      <c r="O271" s="8">
        <v>0.2</v>
      </c>
      <c r="P271" s="7">
        <v>57732.487999999998</v>
      </c>
      <c r="Q271" s="9">
        <v>9.5000000000000001E-2</v>
      </c>
      <c r="R271" s="9">
        <v>9.7336538669933081E-2</v>
      </c>
      <c r="S271" s="9">
        <v>0.19233653866993311</v>
      </c>
      <c r="T271" s="3">
        <v>8</v>
      </c>
      <c r="U271" s="3">
        <v>0</v>
      </c>
      <c r="V271" s="3">
        <v>0</v>
      </c>
      <c r="W271" s="7">
        <v>300000</v>
      </c>
      <c r="X271" s="7">
        <v>95.624056287933584</v>
      </c>
    </row>
    <row r="272" spans="1:24" x14ac:dyDescent="0.25">
      <c r="A272" s="3" t="s">
        <v>1414</v>
      </c>
      <c r="B272" s="4" t="s">
        <v>1414</v>
      </c>
      <c r="C272" s="4" t="s">
        <v>4</v>
      </c>
      <c r="D272" s="3" t="s">
        <v>1415</v>
      </c>
      <c r="E272" s="3" t="s">
        <v>524</v>
      </c>
      <c r="F272" s="3">
        <v>100110</v>
      </c>
      <c r="G272" s="3" t="s">
        <v>203</v>
      </c>
      <c r="H272" s="3">
        <v>19639</v>
      </c>
      <c r="I272" s="3" t="s">
        <v>198</v>
      </c>
      <c r="J272" s="5" t="s">
        <v>39</v>
      </c>
      <c r="K272" s="7">
        <v>20.591999999999999</v>
      </c>
      <c r="L272" s="7">
        <v>404406.28800000006</v>
      </c>
      <c r="M272" s="8">
        <v>0.05</v>
      </c>
      <c r="N272" s="7">
        <v>384185.97360000003</v>
      </c>
      <c r="O272" s="8">
        <v>0.24</v>
      </c>
      <c r="P272" s="7">
        <v>291981.339936</v>
      </c>
      <c r="Q272" s="9">
        <v>7.0000000000000007E-2</v>
      </c>
      <c r="R272" s="9">
        <v>9.7335929102329494E-2</v>
      </c>
      <c r="S272" s="9">
        <v>0.1673359291023295</v>
      </c>
      <c r="T272" s="3">
        <v>10</v>
      </c>
      <c r="U272" s="3">
        <v>0</v>
      </c>
      <c r="V272" s="3">
        <v>0</v>
      </c>
      <c r="W272" s="7">
        <v>1745000</v>
      </c>
      <c r="X272" s="7">
        <v>88.847769153678001</v>
      </c>
    </row>
    <row r="273" spans="1:26" ht="30" x14ac:dyDescent="0.25">
      <c r="A273" s="3" t="s">
        <v>1416</v>
      </c>
      <c r="B273" s="4" t="s">
        <v>1417</v>
      </c>
      <c r="C273" s="4" t="s">
        <v>1418</v>
      </c>
      <c r="D273" s="3" t="s">
        <v>1419</v>
      </c>
      <c r="E273" s="3" t="s">
        <v>524</v>
      </c>
      <c r="F273" s="3">
        <v>25494</v>
      </c>
      <c r="G273" s="3" t="s">
        <v>103</v>
      </c>
      <c r="H273" s="3">
        <v>6532</v>
      </c>
      <c r="I273" s="3" t="s">
        <v>293</v>
      </c>
      <c r="J273" s="5" t="s">
        <v>39</v>
      </c>
      <c r="K273" s="7">
        <v>24</v>
      </c>
      <c r="L273" s="7">
        <v>156768</v>
      </c>
      <c r="M273" s="8">
        <v>0.05</v>
      </c>
      <c r="N273" s="7">
        <v>148929.60000000001</v>
      </c>
      <c r="O273" s="8">
        <v>0.2</v>
      </c>
      <c r="P273" s="7">
        <v>119143.67999999999</v>
      </c>
      <c r="Q273" s="9">
        <v>0.08</v>
      </c>
      <c r="R273" s="9">
        <v>9.7339024937151478E-2</v>
      </c>
      <c r="S273" s="9">
        <v>0.17733902493715148</v>
      </c>
      <c r="T273" s="3">
        <v>8</v>
      </c>
      <c r="U273" s="3">
        <v>0</v>
      </c>
      <c r="V273" s="3">
        <v>0</v>
      </c>
      <c r="W273" s="7">
        <v>672000</v>
      </c>
      <c r="X273" s="7">
        <v>102.8538417106117</v>
      </c>
    </row>
    <row r="274" spans="1:26" x14ac:dyDescent="0.25">
      <c r="A274" s="3" t="s">
        <v>1420</v>
      </c>
      <c r="B274" s="4" t="s">
        <v>1420</v>
      </c>
      <c r="C274" s="4" t="s">
        <v>6</v>
      </c>
      <c r="D274" s="3" t="s">
        <v>1421</v>
      </c>
      <c r="E274" s="3" t="s">
        <v>520</v>
      </c>
      <c r="F274" s="3">
        <v>6650</v>
      </c>
      <c r="G274" s="3" t="s">
        <v>21</v>
      </c>
      <c r="H274" s="3">
        <v>3034</v>
      </c>
      <c r="I274" s="3" t="s">
        <v>1422</v>
      </c>
      <c r="J274" s="5" t="s">
        <v>39</v>
      </c>
      <c r="K274" s="7">
        <v>26.620000000000005</v>
      </c>
      <c r="L274" s="7">
        <v>80765.080000000016</v>
      </c>
      <c r="M274" s="8">
        <v>0.05</v>
      </c>
      <c r="N274" s="7">
        <v>76726.826000000015</v>
      </c>
      <c r="O274" s="8">
        <v>0.18000000000000002</v>
      </c>
      <c r="P274" s="7">
        <v>62915.997320000009</v>
      </c>
      <c r="Q274" s="9">
        <v>9.5000000000000001E-2</v>
      </c>
      <c r="R274" s="9">
        <v>9.7336918857185969E-2</v>
      </c>
      <c r="S274" s="9">
        <v>0.19233691885718596</v>
      </c>
      <c r="T274" s="3">
        <v>8</v>
      </c>
      <c r="U274" s="3">
        <v>0</v>
      </c>
      <c r="V274" s="3">
        <v>0</v>
      </c>
      <c r="W274" s="7">
        <v>327000</v>
      </c>
      <c r="X274" s="7">
        <v>107.81591034739218</v>
      </c>
    </row>
    <row r="275" spans="1:26" x14ac:dyDescent="0.25">
      <c r="A275" s="3" t="s">
        <v>1423</v>
      </c>
      <c r="B275" s="4" t="s">
        <v>1423</v>
      </c>
      <c r="C275" s="4" t="s">
        <v>4</v>
      </c>
      <c r="D275" s="3" t="s">
        <v>1424</v>
      </c>
      <c r="E275" s="3" t="s">
        <v>520</v>
      </c>
      <c r="F275" s="3">
        <v>30485</v>
      </c>
      <c r="G275" s="3" t="s">
        <v>229</v>
      </c>
      <c r="H275" s="3">
        <v>55325</v>
      </c>
      <c r="I275" s="3" t="s">
        <v>188</v>
      </c>
      <c r="J275" s="5" t="s">
        <v>40</v>
      </c>
      <c r="K275" s="7">
        <v>19.8</v>
      </c>
      <c r="L275" s="7">
        <v>1095435</v>
      </c>
      <c r="M275" s="8">
        <v>7.0000000000000007E-2</v>
      </c>
      <c r="N275" s="7">
        <v>1018754.55</v>
      </c>
      <c r="O275" s="8">
        <v>0.22500000000000001</v>
      </c>
      <c r="P275" s="7">
        <v>789534.77625</v>
      </c>
      <c r="Q275" s="9">
        <v>0.06</v>
      </c>
      <c r="R275" s="9">
        <v>9.7336045307298349E-2</v>
      </c>
      <c r="S275" s="9">
        <v>0.15733604530729833</v>
      </c>
      <c r="T275" s="3">
        <v>4</v>
      </c>
      <c r="U275" s="3">
        <v>0</v>
      </c>
      <c r="V275" s="3">
        <v>0</v>
      </c>
      <c r="W275" s="7">
        <v>5018000</v>
      </c>
      <c r="X275" s="7">
        <v>62.70719164907149</v>
      </c>
    </row>
    <row r="276" spans="1:26" x14ac:dyDescent="0.25">
      <c r="A276" s="3" t="s">
        <v>1425</v>
      </c>
      <c r="B276" s="4" t="s">
        <v>1425</v>
      </c>
      <c r="C276" s="4" t="s">
        <v>7</v>
      </c>
      <c r="D276" s="3" t="s">
        <v>1426</v>
      </c>
      <c r="E276" s="3" t="s">
        <v>520</v>
      </c>
      <c r="F276" s="3">
        <v>34038</v>
      </c>
      <c r="G276" s="3" t="s">
        <v>20</v>
      </c>
      <c r="H276" s="3">
        <v>3158</v>
      </c>
      <c r="I276" s="3" t="s">
        <v>320</v>
      </c>
      <c r="J276" s="5" t="s">
        <v>40</v>
      </c>
      <c r="K276" s="7">
        <v>52.8</v>
      </c>
      <c r="L276" s="7">
        <v>166742.40000000002</v>
      </c>
      <c r="M276" s="8">
        <v>0.05</v>
      </c>
      <c r="N276" s="7">
        <v>158405.28000000003</v>
      </c>
      <c r="O276" s="8">
        <v>0.18000000000000002</v>
      </c>
      <c r="P276" s="7">
        <v>129892.32960000004</v>
      </c>
      <c r="Q276" s="9">
        <v>7.0000000000000007E-2</v>
      </c>
      <c r="R276" s="9">
        <v>9.7336001000000005E-2</v>
      </c>
      <c r="S276" s="9">
        <v>0.16733600100000001</v>
      </c>
      <c r="T276" s="3">
        <v>14</v>
      </c>
      <c r="U276" s="3"/>
      <c r="V276" s="3">
        <v>0</v>
      </c>
      <c r="W276" s="7">
        <v>776000</v>
      </c>
      <c r="X276" s="7">
        <v>245.80006546230305</v>
      </c>
      <c r="Y276">
        <v>322803</v>
      </c>
      <c r="Z276" t="s">
        <v>353</v>
      </c>
    </row>
    <row r="277" spans="1:26" x14ac:dyDescent="0.25">
      <c r="A277" s="3" t="s">
        <v>1427</v>
      </c>
      <c r="B277" s="4" t="s">
        <v>1427</v>
      </c>
      <c r="C277" s="4" t="s">
        <v>7</v>
      </c>
      <c r="D277" s="3" t="s">
        <v>1428</v>
      </c>
      <c r="E277" s="3" t="s">
        <v>1429</v>
      </c>
      <c r="F277" s="3">
        <v>28416</v>
      </c>
      <c r="G277" s="3" t="s">
        <v>20</v>
      </c>
      <c r="H277" s="3">
        <v>4258</v>
      </c>
      <c r="I277" s="3" t="s">
        <v>109</v>
      </c>
      <c r="J277" s="5" t="s">
        <v>40</v>
      </c>
      <c r="K277" s="7">
        <v>48</v>
      </c>
      <c r="L277" s="7">
        <v>204384</v>
      </c>
      <c r="M277" s="8">
        <v>0.05</v>
      </c>
      <c r="N277" s="7">
        <v>194164.8</v>
      </c>
      <c r="O277" s="8">
        <v>0.2</v>
      </c>
      <c r="P277" s="7">
        <v>155331.84</v>
      </c>
      <c r="Q277" s="9">
        <v>7.0000000000000007E-2</v>
      </c>
      <c r="R277" s="9">
        <v>8.4132147750000011E-2</v>
      </c>
      <c r="S277" s="9">
        <v>0.15413214775</v>
      </c>
      <c r="T277" s="3">
        <v>14</v>
      </c>
      <c r="U277" s="3">
        <v>0</v>
      </c>
      <c r="V277" s="3">
        <v>0</v>
      </c>
      <c r="W277" s="7">
        <v>1008000</v>
      </c>
      <c r="X277" s="7">
        <v>236.68002121899971</v>
      </c>
    </row>
    <row r="278" spans="1:26" x14ac:dyDescent="0.25">
      <c r="A278" s="3" t="s">
        <v>1430</v>
      </c>
      <c r="B278" s="4" t="s">
        <v>1431</v>
      </c>
      <c r="C278" s="4" t="s">
        <v>1432</v>
      </c>
      <c r="D278" s="3" t="s">
        <v>1433</v>
      </c>
      <c r="E278" s="3" t="s">
        <v>533</v>
      </c>
      <c r="F278" s="3">
        <v>256267</v>
      </c>
      <c r="G278" s="3" t="s">
        <v>22</v>
      </c>
      <c r="H278" s="3">
        <v>44240</v>
      </c>
      <c r="I278" s="3" t="s">
        <v>99</v>
      </c>
      <c r="J278" s="5" t="s">
        <v>40</v>
      </c>
      <c r="K278" s="7">
        <v>22</v>
      </c>
      <c r="L278" s="7">
        <v>973280</v>
      </c>
      <c r="M278" s="8">
        <v>0.05</v>
      </c>
      <c r="N278" s="7">
        <v>924616</v>
      </c>
      <c r="O278" s="8">
        <v>0.2</v>
      </c>
      <c r="P278" s="7">
        <v>739692.8</v>
      </c>
      <c r="Q278" s="9">
        <v>7.4999999999999997E-2</v>
      </c>
      <c r="R278" s="9">
        <v>8.4132190282549632E-2</v>
      </c>
      <c r="S278" s="9">
        <v>0.15913219028254963</v>
      </c>
      <c r="T278" s="3">
        <v>8</v>
      </c>
      <c r="U278" s="3">
        <v>0</v>
      </c>
      <c r="V278" s="3">
        <v>0</v>
      </c>
      <c r="W278" s="7">
        <v>4648000</v>
      </c>
      <c r="X278" s="7">
        <v>105.0698791382972</v>
      </c>
    </row>
    <row r="279" spans="1:26" x14ac:dyDescent="0.25">
      <c r="A279" s="3" t="s">
        <v>1434</v>
      </c>
      <c r="B279" s="4" t="s">
        <v>1434</v>
      </c>
      <c r="C279" s="4" t="s">
        <v>3</v>
      </c>
      <c r="D279" s="3" t="s">
        <v>1435</v>
      </c>
      <c r="E279" s="3" t="s">
        <v>508</v>
      </c>
      <c r="F279" s="3">
        <v>33749</v>
      </c>
      <c r="G279" s="3" t="s">
        <v>12</v>
      </c>
      <c r="H279" s="3">
        <v>4010</v>
      </c>
      <c r="I279" s="3" t="s">
        <v>1133</v>
      </c>
      <c r="J279" s="5" t="s">
        <v>39</v>
      </c>
      <c r="K279" s="7">
        <v>18</v>
      </c>
      <c r="L279" s="7">
        <v>72180</v>
      </c>
      <c r="M279" s="8">
        <v>0.15</v>
      </c>
      <c r="N279" s="7">
        <v>61353</v>
      </c>
      <c r="O279" s="8">
        <v>0.2</v>
      </c>
      <c r="P279" s="7">
        <v>49082.400000000001</v>
      </c>
      <c r="Q279" s="9">
        <v>9.5000000000000001E-2</v>
      </c>
      <c r="R279" s="9">
        <v>8.4132147750000011E-2</v>
      </c>
      <c r="S279" s="9">
        <v>0.17913214775000005</v>
      </c>
      <c r="T279" s="3">
        <v>4</v>
      </c>
      <c r="U279" s="3">
        <v>17709</v>
      </c>
      <c r="V279" s="3">
        <v>123963</v>
      </c>
      <c r="W279" s="7">
        <v>398000</v>
      </c>
      <c r="X279" s="7">
        <v>68.329443674634874</v>
      </c>
    </row>
    <row r="280" spans="1:26" x14ac:dyDescent="0.25">
      <c r="A280" s="3" t="s">
        <v>1436</v>
      </c>
      <c r="B280" s="4" t="s">
        <v>1437</v>
      </c>
      <c r="C280" s="4" t="s">
        <v>1438</v>
      </c>
      <c r="D280" s="3" t="s">
        <v>1439</v>
      </c>
      <c r="E280" s="3" t="s">
        <v>533</v>
      </c>
      <c r="F280" s="3">
        <v>36053</v>
      </c>
      <c r="G280" s="3" t="s">
        <v>235</v>
      </c>
      <c r="H280" s="3">
        <v>3600</v>
      </c>
      <c r="I280" s="3" t="s">
        <v>308</v>
      </c>
      <c r="J280" s="5" t="s">
        <v>40</v>
      </c>
      <c r="K280" s="7">
        <v>35.200000000000003</v>
      </c>
      <c r="L280" s="7">
        <v>126720</v>
      </c>
      <c r="M280" s="8">
        <v>0.05</v>
      </c>
      <c r="N280" s="7">
        <v>120384</v>
      </c>
      <c r="O280" s="8">
        <v>0.2</v>
      </c>
      <c r="P280" s="7">
        <v>96307.200000000012</v>
      </c>
      <c r="Q280" s="9">
        <v>7.0000000000000007E-2</v>
      </c>
      <c r="R280" s="9">
        <v>8.4132147750000011E-2</v>
      </c>
      <c r="S280" s="9">
        <v>0.15413214775</v>
      </c>
      <c r="T280" s="3">
        <v>10</v>
      </c>
      <c r="U280" s="3">
        <v>0</v>
      </c>
      <c r="V280" s="3">
        <v>0</v>
      </c>
      <c r="W280" s="7">
        <v>625000</v>
      </c>
      <c r="X280" s="7">
        <v>173.56534889393313</v>
      </c>
    </row>
    <row r="281" spans="1:26" x14ac:dyDescent="0.25">
      <c r="A281" s="3" t="s">
        <v>1440</v>
      </c>
      <c r="B281" s="4" t="s">
        <v>1440</v>
      </c>
      <c r="C281" s="4" t="s">
        <v>3</v>
      </c>
      <c r="D281" s="3" t="s">
        <v>1441</v>
      </c>
      <c r="E281" s="3" t="s">
        <v>533</v>
      </c>
      <c r="F281" s="3">
        <v>26916</v>
      </c>
      <c r="G281" s="3" t="s">
        <v>10</v>
      </c>
      <c r="H281" s="3">
        <v>9534</v>
      </c>
      <c r="I281" s="3" t="s">
        <v>162</v>
      </c>
      <c r="J281" s="5" t="s">
        <v>39</v>
      </c>
      <c r="K281" s="7">
        <v>22</v>
      </c>
      <c r="L281" s="7">
        <v>209748</v>
      </c>
      <c r="M281" s="8">
        <v>7.0000000000000007E-2</v>
      </c>
      <c r="N281" s="7">
        <v>195065.64</v>
      </c>
      <c r="O281" s="8">
        <v>0.18000000000000002</v>
      </c>
      <c r="P281" s="7">
        <v>159953.8248</v>
      </c>
      <c r="Q281" s="9">
        <v>8.5000000000000006E-2</v>
      </c>
      <c r="R281" s="9">
        <v>8.4132343848062285E-2</v>
      </c>
      <c r="S281" s="9">
        <v>0.16913234384806233</v>
      </c>
      <c r="T281" s="3">
        <v>4</v>
      </c>
      <c r="U281" s="3">
        <v>0</v>
      </c>
      <c r="V281" s="3">
        <v>0</v>
      </c>
      <c r="W281" s="7">
        <v>946000</v>
      </c>
      <c r="X281" s="7">
        <v>99.195692664624602</v>
      </c>
    </row>
    <row r="282" spans="1:26" x14ac:dyDescent="0.25">
      <c r="A282" s="3" t="s">
        <v>1442</v>
      </c>
      <c r="B282" s="4" t="s">
        <v>1442</v>
      </c>
      <c r="C282" s="4" t="s">
        <v>6</v>
      </c>
      <c r="D282" s="3" t="s">
        <v>1443</v>
      </c>
      <c r="E282" s="3" t="s">
        <v>533</v>
      </c>
      <c r="F282" s="3">
        <v>27237</v>
      </c>
      <c r="G282" s="3" t="s">
        <v>182</v>
      </c>
      <c r="H282" s="3">
        <v>2050</v>
      </c>
      <c r="I282" s="3" t="s">
        <v>202</v>
      </c>
      <c r="J282" s="5" t="s">
        <v>39</v>
      </c>
      <c r="K282" s="7">
        <v>35.200000000000003</v>
      </c>
      <c r="L282" s="7">
        <v>72160</v>
      </c>
      <c r="M282" s="8">
        <v>0.05</v>
      </c>
      <c r="N282" s="7">
        <v>68552</v>
      </c>
      <c r="O282" s="8">
        <v>0.2</v>
      </c>
      <c r="P282" s="7">
        <v>54841.599999999999</v>
      </c>
      <c r="Q282" s="9">
        <v>9.2499999999999999E-2</v>
      </c>
      <c r="R282" s="9">
        <v>8.4132603748329274E-2</v>
      </c>
      <c r="S282" s="9">
        <v>0.17663260374832929</v>
      </c>
      <c r="T282" s="3">
        <v>8</v>
      </c>
      <c r="U282" s="3">
        <v>10837</v>
      </c>
      <c r="V282" s="3">
        <v>75859</v>
      </c>
      <c r="W282" s="7">
        <v>386000</v>
      </c>
      <c r="X282" s="7">
        <v>151.4556170961333</v>
      </c>
    </row>
    <row r="283" spans="1:26" ht="30" x14ac:dyDescent="0.25">
      <c r="A283" s="3" t="s">
        <v>1444</v>
      </c>
      <c r="B283" s="4" t="s">
        <v>1445</v>
      </c>
      <c r="C283" s="4" t="s">
        <v>1446</v>
      </c>
      <c r="D283" s="3" t="s">
        <v>1447</v>
      </c>
      <c r="E283" s="3" t="s">
        <v>1448</v>
      </c>
      <c r="F283" s="3">
        <v>27019</v>
      </c>
      <c r="G283" s="3" t="s">
        <v>12</v>
      </c>
      <c r="H283" s="3">
        <v>5912</v>
      </c>
      <c r="I283" s="3" t="s">
        <v>280</v>
      </c>
      <c r="J283" s="5" t="s">
        <v>40</v>
      </c>
      <c r="K283" s="7">
        <v>21.384</v>
      </c>
      <c r="L283" s="7">
        <v>126422.208</v>
      </c>
      <c r="M283" s="8">
        <v>0.15</v>
      </c>
      <c r="N283" s="7">
        <v>107458.8768</v>
      </c>
      <c r="O283" s="8">
        <v>0.16000000000000003</v>
      </c>
      <c r="P283" s="7">
        <v>90265.456512000004</v>
      </c>
      <c r="Q283" s="9">
        <v>8.5000000000000006E-2</v>
      </c>
      <c r="R283" s="9">
        <v>9.6717840691485563E-2</v>
      </c>
      <c r="S283" s="9">
        <v>0.18171784069148555</v>
      </c>
      <c r="T283" s="3">
        <v>4</v>
      </c>
      <c r="U283" s="3">
        <v>3371</v>
      </c>
      <c r="V283" s="3">
        <v>16855</v>
      </c>
      <c r="W283" s="7">
        <v>514000</v>
      </c>
      <c r="X283" s="7">
        <v>84.021337376123654</v>
      </c>
    </row>
    <row r="284" spans="1:26" x14ac:dyDescent="0.25">
      <c r="A284" s="3" t="s">
        <v>1449</v>
      </c>
      <c r="B284" s="4" t="s">
        <v>1450</v>
      </c>
      <c r="C284" s="4" t="s">
        <v>197</v>
      </c>
      <c r="D284" s="3" t="s">
        <v>1451</v>
      </c>
      <c r="E284" s="3" t="s">
        <v>499</v>
      </c>
      <c r="F284" s="3">
        <v>24282</v>
      </c>
      <c r="G284" s="3" t="s">
        <v>21</v>
      </c>
      <c r="H284" s="3">
        <v>2000</v>
      </c>
      <c r="I284" s="3" t="s">
        <v>194</v>
      </c>
      <c r="J284" s="5" t="s">
        <v>39</v>
      </c>
      <c r="K284" s="7">
        <v>19.602000000000004</v>
      </c>
      <c r="L284" s="7">
        <v>39204.000000000007</v>
      </c>
      <c r="M284" s="8">
        <v>0.05</v>
      </c>
      <c r="N284" s="7">
        <v>37243.80000000001</v>
      </c>
      <c r="O284" s="8">
        <v>0.22000000000000003</v>
      </c>
      <c r="P284" s="7">
        <v>29050.164000000004</v>
      </c>
      <c r="Q284" s="9">
        <v>9.5000000000000001E-2</v>
      </c>
      <c r="R284" s="9">
        <v>8.2836496665992743E-2</v>
      </c>
      <c r="S284" s="9">
        <v>0.17783649666599274</v>
      </c>
      <c r="T284" s="3">
        <v>8</v>
      </c>
      <c r="U284" s="3">
        <v>8282</v>
      </c>
      <c r="V284" s="3">
        <v>57974</v>
      </c>
      <c r="W284" s="7">
        <v>221000</v>
      </c>
      <c r="X284" s="7">
        <v>81.676608976843383</v>
      </c>
    </row>
    <row r="285" spans="1:26" x14ac:dyDescent="0.25">
      <c r="A285" s="3" t="s">
        <v>1452</v>
      </c>
      <c r="B285" s="4" t="s">
        <v>1452</v>
      </c>
      <c r="C285" s="4" t="s">
        <v>2</v>
      </c>
      <c r="D285" s="3" t="s">
        <v>1453</v>
      </c>
      <c r="E285" s="3">
        <v>39037</v>
      </c>
      <c r="F285" s="3">
        <v>744567</v>
      </c>
      <c r="G285" s="3" t="s">
        <v>11</v>
      </c>
      <c r="H285" s="3">
        <v>26429</v>
      </c>
      <c r="I285" s="3" t="s">
        <v>300</v>
      </c>
      <c r="J285" s="5" t="s">
        <v>39</v>
      </c>
      <c r="K285" s="7">
        <v>13.824000000000003</v>
      </c>
      <c r="L285" s="7">
        <v>365354.49600000016</v>
      </c>
      <c r="M285" s="8">
        <v>0.05</v>
      </c>
      <c r="N285" s="7">
        <v>347086.77120000013</v>
      </c>
      <c r="O285" s="8">
        <v>0.24</v>
      </c>
      <c r="P285" s="7">
        <v>263785.94611200009</v>
      </c>
      <c r="Q285" s="9">
        <v>8.5000000000000006E-2</v>
      </c>
      <c r="R285" s="9">
        <v>8.2799999999999999E-2</v>
      </c>
      <c r="S285" s="9">
        <v>0.1678</v>
      </c>
      <c r="T285" s="3">
        <v>4</v>
      </c>
      <c r="U285" s="3">
        <v>638851</v>
      </c>
      <c r="V285" s="3">
        <v>7666212</v>
      </c>
      <c r="W285" s="7">
        <v>9238000</v>
      </c>
      <c r="X285" s="7">
        <v>59.481096543504194</v>
      </c>
    </row>
    <row r="286" spans="1:26" x14ac:dyDescent="0.25">
      <c r="A286" s="3" t="s">
        <v>1454</v>
      </c>
      <c r="B286" s="4" t="s">
        <v>1454</v>
      </c>
      <c r="C286" s="4" t="s">
        <v>6</v>
      </c>
      <c r="D286" s="3" t="s">
        <v>1455</v>
      </c>
      <c r="E286" s="3" t="s">
        <v>499</v>
      </c>
      <c r="F286" s="3">
        <v>22089</v>
      </c>
      <c r="G286" s="3" t="s">
        <v>21</v>
      </c>
      <c r="H286" s="3">
        <v>6100</v>
      </c>
      <c r="I286" s="3" t="s">
        <v>66</v>
      </c>
      <c r="J286" s="5" t="s">
        <v>39</v>
      </c>
      <c r="K286" s="7">
        <v>22</v>
      </c>
      <c r="L286" s="7">
        <v>134200</v>
      </c>
      <c r="M286" s="8">
        <v>0.05</v>
      </c>
      <c r="N286" s="7">
        <v>127490</v>
      </c>
      <c r="O286" s="8">
        <v>0.2</v>
      </c>
      <c r="P286" s="7">
        <v>101992</v>
      </c>
      <c r="Q286" s="9">
        <v>9.5000000000000001E-2</v>
      </c>
      <c r="R286" s="9">
        <v>8.2835832285099525E-2</v>
      </c>
      <c r="S286" s="9">
        <v>0.17783583228509953</v>
      </c>
      <c r="T286" s="3">
        <v>8</v>
      </c>
      <c r="U286" s="3">
        <v>0</v>
      </c>
      <c r="V286" s="3">
        <v>0</v>
      </c>
      <c r="W286" s="7">
        <v>574000</v>
      </c>
      <c r="X286" s="7">
        <v>94.01929737756754</v>
      </c>
    </row>
    <row r="287" spans="1:26" x14ac:dyDescent="0.25">
      <c r="A287" s="3" t="s">
        <v>1456</v>
      </c>
      <c r="B287" s="4" t="s">
        <v>1456</v>
      </c>
      <c r="C287" s="4" t="s">
        <v>6</v>
      </c>
      <c r="D287" s="3" t="s">
        <v>1457</v>
      </c>
      <c r="E287" s="3" t="s">
        <v>499</v>
      </c>
      <c r="F287" s="3">
        <v>25549</v>
      </c>
      <c r="G287" s="3" t="s">
        <v>235</v>
      </c>
      <c r="H287" s="3">
        <v>5320</v>
      </c>
      <c r="I287" s="3" t="s">
        <v>198</v>
      </c>
      <c r="J287" s="5" t="s">
        <v>40</v>
      </c>
      <c r="K287" s="7">
        <v>35.200000000000003</v>
      </c>
      <c r="L287" s="7">
        <v>187264.00000000003</v>
      </c>
      <c r="M287" s="8">
        <v>0.05</v>
      </c>
      <c r="N287" s="7">
        <v>177900.80000000002</v>
      </c>
      <c r="O287" s="8">
        <v>0.18000000000000002</v>
      </c>
      <c r="P287" s="7">
        <v>145878.65600000002</v>
      </c>
      <c r="Q287" s="9">
        <v>7.0000000000000007E-2</v>
      </c>
      <c r="R287" s="9">
        <v>8.2835138750000009E-2</v>
      </c>
      <c r="S287" s="9">
        <v>0.15283513875000002</v>
      </c>
      <c r="T287" s="3">
        <v>10</v>
      </c>
      <c r="U287" s="3">
        <v>0</v>
      </c>
      <c r="V287" s="3">
        <v>0</v>
      </c>
      <c r="W287" s="7">
        <v>954000</v>
      </c>
      <c r="X287" s="7">
        <v>179.41423827182544</v>
      </c>
    </row>
    <row r="288" spans="1:26" x14ac:dyDescent="0.25">
      <c r="A288" s="3" t="s">
        <v>1458</v>
      </c>
      <c r="B288" s="4" t="s">
        <v>1458</v>
      </c>
      <c r="C288" s="4" t="s">
        <v>3</v>
      </c>
      <c r="D288" s="3" t="s">
        <v>1459</v>
      </c>
      <c r="E288" s="3" t="s">
        <v>499</v>
      </c>
      <c r="F288" s="3">
        <v>25540</v>
      </c>
      <c r="G288" s="3" t="s">
        <v>11</v>
      </c>
      <c r="H288" s="3">
        <v>5257</v>
      </c>
      <c r="I288" s="3" t="s">
        <v>111</v>
      </c>
      <c r="J288" s="5" t="s">
        <v>40</v>
      </c>
      <c r="K288" s="7">
        <v>31.68</v>
      </c>
      <c r="L288" s="7">
        <v>166541.76000000001</v>
      </c>
      <c r="M288" s="8">
        <v>0.05</v>
      </c>
      <c r="N288" s="7">
        <v>158214.67200000002</v>
      </c>
      <c r="O288" s="8">
        <v>0.16000000000000003</v>
      </c>
      <c r="P288" s="7">
        <v>132900.32448000001</v>
      </c>
      <c r="Q288" s="9">
        <v>7.4999999999999997E-2</v>
      </c>
      <c r="R288" s="9">
        <v>8.2835240635357188E-2</v>
      </c>
      <c r="S288" s="9">
        <v>0.1578352406353572</v>
      </c>
      <c r="T288" s="3">
        <v>4</v>
      </c>
      <c r="U288" s="3">
        <v>0</v>
      </c>
      <c r="V288" s="3">
        <v>0</v>
      </c>
      <c r="W288" s="7">
        <v>842000</v>
      </c>
      <c r="X288" s="7">
        <v>160.17107395176234</v>
      </c>
    </row>
    <row r="289" spans="1:24" ht="30" x14ac:dyDescent="0.25">
      <c r="A289" s="3" t="s">
        <v>1460</v>
      </c>
      <c r="B289" s="4" t="s">
        <v>1461</v>
      </c>
      <c r="C289" s="4" t="s">
        <v>1462</v>
      </c>
      <c r="D289" s="3" t="s">
        <v>1463</v>
      </c>
      <c r="E289" s="3" t="s">
        <v>499</v>
      </c>
      <c r="F289" s="3">
        <v>19481</v>
      </c>
      <c r="G289" s="3" t="s">
        <v>244</v>
      </c>
      <c r="H289" s="3">
        <v>1950</v>
      </c>
      <c r="I289" s="3" t="s">
        <v>99</v>
      </c>
      <c r="J289" s="5" t="s">
        <v>39</v>
      </c>
      <c r="K289" s="7">
        <v>34</v>
      </c>
      <c r="L289" s="7">
        <v>66300</v>
      </c>
      <c r="M289" s="8">
        <v>0.05</v>
      </c>
      <c r="N289" s="7">
        <v>62985</v>
      </c>
      <c r="O289" s="8">
        <v>0.2</v>
      </c>
      <c r="P289" s="7">
        <v>50388</v>
      </c>
      <c r="Q289" s="9">
        <v>0.08</v>
      </c>
      <c r="R289" s="9">
        <v>8.2835693183511264E-2</v>
      </c>
      <c r="S289" s="9">
        <v>0.16283569318351129</v>
      </c>
      <c r="T289" s="3">
        <v>10</v>
      </c>
      <c r="U289" s="3">
        <v>0</v>
      </c>
      <c r="V289" s="3">
        <v>0</v>
      </c>
      <c r="W289" s="7">
        <v>309000</v>
      </c>
      <c r="X289" s="7">
        <v>158.68756717164607</v>
      </c>
    </row>
    <row r="290" spans="1:24" x14ac:dyDescent="0.25">
      <c r="A290" s="3" t="s">
        <v>1464</v>
      </c>
      <c r="B290" s="4" t="s">
        <v>1464</v>
      </c>
      <c r="C290" s="4" t="s">
        <v>6</v>
      </c>
      <c r="D290" s="3" t="s">
        <v>1465</v>
      </c>
      <c r="E290" s="3" t="s">
        <v>499</v>
      </c>
      <c r="F290" s="3">
        <v>11164</v>
      </c>
      <c r="G290" s="3" t="s">
        <v>21</v>
      </c>
      <c r="H290" s="3">
        <v>2208</v>
      </c>
      <c r="I290" s="3" t="s">
        <v>291</v>
      </c>
      <c r="J290" s="5" t="s">
        <v>39</v>
      </c>
      <c r="K290" s="7">
        <v>31.944000000000003</v>
      </c>
      <c r="L290" s="7">
        <v>70532.351999999999</v>
      </c>
      <c r="M290" s="8">
        <v>0.05</v>
      </c>
      <c r="N290" s="7">
        <v>67005.734400000001</v>
      </c>
      <c r="O290" s="8">
        <v>0.16000000000000003</v>
      </c>
      <c r="P290" s="7">
        <v>56284.816895999997</v>
      </c>
      <c r="Q290" s="9">
        <v>9.5000000000000001E-2</v>
      </c>
      <c r="R290" s="9">
        <v>8.2835420625852849E-2</v>
      </c>
      <c r="S290" s="9">
        <v>0.17783542062585284</v>
      </c>
      <c r="T290" s="3">
        <v>8</v>
      </c>
      <c r="U290" s="3">
        <v>0</v>
      </c>
      <c r="V290" s="3">
        <v>0</v>
      </c>
      <c r="W290" s="7">
        <v>316000</v>
      </c>
      <c r="X290" s="7">
        <v>126.19596209247796</v>
      </c>
    </row>
    <row r="291" spans="1:24" x14ac:dyDescent="0.25">
      <c r="A291" s="3" t="s">
        <v>1466</v>
      </c>
      <c r="B291" s="4" t="s">
        <v>1467</v>
      </c>
      <c r="C291" s="4" t="s">
        <v>1468</v>
      </c>
      <c r="D291" s="3" t="s">
        <v>1469</v>
      </c>
      <c r="E291" s="3" t="s">
        <v>1470</v>
      </c>
      <c r="F291" s="3">
        <v>84425</v>
      </c>
      <c r="G291" s="3" t="s">
        <v>189</v>
      </c>
      <c r="H291" s="3">
        <v>11167</v>
      </c>
      <c r="I291" s="3" t="s">
        <v>54</v>
      </c>
      <c r="J291" s="5" t="s">
        <v>39</v>
      </c>
      <c r="K291" s="7">
        <v>28</v>
      </c>
      <c r="L291" s="7">
        <v>312676</v>
      </c>
      <c r="M291" s="8">
        <v>0.05</v>
      </c>
      <c r="N291" s="7">
        <v>297042.2</v>
      </c>
      <c r="O291" s="8">
        <v>0.2</v>
      </c>
      <c r="P291" s="7">
        <v>237633.76</v>
      </c>
      <c r="Q291" s="9">
        <v>7.4999999999999997E-2</v>
      </c>
      <c r="R291" s="9">
        <v>8.2835070611122497E-2</v>
      </c>
      <c r="S291" s="9">
        <v>0.15783507061112251</v>
      </c>
      <c r="T291" s="3">
        <v>8</v>
      </c>
      <c r="U291" s="3">
        <v>0</v>
      </c>
      <c r="V291" s="3">
        <v>0</v>
      </c>
      <c r="W291" s="7">
        <v>1506000</v>
      </c>
      <c r="X291" s="7">
        <v>134.82428155926215</v>
      </c>
    </row>
    <row r="292" spans="1:24" x14ac:dyDescent="0.25">
      <c r="A292" s="3" t="s">
        <v>1471</v>
      </c>
      <c r="B292" s="4" t="s">
        <v>1471</v>
      </c>
      <c r="C292" s="4" t="s">
        <v>7</v>
      </c>
      <c r="D292" s="3" t="s">
        <v>1472</v>
      </c>
      <c r="E292" s="3" t="s">
        <v>1473</v>
      </c>
      <c r="F292" s="3">
        <v>40617</v>
      </c>
      <c r="G292" s="3" t="s">
        <v>20</v>
      </c>
      <c r="H292" s="3">
        <v>4850</v>
      </c>
      <c r="I292" s="3" t="s">
        <v>56</v>
      </c>
      <c r="J292" s="5" t="s">
        <v>39</v>
      </c>
      <c r="K292" s="7">
        <v>38.400000000000006</v>
      </c>
      <c r="L292" s="7">
        <v>186240.00000000003</v>
      </c>
      <c r="M292" s="8">
        <v>0.05</v>
      </c>
      <c r="N292" s="7">
        <v>176928.00000000003</v>
      </c>
      <c r="O292" s="8">
        <v>0.24</v>
      </c>
      <c r="P292" s="7">
        <v>134465.28000000003</v>
      </c>
      <c r="Q292" s="9">
        <v>7.4999999999999997E-2</v>
      </c>
      <c r="R292" s="9">
        <v>8.2835325956938086E-2</v>
      </c>
      <c r="S292" s="9">
        <v>0.15783532595693806</v>
      </c>
      <c r="T292" s="3">
        <v>14</v>
      </c>
      <c r="U292" s="3">
        <v>0</v>
      </c>
      <c r="V292" s="3">
        <v>0</v>
      </c>
      <c r="W292" s="7">
        <v>852000</v>
      </c>
      <c r="X292" s="7">
        <v>171.65706151545854</v>
      </c>
    </row>
    <row r="293" spans="1:24" x14ac:dyDescent="0.25">
      <c r="A293" s="3" t="s">
        <v>1474</v>
      </c>
      <c r="B293" s="4" t="s">
        <v>1474</v>
      </c>
      <c r="C293" s="4" t="s">
        <v>233</v>
      </c>
      <c r="D293" s="3" t="s">
        <v>1475</v>
      </c>
      <c r="E293" s="3" t="s">
        <v>499</v>
      </c>
      <c r="F293" s="3">
        <v>117593</v>
      </c>
      <c r="G293" s="3" t="s">
        <v>22</v>
      </c>
      <c r="H293" s="3">
        <v>18060</v>
      </c>
      <c r="I293" s="3" t="s">
        <v>280</v>
      </c>
      <c r="J293" s="5" t="s">
        <v>40</v>
      </c>
      <c r="K293" s="7">
        <v>24.200000000000003</v>
      </c>
      <c r="L293" s="7">
        <v>437052.00000000006</v>
      </c>
      <c r="M293" s="8">
        <v>0.05</v>
      </c>
      <c r="N293" s="7">
        <v>415199.4</v>
      </c>
      <c r="O293" s="8">
        <v>0.2</v>
      </c>
      <c r="P293" s="7">
        <v>332159.52</v>
      </c>
      <c r="Q293" s="9">
        <v>7.4999999999999997E-2</v>
      </c>
      <c r="R293" s="9">
        <v>8.2835090972285114E-2</v>
      </c>
      <c r="S293" s="9">
        <v>0.1578350909722851</v>
      </c>
      <c r="T293" s="3">
        <v>8</v>
      </c>
      <c r="U293" s="3">
        <v>0</v>
      </c>
      <c r="V293" s="3">
        <v>0</v>
      </c>
      <c r="W293" s="7">
        <v>2104000</v>
      </c>
      <c r="X293" s="7">
        <v>116.52668545823896</v>
      </c>
    </row>
    <row r="294" spans="1:24" x14ac:dyDescent="0.25">
      <c r="A294" s="3" t="s">
        <v>1476</v>
      </c>
      <c r="B294" s="4" t="s">
        <v>1477</v>
      </c>
      <c r="C294" s="4" t="s">
        <v>1432</v>
      </c>
      <c r="D294" s="3" t="s">
        <v>1478</v>
      </c>
      <c r="E294" s="3" t="s">
        <v>499</v>
      </c>
      <c r="F294" s="3">
        <v>368485</v>
      </c>
      <c r="G294" s="3" t="s">
        <v>22</v>
      </c>
      <c r="H294" s="3">
        <v>63255</v>
      </c>
      <c r="I294" s="3" t="s">
        <v>305</v>
      </c>
      <c r="J294" s="5" t="s">
        <v>40</v>
      </c>
      <c r="K294" s="7">
        <v>23.957999999999998</v>
      </c>
      <c r="L294" s="7">
        <v>1515463.29</v>
      </c>
      <c r="M294" s="8">
        <v>0.05</v>
      </c>
      <c r="N294" s="7">
        <v>1439690.1255000001</v>
      </c>
      <c r="O294" s="8">
        <v>0.18000000000000002</v>
      </c>
      <c r="P294" s="7">
        <v>1180545.9029099999</v>
      </c>
      <c r="Q294" s="9">
        <v>7.4999999999999997E-2</v>
      </c>
      <c r="R294" s="9">
        <v>8.2835138750000009E-2</v>
      </c>
      <c r="S294" s="9">
        <v>0.15783513874999999</v>
      </c>
      <c r="T294" s="3">
        <v>8</v>
      </c>
      <c r="U294" s="3">
        <v>0</v>
      </c>
      <c r="V294" s="3">
        <v>0</v>
      </c>
      <c r="W294" s="7">
        <v>7480000</v>
      </c>
      <c r="X294" s="7">
        <v>118.24541827508612</v>
      </c>
    </row>
    <row r="295" spans="1:24" x14ac:dyDescent="0.25">
      <c r="A295" s="3" t="s">
        <v>1479</v>
      </c>
      <c r="B295" s="4" t="s">
        <v>1479</v>
      </c>
      <c r="C295" s="4" t="s">
        <v>6</v>
      </c>
      <c r="D295" s="3" t="s">
        <v>1480</v>
      </c>
      <c r="E295" s="3" t="s">
        <v>499</v>
      </c>
      <c r="F295" s="3">
        <v>12776</v>
      </c>
      <c r="G295" s="3" t="s">
        <v>21</v>
      </c>
      <c r="H295" s="3">
        <v>1468</v>
      </c>
      <c r="I295" s="3" t="s">
        <v>213</v>
      </c>
      <c r="J295" s="5" t="s">
        <v>40</v>
      </c>
      <c r="K295" s="7">
        <v>31.944000000000003</v>
      </c>
      <c r="L295" s="7">
        <v>46893.792000000001</v>
      </c>
      <c r="M295" s="8">
        <v>0.05</v>
      </c>
      <c r="N295" s="7">
        <v>44549.102400000003</v>
      </c>
      <c r="O295" s="8">
        <v>0.16000000000000003</v>
      </c>
      <c r="P295" s="7">
        <v>37421.246016000005</v>
      </c>
      <c r="Q295" s="9">
        <v>8.5000000000000006E-2</v>
      </c>
      <c r="R295" s="9">
        <v>8.2835500723662095E-2</v>
      </c>
      <c r="S295" s="9">
        <v>0.1678355007236621</v>
      </c>
      <c r="T295" s="3">
        <v>8</v>
      </c>
      <c r="U295" s="3">
        <v>0</v>
      </c>
      <c r="V295" s="3">
        <v>0</v>
      </c>
      <c r="W295" s="7">
        <v>223000</v>
      </c>
      <c r="X295" s="7">
        <v>151.88271784031528</v>
      </c>
    </row>
    <row r="296" spans="1:24" x14ac:dyDescent="0.25">
      <c r="A296" s="3" t="s">
        <v>1481</v>
      </c>
      <c r="B296" s="4" t="s">
        <v>1481</v>
      </c>
      <c r="C296" s="4" t="s">
        <v>6</v>
      </c>
      <c r="D296" s="3" t="s">
        <v>1482</v>
      </c>
      <c r="E296" s="3" t="s">
        <v>499</v>
      </c>
      <c r="F296" s="3">
        <v>17773</v>
      </c>
      <c r="G296" s="3" t="s">
        <v>244</v>
      </c>
      <c r="H296" s="3">
        <v>5000</v>
      </c>
      <c r="I296" s="3" t="s">
        <v>172</v>
      </c>
      <c r="J296" s="5" t="s">
        <v>39</v>
      </c>
      <c r="K296" s="7">
        <v>24.786000000000001</v>
      </c>
      <c r="L296" s="7">
        <v>123930</v>
      </c>
      <c r="M296" s="8">
        <v>0.05</v>
      </c>
      <c r="N296" s="7">
        <v>117733.5</v>
      </c>
      <c r="O296" s="8">
        <v>0.22000000000000003</v>
      </c>
      <c r="P296" s="7">
        <v>91832.13</v>
      </c>
      <c r="Q296" s="9">
        <v>0.08</v>
      </c>
      <c r="R296" s="9">
        <v>8.2835138750000009E-2</v>
      </c>
      <c r="S296" s="9">
        <v>0.16283513875</v>
      </c>
      <c r="T296" s="3">
        <v>10</v>
      </c>
      <c r="U296" s="3">
        <v>0</v>
      </c>
      <c r="V296" s="3">
        <v>0</v>
      </c>
      <c r="W296" s="7">
        <v>564000</v>
      </c>
      <c r="X296" s="7">
        <v>112.79153959636368</v>
      </c>
    </row>
    <row r="297" spans="1:24" x14ac:dyDescent="0.25">
      <c r="A297" s="3" t="s">
        <v>1483</v>
      </c>
      <c r="B297" s="4" t="s">
        <v>1483</v>
      </c>
      <c r="C297" s="4" t="s">
        <v>6</v>
      </c>
      <c r="D297" s="3" t="s">
        <v>1484</v>
      </c>
      <c r="E297" s="3" t="s">
        <v>499</v>
      </c>
      <c r="F297" s="3">
        <v>22954</v>
      </c>
      <c r="G297" s="3" t="s">
        <v>21</v>
      </c>
      <c r="H297" s="3">
        <v>3950</v>
      </c>
      <c r="I297" s="3" t="s">
        <v>194</v>
      </c>
      <c r="J297" s="5" t="s">
        <v>39</v>
      </c>
      <c r="K297" s="7">
        <v>24.200000000000003</v>
      </c>
      <c r="L297" s="7">
        <v>95590.000000000015</v>
      </c>
      <c r="M297" s="8">
        <v>0.05</v>
      </c>
      <c r="N297" s="7">
        <v>90810.500000000015</v>
      </c>
      <c r="O297" s="8">
        <v>0.2</v>
      </c>
      <c r="P297" s="7">
        <v>72648.400000000009</v>
      </c>
      <c r="Q297" s="9">
        <v>9.5000000000000001E-2</v>
      </c>
      <c r="R297" s="9">
        <v>8.2835138750000009E-2</v>
      </c>
      <c r="S297" s="9">
        <v>0.17783513875000001</v>
      </c>
      <c r="T297" s="3">
        <v>8</v>
      </c>
      <c r="U297" s="3">
        <v>0</v>
      </c>
      <c r="V297" s="3">
        <v>0</v>
      </c>
      <c r="W297" s="7">
        <v>409000</v>
      </c>
      <c r="X297" s="7">
        <v>103.42163044534978</v>
      </c>
    </row>
    <row r="298" spans="1:24" x14ac:dyDescent="0.25">
      <c r="A298" s="3" t="s">
        <v>1485</v>
      </c>
      <c r="B298" s="4" t="s">
        <v>1485</v>
      </c>
      <c r="C298" s="4" t="s">
        <v>357</v>
      </c>
      <c r="D298" s="3" t="s">
        <v>1486</v>
      </c>
      <c r="E298" s="3" t="s">
        <v>499</v>
      </c>
      <c r="F298" s="3">
        <v>8861</v>
      </c>
      <c r="G298" s="3" t="s">
        <v>11</v>
      </c>
      <c r="H298" s="3">
        <v>2016</v>
      </c>
      <c r="I298" s="3" t="s">
        <v>56</v>
      </c>
      <c r="J298" s="5" t="s">
        <v>39</v>
      </c>
      <c r="K298" s="7">
        <v>26.4</v>
      </c>
      <c r="L298" s="7">
        <v>53222.400000000001</v>
      </c>
      <c r="M298" s="8">
        <v>0.05</v>
      </c>
      <c r="N298" s="7">
        <v>50561.279999999999</v>
      </c>
      <c r="O298" s="8">
        <v>0.2</v>
      </c>
      <c r="P298" s="7">
        <v>40449.023999999998</v>
      </c>
      <c r="Q298" s="9">
        <v>8.5000000000000006E-2</v>
      </c>
      <c r="R298" s="9">
        <v>6.6268111000000005E-2</v>
      </c>
      <c r="S298" s="9">
        <v>0.15126811100000001</v>
      </c>
      <c r="T298" s="3">
        <v>4</v>
      </c>
      <c r="U298" s="3"/>
      <c r="V298" s="3">
        <v>0</v>
      </c>
      <c r="W298" s="7">
        <v>267000</v>
      </c>
      <c r="X298" s="7">
        <v>132.63866301602721</v>
      </c>
    </row>
    <row r="299" spans="1:24" x14ac:dyDescent="0.25">
      <c r="A299" s="3" t="s">
        <v>1487</v>
      </c>
      <c r="B299" s="4" t="s">
        <v>1487</v>
      </c>
      <c r="C299" s="4" t="s">
        <v>4</v>
      </c>
      <c r="D299" s="3" t="s">
        <v>1488</v>
      </c>
      <c r="E299" s="3" t="s">
        <v>499</v>
      </c>
      <c r="F299" s="3">
        <v>214382</v>
      </c>
      <c r="G299" s="3" t="s">
        <v>345</v>
      </c>
      <c r="H299" s="3">
        <v>45050</v>
      </c>
      <c r="I299" s="3" t="s">
        <v>188</v>
      </c>
      <c r="J299" s="5" t="s">
        <v>40</v>
      </c>
      <c r="K299" s="7">
        <v>21.12</v>
      </c>
      <c r="L299" s="7">
        <v>951456</v>
      </c>
      <c r="M299" s="8">
        <v>0.05</v>
      </c>
      <c r="N299" s="7">
        <v>903883.2</v>
      </c>
      <c r="O299" s="8">
        <v>0.16000000000000003</v>
      </c>
      <c r="P299" s="7">
        <v>759261.88800000004</v>
      </c>
      <c r="Q299" s="9">
        <v>7.4999999999999997E-2</v>
      </c>
      <c r="R299" s="9">
        <v>8.2835196479113082E-2</v>
      </c>
      <c r="S299" s="9">
        <v>0.15783519647911309</v>
      </c>
      <c r="T299" s="3">
        <v>6</v>
      </c>
      <c r="U299" s="3">
        <v>0</v>
      </c>
      <c r="V299" s="3">
        <v>0</v>
      </c>
      <c r="W299" s="7">
        <v>4810000</v>
      </c>
      <c r="X299" s="7">
        <v>106.780745840997</v>
      </c>
    </row>
    <row r="300" spans="1:24" x14ac:dyDescent="0.25">
      <c r="A300" s="3" t="s">
        <v>1489</v>
      </c>
      <c r="B300" s="4" t="s">
        <v>1489</v>
      </c>
      <c r="C300" s="4" t="s">
        <v>6</v>
      </c>
      <c r="D300" s="3" t="s">
        <v>1490</v>
      </c>
      <c r="E300" s="3" t="s">
        <v>499</v>
      </c>
      <c r="F300" s="3">
        <v>27393</v>
      </c>
      <c r="G300" s="3" t="s">
        <v>21</v>
      </c>
      <c r="H300" s="3">
        <v>10130</v>
      </c>
      <c r="I300" s="3" t="s">
        <v>292</v>
      </c>
      <c r="J300" s="5" t="s">
        <v>40</v>
      </c>
      <c r="K300" s="7">
        <v>21.296000000000006</v>
      </c>
      <c r="L300" s="7">
        <v>215728.48000000007</v>
      </c>
      <c r="M300" s="8">
        <v>0.05</v>
      </c>
      <c r="N300" s="7">
        <v>204942.05600000007</v>
      </c>
      <c r="O300" s="8">
        <v>0.18000000000000002</v>
      </c>
      <c r="P300" s="7">
        <v>168052.48592000006</v>
      </c>
      <c r="Q300" s="9">
        <v>8.5000000000000006E-2</v>
      </c>
      <c r="R300" s="9">
        <v>8.2835050347728187E-2</v>
      </c>
      <c r="S300" s="9">
        <v>0.16783505034772819</v>
      </c>
      <c r="T300" s="3">
        <v>8</v>
      </c>
      <c r="U300" s="3">
        <v>0</v>
      </c>
      <c r="V300" s="3">
        <v>0</v>
      </c>
      <c r="W300" s="7">
        <v>1001000</v>
      </c>
      <c r="X300" s="7">
        <v>98.844573678912496</v>
      </c>
    </row>
    <row r="301" spans="1:24" x14ac:dyDescent="0.25">
      <c r="A301" s="3" t="s">
        <v>1491</v>
      </c>
      <c r="B301" s="4" t="s">
        <v>1492</v>
      </c>
      <c r="C301" s="4" t="s">
        <v>1493</v>
      </c>
      <c r="D301" s="3" t="s">
        <v>1494</v>
      </c>
      <c r="E301" s="3" t="s">
        <v>499</v>
      </c>
      <c r="F301" s="3">
        <v>136638</v>
      </c>
      <c r="G301" s="3" t="s">
        <v>17</v>
      </c>
      <c r="H301" s="3">
        <v>32722</v>
      </c>
      <c r="I301" s="3" t="s">
        <v>266</v>
      </c>
      <c r="J301" s="5" t="s">
        <v>40</v>
      </c>
      <c r="K301" s="7">
        <v>29.040000000000006</v>
      </c>
      <c r="L301" s="7">
        <v>950246.88000000035</v>
      </c>
      <c r="M301" s="8">
        <v>7.0000000000000007E-2</v>
      </c>
      <c r="N301" s="7">
        <v>883729.59840000037</v>
      </c>
      <c r="O301" s="8">
        <v>0.27</v>
      </c>
      <c r="P301" s="7">
        <v>645122.60683200019</v>
      </c>
      <c r="Q301" s="9">
        <v>0.08</v>
      </c>
      <c r="R301" s="9">
        <v>8.2835184145410301E-2</v>
      </c>
      <c r="S301" s="9">
        <v>0.16283518414541032</v>
      </c>
      <c r="T301" s="3">
        <v>8</v>
      </c>
      <c r="U301" s="3">
        <v>0</v>
      </c>
      <c r="V301" s="3">
        <v>0</v>
      </c>
      <c r="W301" s="7">
        <v>3962000</v>
      </c>
      <c r="X301" s="7">
        <v>121.07491451229892</v>
      </c>
    </row>
    <row r="302" spans="1:24" x14ac:dyDescent="0.25">
      <c r="A302" s="3" t="s">
        <v>1495</v>
      </c>
      <c r="B302" s="4" t="s">
        <v>1495</v>
      </c>
      <c r="C302" s="4" t="s">
        <v>4</v>
      </c>
      <c r="D302" s="3" t="s">
        <v>1496</v>
      </c>
      <c r="E302" s="3" t="s">
        <v>499</v>
      </c>
      <c r="F302" s="3">
        <v>172620</v>
      </c>
      <c r="G302" s="3" t="s">
        <v>239</v>
      </c>
      <c r="H302" s="3">
        <v>47325</v>
      </c>
      <c r="I302" s="3" t="s">
        <v>283</v>
      </c>
      <c r="J302" s="5" t="s">
        <v>39</v>
      </c>
      <c r="K302" s="7">
        <v>20</v>
      </c>
      <c r="L302" s="7">
        <v>946500</v>
      </c>
      <c r="M302" s="8">
        <v>0.05</v>
      </c>
      <c r="N302" s="7">
        <v>899175</v>
      </c>
      <c r="O302" s="8">
        <v>0.25</v>
      </c>
      <c r="P302" s="7">
        <v>674381.25</v>
      </c>
      <c r="Q302" s="9">
        <v>8.5000000000000006E-2</v>
      </c>
      <c r="R302" s="9">
        <v>8.2835157464785147E-2</v>
      </c>
      <c r="S302" s="9">
        <v>0.16783515746478517</v>
      </c>
      <c r="T302" s="3">
        <v>10</v>
      </c>
      <c r="U302" s="3"/>
      <c r="V302" s="3">
        <v>0</v>
      </c>
      <c r="W302" s="7">
        <v>4018000</v>
      </c>
      <c r="X302" s="7">
        <v>84.904737572578654</v>
      </c>
    </row>
    <row r="303" spans="1:24" x14ac:dyDescent="0.25">
      <c r="A303" s="3" t="s">
        <v>1497</v>
      </c>
      <c r="B303" s="4" t="s">
        <v>1498</v>
      </c>
      <c r="C303" s="4" t="s">
        <v>199</v>
      </c>
      <c r="D303" s="3" t="s">
        <v>1499</v>
      </c>
      <c r="E303" s="3" t="s">
        <v>499</v>
      </c>
      <c r="F303" s="3">
        <v>16078</v>
      </c>
      <c r="G303" s="3" t="s">
        <v>21</v>
      </c>
      <c r="H303" s="3">
        <v>2800</v>
      </c>
      <c r="I303" s="3" t="s">
        <v>99</v>
      </c>
      <c r="J303" s="5" t="s">
        <v>39</v>
      </c>
      <c r="K303" s="7">
        <v>24.200000000000003</v>
      </c>
      <c r="L303" s="7">
        <v>67760.000000000015</v>
      </c>
      <c r="M303" s="8">
        <v>0.05</v>
      </c>
      <c r="N303" s="7">
        <v>64372.000000000015</v>
      </c>
      <c r="O303" s="8">
        <v>0.2</v>
      </c>
      <c r="P303" s="7">
        <v>51497.600000000013</v>
      </c>
      <c r="Q303" s="9">
        <v>9.5000000000000001E-2</v>
      </c>
      <c r="R303" s="9">
        <v>8.2835138750000009E-2</v>
      </c>
      <c r="S303" s="9">
        <v>0.17783513875000001</v>
      </c>
      <c r="T303" s="3">
        <v>8</v>
      </c>
      <c r="U303" s="3">
        <v>0</v>
      </c>
      <c r="V303" s="3">
        <v>0</v>
      </c>
      <c r="W303" s="7">
        <v>290000</v>
      </c>
      <c r="X303" s="7">
        <v>103.42163044534981</v>
      </c>
    </row>
    <row r="304" spans="1:24" x14ac:dyDescent="0.25">
      <c r="A304" s="3" t="s">
        <v>1500</v>
      </c>
      <c r="B304" s="4" t="s">
        <v>1500</v>
      </c>
      <c r="C304" s="4" t="s">
        <v>6</v>
      </c>
      <c r="D304" s="3" t="s">
        <v>1501</v>
      </c>
      <c r="E304" s="3" t="s">
        <v>499</v>
      </c>
      <c r="F304" s="3">
        <v>8038</v>
      </c>
      <c r="G304" s="3" t="s">
        <v>21</v>
      </c>
      <c r="H304" s="3">
        <v>3072</v>
      </c>
      <c r="I304" s="3" t="s">
        <v>204</v>
      </c>
      <c r="J304" s="5" t="s">
        <v>39</v>
      </c>
      <c r="K304" s="7">
        <v>29.282000000000007</v>
      </c>
      <c r="L304" s="7">
        <v>89954.304000000018</v>
      </c>
      <c r="M304" s="8">
        <v>0.05</v>
      </c>
      <c r="N304" s="7">
        <v>85456.588800000012</v>
      </c>
      <c r="O304" s="8">
        <v>0.18000000000000002</v>
      </c>
      <c r="P304" s="7">
        <v>70074.402816000016</v>
      </c>
      <c r="Q304" s="9">
        <v>9.5000000000000001E-2</v>
      </c>
      <c r="R304" s="9">
        <v>8.2835585693345107E-2</v>
      </c>
      <c r="S304" s="9">
        <v>0.17783558569334512</v>
      </c>
      <c r="T304" s="3">
        <v>8</v>
      </c>
      <c r="U304" s="3">
        <v>0</v>
      </c>
      <c r="V304" s="3">
        <v>0</v>
      </c>
      <c r="W304" s="7">
        <v>394000</v>
      </c>
      <c r="X304" s="7">
        <v>128.26835478999195</v>
      </c>
    </row>
    <row r="305" spans="1:24" x14ac:dyDescent="0.25">
      <c r="A305" s="3" t="s">
        <v>1502</v>
      </c>
      <c r="B305" s="4" t="s">
        <v>1502</v>
      </c>
      <c r="C305" s="4" t="s">
        <v>4</v>
      </c>
      <c r="D305" s="3" t="s">
        <v>1503</v>
      </c>
      <c r="E305" s="3" t="s">
        <v>499</v>
      </c>
      <c r="F305" s="3">
        <v>197802</v>
      </c>
      <c r="G305" s="3" t="s">
        <v>229</v>
      </c>
      <c r="H305" s="3">
        <v>78227</v>
      </c>
      <c r="I305" s="3" t="s">
        <v>312</v>
      </c>
      <c r="J305" s="5" t="s">
        <v>40</v>
      </c>
      <c r="K305" s="7">
        <v>18</v>
      </c>
      <c r="L305" s="7">
        <v>1408086</v>
      </c>
      <c r="M305" s="8">
        <v>7.0000000000000007E-2</v>
      </c>
      <c r="N305" s="7">
        <v>1309519.98</v>
      </c>
      <c r="O305" s="8">
        <v>0.25</v>
      </c>
      <c r="P305" s="7">
        <v>982139.98499999999</v>
      </c>
      <c r="Q305" s="9">
        <v>0.06</v>
      </c>
      <c r="R305" s="9">
        <v>8.2835124155713993E-2</v>
      </c>
      <c r="S305" s="9">
        <v>0.14283512415571401</v>
      </c>
      <c r="T305" s="3">
        <v>4</v>
      </c>
      <c r="U305" s="3">
        <v>0</v>
      </c>
      <c r="V305" s="3">
        <v>0</v>
      </c>
      <c r="W305" s="7">
        <v>6876000</v>
      </c>
      <c r="X305" s="7">
        <v>87.89854788317308</v>
      </c>
    </row>
    <row r="306" spans="1:24" x14ac:dyDescent="0.25">
      <c r="A306" s="3" t="s">
        <v>1504</v>
      </c>
      <c r="B306" s="4" t="s">
        <v>1505</v>
      </c>
      <c r="C306" s="4" t="s">
        <v>197</v>
      </c>
      <c r="D306" s="3" t="s">
        <v>1506</v>
      </c>
      <c r="E306" s="3" t="s">
        <v>1507</v>
      </c>
      <c r="F306" s="3">
        <v>279807</v>
      </c>
      <c r="G306" s="3" t="s">
        <v>21</v>
      </c>
      <c r="H306" s="3">
        <v>34936</v>
      </c>
      <c r="I306" s="3" t="s">
        <v>174</v>
      </c>
      <c r="J306" s="5" t="s">
        <v>39</v>
      </c>
      <c r="K306" s="7">
        <v>21.296000000000006</v>
      </c>
      <c r="L306" s="7">
        <v>743997.05600000022</v>
      </c>
      <c r="M306" s="8">
        <v>0.05</v>
      </c>
      <c r="N306" s="7">
        <v>706797.20320000022</v>
      </c>
      <c r="O306" s="8">
        <v>0.18000000000000002</v>
      </c>
      <c r="P306" s="7">
        <v>579573.70662400022</v>
      </c>
      <c r="Q306" s="9">
        <v>9.5000000000000001E-2</v>
      </c>
      <c r="R306" s="9">
        <v>8.2835326711794485E-2</v>
      </c>
      <c r="S306" s="9">
        <v>0.17783532671179447</v>
      </c>
      <c r="T306" s="3">
        <v>8</v>
      </c>
      <c r="U306" s="3"/>
      <c r="V306" s="3">
        <v>0</v>
      </c>
      <c r="W306" s="7">
        <v>3259000</v>
      </c>
      <c r="X306" s="7">
        <v>93.286212063397329</v>
      </c>
    </row>
    <row r="307" spans="1:24" x14ac:dyDescent="0.25">
      <c r="A307" s="3" t="s">
        <v>1508</v>
      </c>
      <c r="B307" s="4" t="s">
        <v>1508</v>
      </c>
      <c r="C307" s="4" t="s">
        <v>6</v>
      </c>
      <c r="D307" s="3" t="s">
        <v>1509</v>
      </c>
      <c r="E307" s="3" t="s">
        <v>550</v>
      </c>
      <c r="F307" s="3">
        <v>27225</v>
      </c>
      <c r="G307" s="3" t="s">
        <v>235</v>
      </c>
      <c r="H307" s="3">
        <v>4861</v>
      </c>
      <c r="I307" s="3" t="s">
        <v>282</v>
      </c>
      <c r="J307" s="5" t="s">
        <v>39</v>
      </c>
      <c r="K307" s="7">
        <v>28.8</v>
      </c>
      <c r="L307" s="7">
        <v>139996.80000000002</v>
      </c>
      <c r="M307" s="8">
        <v>0.05</v>
      </c>
      <c r="N307" s="7">
        <v>132996.96000000002</v>
      </c>
      <c r="O307" s="8">
        <v>0.22000000000000003</v>
      </c>
      <c r="P307" s="7">
        <v>103737.62880000001</v>
      </c>
      <c r="Q307" s="9">
        <v>7.4999999999999997E-2</v>
      </c>
      <c r="R307" s="9">
        <v>7.5679255306318222E-2</v>
      </c>
      <c r="S307" s="9">
        <v>0.1506792553063182</v>
      </c>
      <c r="T307" s="3">
        <v>10</v>
      </c>
      <c r="U307" s="3">
        <v>0</v>
      </c>
      <c r="V307" s="3">
        <v>0</v>
      </c>
      <c r="W307" s="7">
        <v>688000</v>
      </c>
      <c r="X307" s="7">
        <v>141.63064422249738</v>
      </c>
    </row>
    <row r="308" spans="1:24" x14ac:dyDescent="0.25">
      <c r="A308" s="3" t="s">
        <v>1510</v>
      </c>
      <c r="B308" s="4" t="s">
        <v>1510</v>
      </c>
      <c r="C308" s="4" t="s">
        <v>6</v>
      </c>
      <c r="D308" s="3" t="s">
        <v>1511</v>
      </c>
      <c r="E308" s="3" t="s">
        <v>550</v>
      </c>
      <c r="F308" s="3">
        <v>9582</v>
      </c>
      <c r="G308" s="3" t="s">
        <v>21</v>
      </c>
      <c r="H308" s="3">
        <v>5278</v>
      </c>
      <c r="I308" s="3" t="s">
        <v>312</v>
      </c>
      <c r="J308" s="5" t="s">
        <v>39</v>
      </c>
      <c r="K308" s="7">
        <v>22</v>
      </c>
      <c r="L308" s="7">
        <v>116116</v>
      </c>
      <c r="M308" s="8">
        <v>0.05</v>
      </c>
      <c r="N308" s="7">
        <v>110310.2</v>
      </c>
      <c r="O308" s="8">
        <v>0.2</v>
      </c>
      <c r="P308" s="7">
        <v>88248.16</v>
      </c>
      <c r="Q308" s="9">
        <v>9.5000000000000001E-2</v>
      </c>
      <c r="R308" s="9">
        <v>7.5679284579876549E-2</v>
      </c>
      <c r="S308" s="9">
        <v>0.17067928457987655</v>
      </c>
      <c r="T308" s="3">
        <v>8</v>
      </c>
      <c r="U308" s="3">
        <v>0</v>
      </c>
      <c r="V308" s="3">
        <v>0</v>
      </c>
      <c r="W308" s="7">
        <v>517000</v>
      </c>
      <c r="X308" s="7">
        <v>97.961507403525431</v>
      </c>
    </row>
    <row r="309" spans="1:24" x14ac:dyDescent="0.25">
      <c r="A309" s="3" t="s">
        <v>1512</v>
      </c>
      <c r="B309" s="4" t="s">
        <v>1512</v>
      </c>
      <c r="C309" s="4" t="s">
        <v>6</v>
      </c>
      <c r="D309" s="3" t="s">
        <v>1513</v>
      </c>
      <c r="E309" s="3" t="s">
        <v>550</v>
      </c>
      <c r="F309" s="3">
        <v>82625</v>
      </c>
      <c r="G309" s="3" t="s">
        <v>21</v>
      </c>
      <c r="H309" s="3">
        <v>26555</v>
      </c>
      <c r="I309" s="3" t="s">
        <v>198</v>
      </c>
      <c r="J309" s="5" t="s">
        <v>39</v>
      </c>
      <c r="K309" s="7">
        <v>17.600000000000001</v>
      </c>
      <c r="L309" s="7">
        <v>467368.00000000006</v>
      </c>
      <c r="M309" s="8">
        <v>0.05</v>
      </c>
      <c r="N309" s="7">
        <v>443999.6</v>
      </c>
      <c r="O309" s="8">
        <v>0.2</v>
      </c>
      <c r="P309" s="7">
        <v>355199.68000000005</v>
      </c>
      <c r="Q309" s="9">
        <v>9.5000000000000001E-2</v>
      </c>
      <c r="R309" s="9">
        <v>7.5679004854189866E-2</v>
      </c>
      <c r="S309" s="9">
        <v>0.17067900485418985</v>
      </c>
      <c r="T309" s="3">
        <v>8</v>
      </c>
      <c r="U309" s="3">
        <v>0</v>
      </c>
      <c r="V309" s="3">
        <v>0</v>
      </c>
      <c r="W309" s="7">
        <v>2081000</v>
      </c>
      <c r="X309" s="7">
        <v>78.369334362050239</v>
      </c>
    </row>
    <row r="310" spans="1:24" x14ac:dyDescent="0.25">
      <c r="A310" s="3" t="s">
        <v>1514</v>
      </c>
      <c r="B310" s="4" t="s">
        <v>1514</v>
      </c>
      <c r="C310" s="4" t="s">
        <v>7</v>
      </c>
      <c r="D310" s="3" t="s">
        <v>1515</v>
      </c>
      <c r="E310" s="3" t="s">
        <v>550</v>
      </c>
      <c r="F310" s="3">
        <v>40467</v>
      </c>
      <c r="G310" s="3" t="s">
        <v>20</v>
      </c>
      <c r="H310" s="3">
        <v>4848</v>
      </c>
      <c r="I310" s="3" t="s">
        <v>196</v>
      </c>
      <c r="J310" s="5" t="s">
        <v>40</v>
      </c>
      <c r="K310" s="7">
        <v>48</v>
      </c>
      <c r="L310" s="7">
        <v>232704</v>
      </c>
      <c r="M310" s="8">
        <v>0.05</v>
      </c>
      <c r="N310" s="7">
        <v>221068.79999999999</v>
      </c>
      <c r="O310" s="8">
        <v>0.2</v>
      </c>
      <c r="P310" s="7">
        <v>176855.03999999998</v>
      </c>
      <c r="Q310" s="9">
        <v>7.0000000000000007E-2</v>
      </c>
      <c r="R310" s="9">
        <v>7.5679115505150094E-2</v>
      </c>
      <c r="S310" s="9">
        <v>0.14567911550515011</v>
      </c>
      <c r="T310" s="3">
        <v>14</v>
      </c>
      <c r="U310" s="3">
        <v>0</v>
      </c>
      <c r="V310" s="3">
        <v>0</v>
      </c>
      <c r="W310" s="7">
        <v>1214000</v>
      </c>
      <c r="X310" s="7">
        <v>250.41338199716307</v>
      </c>
    </row>
    <row r="311" spans="1:24" x14ac:dyDescent="0.25">
      <c r="A311" s="3" t="s">
        <v>1516</v>
      </c>
      <c r="B311" s="4" t="s">
        <v>1516</v>
      </c>
      <c r="C311" s="4" t="s">
        <v>3</v>
      </c>
      <c r="D311" s="3" t="s">
        <v>1517</v>
      </c>
      <c r="E311" s="3" t="s">
        <v>550</v>
      </c>
      <c r="F311" s="3">
        <v>33287</v>
      </c>
      <c r="G311" s="3" t="s">
        <v>12</v>
      </c>
      <c r="H311" s="3">
        <v>4004</v>
      </c>
      <c r="I311" s="3" t="s">
        <v>243</v>
      </c>
      <c r="J311" s="5" t="s">
        <v>39</v>
      </c>
      <c r="K311" s="7">
        <v>22</v>
      </c>
      <c r="L311" s="7">
        <v>88088</v>
      </c>
      <c r="M311" s="8">
        <v>0.1</v>
      </c>
      <c r="N311" s="7">
        <v>79279.199999999997</v>
      </c>
      <c r="O311" s="8">
        <v>0.2</v>
      </c>
      <c r="P311" s="7">
        <v>63423.360000000001</v>
      </c>
      <c r="Q311" s="9">
        <v>9.5000000000000001E-2</v>
      </c>
      <c r="R311" s="9">
        <v>7.5678967000000014E-2</v>
      </c>
      <c r="S311" s="9">
        <v>0.17067896699999999</v>
      </c>
      <c r="T311" s="3">
        <v>4</v>
      </c>
      <c r="U311" s="3">
        <v>17271</v>
      </c>
      <c r="V311" s="3">
        <v>189981</v>
      </c>
      <c r="W311" s="7">
        <v>562000</v>
      </c>
      <c r="X311" s="7">
        <v>92.805811274918241</v>
      </c>
    </row>
    <row r="312" spans="1:24" x14ac:dyDescent="0.25">
      <c r="A312" s="3" t="s">
        <v>1518</v>
      </c>
      <c r="B312" s="4" t="s">
        <v>1518</v>
      </c>
      <c r="C312" s="4" t="s">
        <v>7</v>
      </c>
      <c r="D312" s="3" t="s">
        <v>1519</v>
      </c>
      <c r="E312" s="3" t="s">
        <v>550</v>
      </c>
      <c r="F312" s="3">
        <v>45453</v>
      </c>
      <c r="G312" s="3" t="s">
        <v>189</v>
      </c>
      <c r="H312" s="3">
        <v>13783</v>
      </c>
      <c r="I312" s="3" t="s">
        <v>54</v>
      </c>
      <c r="J312" s="5" t="s">
        <v>40</v>
      </c>
      <c r="K312" s="7">
        <v>28</v>
      </c>
      <c r="L312" s="7">
        <v>385924</v>
      </c>
      <c r="M312" s="8">
        <v>0.05</v>
      </c>
      <c r="N312" s="7">
        <v>366627.8</v>
      </c>
      <c r="O312" s="8">
        <v>0.2</v>
      </c>
      <c r="P312" s="7">
        <v>293302.24</v>
      </c>
      <c r="Q312" s="9">
        <v>7.0000000000000007E-2</v>
      </c>
      <c r="R312" s="9">
        <v>7.5678967000000014E-2</v>
      </c>
      <c r="S312" s="9">
        <v>0.14567896700000002</v>
      </c>
      <c r="T312" s="3">
        <v>8</v>
      </c>
      <c r="U312" s="3">
        <v>0</v>
      </c>
      <c r="V312" s="3">
        <v>0</v>
      </c>
      <c r="W312" s="7">
        <v>2013000</v>
      </c>
      <c r="X312" s="7">
        <v>146.07462174000725</v>
      </c>
    </row>
    <row r="313" spans="1:24" x14ac:dyDescent="0.25">
      <c r="A313" s="3" t="s">
        <v>1520</v>
      </c>
      <c r="B313" s="4" t="s">
        <v>1521</v>
      </c>
      <c r="C313" s="4" t="s">
        <v>74</v>
      </c>
      <c r="D313" s="3" t="s">
        <v>1522</v>
      </c>
      <c r="E313" s="3" t="s">
        <v>1523</v>
      </c>
      <c r="F313" s="3">
        <v>33077</v>
      </c>
      <c r="G313" s="3" t="s">
        <v>12</v>
      </c>
      <c r="H313" s="3">
        <v>11871</v>
      </c>
      <c r="I313" s="3" t="s">
        <v>194</v>
      </c>
      <c r="J313" s="5" t="s">
        <v>40</v>
      </c>
      <c r="K313" s="7">
        <v>26.135999999999999</v>
      </c>
      <c r="L313" s="7">
        <v>310260.45600000001</v>
      </c>
      <c r="M313" s="8">
        <v>0.1</v>
      </c>
      <c r="N313" s="7">
        <v>279234.41039999999</v>
      </c>
      <c r="O313" s="8">
        <v>0.16000000000000003</v>
      </c>
      <c r="P313" s="7">
        <v>234556.904736</v>
      </c>
      <c r="Q313" s="9">
        <v>8.5000000000000006E-2</v>
      </c>
      <c r="R313" s="9">
        <v>7.5679254575369878E-2</v>
      </c>
      <c r="S313" s="9">
        <v>0.16067925457536988</v>
      </c>
      <c r="T313" s="3">
        <v>4</v>
      </c>
      <c r="U313" s="3">
        <v>0</v>
      </c>
      <c r="V313" s="3">
        <v>0</v>
      </c>
      <c r="W313" s="7">
        <v>1460000</v>
      </c>
      <c r="X313" s="7">
        <v>122.97054807863653</v>
      </c>
    </row>
    <row r="314" spans="1:24" x14ac:dyDescent="0.25">
      <c r="A314" s="3" t="s">
        <v>1524</v>
      </c>
      <c r="B314" s="4" t="s">
        <v>1524</v>
      </c>
      <c r="C314" s="4" t="s">
        <v>3</v>
      </c>
      <c r="D314" s="3" t="s">
        <v>1525</v>
      </c>
      <c r="E314" s="3" t="s">
        <v>550</v>
      </c>
      <c r="F314" s="3">
        <v>35413</v>
      </c>
      <c r="G314" s="3" t="s">
        <v>12</v>
      </c>
      <c r="H314" s="3">
        <v>11106</v>
      </c>
      <c r="I314" s="3" t="s">
        <v>54</v>
      </c>
      <c r="J314" s="5" t="s">
        <v>39</v>
      </c>
      <c r="K314" s="7">
        <v>19.8</v>
      </c>
      <c r="L314" s="7">
        <v>219898.8</v>
      </c>
      <c r="M314" s="8">
        <v>0.1</v>
      </c>
      <c r="N314" s="7">
        <v>197908.92</v>
      </c>
      <c r="O314" s="8">
        <v>0.2</v>
      </c>
      <c r="P314" s="7">
        <v>158327.136</v>
      </c>
      <c r="Q314" s="9">
        <v>9.5000000000000001E-2</v>
      </c>
      <c r="R314" s="9">
        <v>7.5679156196944528E-2</v>
      </c>
      <c r="S314" s="9">
        <v>0.17067915619694451</v>
      </c>
      <c r="T314" s="3">
        <v>4</v>
      </c>
      <c r="U314" s="3">
        <v>0</v>
      </c>
      <c r="V314" s="3">
        <v>0</v>
      </c>
      <c r="W314" s="7">
        <v>928000</v>
      </c>
      <c r="X314" s="7">
        <v>80.649467722397702</v>
      </c>
    </row>
    <row r="315" spans="1:24" x14ac:dyDescent="0.25">
      <c r="A315" s="3" t="s">
        <v>1526</v>
      </c>
      <c r="B315" s="4" t="s">
        <v>1526</v>
      </c>
      <c r="C315" s="4" t="s">
        <v>3</v>
      </c>
      <c r="D315" s="3" t="s">
        <v>1527</v>
      </c>
      <c r="E315" s="3" t="s">
        <v>550</v>
      </c>
      <c r="F315" s="3">
        <v>41843</v>
      </c>
      <c r="G315" s="3" t="s">
        <v>12</v>
      </c>
      <c r="H315" s="3">
        <v>12465</v>
      </c>
      <c r="I315" s="3" t="s">
        <v>214</v>
      </c>
      <c r="J315" s="5" t="s">
        <v>39</v>
      </c>
      <c r="K315" s="7">
        <v>19.8</v>
      </c>
      <c r="L315" s="7">
        <v>246807</v>
      </c>
      <c r="M315" s="8">
        <v>0.1</v>
      </c>
      <c r="N315" s="7">
        <v>222126.3</v>
      </c>
      <c r="O315" s="8">
        <v>0.2</v>
      </c>
      <c r="P315" s="7">
        <v>177701.03999999998</v>
      </c>
      <c r="Q315" s="9">
        <v>9.5000000000000001E-2</v>
      </c>
      <c r="R315" s="9">
        <v>7.567907225601149E-2</v>
      </c>
      <c r="S315" s="9">
        <v>0.17067907225601148</v>
      </c>
      <c r="T315" s="3">
        <v>4</v>
      </c>
      <c r="U315" s="3">
        <v>0</v>
      </c>
      <c r="V315" s="3">
        <v>0</v>
      </c>
      <c r="W315" s="7">
        <v>1041000</v>
      </c>
      <c r="X315" s="7">
        <v>83.171541118885941</v>
      </c>
    </row>
    <row r="316" spans="1:24" x14ac:dyDescent="0.25">
      <c r="A316" s="3" t="s">
        <v>1528</v>
      </c>
      <c r="B316" s="4" t="s">
        <v>1529</v>
      </c>
      <c r="C316" s="4" t="s">
        <v>355</v>
      </c>
      <c r="D316" s="3" t="s">
        <v>1530</v>
      </c>
      <c r="E316" s="3" t="s">
        <v>550</v>
      </c>
      <c r="F316" s="3">
        <v>40047</v>
      </c>
      <c r="G316" s="3" t="s">
        <v>12</v>
      </c>
      <c r="H316" s="3">
        <v>12152</v>
      </c>
      <c r="I316" s="3" t="s">
        <v>342</v>
      </c>
      <c r="J316" s="5" t="s">
        <v>39</v>
      </c>
      <c r="K316" s="7">
        <v>19.8</v>
      </c>
      <c r="L316" s="7">
        <v>240609.6</v>
      </c>
      <c r="M316" s="8">
        <v>0.1</v>
      </c>
      <c r="N316" s="7">
        <v>216548.64</v>
      </c>
      <c r="O316" s="8">
        <v>0.2</v>
      </c>
      <c r="P316" s="7">
        <v>173238.91200000001</v>
      </c>
      <c r="Q316" s="9">
        <v>9.5000000000000001E-2</v>
      </c>
      <c r="R316" s="9">
        <v>7.5678967000000014E-2</v>
      </c>
      <c r="S316" s="9">
        <v>0.17067896699999999</v>
      </c>
      <c r="T316" s="3">
        <v>4</v>
      </c>
      <c r="U316" s="3">
        <v>0</v>
      </c>
      <c r="V316" s="3">
        <v>0</v>
      </c>
      <c r="W316" s="7">
        <v>1015000</v>
      </c>
      <c r="X316" s="7">
        <v>84.050894066870313</v>
      </c>
    </row>
    <row r="317" spans="1:24" x14ac:dyDescent="0.25">
      <c r="A317" s="3" t="s">
        <v>1531</v>
      </c>
      <c r="B317" s="4" t="s">
        <v>1532</v>
      </c>
      <c r="C317" s="4" t="s">
        <v>348</v>
      </c>
      <c r="D317" s="3" t="s">
        <v>1533</v>
      </c>
      <c r="E317" s="3" t="s">
        <v>550</v>
      </c>
      <c r="F317" s="3">
        <v>67936</v>
      </c>
      <c r="G317" s="3" t="s">
        <v>11</v>
      </c>
      <c r="H317" s="3">
        <v>10454</v>
      </c>
      <c r="I317" s="3" t="s">
        <v>99</v>
      </c>
      <c r="J317" s="5" t="s">
        <v>39</v>
      </c>
      <c r="K317" s="7">
        <v>19.440000000000001</v>
      </c>
      <c r="L317" s="7">
        <v>203225.76</v>
      </c>
      <c r="M317" s="8">
        <v>0.05</v>
      </c>
      <c r="N317" s="7">
        <v>193064.47200000001</v>
      </c>
      <c r="O317" s="8">
        <v>0.22000000000000003</v>
      </c>
      <c r="P317" s="7">
        <v>150590.28816</v>
      </c>
      <c r="Q317" s="9">
        <v>8.5000000000000006E-2</v>
      </c>
      <c r="R317" s="9">
        <v>7.5678967000000014E-2</v>
      </c>
      <c r="S317" s="9">
        <v>0.16067896700000001</v>
      </c>
      <c r="T317" s="3">
        <v>4</v>
      </c>
      <c r="U317" s="3">
        <v>26120</v>
      </c>
      <c r="V317" s="3">
        <v>287320</v>
      </c>
      <c r="W317" s="7">
        <v>1225000</v>
      </c>
      <c r="X317" s="7">
        <v>89.651061797030337</v>
      </c>
    </row>
    <row r="318" spans="1:24" x14ac:dyDescent="0.25">
      <c r="A318" s="3" t="s">
        <v>1534</v>
      </c>
      <c r="B318" s="4" t="s">
        <v>1534</v>
      </c>
      <c r="C318" s="4" t="s">
        <v>3</v>
      </c>
      <c r="D318" s="3" t="s">
        <v>1535</v>
      </c>
      <c r="E318" s="3" t="s">
        <v>550</v>
      </c>
      <c r="F318" s="3">
        <v>10025</v>
      </c>
      <c r="G318" s="3" t="s">
        <v>12</v>
      </c>
      <c r="H318" s="3">
        <v>4790</v>
      </c>
      <c r="I318" s="3" t="s">
        <v>306</v>
      </c>
      <c r="J318" s="5" t="s">
        <v>39</v>
      </c>
      <c r="K318" s="7">
        <v>22</v>
      </c>
      <c r="L318" s="7">
        <v>105380</v>
      </c>
      <c r="M318" s="8">
        <v>0.1</v>
      </c>
      <c r="N318" s="7">
        <v>94842</v>
      </c>
      <c r="O318" s="8">
        <v>0.2</v>
      </c>
      <c r="P318" s="7">
        <v>75873.600000000006</v>
      </c>
      <c r="Q318" s="9">
        <v>9.5000000000000001E-2</v>
      </c>
      <c r="R318" s="9">
        <v>7.5678967000000014E-2</v>
      </c>
      <c r="S318" s="9">
        <v>0.17067896699999999</v>
      </c>
      <c r="T318" s="3">
        <v>4</v>
      </c>
      <c r="U318" s="3">
        <v>0</v>
      </c>
      <c r="V318" s="3">
        <v>0</v>
      </c>
      <c r="W318" s="7">
        <v>445000</v>
      </c>
      <c r="X318" s="7">
        <v>92.805811274918256</v>
      </c>
    </row>
    <row r="319" spans="1:24" x14ac:dyDescent="0.25">
      <c r="A319" s="3" t="s">
        <v>1536</v>
      </c>
      <c r="B319" s="4" t="s">
        <v>1536</v>
      </c>
      <c r="C319" s="4" t="s">
        <v>3</v>
      </c>
      <c r="D319" s="3" t="s">
        <v>1537</v>
      </c>
      <c r="E319" s="3" t="s">
        <v>550</v>
      </c>
      <c r="F319" s="3">
        <v>19588</v>
      </c>
      <c r="G319" s="3" t="s">
        <v>12</v>
      </c>
      <c r="H319" s="3">
        <v>5200</v>
      </c>
      <c r="I319" s="3" t="s">
        <v>204</v>
      </c>
      <c r="J319" s="5" t="s">
        <v>40</v>
      </c>
      <c r="K319" s="7">
        <v>21.78</v>
      </c>
      <c r="L319" s="7">
        <v>113256</v>
      </c>
      <c r="M319" s="8">
        <v>0.1</v>
      </c>
      <c r="N319" s="7">
        <v>101930.4</v>
      </c>
      <c r="O319" s="8">
        <v>0.18000000000000002</v>
      </c>
      <c r="P319" s="7">
        <v>83582.927999999985</v>
      </c>
      <c r="Q319" s="9">
        <v>8.5000000000000006E-2</v>
      </c>
      <c r="R319" s="9">
        <v>7.5679155067601395E-2</v>
      </c>
      <c r="S319" s="9">
        <v>0.16067915506760139</v>
      </c>
      <c r="T319" s="3">
        <v>4</v>
      </c>
      <c r="U319" s="3">
        <v>0</v>
      </c>
      <c r="V319" s="3">
        <v>0</v>
      </c>
      <c r="W319" s="7">
        <v>520000</v>
      </c>
      <c r="X319" s="7">
        <v>81.278946821107127</v>
      </c>
    </row>
    <row r="320" spans="1:24" x14ac:dyDescent="0.25">
      <c r="A320" s="3" t="s">
        <v>1538</v>
      </c>
      <c r="B320" s="4" t="s">
        <v>1539</v>
      </c>
      <c r="C320" s="4" t="s">
        <v>74</v>
      </c>
      <c r="D320" s="3" t="s">
        <v>1540</v>
      </c>
      <c r="E320" s="3" t="s">
        <v>550</v>
      </c>
      <c r="F320" s="3">
        <v>39633</v>
      </c>
      <c r="G320" s="3" t="s">
        <v>12</v>
      </c>
      <c r="H320" s="3">
        <v>9500</v>
      </c>
      <c r="I320" s="3" t="s">
        <v>214</v>
      </c>
      <c r="J320" s="5" t="s">
        <v>40</v>
      </c>
      <c r="K320" s="7">
        <v>21.78</v>
      </c>
      <c r="L320" s="7">
        <v>206910</v>
      </c>
      <c r="M320" s="8">
        <v>0.1</v>
      </c>
      <c r="N320" s="7">
        <v>186219</v>
      </c>
      <c r="O320" s="8">
        <v>0.18000000000000002</v>
      </c>
      <c r="P320" s="7">
        <v>152699.57999999999</v>
      </c>
      <c r="Q320" s="9">
        <v>8.5000000000000006E-2</v>
      </c>
      <c r="R320" s="9">
        <v>7.5679355893001579E-2</v>
      </c>
      <c r="S320" s="9">
        <v>0.16067935589300161</v>
      </c>
      <c r="T320" s="3">
        <v>4</v>
      </c>
      <c r="U320" s="3">
        <v>0</v>
      </c>
      <c r="V320" s="3">
        <v>0</v>
      </c>
      <c r="W320" s="7">
        <v>950000</v>
      </c>
      <c r="X320" s="7">
        <v>67.73608462984771</v>
      </c>
    </row>
    <row r="321" spans="1:24" x14ac:dyDescent="0.25">
      <c r="A321" s="3" t="s">
        <v>1541</v>
      </c>
      <c r="B321" s="4" t="s">
        <v>1541</v>
      </c>
      <c r="C321" s="4" t="s">
        <v>7</v>
      </c>
      <c r="D321" s="3" t="s">
        <v>1542</v>
      </c>
      <c r="E321" s="3" t="s">
        <v>550</v>
      </c>
      <c r="F321" s="3">
        <v>36539</v>
      </c>
      <c r="G321" s="3" t="s">
        <v>189</v>
      </c>
      <c r="H321" s="3">
        <v>13728</v>
      </c>
      <c r="I321" s="3" t="s">
        <v>198</v>
      </c>
      <c r="J321" s="5" t="s">
        <v>39</v>
      </c>
      <c r="K321" s="7">
        <v>25.2</v>
      </c>
      <c r="L321" s="7">
        <v>345945.59999999998</v>
      </c>
      <c r="M321" s="8">
        <v>0.05</v>
      </c>
      <c r="N321" s="7">
        <v>328648.31999999995</v>
      </c>
      <c r="O321" s="8">
        <v>0.22000000000000003</v>
      </c>
      <c r="P321" s="7">
        <v>256345.68959999995</v>
      </c>
      <c r="Q321" s="9">
        <v>7.4999999999999997E-2</v>
      </c>
      <c r="R321" s="9">
        <v>7.5679148656115261E-2</v>
      </c>
      <c r="S321" s="9">
        <v>0.15067914865611526</v>
      </c>
      <c r="T321" s="3">
        <v>8</v>
      </c>
      <c r="U321" s="3">
        <v>0</v>
      </c>
      <c r="V321" s="3">
        <v>0</v>
      </c>
      <c r="W321" s="7">
        <v>1701000</v>
      </c>
      <c r="X321" s="7">
        <v>123.92690140967392</v>
      </c>
    </row>
    <row r="322" spans="1:24" x14ac:dyDescent="0.25">
      <c r="A322" s="3" t="s">
        <v>1543</v>
      </c>
      <c r="B322" s="4" t="s">
        <v>1543</v>
      </c>
      <c r="C322" s="4" t="s">
        <v>3</v>
      </c>
      <c r="D322" s="3" t="s">
        <v>1544</v>
      </c>
      <c r="E322" s="3" t="s">
        <v>550</v>
      </c>
      <c r="F322" s="3">
        <v>25134</v>
      </c>
      <c r="G322" s="3" t="s">
        <v>12</v>
      </c>
      <c r="H322" s="3">
        <v>4649</v>
      </c>
      <c r="I322" s="3" t="s">
        <v>266</v>
      </c>
      <c r="J322" s="5" t="s">
        <v>39</v>
      </c>
      <c r="K322" s="7">
        <v>19.8</v>
      </c>
      <c r="L322" s="7">
        <v>92050.2</v>
      </c>
      <c r="M322" s="8">
        <v>0.1</v>
      </c>
      <c r="N322" s="7">
        <v>82845.179999999993</v>
      </c>
      <c r="O322" s="8">
        <v>0.2</v>
      </c>
      <c r="P322" s="7">
        <v>66276.144</v>
      </c>
      <c r="Q322" s="9">
        <v>9.5000000000000001E-2</v>
      </c>
      <c r="R322" s="9">
        <v>7.5678967000000014E-2</v>
      </c>
      <c r="S322" s="9">
        <v>0.17067896699999999</v>
      </c>
      <c r="T322" s="3">
        <v>4</v>
      </c>
      <c r="U322" s="3">
        <v>0</v>
      </c>
      <c r="V322" s="3">
        <v>0</v>
      </c>
      <c r="W322" s="7">
        <v>388000</v>
      </c>
      <c r="X322" s="7">
        <v>62.489345824812595</v>
      </c>
    </row>
    <row r="323" spans="1:24" x14ac:dyDescent="0.25">
      <c r="A323" s="3" t="s">
        <v>1545</v>
      </c>
      <c r="B323" s="4" t="s">
        <v>1545</v>
      </c>
      <c r="C323" s="4" t="s">
        <v>7</v>
      </c>
      <c r="D323" s="3" t="s">
        <v>1546</v>
      </c>
      <c r="E323" s="3" t="s">
        <v>550</v>
      </c>
      <c r="F323" s="3">
        <v>37530</v>
      </c>
      <c r="G323" s="3" t="s">
        <v>20</v>
      </c>
      <c r="H323" s="3">
        <v>3520</v>
      </c>
      <c r="I323" s="3" t="s">
        <v>204</v>
      </c>
      <c r="J323" s="5" t="s">
        <v>39</v>
      </c>
      <c r="K323" s="7">
        <v>48</v>
      </c>
      <c r="L323" s="7">
        <v>168960</v>
      </c>
      <c r="M323" s="8">
        <v>0.05</v>
      </c>
      <c r="N323" s="7">
        <v>160512</v>
      </c>
      <c r="O323" s="8">
        <v>0.2</v>
      </c>
      <c r="P323" s="7">
        <v>128409.60000000001</v>
      </c>
      <c r="Q323" s="9">
        <v>7.4999999999999997E-2</v>
      </c>
      <c r="R323" s="9">
        <v>7.5678967000000014E-2</v>
      </c>
      <c r="S323" s="9">
        <v>0.150678967</v>
      </c>
      <c r="T323" s="3">
        <v>14</v>
      </c>
      <c r="U323" s="3">
        <v>0</v>
      </c>
      <c r="V323" s="3">
        <v>0</v>
      </c>
      <c r="W323" s="7">
        <v>852000</v>
      </c>
      <c r="X323" s="7">
        <v>242.10412857422895</v>
      </c>
    </row>
    <row r="324" spans="1:24" x14ac:dyDescent="0.25">
      <c r="A324" s="3" t="s">
        <v>1547</v>
      </c>
      <c r="B324" s="4" t="s">
        <v>1547</v>
      </c>
      <c r="C324" s="4" t="s">
        <v>7</v>
      </c>
      <c r="D324" s="3" t="s">
        <v>1548</v>
      </c>
      <c r="E324" s="3" t="s">
        <v>550</v>
      </c>
      <c r="F324" s="3">
        <v>22325</v>
      </c>
      <c r="G324" s="3" t="s">
        <v>20</v>
      </c>
      <c r="H324" s="3">
        <v>2430</v>
      </c>
      <c r="I324" s="3" t="s">
        <v>238</v>
      </c>
      <c r="J324" s="5" t="s">
        <v>39</v>
      </c>
      <c r="K324" s="7">
        <v>58.080000000000013</v>
      </c>
      <c r="L324" s="7">
        <v>141134.40000000002</v>
      </c>
      <c r="M324" s="8">
        <v>0.05</v>
      </c>
      <c r="N324" s="7">
        <v>134077.68000000002</v>
      </c>
      <c r="O324" s="8">
        <v>0.18000000000000002</v>
      </c>
      <c r="P324" s="7">
        <v>109943.6976</v>
      </c>
      <c r="Q324" s="9">
        <v>7.4999999999999997E-2</v>
      </c>
      <c r="R324" s="9">
        <v>7.5678839964104475E-2</v>
      </c>
      <c r="S324" s="9">
        <v>0.15067883996410447</v>
      </c>
      <c r="T324" s="3">
        <v>14</v>
      </c>
      <c r="U324" s="3">
        <v>0</v>
      </c>
      <c r="V324" s="3">
        <v>0</v>
      </c>
      <c r="W324" s="7">
        <v>730000</v>
      </c>
      <c r="X324" s="7">
        <v>300.26989861866701</v>
      </c>
    </row>
    <row r="325" spans="1:24" x14ac:dyDescent="0.25">
      <c r="A325" s="3" t="s">
        <v>1549</v>
      </c>
      <c r="B325" s="4" t="s">
        <v>1550</v>
      </c>
      <c r="C325" s="4" t="s">
        <v>1551</v>
      </c>
      <c r="D325" s="3" t="s">
        <v>1552</v>
      </c>
      <c r="E325" s="3" t="s">
        <v>1553</v>
      </c>
      <c r="F325" s="3">
        <v>271457</v>
      </c>
      <c r="G325" s="3" t="s">
        <v>22</v>
      </c>
      <c r="H325" s="3">
        <v>55098</v>
      </c>
      <c r="I325" s="3" t="s">
        <v>241</v>
      </c>
      <c r="J325" s="5" t="s">
        <v>40</v>
      </c>
      <c r="K325" s="7">
        <v>21.78</v>
      </c>
      <c r="L325" s="7">
        <v>1200034.4400000002</v>
      </c>
      <c r="M325" s="8">
        <v>0.05</v>
      </c>
      <c r="N325" s="7">
        <v>1140032.7180000001</v>
      </c>
      <c r="O325" s="8">
        <v>0.18000000000000002</v>
      </c>
      <c r="P325" s="7">
        <v>934826.82875999995</v>
      </c>
      <c r="Q325" s="9">
        <v>7.4999999999999997E-2</v>
      </c>
      <c r="R325" s="9">
        <v>7.5678967000000014E-2</v>
      </c>
      <c r="S325" s="9">
        <v>0.150678967</v>
      </c>
      <c r="T325" s="3">
        <v>8</v>
      </c>
      <c r="U325" s="3">
        <v>0</v>
      </c>
      <c r="V325" s="3">
        <v>0</v>
      </c>
      <c r="W325" s="7">
        <v>6204000</v>
      </c>
      <c r="X325" s="7">
        <v>112.60111704907033</v>
      </c>
    </row>
    <row r="326" spans="1:24" x14ac:dyDescent="0.25">
      <c r="A326" s="3" t="s">
        <v>1554</v>
      </c>
      <c r="B326" s="4" t="s">
        <v>1554</v>
      </c>
      <c r="C326" s="4" t="s">
        <v>1555</v>
      </c>
      <c r="D326" s="3" t="s">
        <v>1556</v>
      </c>
      <c r="E326" s="3" t="s">
        <v>1557</v>
      </c>
      <c r="F326" s="3">
        <v>16723</v>
      </c>
      <c r="G326" s="3" t="s">
        <v>182</v>
      </c>
      <c r="H326" s="3">
        <v>2024</v>
      </c>
      <c r="I326" s="3" t="s">
        <v>53</v>
      </c>
      <c r="J326" s="5" t="s">
        <v>40</v>
      </c>
      <c r="K326" s="7">
        <v>41.8</v>
      </c>
      <c r="L326" s="7">
        <v>84603.200000000012</v>
      </c>
      <c r="M326" s="8">
        <v>0.05</v>
      </c>
      <c r="N326" s="7">
        <v>80373.039999999994</v>
      </c>
      <c r="O326" s="8">
        <v>0.2</v>
      </c>
      <c r="P326" s="7">
        <v>64298.432000000008</v>
      </c>
      <c r="Q326" s="9">
        <v>8.2500000000000004E-2</v>
      </c>
      <c r="R326" s="9">
        <v>3.0271315145960407E-2</v>
      </c>
      <c r="S326" s="9">
        <v>0.11277131514596039</v>
      </c>
      <c r="T326" s="3">
        <v>8</v>
      </c>
      <c r="U326" s="3"/>
      <c r="V326" s="3">
        <v>0</v>
      </c>
      <c r="W326" s="7">
        <v>570000</v>
      </c>
      <c r="X326" s="7">
        <v>281.70284224212992</v>
      </c>
    </row>
    <row r="327" spans="1:24" x14ac:dyDescent="0.25">
      <c r="A327" s="3" t="s">
        <v>1558</v>
      </c>
      <c r="B327" s="4" t="s">
        <v>1558</v>
      </c>
      <c r="C327" s="4" t="s">
        <v>7</v>
      </c>
      <c r="D327" s="3" t="s">
        <v>1559</v>
      </c>
      <c r="E327" s="3" t="s">
        <v>550</v>
      </c>
      <c r="F327" s="3">
        <v>37138</v>
      </c>
      <c r="G327" s="3" t="s">
        <v>20</v>
      </c>
      <c r="H327" s="3">
        <v>4013</v>
      </c>
      <c r="I327" s="3" t="s">
        <v>204</v>
      </c>
      <c r="J327" s="5" t="s">
        <v>39</v>
      </c>
      <c r="K327" s="7">
        <v>52.8</v>
      </c>
      <c r="L327" s="7">
        <v>211886.4</v>
      </c>
      <c r="M327" s="8">
        <v>0.05</v>
      </c>
      <c r="N327" s="7">
        <v>201292.08</v>
      </c>
      <c r="O327" s="8">
        <v>0.18000000000000002</v>
      </c>
      <c r="P327" s="7">
        <v>165059.5056</v>
      </c>
      <c r="Q327" s="9">
        <v>7.4999999999999997E-2</v>
      </c>
      <c r="R327" s="9">
        <v>7.5678880978984356E-2</v>
      </c>
      <c r="S327" s="9">
        <v>0.15067888097898435</v>
      </c>
      <c r="T327" s="3">
        <v>14</v>
      </c>
      <c r="U327" s="3">
        <v>0</v>
      </c>
      <c r="V327" s="3">
        <v>0</v>
      </c>
      <c r="W327" s="7">
        <v>1095000</v>
      </c>
      <c r="X327" s="7">
        <v>272.97256080456754</v>
      </c>
    </row>
    <row r="328" spans="1:24" x14ac:dyDescent="0.25">
      <c r="A328" s="3" t="s">
        <v>1560</v>
      </c>
      <c r="B328" s="4" t="s">
        <v>1560</v>
      </c>
      <c r="C328" s="4" t="s">
        <v>4</v>
      </c>
      <c r="D328" s="3" t="s">
        <v>1561</v>
      </c>
      <c r="E328" s="3" t="s">
        <v>550</v>
      </c>
      <c r="F328" s="3">
        <v>25247</v>
      </c>
      <c r="G328" s="3" t="s">
        <v>103</v>
      </c>
      <c r="H328" s="3">
        <v>5150</v>
      </c>
      <c r="I328" s="3" t="s">
        <v>53</v>
      </c>
      <c r="J328" s="5" t="s">
        <v>39</v>
      </c>
      <c r="K328" s="7">
        <v>26.4</v>
      </c>
      <c r="L328" s="7">
        <v>135960</v>
      </c>
      <c r="M328" s="8">
        <v>0.05</v>
      </c>
      <c r="N328" s="7">
        <v>129162</v>
      </c>
      <c r="O328" s="8">
        <v>0.2</v>
      </c>
      <c r="P328" s="7">
        <v>103329.60000000001</v>
      </c>
      <c r="Q328" s="9">
        <v>0.08</v>
      </c>
      <c r="R328" s="9">
        <v>7.5679518395023695E-2</v>
      </c>
      <c r="S328" s="9">
        <v>0.1556795183950237</v>
      </c>
      <c r="T328" s="3">
        <v>8</v>
      </c>
      <c r="U328" s="3">
        <v>0</v>
      </c>
      <c r="V328" s="3">
        <v>0</v>
      </c>
      <c r="W328" s="7">
        <v>664000</v>
      </c>
      <c r="X328" s="7">
        <v>128.88015203830014</v>
      </c>
    </row>
    <row r="329" spans="1:24" ht="30" x14ac:dyDescent="0.25">
      <c r="A329" s="3" t="s">
        <v>1562</v>
      </c>
      <c r="B329" s="4" t="s">
        <v>1563</v>
      </c>
      <c r="C329" s="4" t="s">
        <v>1564</v>
      </c>
      <c r="D329" s="3" t="s">
        <v>1565</v>
      </c>
      <c r="E329" s="3" t="s">
        <v>550</v>
      </c>
      <c r="F329" s="3">
        <v>52643</v>
      </c>
      <c r="G329" s="3" t="s">
        <v>13</v>
      </c>
      <c r="H329" s="3">
        <v>18001</v>
      </c>
      <c r="I329" s="3" t="s">
        <v>282</v>
      </c>
      <c r="J329" s="5" t="s">
        <v>40</v>
      </c>
      <c r="K329" s="7">
        <v>24.640000000000004</v>
      </c>
      <c r="L329" s="7">
        <v>443544.64000000007</v>
      </c>
      <c r="M329" s="8">
        <v>0.05</v>
      </c>
      <c r="N329" s="7">
        <v>421367.40800000005</v>
      </c>
      <c r="O329" s="8">
        <v>0.18000000000000002</v>
      </c>
      <c r="P329" s="7">
        <v>345521.27456000005</v>
      </c>
      <c r="Q329" s="9">
        <v>0.08</v>
      </c>
      <c r="R329" s="9">
        <v>7.5679341045535531E-2</v>
      </c>
      <c r="S329" s="9">
        <v>0.15567934104553555</v>
      </c>
      <c r="T329" s="3">
        <v>4</v>
      </c>
      <c r="U329" s="3">
        <v>0</v>
      </c>
      <c r="V329" s="3">
        <v>0</v>
      </c>
      <c r="W329" s="7">
        <v>2219000</v>
      </c>
      <c r="X329" s="7">
        <v>123.29548590770098</v>
      </c>
    </row>
    <row r="330" spans="1:24" x14ac:dyDescent="0.25">
      <c r="A330" s="3" t="s">
        <v>1566</v>
      </c>
      <c r="B330" s="4" t="s">
        <v>1567</v>
      </c>
      <c r="C330" s="4" t="s">
        <v>1568</v>
      </c>
      <c r="D330" s="3" t="s">
        <v>1569</v>
      </c>
      <c r="E330" s="3" t="s">
        <v>550</v>
      </c>
      <c r="F330" s="3">
        <v>465062</v>
      </c>
      <c r="G330" s="3" t="s">
        <v>17</v>
      </c>
      <c r="H330" s="3">
        <v>134337</v>
      </c>
      <c r="I330" s="3" t="s">
        <v>214</v>
      </c>
      <c r="J330" s="5" t="s">
        <v>39</v>
      </c>
      <c r="K330" s="7">
        <v>21.6</v>
      </c>
      <c r="L330" s="7">
        <v>2901679.2</v>
      </c>
      <c r="M330" s="8">
        <v>7.0000000000000007E-2</v>
      </c>
      <c r="N330" s="7">
        <v>2698561.656</v>
      </c>
      <c r="O330" s="8">
        <v>0.3</v>
      </c>
      <c r="P330" s="7">
        <v>1888993.1592000001</v>
      </c>
      <c r="Q330" s="9">
        <v>8.5000000000000006E-2</v>
      </c>
      <c r="R330" s="9">
        <v>7.5679040445925258E-2</v>
      </c>
      <c r="S330" s="9">
        <v>0.16067904044592526</v>
      </c>
      <c r="T330" s="3">
        <v>8</v>
      </c>
      <c r="U330" s="3">
        <v>0</v>
      </c>
      <c r="V330" s="3">
        <v>0</v>
      </c>
      <c r="W330" s="7">
        <v>11756000</v>
      </c>
      <c r="X330" s="7">
        <v>87.513592071345954</v>
      </c>
    </row>
    <row r="331" spans="1:24" x14ac:dyDescent="0.25">
      <c r="A331" s="3" t="s">
        <v>1570</v>
      </c>
      <c r="B331" s="4" t="s">
        <v>1571</v>
      </c>
      <c r="C331" s="4" t="s">
        <v>185</v>
      </c>
      <c r="D331" s="3" t="s">
        <v>1572</v>
      </c>
      <c r="E331" s="3" t="s">
        <v>1573</v>
      </c>
      <c r="F331" s="3">
        <v>35387</v>
      </c>
      <c r="G331" s="3" t="s">
        <v>20</v>
      </c>
      <c r="H331" s="3">
        <v>6000</v>
      </c>
      <c r="I331" s="3" t="s">
        <v>283</v>
      </c>
      <c r="J331" s="5" t="s">
        <v>39</v>
      </c>
      <c r="K331" s="7">
        <v>38.880000000000003</v>
      </c>
      <c r="L331" s="7">
        <v>233280.00000000003</v>
      </c>
      <c r="M331" s="8">
        <v>0.05</v>
      </c>
      <c r="N331" s="7">
        <v>221616.00000000003</v>
      </c>
      <c r="O331" s="8">
        <v>0.22000000000000003</v>
      </c>
      <c r="P331" s="7">
        <v>172860.48</v>
      </c>
      <c r="Q331" s="9">
        <v>7.4999999999999997E-2</v>
      </c>
      <c r="R331" s="9">
        <v>6.0084696000000007E-2</v>
      </c>
      <c r="S331" s="9">
        <v>0.135084696</v>
      </c>
      <c r="T331" s="3">
        <v>14</v>
      </c>
      <c r="U331" s="3">
        <v>0</v>
      </c>
      <c r="V331" s="3">
        <v>0</v>
      </c>
      <c r="W331" s="7">
        <v>1280000</v>
      </c>
      <c r="X331" s="7">
        <v>213.27419650853713</v>
      </c>
    </row>
    <row r="332" spans="1:24" x14ac:dyDescent="0.25">
      <c r="A332" s="3" t="s">
        <v>1574</v>
      </c>
      <c r="B332" s="4" t="s">
        <v>1575</v>
      </c>
      <c r="C332" s="4" t="s">
        <v>333</v>
      </c>
      <c r="D332" s="3" t="s">
        <v>1576</v>
      </c>
      <c r="E332" s="3" t="s">
        <v>569</v>
      </c>
      <c r="F332" s="3">
        <v>119091</v>
      </c>
      <c r="G332" s="3" t="s">
        <v>345</v>
      </c>
      <c r="H332" s="3">
        <v>46781</v>
      </c>
      <c r="I332" s="3" t="s">
        <v>99</v>
      </c>
      <c r="J332" s="5" t="s">
        <v>39</v>
      </c>
      <c r="K332" s="7">
        <v>14.4</v>
      </c>
      <c r="L332" s="7">
        <v>673646.4</v>
      </c>
      <c r="M332" s="8">
        <v>0.05</v>
      </c>
      <c r="N332" s="7">
        <v>639964.08000000007</v>
      </c>
      <c r="O332" s="8">
        <v>0.2</v>
      </c>
      <c r="P332" s="7">
        <v>511971.26400000008</v>
      </c>
      <c r="Q332" s="9">
        <v>0.08</v>
      </c>
      <c r="R332" s="9">
        <v>7.4736306667161412E-2</v>
      </c>
      <c r="S332" s="9">
        <v>0.15473630666716143</v>
      </c>
      <c r="T332" s="3">
        <v>6</v>
      </c>
      <c r="U332" s="3">
        <v>0</v>
      </c>
      <c r="V332" s="3">
        <v>0</v>
      </c>
      <c r="W332" s="7">
        <v>3309000</v>
      </c>
      <c r="X332" s="7">
        <v>70.726775349114419</v>
      </c>
    </row>
    <row r="333" spans="1:24" x14ac:dyDescent="0.25">
      <c r="A333" s="3" t="s">
        <v>1577</v>
      </c>
      <c r="B333" s="4" t="s">
        <v>1577</v>
      </c>
      <c r="C333" s="4" t="s">
        <v>4</v>
      </c>
      <c r="D333" s="3" t="s">
        <v>1578</v>
      </c>
      <c r="E333" s="3" t="s">
        <v>569</v>
      </c>
      <c r="F333" s="3">
        <v>114137</v>
      </c>
      <c r="G333" s="3" t="s">
        <v>11</v>
      </c>
      <c r="H333" s="3">
        <v>1470</v>
      </c>
      <c r="I333" s="3" t="s">
        <v>178</v>
      </c>
      <c r="J333" s="5" t="s">
        <v>39</v>
      </c>
      <c r="K333" s="7">
        <v>23.76</v>
      </c>
      <c r="L333" s="7">
        <v>34927.200000000004</v>
      </c>
      <c r="M333" s="8">
        <v>0.05</v>
      </c>
      <c r="N333" s="7">
        <v>33180.840000000004</v>
      </c>
      <c r="O333" s="8">
        <v>0.22000000000000003</v>
      </c>
      <c r="P333" s="7">
        <v>25881.055200000003</v>
      </c>
      <c r="Q333" s="9">
        <v>8.5000000000000006E-2</v>
      </c>
      <c r="R333" s="9">
        <v>7.4736535130918921E-2</v>
      </c>
      <c r="S333" s="9">
        <v>0.15973653513091896</v>
      </c>
      <c r="T333" s="3">
        <v>4</v>
      </c>
      <c r="U333" s="3">
        <v>108257</v>
      </c>
      <c r="V333" s="3">
        <v>1190827</v>
      </c>
      <c r="W333" s="7">
        <v>1353000</v>
      </c>
      <c r="X333" s="7">
        <v>110.21999435238855</v>
      </c>
    </row>
    <row r="334" spans="1:24" x14ac:dyDescent="0.25">
      <c r="A334" s="3" t="s">
        <v>1579</v>
      </c>
      <c r="B334" s="4" t="s">
        <v>1579</v>
      </c>
      <c r="C334" s="4" t="s">
        <v>237</v>
      </c>
      <c r="D334" s="3" t="s">
        <v>1580</v>
      </c>
      <c r="E334" s="3" t="s">
        <v>569</v>
      </c>
      <c r="F334" s="3">
        <v>144384</v>
      </c>
      <c r="G334" s="3" t="s">
        <v>17</v>
      </c>
      <c r="H334" s="3">
        <v>33721</v>
      </c>
      <c r="I334" s="3" t="s">
        <v>56</v>
      </c>
      <c r="J334" s="5" t="s">
        <v>39</v>
      </c>
      <c r="K334" s="7">
        <v>21.6</v>
      </c>
      <c r="L334" s="7">
        <v>728373.60000000021</v>
      </c>
      <c r="M334" s="8">
        <v>7.0000000000000007E-2</v>
      </c>
      <c r="N334" s="7">
        <v>677387.44800000009</v>
      </c>
      <c r="O334" s="8">
        <v>0.3</v>
      </c>
      <c r="P334" s="7">
        <v>474171.21360000008</v>
      </c>
      <c r="Q334" s="9">
        <v>8.5000000000000006E-2</v>
      </c>
      <c r="R334" s="9">
        <v>7.4736373250000002E-2</v>
      </c>
      <c r="S334" s="9">
        <v>0.15973637325000001</v>
      </c>
      <c r="T334" s="3">
        <v>8</v>
      </c>
      <c r="U334" s="3">
        <v>0</v>
      </c>
      <c r="V334" s="3">
        <v>0</v>
      </c>
      <c r="W334" s="7">
        <v>2968000</v>
      </c>
      <c r="X334" s="7">
        <v>88.030044215367852</v>
      </c>
    </row>
    <row r="335" spans="1:24" x14ac:dyDescent="0.25">
      <c r="A335" s="3" t="s">
        <v>1581</v>
      </c>
      <c r="B335" s="4" t="s">
        <v>1581</v>
      </c>
      <c r="C335" s="4" t="s">
        <v>6</v>
      </c>
      <c r="D335" s="3" t="s">
        <v>1582</v>
      </c>
      <c r="E335" s="3" t="s">
        <v>1583</v>
      </c>
      <c r="F335" s="3">
        <v>10448</v>
      </c>
      <c r="G335" s="3" t="s">
        <v>244</v>
      </c>
      <c r="H335" s="3">
        <v>800</v>
      </c>
      <c r="I335" s="3" t="s">
        <v>204</v>
      </c>
      <c r="J335" s="5" t="s">
        <v>39</v>
      </c>
      <c r="K335" s="7">
        <v>37.400000000000006</v>
      </c>
      <c r="L335" s="7">
        <v>29920.000000000004</v>
      </c>
      <c r="M335" s="8">
        <v>0.05</v>
      </c>
      <c r="N335" s="7">
        <v>28424.000000000004</v>
      </c>
      <c r="O335" s="8">
        <v>0.2</v>
      </c>
      <c r="P335" s="7">
        <v>22739.200000000004</v>
      </c>
      <c r="Q335" s="9">
        <v>0.08</v>
      </c>
      <c r="R335" s="9">
        <v>7.4736373250000002E-2</v>
      </c>
      <c r="S335" s="9">
        <v>0.15473637325</v>
      </c>
      <c r="T335" s="3">
        <v>10</v>
      </c>
      <c r="U335" s="3">
        <v>2448</v>
      </c>
      <c r="V335" s="3">
        <v>26928</v>
      </c>
      <c r="W335" s="7">
        <v>174000</v>
      </c>
      <c r="X335" s="7">
        <v>183.69307359993979</v>
      </c>
    </row>
    <row r="336" spans="1:24" x14ac:dyDescent="0.25">
      <c r="A336" s="3" t="s">
        <v>1584</v>
      </c>
      <c r="B336" s="4" t="s">
        <v>1585</v>
      </c>
      <c r="C336" s="4" t="s">
        <v>242</v>
      </c>
      <c r="D336" s="3" t="s">
        <v>1586</v>
      </c>
      <c r="E336" s="3" t="s">
        <v>1587</v>
      </c>
      <c r="F336" s="3">
        <v>38166</v>
      </c>
      <c r="G336" s="3" t="s">
        <v>21</v>
      </c>
      <c r="H336" s="3">
        <v>3500</v>
      </c>
      <c r="I336" s="3" t="s">
        <v>240</v>
      </c>
      <c r="J336" s="5" t="s">
        <v>39</v>
      </c>
      <c r="K336" s="7">
        <v>26.620000000000005</v>
      </c>
      <c r="L336" s="7">
        <v>93170.000000000015</v>
      </c>
      <c r="M336" s="8">
        <v>0.05</v>
      </c>
      <c r="N336" s="7">
        <v>88511.500000000015</v>
      </c>
      <c r="O336" s="8">
        <v>0.18000000000000002</v>
      </c>
      <c r="P336" s="7">
        <v>72579.429999999993</v>
      </c>
      <c r="Q336" s="9">
        <v>9.5000000000000001E-2</v>
      </c>
      <c r="R336" s="9">
        <v>7.4737244889134885E-2</v>
      </c>
      <c r="S336" s="9">
        <v>0.16973724488913489</v>
      </c>
      <c r="T336" s="3">
        <v>8</v>
      </c>
      <c r="U336" s="3">
        <v>10166</v>
      </c>
      <c r="V336" s="3">
        <v>111826</v>
      </c>
      <c r="W336" s="7">
        <v>539000</v>
      </c>
      <c r="X336" s="7">
        <v>122.17106512801308</v>
      </c>
    </row>
    <row r="337" spans="1:24" x14ac:dyDescent="0.25">
      <c r="A337" s="3" t="s">
        <v>1588</v>
      </c>
      <c r="B337" s="4" t="s">
        <v>1588</v>
      </c>
      <c r="C337" s="4" t="s">
        <v>6</v>
      </c>
      <c r="D337" s="3" t="s">
        <v>1589</v>
      </c>
      <c r="E337" s="3" t="s">
        <v>569</v>
      </c>
      <c r="F337" s="3">
        <v>20349</v>
      </c>
      <c r="G337" s="3" t="s">
        <v>21</v>
      </c>
      <c r="H337" s="3">
        <v>3353</v>
      </c>
      <c r="I337" s="3" t="s">
        <v>273</v>
      </c>
      <c r="J337" s="5" t="s">
        <v>39</v>
      </c>
      <c r="K337" s="7">
        <v>24.200000000000003</v>
      </c>
      <c r="L337" s="7">
        <v>81142.600000000006</v>
      </c>
      <c r="M337" s="8">
        <v>0.05</v>
      </c>
      <c r="N337" s="7">
        <v>77085.47</v>
      </c>
      <c r="O337" s="8">
        <v>0.2</v>
      </c>
      <c r="P337" s="7">
        <v>61668.375999999997</v>
      </c>
      <c r="Q337" s="9">
        <v>9.5000000000000001E-2</v>
      </c>
      <c r="R337" s="9">
        <v>7.4736373250000002E-2</v>
      </c>
      <c r="S337" s="9">
        <v>0.16973637325000002</v>
      </c>
      <c r="T337" s="3">
        <v>8</v>
      </c>
      <c r="U337" s="3">
        <v>0</v>
      </c>
      <c r="V337" s="3">
        <v>0</v>
      </c>
      <c r="W337" s="7">
        <v>363000</v>
      </c>
      <c r="X337" s="7">
        <v>108.35626829914015</v>
      </c>
    </row>
    <row r="338" spans="1:24" x14ac:dyDescent="0.25">
      <c r="A338" s="3" t="s">
        <v>1590</v>
      </c>
      <c r="B338" s="4" t="s">
        <v>1590</v>
      </c>
      <c r="C338" s="4" t="s">
        <v>6</v>
      </c>
      <c r="D338" s="3" t="s">
        <v>1591</v>
      </c>
      <c r="E338" s="3" t="s">
        <v>536</v>
      </c>
      <c r="F338" s="3">
        <v>13203</v>
      </c>
      <c r="G338" s="3" t="s">
        <v>21</v>
      </c>
      <c r="H338" s="3">
        <v>2090</v>
      </c>
      <c r="I338" s="3" t="s">
        <v>247</v>
      </c>
      <c r="J338" s="5" t="s">
        <v>39</v>
      </c>
      <c r="K338" s="7">
        <v>21.780000000000005</v>
      </c>
      <c r="L338" s="7">
        <v>45520.200000000019</v>
      </c>
      <c r="M338" s="8">
        <v>0.05</v>
      </c>
      <c r="N338" s="7">
        <v>43244.19000000001</v>
      </c>
      <c r="O338" s="8">
        <v>0.22000000000000003</v>
      </c>
      <c r="P338" s="7">
        <v>33730.468200000003</v>
      </c>
      <c r="Q338" s="9">
        <v>9.5000000000000001E-2</v>
      </c>
      <c r="R338" s="9">
        <v>8.9847463067756289E-2</v>
      </c>
      <c r="S338" s="9">
        <v>0.18484746306775629</v>
      </c>
      <c r="T338" s="3">
        <v>8</v>
      </c>
      <c r="U338" s="3">
        <v>0</v>
      </c>
      <c r="V338" s="3">
        <v>0</v>
      </c>
      <c r="W338" s="7">
        <v>182000</v>
      </c>
      <c r="X338" s="7">
        <v>87.309718684557879</v>
      </c>
    </row>
    <row r="339" spans="1:24" x14ac:dyDescent="0.25">
      <c r="A339" s="3" t="s">
        <v>1592</v>
      </c>
      <c r="B339" s="4" t="s">
        <v>1593</v>
      </c>
      <c r="C339" s="4" t="s">
        <v>195</v>
      </c>
      <c r="D339" s="3" t="s">
        <v>1594</v>
      </c>
      <c r="E339" s="3" t="s">
        <v>569</v>
      </c>
      <c r="F339" s="3">
        <v>57918</v>
      </c>
      <c r="G339" s="3" t="s">
        <v>20</v>
      </c>
      <c r="H339" s="3">
        <v>4240</v>
      </c>
      <c r="I339" s="3" t="s">
        <v>283</v>
      </c>
      <c r="J339" s="5" t="s">
        <v>40</v>
      </c>
      <c r="K339" s="7">
        <v>52.8</v>
      </c>
      <c r="L339" s="7">
        <v>223872.00000000003</v>
      </c>
      <c r="M339" s="8">
        <v>0.05</v>
      </c>
      <c r="N339" s="7">
        <v>212678.39999999999</v>
      </c>
      <c r="O339" s="8">
        <v>0.18000000000000002</v>
      </c>
      <c r="P339" s="7">
        <v>174396.288</v>
      </c>
      <c r="Q339" s="9">
        <v>7.0000000000000007E-2</v>
      </c>
      <c r="R339" s="9">
        <v>7.473651616331134E-2</v>
      </c>
      <c r="S339" s="9">
        <v>0.14473651616331135</v>
      </c>
      <c r="T339" s="3">
        <v>14</v>
      </c>
      <c r="U339" s="3">
        <v>0</v>
      </c>
      <c r="V339" s="3">
        <v>0</v>
      </c>
      <c r="W339" s="7">
        <v>1205000</v>
      </c>
      <c r="X339" s="7">
        <v>284.1798399623645</v>
      </c>
    </row>
    <row r="340" spans="1:24" x14ac:dyDescent="0.25">
      <c r="A340" s="3" t="s">
        <v>1595</v>
      </c>
      <c r="B340" s="4" t="s">
        <v>1595</v>
      </c>
      <c r="C340" s="4" t="s">
        <v>237</v>
      </c>
      <c r="D340" s="3" t="s">
        <v>1596</v>
      </c>
      <c r="E340" s="3" t="s">
        <v>569</v>
      </c>
      <c r="F340" s="3">
        <v>91371</v>
      </c>
      <c r="G340" s="3" t="s">
        <v>17</v>
      </c>
      <c r="H340" s="3">
        <v>68214</v>
      </c>
      <c r="I340" s="3" t="s">
        <v>232</v>
      </c>
      <c r="J340" s="5" t="s">
        <v>39</v>
      </c>
      <c r="K340" s="7">
        <v>24</v>
      </c>
      <c r="L340" s="7">
        <v>1637136</v>
      </c>
      <c r="M340" s="8">
        <v>7.0000000000000007E-2</v>
      </c>
      <c r="N340" s="7">
        <v>1522536.48</v>
      </c>
      <c r="O340" s="8">
        <v>0.3</v>
      </c>
      <c r="P340" s="7">
        <v>1065775.5360000001</v>
      </c>
      <c r="Q340" s="9">
        <v>8.5000000000000006E-2</v>
      </c>
      <c r="R340" s="9">
        <v>7.473638721835292E-2</v>
      </c>
      <c r="S340" s="9">
        <v>0.15973638721835293</v>
      </c>
      <c r="T340" s="3">
        <v>8</v>
      </c>
      <c r="U340" s="3">
        <v>0</v>
      </c>
      <c r="V340" s="3">
        <v>0</v>
      </c>
      <c r="W340" s="7">
        <v>6672000</v>
      </c>
      <c r="X340" s="7">
        <v>83.233616111499984</v>
      </c>
    </row>
    <row r="341" spans="1:24" x14ac:dyDescent="0.25">
      <c r="A341" s="3" t="s">
        <v>1597</v>
      </c>
      <c r="B341" s="4" t="s">
        <v>1597</v>
      </c>
      <c r="C341" s="4" t="s">
        <v>237</v>
      </c>
      <c r="D341" s="3" t="s">
        <v>1598</v>
      </c>
      <c r="E341" s="3" t="s">
        <v>569</v>
      </c>
      <c r="F341" s="3">
        <v>102173</v>
      </c>
      <c r="G341" s="3" t="s">
        <v>17</v>
      </c>
      <c r="H341" s="3">
        <v>87937</v>
      </c>
      <c r="I341" s="3" t="s">
        <v>232</v>
      </c>
      <c r="J341" s="5" t="s">
        <v>39</v>
      </c>
      <c r="K341" s="7">
        <v>21.6</v>
      </c>
      <c r="L341" s="7">
        <v>1899439.2</v>
      </c>
      <c r="M341" s="8">
        <v>7.0000000000000007E-2</v>
      </c>
      <c r="N341" s="7">
        <v>1766478.4560000002</v>
      </c>
      <c r="O341" s="8">
        <v>0.33</v>
      </c>
      <c r="P341" s="7">
        <v>1183540.5655200002</v>
      </c>
      <c r="Q341" s="9">
        <v>8.5000000000000006E-2</v>
      </c>
      <c r="R341" s="9">
        <v>7.4736402223662013E-2</v>
      </c>
      <c r="S341" s="9">
        <v>0.15973640222366203</v>
      </c>
      <c r="T341" s="3">
        <v>8</v>
      </c>
      <c r="U341" s="3">
        <v>0</v>
      </c>
      <c r="V341" s="3">
        <v>0</v>
      </c>
      <c r="W341" s="7">
        <v>7409000</v>
      </c>
      <c r="X341" s="7">
        <v>81.519807585559548</v>
      </c>
    </row>
    <row r="342" spans="1:24" x14ac:dyDescent="0.25">
      <c r="A342" s="3" t="s">
        <v>1599</v>
      </c>
      <c r="B342" s="4" t="s">
        <v>1599</v>
      </c>
      <c r="C342" s="4" t="s">
        <v>6</v>
      </c>
      <c r="D342" s="3" t="s">
        <v>1600</v>
      </c>
      <c r="E342" s="3" t="s">
        <v>569</v>
      </c>
      <c r="F342" s="3">
        <v>22231</v>
      </c>
      <c r="G342" s="3" t="s">
        <v>21</v>
      </c>
      <c r="H342" s="3">
        <v>12428</v>
      </c>
      <c r="I342" s="3" t="s">
        <v>177</v>
      </c>
      <c r="J342" s="5" t="s">
        <v>40</v>
      </c>
      <c r="K342" s="7">
        <v>23.232000000000003</v>
      </c>
      <c r="L342" s="7">
        <v>288727.29600000003</v>
      </c>
      <c r="M342" s="8">
        <v>0.05</v>
      </c>
      <c r="N342" s="7">
        <v>274290.93120000005</v>
      </c>
      <c r="O342" s="8">
        <v>0.16000000000000003</v>
      </c>
      <c r="P342" s="7">
        <v>230404.382208</v>
      </c>
      <c r="Q342" s="9">
        <v>8.5000000000000006E-2</v>
      </c>
      <c r="R342" s="9">
        <v>7.4736320742439813E-2</v>
      </c>
      <c r="S342" s="9">
        <v>0.15973632074243982</v>
      </c>
      <c r="T342" s="3">
        <v>8</v>
      </c>
      <c r="U342" s="3">
        <v>0</v>
      </c>
      <c r="V342" s="3">
        <v>0</v>
      </c>
      <c r="W342" s="7">
        <v>1442000</v>
      </c>
      <c r="X342" s="7">
        <v>116.88853036180322</v>
      </c>
    </row>
    <row r="343" spans="1:24" x14ac:dyDescent="0.25">
      <c r="A343" s="3" t="s">
        <v>1601</v>
      </c>
      <c r="B343" s="4" t="s">
        <v>1601</v>
      </c>
      <c r="C343" s="4" t="s">
        <v>1602</v>
      </c>
      <c r="D343" s="3" t="s">
        <v>1603</v>
      </c>
      <c r="E343" s="3" t="s">
        <v>569</v>
      </c>
      <c r="F343" s="3">
        <v>566711</v>
      </c>
      <c r="G343" s="3" t="s">
        <v>354</v>
      </c>
      <c r="H343" s="3">
        <v>72365</v>
      </c>
      <c r="I343" s="3" t="s">
        <v>292</v>
      </c>
      <c r="J343" s="5" t="s">
        <v>39</v>
      </c>
      <c r="K343" s="7">
        <v>22</v>
      </c>
      <c r="L343" s="7">
        <v>1592030</v>
      </c>
      <c r="M343" s="8">
        <v>0.05</v>
      </c>
      <c r="N343" s="7">
        <v>1512428.5</v>
      </c>
      <c r="O343" s="8">
        <v>0.2</v>
      </c>
      <c r="P343" s="7">
        <v>1209942.8</v>
      </c>
      <c r="Q343" s="9">
        <v>8.5000000000000006E-2</v>
      </c>
      <c r="R343" s="9">
        <v>7.4736398161152878E-2</v>
      </c>
      <c r="S343" s="9">
        <v>0.15973639816115287</v>
      </c>
      <c r="T343" s="3">
        <v>8</v>
      </c>
      <c r="U343" s="3">
        <v>0</v>
      </c>
      <c r="V343" s="3">
        <v>0</v>
      </c>
      <c r="W343" s="7">
        <v>7575000</v>
      </c>
      <c r="X343" s="7">
        <v>104.67244906280992</v>
      </c>
    </row>
    <row r="344" spans="1:24" ht="45" x14ac:dyDescent="0.25">
      <c r="A344" s="3" t="s">
        <v>1604</v>
      </c>
      <c r="B344" s="4" t="s">
        <v>1605</v>
      </c>
      <c r="C344" s="4" t="s">
        <v>1606</v>
      </c>
      <c r="D344" s="3" t="s">
        <v>1607</v>
      </c>
      <c r="E344" s="3" t="s">
        <v>569</v>
      </c>
      <c r="F344" s="3">
        <v>1704225</v>
      </c>
      <c r="G344" s="3" t="s">
        <v>17</v>
      </c>
      <c r="H344" s="3">
        <v>225053</v>
      </c>
      <c r="I344" s="3" t="s">
        <v>232</v>
      </c>
      <c r="J344" s="5" t="s">
        <v>40</v>
      </c>
      <c r="K344" s="7">
        <v>31.103999999999999</v>
      </c>
      <c r="L344" s="7">
        <v>7000048.5120000001</v>
      </c>
      <c r="M344" s="8">
        <v>7.0000000000000007E-2</v>
      </c>
      <c r="N344" s="7">
        <v>6510045.1161599997</v>
      </c>
      <c r="O344" s="8">
        <v>0.24</v>
      </c>
      <c r="P344" s="7">
        <v>4947634.2882816</v>
      </c>
      <c r="Q344" s="9">
        <v>0.08</v>
      </c>
      <c r="R344" s="9">
        <v>7.3267864340962163E-2</v>
      </c>
      <c r="S344" s="9">
        <v>0.15326786434096218</v>
      </c>
      <c r="T344" s="3">
        <v>8</v>
      </c>
      <c r="U344" s="3">
        <v>0</v>
      </c>
      <c r="V344" s="3">
        <v>0</v>
      </c>
      <c r="W344" s="7">
        <v>32281000</v>
      </c>
      <c r="X344" s="7">
        <v>143.43716012831857</v>
      </c>
    </row>
    <row r="345" spans="1:24" x14ac:dyDescent="0.25">
      <c r="A345" s="3" t="s">
        <v>1608</v>
      </c>
      <c r="B345" s="4" t="s">
        <v>1608</v>
      </c>
      <c r="C345" s="4" t="s">
        <v>237</v>
      </c>
      <c r="D345" s="3" t="s">
        <v>1607</v>
      </c>
      <c r="E345" s="3" t="s">
        <v>569</v>
      </c>
      <c r="F345" s="3">
        <v>58193</v>
      </c>
      <c r="G345" s="3" t="s">
        <v>255</v>
      </c>
      <c r="H345" s="3">
        <v>54600</v>
      </c>
      <c r="I345" s="3" t="s">
        <v>232</v>
      </c>
      <c r="J345" s="5" t="s">
        <v>39</v>
      </c>
      <c r="K345" s="7">
        <v>17.600000000000001</v>
      </c>
      <c r="L345" s="7">
        <v>960960.00000000012</v>
      </c>
      <c r="M345" s="8">
        <v>0.05</v>
      </c>
      <c r="N345" s="7">
        <v>912912.00000000012</v>
      </c>
      <c r="O345" s="8">
        <v>0.2</v>
      </c>
      <c r="P345" s="7">
        <v>730329.60000000021</v>
      </c>
      <c r="Q345" s="9">
        <v>8.2500000000000004E-2</v>
      </c>
      <c r="R345" s="9">
        <v>7.4736407259989271E-2</v>
      </c>
      <c r="S345" s="9">
        <v>0.15723640725998927</v>
      </c>
      <c r="T345" s="3">
        <v>4</v>
      </c>
      <c r="U345" s="3">
        <v>0</v>
      </c>
      <c r="V345" s="3">
        <v>0</v>
      </c>
      <c r="W345" s="7">
        <v>4645000</v>
      </c>
      <c r="X345" s="7">
        <v>85.069356601889808</v>
      </c>
    </row>
    <row r="346" spans="1:24" x14ac:dyDescent="0.25">
      <c r="A346" s="3" t="s">
        <v>1609</v>
      </c>
      <c r="B346" s="4" t="s">
        <v>1609</v>
      </c>
      <c r="C346" s="4" t="s">
        <v>4</v>
      </c>
      <c r="D346" s="3" t="s">
        <v>1610</v>
      </c>
      <c r="E346" s="3" t="s">
        <v>569</v>
      </c>
      <c r="F346" s="3">
        <v>278105</v>
      </c>
      <c r="G346" s="3" t="s">
        <v>1611</v>
      </c>
      <c r="H346" s="3">
        <v>20831</v>
      </c>
      <c r="I346" s="3" t="s">
        <v>274</v>
      </c>
      <c r="J346" s="5" t="s">
        <v>39</v>
      </c>
      <c r="K346" s="7">
        <v>20.8</v>
      </c>
      <c r="L346" s="7">
        <v>433284.8</v>
      </c>
      <c r="M346" s="8">
        <v>0.05</v>
      </c>
      <c r="N346" s="7">
        <v>411620.56</v>
      </c>
      <c r="O346" s="8">
        <v>0.2</v>
      </c>
      <c r="P346" s="7">
        <v>329296.44799999997</v>
      </c>
      <c r="Q346" s="9">
        <v>8.5000000000000006E-2</v>
      </c>
      <c r="R346" s="9">
        <v>7.4736373250000002E-2</v>
      </c>
      <c r="S346" s="9">
        <v>0.15973637325000001</v>
      </c>
      <c r="T346" s="3">
        <v>6</v>
      </c>
      <c r="U346" s="3">
        <v>153119</v>
      </c>
      <c r="V346" s="3">
        <v>1684309</v>
      </c>
      <c r="W346" s="7">
        <v>3746000</v>
      </c>
      <c r="X346" s="7">
        <v>98.963058183743996</v>
      </c>
    </row>
    <row r="347" spans="1:24" x14ac:dyDescent="0.25">
      <c r="A347" s="3" t="s">
        <v>1612</v>
      </c>
      <c r="B347" s="4" t="s">
        <v>1612</v>
      </c>
      <c r="C347" s="4" t="s">
        <v>237</v>
      </c>
      <c r="D347" s="3" t="s">
        <v>1613</v>
      </c>
      <c r="E347" s="3" t="s">
        <v>569</v>
      </c>
      <c r="F347" s="3">
        <v>353155</v>
      </c>
      <c r="G347" s="3" t="s">
        <v>255</v>
      </c>
      <c r="H347" s="3">
        <v>99029</v>
      </c>
      <c r="I347" s="3" t="s">
        <v>273</v>
      </c>
      <c r="J347" s="5" t="s">
        <v>39</v>
      </c>
      <c r="K347" s="7">
        <v>16</v>
      </c>
      <c r="L347" s="7">
        <v>1584464</v>
      </c>
      <c r="M347" s="8">
        <v>0.05</v>
      </c>
      <c r="N347" s="7">
        <v>1505240.8</v>
      </c>
      <c r="O347" s="8">
        <v>0.2</v>
      </c>
      <c r="P347" s="7">
        <v>1204192.6399999999</v>
      </c>
      <c r="Q347" s="9">
        <v>8.2500000000000004E-2</v>
      </c>
      <c r="R347" s="9">
        <v>7.4736420626374714E-2</v>
      </c>
      <c r="S347" s="9">
        <v>0.15723642062637472</v>
      </c>
      <c r="T347" s="3">
        <v>4</v>
      </c>
      <c r="U347" s="3">
        <v>0</v>
      </c>
      <c r="V347" s="3">
        <v>0</v>
      </c>
      <c r="W347" s="7">
        <v>7658000</v>
      </c>
      <c r="X347" s="7">
        <v>77.335772154815203</v>
      </c>
    </row>
    <row r="348" spans="1:24" x14ac:dyDescent="0.25">
      <c r="A348" s="3" t="s">
        <v>1614</v>
      </c>
      <c r="B348" s="4" t="s">
        <v>1614</v>
      </c>
      <c r="C348" s="4" t="s">
        <v>237</v>
      </c>
      <c r="D348" s="3" t="s">
        <v>1613</v>
      </c>
      <c r="E348" s="3" t="s">
        <v>569</v>
      </c>
      <c r="F348" s="3">
        <v>242769</v>
      </c>
      <c r="G348" s="3" t="s">
        <v>255</v>
      </c>
      <c r="H348" s="3">
        <v>77065</v>
      </c>
      <c r="I348" s="3" t="s">
        <v>292</v>
      </c>
      <c r="J348" s="5" t="s">
        <v>39</v>
      </c>
      <c r="K348" s="7">
        <v>17.600000000000001</v>
      </c>
      <c r="L348" s="7">
        <v>1356344</v>
      </c>
      <c r="M348" s="8">
        <v>0.05</v>
      </c>
      <c r="N348" s="7">
        <v>1288526.8</v>
      </c>
      <c r="O348" s="8">
        <v>0.18000000000000002</v>
      </c>
      <c r="P348" s="7">
        <v>1056591.976</v>
      </c>
      <c r="Q348" s="9">
        <v>8.2500000000000004E-2</v>
      </c>
      <c r="R348" s="9">
        <v>7.4736361619438238E-2</v>
      </c>
      <c r="S348" s="9">
        <v>0.15723636161943824</v>
      </c>
      <c r="T348" s="3">
        <v>4</v>
      </c>
      <c r="U348" s="3">
        <v>0</v>
      </c>
      <c r="V348" s="3">
        <v>0</v>
      </c>
      <c r="W348" s="7">
        <v>6720000</v>
      </c>
      <c r="X348" s="7">
        <v>87.196115827097984</v>
      </c>
    </row>
    <row r="349" spans="1:24" x14ac:dyDescent="0.25">
      <c r="A349" s="3" t="s">
        <v>1615</v>
      </c>
      <c r="B349" s="4" t="s">
        <v>1616</v>
      </c>
      <c r="C349" s="4" t="s">
        <v>186</v>
      </c>
      <c r="D349" s="3" t="s">
        <v>1617</v>
      </c>
      <c r="E349" s="3" t="s">
        <v>536</v>
      </c>
      <c r="F349" s="3">
        <v>390360</v>
      </c>
      <c r="G349" s="3" t="s">
        <v>15</v>
      </c>
      <c r="H349" s="3">
        <v>3750</v>
      </c>
      <c r="I349" s="3" t="s">
        <v>66</v>
      </c>
      <c r="J349" s="5" t="s">
        <v>39</v>
      </c>
      <c r="K349" s="7">
        <v>19.360000000000003</v>
      </c>
      <c r="L349" s="7">
        <v>72600.000000000015</v>
      </c>
      <c r="M349" s="8">
        <v>0.05</v>
      </c>
      <c r="N349" s="7">
        <v>68970.000000000015</v>
      </c>
      <c r="O349" s="8">
        <v>0.18000000000000002</v>
      </c>
      <c r="P349" s="7">
        <v>56555.400000000009</v>
      </c>
      <c r="Q349" s="9">
        <v>9.2499999999999999E-2</v>
      </c>
      <c r="R349" s="9">
        <v>8.984835037431782E-2</v>
      </c>
      <c r="S349" s="9">
        <v>0.18234835037431785</v>
      </c>
      <c r="T349" s="3">
        <v>4</v>
      </c>
      <c r="U349" s="3">
        <v>0</v>
      </c>
      <c r="V349" s="3">
        <v>0</v>
      </c>
      <c r="W349" s="7">
        <v>310000</v>
      </c>
      <c r="X349" s="7">
        <v>5.918899318266428</v>
      </c>
    </row>
    <row r="350" spans="1:24" x14ac:dyDescent="0.25">
      <c r="A350" s="3" t="s">
        <v>1618</v>
      </c>
      <c r="B350" s="4" t="s">
        <v>1618</v>
      </c>
      <c r="C350" s="4" t="s">
        <v>4</v>
      </c>
      <c r="D350" s="3" t="s">
        <v>565</v>
      </c>
      <c r="E350" s="3" t="s">
        <v>536</v>
      </c>
      <c r="F350" s="3">
        <v>155267</v>
      </c>
      <c r="G350" s="3" t="s">
        <v>229</v>
      </c>
      <c r="H350" s="3">
        <v>54035</v>
      </c>
      <c r="I350" s="3" t="s">
        <v>266</v>
      </c>
      <c r="J350" s="5" t="s">
        <v>39</v>
      </c>
      <c r="K350" s="7">
        <v>18</v>
      </c>
      <c r="L350" s="7">
        <v>972630</v>
      </c>
      <c r="M350" s="8">
        <v>7.0000000000000007E-2</v>
      </c>
      <c r="N350" s="7">
        <v>904545.9</v>
      </c>
      <c r="O350" s="8">
        <v>0.25</v>
      </c>
      <c r="P350" s="7">
        <v>678409.42500000005</v>
      </c>
      <c r="Q350" s="9">
        <v>6.5000000000000002E-2</v>
      </c>
      <c r="R350" s="9">
        <v>8.9848085355901233E-2</v>
      </c>
      <c r="S350" s="9">
        <v>0.15484808535590122</v>
      </c>
      <c r="T350" s="3">
        <v>4</v>
      </c>
      <c r="U350" s="3">
        <v>0</v>
      </c>
      <c r="V350" s="3">
        <v>0</v>
      </c>
      <c r="W350" s="7">
        <v>4381000</v>
      </c>
      <c r="X350" s="7">
        <v>77.542104783405378</v>
      </c>
    </row>
    <row r="351" spans="1:24" x14ac:dyDescent="0.25">
      <c r="A351" s="3" t="s">
        <v>1619</v>
      </c>
      <c r="B351" s="4" t="s">
        <v>1619</v>
      </c>
      <c r="C351" s="4" t="s">
        <v>7</v>
      </c>
      <c r="D351" s="3" t="s">
        <v>1620</v>
      </c>
      <c r="E351" s="3" t="s">
        <v>1621</v>
      </c>
      <c r="F351" s="3">
        <v>37082</v>
      </c>
      <c r="G351" s="3" t="s">
        <v>20</v>
      </c>
      <c r="H351" s="3">
        <v>4305</v>
      </c>
      <c r="I351" s="3" t="s">
        <v>109</v>
      </c>
      <c r="J351" s="5" t="s">
        <v>40</v>
      </c>
      <c r="K351" s="7">
        <v>58.080000000000013</v>
      </c>
      <c r="L351" s="7">
        <v>250034.40000000005</v>
      </c>
      <c r="M351" s="8">
        <v>0.05</v>
      </c>
      <c r="N351" s="7">
        <v>237532.68000000005</v>
      </c>
      <c r="O351" s="8">
        <v>0.18000000000000002</v>
      </c>
      <c r="P351" s="7">
        <v>194776.79760000005</v>
      </c>
      <c r="Q351" s="9">
        <v>7.0000000000000007E-2</v>
      </c>
      <c r="R351" s="9">
        <v>7.4736309270226217E-2</v>
      </c>
      <c r="S351" s="9">
        <v>0.14473630927022624</v>
      </c>
      <c r="T351" s="3">
        <v>14</v>
      </c>
      <c r="U351" s="3">
        <v>0</v>
      </c>
      <c r="V351" s="3">
        <v>0</v>
      </c>
      <c r="W351" s="7">
        <v>1346000</v>
      </c>
      <c r="X351" s="7">
        <v>312.59827080105907</v>
      </c>
    </row>
    <row r="352" spans="1:24" x14ac:dyDescent="0.25">
      <c r="A352" s="3" t="s">
        <v>1622</v>
      </c>
      <c r="B352" s="4" t="s">
        <v>1622</v>
      </c>
      <c r="C352" s="4" t="s">
        <v>4</v>
      </c>
      <c r="D352" s="3" t="s">
        <v>1623</v>
      </c>
      <c r="E352" s="3" t="s">
        <v>569</v>
      </c>
      <c r="F352" s="3">
        <v>56210</v>
      </c>
      <c r="G352" s="3" t="s">
        <v>345</v>
      </c>
      <c r="H352" s="3">
        <v>17441</v>
      </c>
      <c r="I352" s="3" t="s">
        <v>292</v>
      </c>
      <c r="J352" s="5" t="s">
        <v>40</v>
      </c>
      <c r="K352" s="7">
        <v>15.840000000000002</v>
      </c>
      <c r="L352" s="7">
        <v>276265.44</v>
      </c>
      <c r="M352" s="8">
        <v>0.05</v>
      </c>
      <c r="N352" s="7">
        <v>262452.16800000001</v>
      </c>
      <c r="O352" s="8">
        <v>0.18000000000000002</v>
      </c>
      <c r="P352" s="7">
        <v>215210.77776</v>
      </c>
      <c r="Q352" s="9">
        <v>7.4999999999999997E-2</v>
      </c>
      <c r="R352" s="9">
        <v>7.4736493768239473E-2</v>
      </c>
      <c r="S352" s="9">
        <v>0.14973649376823947</v>
      </c>
      <c r="T352" s="3">
        <v>6</v>
      </c>
      <c r="U352" s="3">
        <v>0</v>
      </c>
      <c r="V352" s="3">
        <v>0</v>
      </c>
      <c r="W352" s="7">
        <v>1437000</v>
      </c>
      <c r="X352" s="7">
        <v>82.407165344065874</v>
      </c>
    </row>
    <row r="353" spans="1:24" x14ac:dyDescent="0.25">
      <c r="A353" s="3" t="s">
        <v>1624</v>
      </c>
      <c r="B353" s="4" t="s">
        <v>1624</v>
      </c>
      <c r="C353" s="4" t="s">
        <v>6</v>
      </c>
      <c r="D353" s="3" t="s">
        <v>1625</v>
      </c>
      <c r="E353" s="3" t="s">
        <v>569</v>
      </c>
      <c r="F353" s="3">
        <v>82015</v>
      </c>
      <c r="G353" s="3" t="s">
        <v>21</v>
      </c>
      <c r="H353" s="3">
        <v>22378</v>
      </c>
      <c r="I353" s="3" t="s">
        <v>243</v>
      </c>
      <c r="J353" s="5" t="s">
        <v>40</v>
      </c>
      <c r="K353" s="7">
        <v>19.360000000000003</v>
      </c>
      <c r="L353" s="7">
        <v>433238.08000000007</v>
      </c>
      <c r="M353" s="8">
        <v>0.05</v>
      </c>
      <c r="N353" s="7">
        <v>411576.17600000009</v>
      </c>
      <c r="O353" s="8">
        <v>0.18000000000000002</v>
      </c>
      <c r="P353" s="7">
        <v>337492.46432000009</v>
      </c>
      <c r="Q353" s="9">
        <v>8.5000000000000006E-2</v>
      </c>
      <c r="R353" s="9">
        <v>7.4736461695307468E-2</v>
      </c>
      <c r="S353" s="9">
        <v>0.15973646169530747</v>
      </c>
      <c r="T353" s="3">
        <v>8</v>
      </c>
      <c r="U353" s="3">
        <v>0</v>
      </c>
      <c r="V353" s="3">
        <v>0</v>
      </c>
      <c r="W353" s="7">
        <v>2113000</v>
      </c>
      <c r="X353" s="7">
        <v>93.994480754021708</v>
      </c>
    </row>
    <row r="354" spans="1:24" x14ac:dyDescent="0.25">
      <c r="A354" s="3" t="s">
        <v>1626</v>
      </c>
      <c r="B354" s="4" t="s">
        <v>1626</v>
      </c>
      <c r="C354" s="4" t="s">
        <v>6</v>
      </c>
      <c r="D354" s="3" t="s">
        <v>1627</v>
      </c>
      <c r="E354" s="3" t="s">
        <v>569</v>
      </c>
      <c r="F354" s="3">
        <v>43641</v>
      </c>
      <c r="G354" s="3" t="s">
        <v>244</v>
      </c>
      <c r="H354" s="3">
        <v>1320</v>
      </c>
      <c r="I354" s="3" t="s">
        <v>187</v>
      </c>
      <c r="J354" s="5" t="s">
        <v>39</v>
      </c>
      <c r="K354" s="7">
        <v>34</v>
      </c>
      <c r="L354" s="7">
        <v>44880</v>
      </c>
      <c r="M354" s="8">
        <v>0.05</v>
      </c>
      <c r="N354" s="7">
        <v>42636</v>
      </c>
      <c r="O354" s="8">
        <v>0.2</v>
      </c>
      <c r="P354" s="7">
        <v>34108.800000000003</v>
      </c>
      <c r="Q354" s="9">
        <v>0.08</v>
      </c>
      <c r="R354" s="9">
        <v>7.4736169720126033E-2</v>
      </c>
      <c r="S354" s="9">
        <v>0.15473616972012605</v>
      </c>
      <c r="T354" s="3">
        <v>10</v>
      </c>
      <c r="U354" s="3">
        <v>30321</v>
      </c>
      <c r="V354" s="3">
        <v>212247</v>
      </c>
      <c r="W354" s="7">
        <v>433000</v>
      </c>
      <c r="X354" s="7">
        <v>165.48947316922346</v>
      </c>
    </row>
    <row r="355" spans="1:24" ht="30" x14ac:dyDescent="0.25">
      <c r="A355" s="3" t="s">
        <v>1628</v>
      </c>
      <c r="B355" s="4" t="s">
        <v>1629</v>
      </c>
      <c r="C355" s="4" t="s">
        <v>1630</v>
      </c>
      <c r="D355" s="3" t="s">
        <v>1631</v>
      </c>
      <c r="E355" s="3" t="s">
        <v>1632</v>
      </c>
      <c r="F355" s="3">
        <v>128169</v>
      </c>
      <c r="G355" s="3" t="s">
        <v>229</v>
      </c>
      <c r="H355" s="3">
        <v>51230</v>
      </c>
      <c r="I355" s="3" t="s">
        <v>266</v>
      </c>
      <c r="J355" s="5" t="s">
        <v>39</v>
      </c>
      <c r="K355" s="7">
        <v>18</v>
      </c>
      <c r="L355" s="7">
        <v>922140</v>
      </c>
      <c r="M355" s="8">
        <v>7.0000000000000007E-2</v>
      </c>
      <c r="N355" s="7">
        <v>857590.2</v>
      </c>
      <c r="O355" s="8">
        <v>0.25</v>
      </c>
      <c r="P355" s="7">
        <v>643192.64999999991</v>
      </c>
      <c r="Q355" s="9">
        <v>6.5000000000000002E-2</v>
      </c>
      <c r="R355" s="9">
        <v>7.4736373250000002E-2</v>
      </c>
      <c r="S355" s="9">
        <v>0.13973637324999999</v>
      </c>
      <c r="T355" s="3">
        <v>4</v>
      </c>
      <c r="U355" s="3">
        <v>0</v>
      </c>
      <c r="V355" s="3">
        <v>0</v>
      </c>
      <c r="W355" s="7">
        <v>4603000</v>
      </c>
      <c r="X355" s="7">
        <v>89.847759090885091</v>
      </c>
    </row>
    <row r="356" spans="1:24" x14ac:dyDescent="0.25">
      <c r="A356" s="3" t="s">
        <v>1633</v>
      </c>
      <c r="B356" s="4" t="s">
        <v>1634</v>
      </c>
      <c r="C356" s="4" t="s">
        <v>352</v>
      </c>
      <c r="D356" s="3" t="s">
        <v>1635</v>
      </c>
      <c r="E356" s="3" t="s">
        <v>1636</v>
      </c>
      <c r="F356" s="3">
        <v>11249</v>
      </c>
      <c r="G356" s="3" t="s">
        <v>21</v>
      </c>
      <c r="H356" s="3">
        <v>4000</v>
      </c>
      <c r="I356" s="3" t="s">
        <v>300</v>
      </c>
      <c r="J356" s="5" t="s">
        <v>39</v>
      </c>
      <c r="K356" s="7">
        <v>19.602000000000004</v>
      </c>
      <c r="L356" s="7">
        <v>78408.000000000015</v>
      </c>
      <c r="M356" s="8">
        <v>0.05</v>
      </c>
      <c r="N356" s="7">
        <v>74487.60000000002</v>
      </c>
      <c r="O356" s="8">
        <v>0.22000000000000003</v>
      </c>
      <c r="P356" s="7">
        <v>58100.328000000009</v>
      </c>
      <c r="Q356" s="9">
        <v>9.5000000000000001E-2</v>
      </c>
      <c r="R356" s="9">
        <v>0.10194381238610364</v>
      </c>
      <c r="S356" s="9">
        <v>0.19694381238610364</v>
      </c>
      <c r="T356" s="3">
        <v>8</v>
      </c>
      <c r="U356" s="3"/>
      <c r="V356" s="3">
        <v>0</v>
      </c>
      <c r="W356" s="7">
        <v>295000</v>
      </c>
      <c r="X356" s="7">
        <v>73.752416102943741</v>
      </c>
    </row>
    <row r="357" spans="1:24" x14ac:dyDescent="0.25">
      <c r="A357" s="3" t="s">
        <v>1637</v>
      </c>
      <c r="B357" s="4" t="s">
        <v>1637</v>
      </c>
      <c r="C357" s="4" t="s">
        <v>6</v>
      </c>
      <c r="D357" s="3" t="s">
        <v>1638</v>
      </c>
      <c r="E357" s="3" t="s">
        <v>536</v>
      </c>
      <c r="F357" s="3">
        <v>32255</v>
      </c>
      <c r="G357" s="3" t="s">
        <v>21</v>
      </c>
      <c r="H357" s="3">
        <v>8830</v>
      </c>
      <c r="I357" s="3" t="s">
        <v>243</v>
      </c>
      <c r="J357" s="5" t="s">
        <v>39</v>
      </c>
      <c r="K357" s="7">
        <v>19.8</v>
      </c>
      <c r="L357" s="7">
        <v>174834</v>
      </c>
      <c r="M357" s="8">
        <v>0.05</v>
      </c>
      <c r="N357" s="7">
        <v>166092.29999999999</v>
      </c>
      <c r="O357" s="8">
        <v>0.2</v>
      </c>
      <c r="P357" s="7">
        <v>132873.84</v>
      </c>
      <c r="Q357" s="9">
        <v>9.5000000000000001E-2</v>
      </c>
      <c r="R357" s="9">
        <v>8.9848036250000013E-2</v>
      </c>
      <c r="S357" s="9">
        <v>0.18484803624999999</v>
      </c>
      <c r="T357" s="3">
        <v>8</v>
      </c>
      <c r="U357" s="3">
        <v>0</v>
      </c>
      <c r="V357" s="3">
        <v>0</v>
      </c>
      <c r="W357" s="7">
        <v>719000</v>
      </c>
      <c r="X357" s="7">
        <v>81.407410677861606</v>
      </c>
    </row>
    <row r="358" spans="1:24" x14ac:dyDescent="0.25">
      <c r="A358" s="3" t="s">
        <v>1639</v>
      </c>
      <c r="B358" s="4" t="s">
        <v>1640</v>
      </c>
      <c r="C358" s="4" t="s">
        <v>242</v>
      </c>
      <c r="D358" s="3" t="s">
        <v>1641</v>
      </c>
      <c r="E358" s="3" t="s">
        <v>536</v>
      </c>
      <c r="F358" s="3">
        <v>183995</v>
      </c>
      <c r="G358" s="3" t="s">
        <v>21</v>
      </c>
      <c r="H358" s="3">
        <v>8638</v>
      </c>
      <c r="I358" s="3" t="s">
        <v>305</v>
      </c>
      <c r="J358" s="5" t="s">
        <v>39</v>
      </c>
      <c r="K358" s="7">
        <v>19.8</v>
      </c>
      <c r="L358" s="7">
        <v>171032.4</v>
      </c>
      <c r="M358" s="8">
        <v>0.05</v>
      </c>
      <c r="N358" s="7">
        <v>162480.78</v>
      </c>
      <c r="O358" s="8">
        <v>0.2</v>
      </c>
      <c r="P358" s="7">
        <v>129984.624</v>
      </c>
      <c r="Q358" s="9">
        <v>9.5000000000000001E-2</v>
      </c>
      <c r="R358" s="9">
        <v>8.984794893930001E-2</v>
      </c>
      <c r="S358" s="9">
        <v>0.18484794893930001</v>
      </c>
      <c r="T358" s="3">
        <v>8</v>
      </c>
      <c r="U358" s="3">
        <v>114891</v>
      </c>
      <c r="V358" s="3">
        <v>574455</v>
      </c>
      <c r="W358" s="7">
        <v>1278000</v>
      </c>
      <c r="X358" s="7">
        <v>81.407449129670525</v>
      </c>
    </row>
    <row r="359" spans="1:24" ht="30" x14ac:dyDescent="0.25">
      <c r="A359" s="3" t="s">
        <v>1642</v>
      </c>
      <c r="B359" s="4" t="s">
        <v>1643</v>
      </c>
      <c r="C359" s="4" t="s">
        <v>1644</v>
      </c>
      <c r="D359" s="3" t="s">
        <v>1645</v>
      </c>
      <c r="E359" s="3" t="s">
        <v>1448</v>
      </c>
      <c r="F359" s="3">
        <v>23865</v>
      </c>
      <c r="G359" s="3" t="s">
        <v>244</v>
      </c>
      <c r="H359" s="3">
        <v>4500</v>
      </c>
      <c r="I359" s="3" t="s">
        <v>191</v>
      </c>
      <c r="J359" s="5" t="s">
        <v>39</v>
      </c>
      <c r="K359" s="7">
        <v>24.786000000000001</v>
      </c>
      <c r="L359" s="7">
        <v>111537</v>
      </c>
      <c r="M359" s="8">
        <v>0.05</v>
      </c>
      <c r="N359" s="7">
        <v>105960.15</v>
      </c>
      <c r="O359" s="8">
        <v>0.22000000000000003</v>
      </c>
      <c r="P359" s="7">
        <v>82648.916999999987</v>
      </c>
      <c r="Q359" s="9">
        <v>0.08</v>
      </c>
      <c r="R359" s="9">
        <v>9.6719828981606526E-2</v>
      </c>
      <c r="S359" s="9">
        <v>0.17671982898160654</v>
      </c>
      <c r="T359" s="3">
        <v>10</v>
      </c>
      <c r="U359" s="3">
        <v>0</v>
      </c>
      <c r="V359" s="3">
        <v>0</v>
      </c>
      <c r="W359" s="7">
        <v>468000</v>
      </c>
      <c r="X359" s="7">
        <v>103.92962751175833</v>
      </c>
    </row>
    <row r="360" spans="1:24" x14ac:dyDescent="0.25">
      <c r="A360" s="3" t="s">
        <v>1646</v>
      </c>
      <c r="B360" s="4" t="s">
        <v>1646</v>
      </c>
      <c r="C360" s="4" t="s">
        <v>335</v>
      </c>
      <c r="D360" s="3" t="s">
        <v>1647</v>
      </c>
      <c r="E360" s="3" t="s">
        <v>1636</v>
      </c>
      <c r="F360" s="3">
        <v>56122</v>
      </c>
      <c r="G360" s="3" t="s">
        <v>21</v>
      </c>
      <c r="H360" s="3">
        <v>8800</v>
      </c>
      <c r="I360" s="3" t="s">
        <v>180</v>
      </c>
      <c r="J360" s="5" t="s">
        <v>39</v>
      </c>
      <c r="K360" s="7">
        <v>19.8</v>
      </c>
      <c r="L360" s="7">
        <v>174240</v>
      </c>
      <c r="M360" s="8">
        <v>0.05</v>
      </c>
      <c r="N360" s="7">
        <v>165528</v>
      </c>
      <c r="O360" s="8">
        <v>0.2</v>
      </c>
      <c r="P360" s="7">
        <v>132422.39999999999</v>
      </c>
      <c r="Q360" s="9">
        <v>9.5000000000000001E-2</v>
      </c>
      <c r="R360" s="9">
        <v>0.1019441287145423</v>
      </c>
      <c r="S360" s="9">
        <v>0.19694412871454231</v>
      </c>
      <c r="T360" s="3">
        <v>8</v>
      </c>
      <c r="U360" s="3">
        <v>0</v>
      </c>
      <c r="V360" s="3">
        <v>0</v>
      </c>
      <c r="W360" s="7">
        <v>672000</v>
      </c>
      <c r="X360" s="7">
        <v>76.407456765624602</v>
      </c>
    </row>
    <row r="361" spans="1:24" x14ac:dyDescent="0.25">
      <c r="A361" s="3" t="s">
        <v>1648</v>
      </c>
      <c r="B361" s="4" t="s">
        <v>1648</v>
      </c>
      <c r="C361" s="4" t="s">
        <v>6</v>
      </c>
      <c r="D361" s="3" t="s">
        <v>1649</v>
      </c>
      <c r="E361" s="3" t="s">
        <v>524</v>
      </c>
      <c r="F361" s="3">
        <v>9200</v>
      </c>
      <c r="G361" s="3" t="s">
        <v>21</v>
      </c>
      <c r="H361" s="3">
        <v>8500</v>
      </c>
      <c r="I361" s="3" t="s">
        <v>1650</v>
      </c>
      <c r="J361" s="5" t="s">
        <v>39</v>
      </c>
      <c r="K361" s="7">
        <v>19.8</v>
      </c>
      <c r="L361" s="7">
        <v>168300</v>
      </c>
      <c r="M361" s="8">
        <v>0.05</v>
      </c>
      <c r="N361" s="7">
        <v>159885</v>
      </c>
      <c r="O361" s="8">
        <v>0.2</v>
      </c>
      <c r="P361" s="7">
        <v>127908</v>
      </c>
      <c r="Q361" s="9">
        <v>9.5000000000000001E-2</v>
      </c>
      <c r="R361" s="9">
        <v>9.7336191678806444E-2</v>
      </c>
      <c r="S361" s="9">
        <v>0.19233619167880645</v>
      </c>
      <c r="T361" s="3">
        <v>8</v>
      </c>
      <c r="U361" s="3">
        <v>0</v>
      </c>
      <c r="V361" s="3">
        <v>0</v>
      </c>
      <c r="W361" s="7">
        <v>665000</v>
      </c>
      <c r="X361" s="7">
        <v>78.23800538345661</v>
      </c>
    </row>
    <row r="362" spans="1:24" ht="30" x14ac:dyDescent="0.25">
      <c r="A362" s="3" t="s">
        <v>1651</v>
      </c>
      <c r="B362" s="4" t="s">
        <v>1652</v>
      </c>
      <c r="C362" s="4" t="s">
        <v>1653</v>
      </c>
      <c r="D362" s="3" t="s">
        <v>1654</v>
      </c>
      <c r="E362" s="3" t="s">
        <v>524</v>
      </c>
      <c r="F362" s="3">
        <v>28330</v>
      </c>
      <c r="G362" s="3" t="s">
        <v>22</v>
      </c>
      <c r="H362" s="3">
        <v>20700</v>
      </c>
      <c r="I362" s="3" t="s">
        <v>346</v>
      </c>
      <c r="J362" s="5" t="s">
        <v>75</v>
      </c>
      <c r="K362" s="7">
        <v>14.080000000000002</v>
      </c>
      <c r="L362" s="7">
        <v>291456.00000000006</v>
      </c>
      <c r="M362" s="8">
        <v>0.05</v>
      </c>
      <c r="N362" s="7">
        <v>276883.20000000007</v>
      </c>
      <c r="O362" s="8">
        <v>0.24</v>
      </c>
      <c r="P362" s="7">
        <v>210431.23200000008</v>
      </c>
      <c r="Q362" s="9">
        <v>0.09</v>
      </c>
      <c r="R362" s="9">
        <v>9.7336706328229508E-2</v>
      </c>
      <c r="S362" s="9">
        <v>0.18733670632822952</v>
      </c>
      <c r="T362" s="3">
        <v>8</v>
      </c>
      <c r="U362" s="3">
        <v>0</v>
      </c>
      <c r="V362" s="3">
        <v>0</v>
      </c>
      <c r="W362" s="7">
        <v>1123000</v>
      </c>
      <c r="X362" s="7">
        <v>54.264645723987186</v>
      </c>
    </row>
    <row r="363" spans="1:24" x14ac:dyDescent="0.25">
      <c r="A363" s="3" t="s">
        <v>1655</v>
      </c>
      <c r="B363" s="4" t="s">
        <v>1656</v>
      </c>
      <c r="C363" s="4" t="s">
        <v>199</v>
      </c>
      <c r="D363" s="3" t="s">
        <v>1657</v>
      </c>
      <c r="E363" s="3" t="s">
        <v>524</v>
      </c>
      <c r="F363" s="3">
        <v>10563</v>
      </c>
      <c r="G363" s="3" t="s">
        <v>21</v>
      </c>
      <c r="H363" s="3">
        <v>4118</v>
      </c>
      <c r="I363" s="3" t="s">
        <v>190</v>
      </c>
      <c r="J363" s="5" t="s">
        <v>39</v>
      </c>
      <c r="K363" s="7">
        <v>26.620000000000005</v>
      </c>
      <c r="L363" s="7">
        <v>109621.16000000002</v>
      </c>
      <c r="M363" s="8">
        <v>0.05</v>
      </c>
      <c r="N363" s="7">
        <v>104140.102</v>
      </c>
      <c r="O363" s="8">
        <v>0.18000000000000002</v>
      </c>
      <c r="P363" s="7">
        <v>85394.883640000015</v>
      </c>
      <c r="Q363" s="9">
        <v>9.5000000000000001E-2</v>
      </c>
      <c r="R363" s="9">
        <v>9.7336001000000005E-2</v>
      </c>
      <c r="S363" s="9">
        <v>0.19233600100000001</v>
      </c>
      <c r="T363" s="3">
        <v>8</v>
      </c>
      <c r="U363" s="3">
        <v>0</v>
      </c>
      <c r="V363" s="3">
        <v>0</v>
      </c>
      <c r="W363" s="7">
        <v>444000</v>
      </c>
      <c r="X363" s="7">
        <v>107.81642486161498</v>
      </c>
    </row>
    <row r="364" spans="1:24" x14ac:dyDescent="0.25">
      <c r="A364" s="3" t="s">
        <v>1658</v>
      </c>
      <c r="B364" s="4" t="s">
        <v>1658</v>
      </c>
      <c r="C364" s="4" t="s">
        <v>6</v>
      </c>
      <c r="D364" s="3" t="s">
        <v>1659</v>
      </c>
      <c r="E364" s="3" t="s">
        <v>524</v>
      </c>
      <c r="F364" s="3">
        <v>5343</v>
      </c>
      <c r="G364" s="3" t="s">
        <v>21</v>
      </c>
      <c r="H364" s="3">
        <v>2268</v>
      </c>
      <c r="I364" s="3" t="s">
        <v>660</v>
      </c>
      <c r="J364" s="5" t="s">
        <v>40</v>
      </c>
      <c r="K364" s="7">
        <v>29.282000000000007</v>
      </c>
      <c r="L364" s="7">
        <v>66411.576000000015</v>
      </c>
      <c r="M364" s="8">
        <v>0.05</v>
      </c>
      <c r="N364" s="7">
        <v>63090.997200000013</v>
      </c>
      <c r="O364" s="8">
        <v>0.18000000000000002</v>
      </c>
      <c r="P364" s="7">
        <v>51734.617704000011</v>
      </c>
      <c r="Q364" s="9">
        <v>8.5000000000000006E-2</v>
      </c>
      <c r="R364" s="9">
        <v>9.7336347318748032E-2</v>
      </c>
      <c r="S364" s="9">
        <v>0.18233634731874804</v>
      </c>
      <c r="T364" s="3">
        <v>8</v>
      </c>
      <c r="U364" s="3">
        <v>0</v>
      </c>
      <c r="V364" s="3">
        <v>0</v>
      </c>
      <c r="W364" s="7">
        <v>284000</v>
      </c>
      <c r="X364" s="7">
        <v>125.1021989604954</v>
      </c>
    </row>
    <row r="365" spans="1:24" x14ac:dyDescent="0.25">
      <c r="A365" s="3" t="s">
        <v>1660</v>
      </c>
      <c r="B365" s="4" t="s">
        <v>1660</v>
      </c>
      <c r="C365" s="4" t="s">
        <v>3</v>
      </c>
      <c r="D365" s="3" t="s">
        <v>1661</v>
      </c>
      <c r="E365" s="3" t="s">
        <v>524</v>
      </c>
      <c r="F365" s="3">
        <v>4836</v>
      </c>
      <c r="G365" s="3" t="s">
        <v>106</v>
      </c>
      <c r="H365" s="3">
        <v>2137</v>
      </c>
      <c r="I365" s="3" t="s">
        <v>1662</v>
      </c>
      <c r="J365" s="5" t="s">
        <v>39</v>
      </c>
      <c r="K365" s="7">
        <v>22</v>
      </c>
      <c r="L365" s="7">
        <v>47014</v>
      </c>
      <c r="M365" s="8">
        <v>0.1</v>
      </c>
      <c r="N365" s="7">
        <v>42312.6</v>
      </c>
      <c r="O365" s="8">
        <v>0.2</v>
      </c>
      <c r="P365" s="7">
        <v>33850.080000000002</v>
      </c>
      <c r="Q365" s="9">
        <v>8.7499999999999994E-2</v>
      </c>
      <c r="R365" s="9">
        <v>9.7336001000000005E-2</v>
      </c>
      <c r="S365" s="9">
        <v>0.184836001</v>
      </c>
      <c r="T365" s="3">
        <v>4</v>
      </c>
      <c r="U365" s="3">
        <v>0</v>
      </c>
      <c r="V365" s="3">
        <v>0</v>
      </c>
      <c r="W365" s="7">
        <v>183000</v>
      </c>
      <c r="X365" s="7">
        <v>85.697590914661703</v>
      </c>
    </row>
    <row r="366" spans="1:24" x14ac:dyDescent="0.25">
      <c r="A366" s="3" t="s">
        <v>1663</v>
      </c>
      <c r="B366" s="4" t="s">
        <v>1664</v>
      </c>
      <c r="C366" s="4" t="s">
        <v>192</v>
      </c>
      <c r="D366" s="3" t="s">
        <v>1665</v>
      </c>
      <c r="E366" s="3" t="s">
        <v>524</v>
      </c>
      <c r="F366" s="3">
        <v>34634</v>
      </c>
      <c r="G366" s="3" t="s">
        <v>10</v>
      </c>
      <c r="H366" s="3">
        <v>28512</v>
      </c>
      <c r="I366" s="3" t="s">
        <v>1666</v>
      </c>
      <c r="J366" s="5" t="s">
        <v>39</v>
      </c>
      <c r="K366" s="7">
        <v>11.52</v>
      </c>
      <c r="L366" s="7">
        <v>328458.24000000005</v>
      </c>
      <c r="M366" s="8">
        <v>7.0000000000000007E-2</v>
      </c>
      <c r="N366" s="7">
        <v>305466.16320000007</v>
      </c>
      <c r="O366" s="8">
        <v>0.24</v>
      </c>
      <c r="P366" s="7">
        <v>232154.28403200005</v>
      </c>
      <c r="Q366" s="9">
        <v>8.5000000000000006E-2</v>
      </c>
      <c r="R366" s="9">
        <v>9.7336001000000005E-2</v>
      </c>
      <c r="S366" s="9">
        <v>0.18233600100000005</v>
      </c>
      <c r="T366" s="3">
        <v>4</v>
      </c>
      <c r="U366" s="3"/>
      <c r="V366" s="3">
        <v>0</v>
      </c>
      <c r="W366" s="7">
        <v>1273000</v>
      </c>
      <c r="X366" s="7">
        <v>44.655668410759986</v>
      </c>
    </row>
    <row r="367" spans="1:24" x14ac:dyDescent="0.25">
      <c r="A367" s="3" t="s">
        <v>1667</v>
      </c>
      <c r="B367" s="4" t="s">
        <v>1667</v>
      </c>
      <c r="C367" s="4" t="s">
        <v>1602</v>
      </c>
      <c r="D367" s="3" t="s">
        <v>1668</v>
      </c>
      <c r="E367" s="3" t="s">
        <v>524</v>
      </c>
      <c r="F367" s="3">
        <v>8969</v>
      </c>
      <c r="G367" s="3" t="s">
        <v>1611</v>
      </c>
      <c r="H367" s="3">
        <v>7412</v>
      </c>
      <c r="I367" s="3" t="s">
        <v>346</v>
      </c>
      <c r="J367" s="5" t="s">
        <v>39</v>
      </c>
      <c r="K367" s="7">
        <v>25.740000000000009</v>
      </c>
      <c r="L367" s="7">
        <v>190784.88000000003</v>
      </c>
      <c r="M367" s="8">
        <v>0.05</v>
      </c>
      <c r="N367" s="7">
        <v>181245.63600000003</v>
      </c>
      <c r="O367" s="8">
        <v>0.18000000000000002</v>
      </c>
      <c r="P367" s="7">
        <v>148621.42152000003</v>
      </c>
      <c r="Q367" s="9">
        <v>8.5000000000000006E-2</v>
      </c>
      <c r="R367" s="9">
        <v>9.7335866218636158E-2</v>
      </c>
      <c r="S367" s="9">
        <v>0.18233586621863615</v>
      </c>
      <c r="T367" s="3">
        <v>6</v>
      </c>
      <c r="U367" s="3">
        <v>0</v>
      </c>
      <c r="V367" s="3">
        <v>0</v>
      </c>
      <c r="W367" s="7">
        <v>815000</v>
      </c>
      <c r="X367" s="7">
        <v>106.10479325544114</v>
      </c>
    </row>
    <row r="368" spans="1:24" x14ac:dyDescent="0.25">
      <c r="A368" s="3" t="s">
        <v>1669</v>
      </c>
      <c r="B368" s="4" t="s">
        <v>1669</v>
      </c>
      <c r="C368" s="4" t="s">
        <v>3</v>
      </c>
      <c r="D368" s="3" t="s">
        <v>1670</v>
      </c>
      <c r="E368" s="3" t="s">
        <v>524</v>
      </c>
      <c r="F368" s="3">
        <v>4381</v>
      </c>
      <c r="G368" s="3" t="s">
        <v>10</v>
      </c>
      <c r="H368" s="3">
        <v>5574</v>
      </c>
      <c r="I368" s="3" t="s">
        <v>1671</v>
      </c>
      <c r="J368" s="5" t="s">
        <v>39</v>
      </c>
      <c r="K368" s="7">
        <v>20</v>
      </c>
      <c r="L368" s="7">
        <v>111480</v>
      </c>
      <c r="M368" s="8">
        <v>7.0000000000000007E-2</v>
      </c>
      <c r="N368" s="7">
        <v>103676.4</v>
      </c>
      <c r="O368" s="8">
        <v>0.2</v>
      </c>
      <c r="P368" s="7">
        <v>82941.119999999995</v>
      </c>
      <c r="Q368" s="9">
        <v>8.5000000000000006E-2</v>
      </c>
      <c r="R368" s="9">
        <v>9.7336001000000005E-2</v>
      </c>
      <c r="S368" s="9">
        <v>0.18233600100000005</v>
      </c>
      <c r="T368" s="3">
        <v>4</v>
      </c>
      <c r="U368" s="3">
        <v>0</v>
      </c>
      <c r="V368" s="3">
        <v>0</v>
      </c>
      <c r="W368" s="7">
        <v>455000</v>
      </c>
      <c r="X368" s="7">
        <v>81.607581160014561</v>
      </c>
    </row>
    <row r="369" spans="1:24" x14ac:dyDescent="0.25">
      <c r="A369" s="3" t="s">
        <v>1672</v>
      </c>
      <c r="B369" s="4" t="s">
        <v>1673</v>
      </c>
      <c r="C369" s="4" t="s">
        <v>74</v>
      </c>
      <c r="D369" s="3" t="s">
        <v>1674</v>
      </c>
      <c r="E369" s="3" t="s">
        <v>524</v>
      </c>
      <c r="F369" s="3">
        <v>5410</v>
      </c>
      <c r="G369" s="3" t="s">
        <v>13</v>
      </c>
      <c r="H369" s="3">
        <v>2117</v>
      </c>
      <c r="I369" s="3" t="s">
        <v>1274</v>
      </c>
      <c r="J369" s="5" t="s">
        <v>39</v>
      </c>
      <c r="K369" s="7">
        <v>24</v>
      </c>
      <c r="L369" s="7">
        <v>50808</v>
      </c>
      <c r="M369" s="8">
        <v>0.1</v>
      </c>
      <c r="N369" s="7">
        <v>45727.199999999997</v>
      </c>
      <c r="O369" s="8">
        <v>0.2</v>
      </c>
      <c r="P369" s="7">
        <v>36581.759999999995</v>
      </c>
      <c r="Q369" s="9">
        <v>8.5000000000000006E-2</v>
      </c>
      <c r="R369" s="9">
        <v>9.7336001000000005E-2</v>
      </c>
      <c r="S369" s="9">
        <v>0.18233600100000005</v>
      </c>
      <c r="T369" s="3">
        <v>4</v>
      </c>
      <c r="U369" s="3">
        <v>0</v>
      </c>
      <c r="V369" s="3">
        <v>0</v>
      </c>
      <c r="W369" s="7">
        <v>201000</v>
      </c>
      <c r="X369" s="7">
        <v>54.311935443413297</v>
      </c>
    </row>
    <row r="370" spans="1:24" x14ac:dyDescent="0.25">
      <c r="A370" s="3" t="s">
        <v>1675</v>
      </c>
      <c r="B370" s="4" t="s">
        <v>1675</v>
      </c>
      <c r="C370" s="4" t="s">
        <v>4</v>
      </c>
      <c r="D370" s="3" t="s">
        <v>1676</v>
      </c>
      <c r="E370" s="3" t="s">
        <v>524</v>
      </c>
      <c r="F370" s="3">
        <v>7105</v>
      </c>
      <c r="G370" s="3" t="s">
        <v>11</v>
      </c>
      <c r="H370" s="3">
        <v>2355</v>
      </c>
      <c r="I370" s="3" t="s">
        <v>346</v>
      </c>
      <c r="J370" s="5" t="s">
        <v>39</v>
      </c>
      <c r="K370" s="7">
        <v>24.200000000000003</v>
      </c>
      <c r="L370" s="7">
        <v>56991.000000000007</v>
      </c>
      <c r="M370" s="8">
        <v>7.0000000000000007E-2</v>
      </c>
      <c r="N370" s="7">
        <v>53001.630000000005</v>
      </c>
      <c r="O370" s="8">
        <v>0.18000000000000002</v>
      </c>
      <c r="P370" s="7">
        <v>43461.336600000002</v>
      </c>
      <c r="Q370" s="9">
        <v>8.5000000000000006E-2</v>
      </c>
      <c r="R370" s="9">
        <v>9.7336391827585522E-2</v>
      </c>
      <c r="S370" s="9">
        <v>0.18233639182758551</v>
      </c>
      <c r="T370" s="3">
        <v>4</v>
      </c>
      <c r="U370" s="3">
        <v>0</v>
      </c>
      <c r="V370" s="3">
        <v>0</v>
      </c>
      <c r="W370" s="7">
        <v>238000</v>
      </c>
      <c r="X370" s="7">
        <v>101.21358558773436</v>
      </c>
    </row>
    <row r="371" spans="1:24" ht="45" x14ac:dyDescent="0.25">
      <c r="A371" s="3" t="s">
        <v>1677</v>
      </c>
      <c r="B371" s="4" t="s">
        <v>1678</v>
      </c>
      <c r="C371" s="4" t="s">
        <v>1679</v>
      </c>
      <c r="D371" s="3" t="s">
        <v>1680</v>
      </c>
      <c r="E371" s="3" t="s">
        <v>1681</v>
      </c>
      <c r="F371" s="3">
        <v>82726</v>
      </c>
      <c r="G371" s="3" t="s">
        <v>334</v>
      </c>
      <c r="H371" s="3">
        <v>7360</v>
      </c>
      <c r="I371" s="3" t="s">
        <v>111</v>
      </c>
      <c r="J371" s="5" t="s">
        <v>39</v>
      </c>
      <c r="K371" s="7">
        <v>16.2</v>
      </c>
      <c r="L371" s="7">
        <v>119232</v>
      </c>
      <c r="M371" s="8">
        <v>0.05</v>
      </c>
      <c r="N371" s="7">
        <v>113270.39999999999</v>
      </c>
      <c r="O371" s="8">
        <v>0.22000000000000003</v>
      </c>
      <c r="P371" s="7">
        <v>88350.911999999997</v>
      </c>
      <c r="Q371" s="9">
        <v>9.5000000000000001E-2</v>
      </c>
      <c r="R371" s="9">
        <v>9.8256856057146708E-2</v>
      </c>
      <c r="S371" s="9">
        <v>0.19325685605714671</v>
      </c>
      <c r="T371" s="3">
        <v>10</v>
      </c>
      <c r="U371" s="3">
        <v>9126</v>
      </c>
      <c r="V371" s="3">
        <v>63882</v>
      </c>
      <c r="W371" s="7">
        <v>521000</v>
      </c>
      <c r="X371" s="7">
        <v>62.115260720428552</v>
      </c>
    </row>
    <row r="372" spans="1:24" x14ac:dyDescent="0.25">
      <c r="A372" s="3" t="s">
        <v>1682</v>
      </c>
      <c r="B372" s="4" t="s">
        <v>1683</v>
      </c>
      <c r="C372" s="4" t="s">
        <v>192</v>
      </c>
      <c r="D372" s="3" t="s">
        <v>1684</v>
      </c>
      <c r="E372" s="3" t="s">
        <v>524</v>
      </c>
      <c r="F372" s="3">
        <v>42017</v>
      </c>
      <c r="G372" s="3" t="s">
        <v>239</v>
      </c>
      <c r="H372" s="3">
        <v>4050</v>
      </c>
      <c r="I372" s="3" t="s">
        <v>1685</v>
      </c>
      <c r="J372" s="5" t="s">
        <v>39</v>
      </c>
      <c r="K372" s="7">
        <v>15.36</v>
      </c>
      <c r="L372" s="7">
        <v>62208</v>
      </c>
      <c r="M372" s="8">
        <v>0.05</v>
      </c>
      <c r="N372" s="7">
        <v>59097.599999999999</v>
      </c>
      <c r="O372" s="8">
        <v>0.3</v>
      </c>
      <c r="P372" s="7">
        <v>41368.32</v>
      </c>
      <c r="Q372" s="9">
        <v>8.5000000000000006E-2</v>
      </c>
      <c r="R372" s="9">
        <v>9.7337016365688547E-2</v>
      </c>
      <c r="S372" s="9">
        <v>0.18233701636568855</v>
      </c>
      <c r="T372" s="3">
        <v>10</v>
      </c>
      <c r="U372" s="3">
        <v>0</v>
      </c>
      <c r="V372" s="3">
        <v>0</v>
      </c>
      <c r="W372" s="7">
        <v>227000</v>
      </c>
      <c r="X372" s="7">
        <v>56.019343760207015</v>
      </c>
    </row>
    <row r="373" spans="1:24" x14ac:dyDescent="0.25">
      <c r="A373" s="3" t="s">
        <v>1686</v>
      </c>
      <c r="B373" s="4" t="s">
        <v>1686</v>
      </c>
      <c r="C373" s="4" t="s">
        <v>3</v>
      </c>
      <c r="D373" s="3" t="s">
        <v>1687</v>
      </c>
      <c r="E373" s="3" t="s">
        <v>524</v>
      </c>
      <c r="F373" s="3">
        <v>17081</v>
      </c>
      <c r="G373" s="3" t="s">
        <v>10</v>
      </c>
      <c r="H373" s="3">
        <v>24645</v>
      </c>
      <c r="I373" s="3" t="s">
        <v>212</v>
      </c>
      <c r="J373" s="5" t="s">
        <v>39</v>
      </c>
      <c r="K373" s="7">
        <v>11.52</v>
      </c>
      <c r="L373" s="7">
        <v>283910.40000000002</v>
      </c>
      <c r="M373" s="8">
        <v>7.0000000000000007E-2</v>
      </c>
      <c r="N373" s="7">
        <v>264036.67200000002</v>
      </c>
      <c r="O373" s="8">
        <v>0.24</v>
      </c>
      <c r="P373" s="7">
        <v>200667.87072000001</v>
      </c>
      <c r="Q373" s="9">
        <v>8.5000000000000006E-2</v>
      </c>
      <c r="R373" s="9">
        <v>9.7336001000000005E-2</v>
      </c>
      <c r="S373" s="9">
        <v>0.18233600100000005</v>
      </c>
      <c r="T373" s="3">
        <v>4</v>
      </c>
      <c r="U373" s="3"/>
      <c r="V373" s="3">
        <v>0</v>
      </c>
      <c r="W373" s="7">
        <v>1101000</v>
      </c>
      <c r="X373" s="7">
        <v>44.655668410759965</v>
      </c>
    </row>
    <row r="374" spans="1:24" x14ac:dyDescent="0.25">
      <c r="A374" s="3" t="s">
        <v>1688</v>
      </c>
      <c r="B374" s="4" t="s">
        <v>1689</v>
      </c>
      <c r="C374" s="4" t="s">
        <v>777</v>
      </c>
      <c r="D374" s="3" t="s">
        <v>1690</v>
      </c>
      <c r="E374" s="3" t="s">
        <v>1691</v>
      </c>
      <c r="F374" s="3">
        <v>33541</v>
      </c>
      <c r="G374" s="3" t="s">
        <v>10</v>
      </c>
      <c r="H374" s="3">
        <v>16722</v>
      </c>
      <c r="I374" s="3" t="s">
        <v>167</v>
      </c>
      <c r="J374" s="5" t="s">
        <v>39</v>
      </c>
      <c r="K374" s="7">
        <v>18</v>
      </c>
      <c r="L374" s="7">
        <v>300996</v>
      </c>
      <c r="M374" s="8">
        <v>7.0000000000000007E-2</v>
      </c>
      <c r="N374" s="7">
        <v>279926.28000000003</v>
      </c>
      <c r="O374" s="8">
        <v>0.2</v>
      </c>
      <c r="P374" s="7">
        <v>223941.02400000003</v>
      </c>
      <c r="Q374" s="9">
        <v>8.5000000000000006E-2</v>
      </c>
      <c r="R374" s="9">
        <v>9.7336577106069661E-2</v>
      </c>
      <c r="S374" s="9">
        <v>0.18233657710606965</v>
      </c>
      <c r="T374" s="3">
        <v>4</v>
      </c>
      <c r="U374" s="3">
        <v>0</v>
      </c>
      <c r="V374" s="3">
        <v>0</v>
      </c>
      <c r="W374" s="7">
        <v>1228000</v>
      </c>
      <c r="X374" s="7">
        <v>75.766433955727052</v>
      </c>
    </row>
    <row r="379" spans="1:24" x14ac:dyDescent="0.25">
      <c r="U379" s="1"/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3FF94C-E202-4496-9665-794FEFA5EF07}">
  <dimension ref="A1:AD287"/>
  <sheetViews>
    <sheetView workbookViewId="0">
      <selection sqref="A1:AC92"/>
    </sheetView>
  </sheetViews>
  <sheetFormatPr defaultRowHeight="15" x14ac:dyDescent="0.25"/>
  <cols>
    <col min="1" max="1" width="18.140625" bestFit="1" customWidth="1"/>
    <col min="2" max="2" width="81" style="12" bestFit="1" customWidth="1"/>
    <col min="3" max="3" width="43.140625" bestFit="1" customWidth="1"/>
    <col min="4" max="4" width="36.85546875" bestFit="1" customWidth="1"/>
    <col min="5" max="5" width="15.28515625" bestFit="1" customWidth="1"/>
    <col min="6" max="6" width="17.140625" bestFit="1" customWidth="1"/>
    <col min="7" max="7" width="43" bestFit="1" customWidth="1"/>
    <col min="8" max="8" width="11.42578125" bestFit="1" customWidth="1"/>
    <col min="9" max="9" width="12.140625" bestFit="1" customWidth="1"/>
    <col min="10" max="13" width="8.85546875" bestFit="1" customWidth="1"/>
    <col min="14" max="14" width="21.5703125" bestFit="1" customWidth="1"/>
    <col min="15" max="15" width="13.28515625" bestFit="1" customWidth="1"/>
    <col min="16" max="16" width="12" bestFit="1" customWidth="1"/>
    <col min="17" max="17" width="22" bestFit="1" customWidth="1"/>
    <col min="18" max="18" width="17.140625" bestFit="1" customWidth="1"/>
    <col min="19" max="19" width="8.85546875" bestFit="1" customWidth="1"/>
    <col min="20" max="20" width="11.5703125" bestFit="1" customWidth="1"/>
    <col min="21" max="21" width="11.28515625" bestFit="1" customWidth="1"/>
    <col min="22" max="22" width="11.5703125" bestFit="1" customWidth="1"/>
    <col min="23" max="23" width="13.28515625" bestFit="1" customWidth="1"/>
    <col min="24" max="24" width="13.140625" bestFit="1" customWidth="1"/>
    <col min="25" max="25" width="15.7109375" bestFit="1" customWidth="1"/>
    <col min="26" max="26" width="17.7109375" bestFit="1" customWidth="1"/>
    <col min="27" max="28" width="19.140625" bestFit="1" customWidth="1"/>
    <col min="29" max="29" width="26.28515625" bestFit="1" customWidth="1"/>
    <col min="30" max="30" width="22" style="1" bestFit="1" customWidth="1"/>
    <col min="31" max="31" width="28.5703125" bestFit="1" customWidth="1"/>
  </cols>
  <sheetData>
    <row r="1" spans="1:30" x14ac:dyDescent="0.25">
      <c r="A1" s="2" t="s">
        <v>0</v>
      </c>
      <c r="B1" s="2" t="s">
        <v>8</v>
      </c>
      <c r="C1" s="2" t="s">
        <v>9</v>
      </c>
      <c r="D1" s="2" t="s">
        <v>23</v>
      </c>
      <c r="E1" s="2" t="s">
        <v>24</v>
      </c>
      <c r="F1" s="2" t="s">
        <v>25</v>
      </c>
      <c r="G1" s="2" t="s">
        <v>1</v>
      </c>
      <c r="H1" s="2" t="s">
        <v>26</v>
      </c>
      <c r="I1" s="2" t="s">
        <v>57</v>
      </c>
      <c r="J1" s="2" t="s">
        <v>58</v>
      </c>
      <c r="K1" s="2" t="s">
        <v>59</v>
      </c>
      <c r="L1" s="2" t="s">
        <v>60</v>
      </c>
      <c r="M1" s="2" t="s">
        <v>61</v>
      </c>
      <c r="N1" s="2" t="s">
        <v>62</v>
      </c>
      <c r="O1" s="2" t="s">
        <v>63</v>
      </c>
      <c r="P1" s="2" t="s">
        <v>45</v>
      </c>
      <c r="Q1" s="2" t="s">
        <v>27</v>
      </c>
      <c r="R1" s="2" t="s">
        <v>64</v>
      </c>
      <c r="S1" s="2" t="s">
        <v>30</v>
      </c>
      <c r="T1" s="2" t="s">
        <v>31</v>
      </c>
      <c r="U1" s="2" t="s">
        <v>32</v>
      </c>
      <c r="V1" s="2" t="s">
        <v>33</v>
      </c>
      <c r="W1" s="2" t="s">
        <v>34</v>
      </c>
      <c r="X1" s="21" t="s">
        <v>168</v>
      </c>
      <c r="Y1" s="21" t="s">
        <v>169</v>
      </c>
      <c r="Z1" s="2" t="s">
        <v>37</v>
      </c>
      <c r="AA1" s="2" t="s">
        <v>65</v>
      </c>
      <c r="AB1" t="s">
        <v>157</v>
      </c>
      <c r="AC1" t="s">
        <v>158</v>
      </c>
      <c r="AD1"/>
    </row>
    <row r="2" spans="1:30" x14ac:dyDescent="0.25">
      <c r="A2" s="3" t="s">
        <v>1692</v>
      </c>
      <c r="B2" s="4" t="s">
        <v>1693</v>
      </c>
      <c r="C2" s="4" t="s">
        <v>1694</v>
      </c>
      <c r="D2" s="3" t="s">
        <v>1695</v>
      </c>
      <c r="E2" s="3" t="s">
        <v>1696</v>
      </c>
      <c r="F2" s="3">
        <v>205375</v>
      </c>
      <c r="G2" s="3" t="s">
        <v>321</v>
      </c>
      <c r="H2" s="3">
        <v>169100</v>
      </c>
      <c r="I2" s="3">
        <v>0</v>
      </c>
      <c r="J2" s="3">
        <v>40</v>
      </c>
      <c r="K2" s="3">
        <v>30</v>
      </c>
      <c r="L2" s="3">
        <v>0</v>
      </c>
      <c r="M2" s="3">
        <v>0</v>
      </c>
      <c r="N2" s="3">
        <v>0</v>
      </c>
      <c r="O2" s="3">
        <v>0</v>
      </c>
      <c r="P2" s="3" t="s">
        <v>304</v>
      </c>
      <c r="Q2" s="5" t="s">
        <v>39</v>
      </c>
      <c r="R2" s="7">
        <v>5280000</v>
      </c>
      <c r="S2" s="24">
        <v>0.05</v>
      </c>
      <c r="T2" s="7">
        <v>5016000</v>
      </c>
      <c r="U2" s="17">
        <v>0.54</v>
      </c>
      <c r="V2" s="7">
        <v>2307360</v>
      </c>
      <c r="W2" s="9">
        <v>8.5000000000000006E-2</v>
      </c>
      <c r="X2" s="9">
        <v>3.6293871574128077E-2</v>
      </c>
      <c r="Y2" s="9">
        <v>0.12129387157412808</v>
      </c>
      <c r="Z2" s="7">
        <v>19023000</v>
      </c>
      <c r="AA2" s="7">
        <v>190230</v>
      </c>
      <c r="AB2" s="18"/>
      <c r="AC2" s="18"/>
      <c r="AD2"/>
    </row>
    <row r="3" spans="1:30" x14ac:dyDescent="0.25">
      <c r="A3" s="3" t="s">
        <v>1686</v>
      </c>
      <c r="B3" s="4" t="s">
        <v>1686</v>
      </c>
      <c r="C3" s="4" t="s">
        <v>3</v>
      </c>
      <c r="D3" s="3" t="s">
        <v>1687</v>
      </c>
      <c r="E3" s="3" t="s">
        <v>524</v>
      </c>
      <c r="F3" s="3">
        <v>2562</v>
      </c>
      <c r="G3" s="3" t="s">
        <v>19</v>
      </c>
      <c r="H3" s="3">
        <v>0</v>
      </c>
      <c r="I3" s="3">
        <v>0</v>
      </c>
      <c r="J3" s="3">
        <v>0</v>
      </c>
      <c r="K3" s="3">
        <v>4</v>
      </c>
      <c r="L3" s="3">
        <v>0</v>
      </c>
      <c r="M3" s="3">
        <v>0</v>
      </c>
      <c r="N3" s="3">
        <v>0</v>
      </c>
      <c r="O3" s="3">
        <v>0</v>
      </c>
      <c r="P3" s="3" t="s">
        <v>212</v>
      </c>
      <c r="Q3" s="5" t="s">
        <v>39</v>
      </c>
      <c r="R3" s="7">
        <v>56160</v>
      </c>
      <c r="S3" s="24">
        <v>0.05</v>
      </c>
      <c r="T3" s="7">
        <v>53352</v>
      </c>
      <c r="U3" s="17">
        <v>0.38500000000000001</v>
      </c>
      <c r="V3" s="7">
        <v>32811.479999999996</v>
      </c>
      <c r="W3" s="9">
        <v>7.0000000000000007E-2</v>
      </c>
      <c r="X3" s="9">
        <v>9.7336001000000005E-2</v>
      </c>
      <c r="Y3" s="9">
        <v>0.16733600100000001</v>
      </c>
      <c r="Z3" s="7">
        <v>196000</v>
      </c>
      <c r="AA3" s="7">
        <v>49000</v>
      </c>
      <c r="AB3" s="18"/>
      <c r="AC3" s="18"/>
      <c r="AD3"/>
    </row>
    <row r="4" spans="1:30" x14ac:dyDescent="0.25">
      <c r="A4" s="3" t="s">
        <v>1697</v>
      </c>
      <c r="B4" s="4" t="s">
        <v>1697</v>
      </c>
      <c r="C4" s="4" t="s">
        <v>100</v>
      </c>
      <c r="D4" s="3" t="s">
        <v>1698</v>
      </c>
      <c r="E4" s="3" t="s">
        <v>443</v>
      </c>
      <c r="F4" s="3">
        <v>17777</v>
      </c>
      <c r="G4" s="3" t="s">
        <v>19</v>
      </c>
      <c r="H4" s="3">
        <v>8442</v>
      </c>
      <c r="I4" s="3">
        <v>0</v>
      </c>
      <c r="J4" s="3">
        <v>0</v>
      </c>
      <c r="K4" s="3">
        <v>10</v>
      </c>
      <c r="L4" s="3">
        <v>0</v>
      </c>
      <c r="M4" s="3">
        <v>0</v>
      </c>
      <c r="N4" s="3">
        <v>0</v>
      </c>
      <c r="O4" s="3">
        <v>0</v>
      </c>
      <c r="P4" s="3" t="s">
        <v>214</v>
      </c>
      <c r="Q4" s="5" t="s">
        <v>39</v>
      </c>
      <c r="R4" s="7">
        <v>140400</v>
      </c>
      <c r="S4" s="24">
        <v>0.05</v>
      </c>
      <c r="T4" s="7">
        <v>133380</v>
      </c>
      <c r="U4" s="17">
        <v>0.38500000000000001</v>
      </c>
      <c r="V4" s="7">
        <v>82028.7</v>
      </c>
      <c r="W4" s="9">
        <v>7.0000000000000007E-2</v>
      </c>
      <c r="X4" s="9">
        <v>3.2129540528074457E-2</v>
      </c>
      <c r="Y4" s="9">
        <v>0.10212954052807446</v>
      </c>
      <c r="Z4" s="7">
        <v>803000</v>
      </c>
      <c r="AA4" s="7">
        <v>80300</v>
      </c>
      <c r="AB4" s="18"/>
      <c r="AC4" s="18"/>
      <c r="AD4"/>
    </row>
    <row r="5" spans="1:30" ht="30" x14ac:dyDescent="0.25">
      <c r="A5" s="3" t="s">
        <v>1699</v>
      </c>
      <c r="B5" s="4" t="s">
        <v>1700</v>
      </c>
      <c r="C5" s="4" t="s">
        <v>1701</v>
      </c>
      <c r="D5" s="3" t="s">
        <v>1702</v>
      </c>
      <c r="E5" s="3" t="s">
        <v>524</v>
      </c>
      <c r="F5" s="3">
        <v>64895</v>
      </c>
      <c r="G5" s="3" t="s">
        <v>208</v>
      </c>
      <c r="H5" s="3">
        <v>0</v>
      </c>
      <c r="I5" s="3">
        <v>0</v>
      </c>
      <c r="J5" s="3">
        <v>30</v>
      </c>
      <c r="K5" s="3">
        <v>66</v>
      </c>
      <c r="L5" s="3">
        <v>0</v>
      </c>
      <c r="M5" s="3">
        <v>0</v>
      </c>
      <c r="N5" s="3">
        <v>0</v>
      </c>
      <c r="O5" s="3">
        <v>0</v>
      </c>
      <c r="P5" s="3" t="s">
        <v>180</v>
      </c>
      <c r="Q5" s="5" t="s">
        <v>39</v>
      </c>
      <c r="R5" s="7">
        <v>1097280</v>
      </c>
      <c r="S5" s="24">
        <v>0.05</v>
      </c>
      <c r="T5" s="7">
        <v>1042416</v>
      </c>
      <c r="U5" s="17">
        <v>0.54</v>
      </c>
      <c r="V5" s="7">
        <v>479511.36</v>
      </c>
      <c r="W5" s="9">
        <v>0.08</v>
      </c>
      <c r="X5" s="9">
        <v>3.8933923298990515E-2</v>
      </c>
      <c r="Y5" s="9">
        <v>0.11893392329899052</v>
      </c>
      <c r="Z5" s="7">
        <v>4032000</v>
      </c>
      <c r="AA5" s="7">
        <v>42000</v>
      </c>
      <c r="AB5" s="18">
        <v>2620800</v>
      </c>
      <c r="AC5" s="18" t="s">
        <v>209</v>
      </c>
      <c r="AD5"/>
    </row>
    <row r="6" spans="1:30" x14ac:dyDescent="0.25">
      <c r="A6" s="3" t="s">
        <v>1703</v>
      </c>
      <c r="B6" s="4" t="s">
        <v>1703</v>
      </c>
      <c r="C6" s="4" t="s">
        <v>160</v>
      </c>
      <c r="D6" s="3" t="s">
        <v>1704</v>
      </c>
      <c r="E6" s="3" t="s">
        <v>484</v>
      </c>
      <c r="F6" s="3">
        <v>17699</v>
      </c>
      <c r="G6" s="3" t="s">
        <v>208</v>
      </c>
      <c r="H6" s="3">
        <v>11850</v>
      </c>
      <c r="I6" s="3">
        <v>0</v>
      </c>
      <c r="J6" s="3">
        <v>12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 t="s">
        <v>66</v>
      </c>
      <c r="Q6" s="5" t="s">
        <v>39</v>
      </c>
      <c r="R6" s="7">
        <v>123120</v>
      </c>
      <c r="S6" s="24">
        <v>0.05</v>
      </c>
      <c r="T6" s="7">
        <v>116964</v>
      </c>
      <c r="U6" s="17">
        <v>0.49500000000000011</v>
      </c>
      <c r="V6" s="7">
        <v>59066.819999999992</v>
      </c>
      <c r="W6" s="9">
        <v>0.08</v>
      </c>
      <c r="X6" s="9">
        <v>3.5804435966857569E-2</v>
      </c>
      <c r="Y6" s="9">
        <v>0.11580443596685758</v>
      </c>
      <c r="Z6" s="7">
        <v>510000</v>
      </c>
      <c r="AA6" s="7">
        <v>42500</v>
      </c>
      <c r="AB6" s="18">
        <v>331500</v>
      </c>
      <c r="AC6" s="18" t="s">
        <v>209</v>
      </c>
      <c r="AD6"/>
    </row>
    <row r="7" spans="1:30" x14ac:dyDescent="0.25">
      <c r="A7" s="3" t="s">
        <v>1705</v>
      </c>
      <c r="B7" s="4" t="s">
        <v>1705</v>
      </c>
      <c r="C7" s="4" t="s">
        <v>331</v>
      </c>
      <c r="D7" s="3" t="s">
        <v>1706</v>
      </c>
      <c r="E7" s="3" t="s">
        <v>484</v>
      </c>
      <c r="F7" s="3">
        <v>49868</v>
      </c>
      <c r="G7" s="3" t="s">
        <v>208</v>
      </c>
      <c r="H7" s="3">
        <v>0</v>
      </c>
      <c r="I7" s="3">
        <v>0</v>
      </c>
      <c r="J7" s="3">
        <v>32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 t="s">
        <v>113</v>
      </c>
      <c r="Q7" s="5" t="s">
        <v>39</v>
      </c>
      <c r="R7" s="7">
        <v>328320</v>
      </c>
      <c r="S7" s="24">
        <v>0.05</v>
      </c>
      <c r="T7" s="7">
        <v>311904</v>
      </c>
      <c r="U7" s="17">
        <v>0.49500000000000011</v>
      </c>
      <c r="V7" s="7">
        <v>157511.51999999999</v>
      </c>
      <c r="W7" s="9">
        <v>0.08</v>
      </c>
      <c r="X7" s="9">
        <v>3.5803481000000005E-2</v>
      </c>
      <c r="Y7" s="9">
        <v>0.115803481</v>
      </c>
      <c r="Z7" s="7">
        <v>1360000</v>
      </c>
      <c r="AA7" s="7">
        <v>42500</v>
      </c>
      <c r="AB7" s="18">
        <v>884000</v>
      </c>
      <c r="AC7" s="18" t="s">
        <v>209</v>
      </c>
      <c r="AD7"/>
    </row>
    <row r="8" spans="1:30" x14ac:dyDescent="0.25">
      <c r="A8" s="3" t="s">
        <v>739</v>
      </c>
      <c r="B8" s="4" t="s">
        <v>739</v>
      </c>
      <c r="C8" s="4" t="s">
        <v>3</v>
      </c>
      <c r="D8" s="3" t="s">
        <v>740</v>
      </c>
      <c r="E8" s="3" t="s">
        <v>438</v>
      </c>
      <c r="F8" s="3">
        <v>26430</v>
      </c>
      <c r="G8" s="3" t="s">
        <v>161</v>
      </c>
      <c r="H8" s="3">
        <v>0</v>
      </c>
      <c r="I8" s="3">
        <v>0</v>
      </c>
      <c r="J8" s="3">
        <v>2</v>
      </c>
      <c r="K8" s="3">
        <v>2</v>
      </c>
      <c r="L8" s="3">
        <v>2</v>
      </c>
      <c r="M8" s="3">
        <v>0</v>
      </c>
      <c r="N8" s="3">
        <v>0</v>
      </c>
      <c r="O8" s="3">
        <v>16265</v>
      </c>
      <c r="P8" s="3" t="s">
        <v>112</v>
      </c>
      <c r="Q8" s="5" t="s">
        <v>39</v>
      </c>
      <c r="R8" s="7">
        <v>372690</v>
      </c>
      <c r="S8" s="24">
        <v>0.05</v>
      </c>
      <c r="T8" s="7">
        <v>354055.5</v>
      </c>
      <c r="U8" s="17">
        <v>0.38500000000000001</v>
      </c>
      <c r="V8" s="7">
        <v>217744.13250000001</v>
      </c>
      <c r="W8" s="9">
        <v>7.0000000000000007E-2</v>
      </c>
      <c r="X8" s="9">
        <v>4.6751071969578811E-2</v>
      </c>
      <c r="Y8" s="9">
        <v>0.11675107196957882</v>
      </c>
      <c r="Z8" s="7">
        <v>1865000</v>
      </c>
      <c r="AA8" s="7">
        <v>109705.88235294116</v>
      </c>
      <c r="AB8" s="18"/>
      <c r="AC8" s="18"/>
      <c r="AD8"/>
    </row>
    <row r="9" spans="1:30" x14ac:dyDescent="0.25">
      <c r="A9" s="3" t="s">
        <v>1707</v>
      </c>
      <c r="B9" s="4" t="s">
        <v>1707</v>
      </c>
      <c r="C9" s="4" t="s">
        <v>331</v>
      </c>
      <c r="D9" s="3" t="s">
        <v>1708</v>
      </c>
      <c r="E9" s="3" t="s">
        <v>476</v>
      </c>
      <c r="F9" s="3">
        <v>40755</v>
      </c>
      <c r="G9" s="3" t="s">
        <v>208</v>
      </c>
      <c r="H9" s="3">
        <v>31410</v>
      </c>
      <c r="I9" s="3">
        <v>0</v>
      </c>
      <c r="J9" s="3">
        <v>15</v>
      </c>
      <c r="K9" s="3">
        <v>15</v>
      </c>
      <c r="L9" s="3">
        <v>0</v>
      </c>
      <c r="M9" s="3">
        <v>0</v>
      </c>
      <c r="N9" s="3">
        <v>0</v>
      </c>
      <c r="O9" s="3">
        <v>0</v>
      </c>
      <c r="P9" s="3" t="s">
        <v>193</v>
      </c>
      <c r="Q9" s="5" t="s">
        <v>39</v>
      </c>
      <c r="R9" s="7">
        <v>364500</v>
      </c>
      <c r="S9" s="24">
        <v>0.05</v>
      </c>
      <c r="T9" s="7">
        <v>346275</v>
      </c>
      <c r="U9" s="17">
        <v>0.49500000000000011</v>
      </c>
      <c r="V9" s="7">
        <v>174868.87499999997</v>
      </c>
      <c r="W9" s="9">
        <v>0.08</v>
      </c>
      <c r="X9" s="9">
        <v>3.2434195410550037E-2</v>
      </c>
      <c r="Y9" s="9">
        <v>0.11243419541055004</v>
      </c>
      <c r="Z9" s="7">
        <v>1555000</v>
      </c>
      <c r="AA9" s="7">
        <v>51833.333333333336</v>
      </c>
      <c r="AB9" s="18">
        <v>1010750</v>
      </c>
      <c r="AC9" s="18" t="s">
        <v>209</v>
      </c>
      <c r="AD9"/>
    </row>
    <row r="10" spans="1:30" x14ac:dyDescent="0.25">
      <c r="A10" s="3" t="s">
        <v>1709</v>
      </c>
      <c r="B10" s="4" t="s">
        <v>1709</v>
      </c>
      <c r="C10" s="4" t="s">
        <v>160</v>
      </c>
      <c r="D10" s="3" t="s">
        <v>1710</v>
      </c>
      <c r="E10" s="3" t="s">
        <v>484</v>
      </c>
      <c r="F10" s="3">
        <v>17048</v>
      </c>
      <c r="G10" s="3" t="s">
        <v>19</v>
      </c>
      <c r="H10" s="3">
        <v>12960</v>
      </c>
      <c r="I10" s="3">
        <v>0</v>
      </c>
      <c r="J10" s="3">
        <v>3</v>
      </c>
      <c r="K10" s="3">
        <v>9</v>
      </c>
      <c r="L10" s="3">
        <v>0</v>
      </c>
      <c r="M10" s="3">
        <v>0</v>
      </c>
      <c r="N10" s="3">
        <v>0</v>
      </c>
      <c r="O10" s="3">
        <v>0</v>
      </c>
      <c r="P10" s="3" t="s">
        <v>55</v>
      </c>
      <c r="Q10" s="5" t="s">
        <v>39</v>
      </c>
      <c r="R10" s="7">
        <v>157140</v>
      </c>
      <c r="S10" s="24">
        <v>0.05</v>
      </c>
      <c r="T10" s="7">
        <v>149283</v>
      </c>
      <c r="U10" s="17">
        <v>0.38500000000000001</v>
      </c>
      <c r="V10" s="7">
        <v>91809.044999999998</v>
      </c>
      <c r="W10" s="9">
        <v>7.0000000000000007E-2</v>
      </c>
      <c r="X10" s="9">
        <v>3.5803416526513497E-2</v>
      </c>
      <c r="Y10" s="9">
        <v>0.10580341652651352</v>
      </c>
      <c r="Z10" s="7">
        <v>868000</v>
      </c>
      <c r="AA10" s="7">
        <v>72333.333333333328</v>
      </c>
      <c r="AB10" s="18"/>
      <c r="AC10" s="18"/>
      <c r="AD10"/>
    </row>
    <row r="11" spans="1:30" x14ac:dyDescent="0.25">
      <c r="A11" s="3" t="s">
        <v>1711</v>
      </c>
      <c r="B11" s="4" t="s">
        <v>1711</v>
      </c>
      <c r="C11" s="4" t="s">
        <v>160</v>
      </c>
      <c r="D11" s="3" t="s">
        <v>1712</v>
      </c>
      <c r="E11" s="3" t="s">
        <v>443</v>
      </c>
      <c r="F11" s="3">
        <v>9312</v>
      </c>
      <c r="G11" s="3" t="s">
        <v>19</v>
      </c>
      <c r="H11" s="3">
        <v>12081</v>
      </c>
      <c r="I11" s="3">
        <v>0</v>
      </c>
      <c r="J11" s="3">
        <v>0</v>
      </c>
      <c r="K11" s="3">
        <v>12</v>
      </c>
      <c r="L11" s="3">
        <v>0</v>
      </c>
      <c r="M11" s="3">
        <v>0</v>
      </c>
      <c r="N11" s="3">
        <v>0</v>
      </c>
      <c r="O11" s="3">
        <v>0</v>
      </c>
      <c r="P11" s="3" t="s">
        <v>111</v>
      </c>
      <c r="Q11" s="5" t="s">
        <v>39</v>
      </c>
      <c r="R11" s="7">
        <v>181440</v>
      </c>
      <c r="S11" s="24">
        <v>0.05</v>
      </c>
      <c r="T11" s="7">
        <v>172368</v>
      </c>
      <c r="U11" s="17">
        <v>0.38500000000000001</v>
      </c>
      <c r="V11" s="7">
        <v>106006.32</v>
      </c>
      <c r="W11" s="9">
        <v>7.0000000000000007E-2</v>
      </c>
      <c r="X11" s="9">
        <v>3.2129627600000009E-2</v>
      </c>
      <c r="Y11" s="9">
        <v>0.10212962760000002</v>
      </c>
      <c r="Z11" s="7">
        <v>1038000</v>
      </c>
      <c r="AA11" s="7">
        <v>86500</v>
      </c>
      <c r="AB11" s="18"/>
      <c r="AC11" s="18"/>
      <c r="AD11"/>
    </row>
    <row r="12" spans="1:30" x14ac:dyDescent="0.25">
      <c r="A12" s="3" t="s">
        <v>1713</v>
      </c>
      <c r="B12" s="4" t="s">
        <v>1713</v>
      </c>
      <c r="C12" s="4" t="s">
        <v>160</v>
      </c>
      <c r="D12" s="3" t="s">
        <v>1714</v>
      </c>
      <c r="E12" s="3" t="s">
        <v>512</v>
      </c>
      <c r="F12" s="3">
        <v>11212</v>
      </c>
      <c r="G12" s="3" t="s">
        <v>19</v>
      </c>
      <c r="H12" s="3">
        <v>12048</v>
      </c>
      <c r="I12" s="3">
        <v>0</v>
      </c>
      <c r="J12" s="3">
        <v>0</v>
      </c>
      <c r="K12" s="3">
        <v>12</v>
      </c>
      <c r="L12" s="3">
        <v>0</v>
      </c>
      <c r="M12" s="3">
        <v>0</v>
      </c>
      <c r="N12" s="3">
        <v>0</v>
      </c>
      <c r="O12" s="3">
        <v>0</v>
      </c>
      <c r="P12" s="3" t="s">
        <v>56</v>
      </c>
      <c r="Q12" s="5" t="s">
        <v>39</v>
      </c>
      <c r="R12" s="7">
        <v>168480</v>
      </c>
      <c r="S12" s="24">
        <v>0.05</v>
      </c>
      <c r="T12" s="7">
        <v>160056</v>
      </c>
      <c r="U12" s="17">
        <v>0.38500000000000001</v>
      </c>
      <c r="V12" s="7">
        <v>98434.44</v>
      </c>
      <c r="W12" s="9">
        <v>7.0000000000000007E-2</v>
      </c>
      <c r="X12" s="9">
        <v>2.9406088834698366E-2</v>
      </c>
      <c r="Y12" s="9">
        <v>9.9406088834698356E-2</v>
      </c>
      <c r="Z12" s="7">
        <v>990000</v>
      </c>
      <c r="AA12" s="7">
        <v>82500</v>
      </c>
      <c r="AB12" s="18"/>
      <c r="AC12" s="18"/>
      <c r="AD12"/>
    </row>
    <row r="13" spans="1:30" x14ac:dyDescent="0.25">
      <c r="A13" s="3" t="s">
        <v>1715</v>
      </c>
      <c r="B13" s="4" t="s">
        <v>1715</v>
      </c>
      <c r="C13" s="4" t="s">
        <v>160</v>
      </c>
      <c r="D13" s="3" t="s">
        <v>1716</v>
      </c>
      <c r="E13" s="3" t="s">
        <v>443</v>
      </c>
      <c r="F13" s="3">
        <v>15894</v>
      </c>
      <c r="G13" s="3" t="s">
        <v>19</v>
      </c>
      <c r="H13" s="3">
        <v>18000</v>
      </c>
      <c r="I13" s="3">
        <v>0</v>
      </c>
      <c r="J13" s="3">
        <v>4</v>
      </c>
      <c r="K13" s="3">
        <v>10</v>
      </c>
      <c r="L13" s="3">
        <v>0</v>
      </c>
      <c r="M13" s="3">
        <v>0</v>
      </c>
      <c r="N13" s="3">
        <v>0</v>
      </c>
      <c r="O13" s="3">
        <v>0</v>
      </c>
      <c r="P13" s="3" t="s">
        <v>214</v>
      </c>
      <c r="Q13" s="5" t="s">
        <v>39</v>
      </c>
      <c r="R13" s="7">
        <v>194400</v>
      </c>
      <c r="S13" s="24">
        <v>0.05</v>
      </c>
      <c r="T13" s="7">
        <v>184680</v>
      </c>
      <c r="U13" s="17">
        <v>0.38500000000000001</v>
      </c>
      <c r="V13" s="7">
        <v>113578.2</v>
      </c>
      <c r="W13" s="9">
        <v>7.0000000000000007E-2</v>
      </c>
      <c r="X13" s="9">
        <v>3.2129453033215891E-2</v>
      </c>
      <c r="Y13" s="9">
        <v>0.1021294530332159</v>
      </c>
      <c r="Z13" s="7">
        <v>1112000</v>
      </c>
      <c r="AA13" s="7">
        <v>79428.571428571435</v>
      </c>
      <c r="AB13" s="18"/>
      <c r="AC13" s="18"/>
      <c r="AD13"/>
    </row>
    <row r="14" spans="1:30" x14ac:dyDescent="0.25">
      <c r="A14" s="3" t="s">
        <v>1717</v>
      </c>
      <c r="B14" s="4" t="s">
        <v>1718</v>
      </c>
      <c r="C14" s="4" t="s">
        <v>101</v>
      </c>
      <c r="D14" s="3" t="s">
        <v>1719</v>
      </c>
      <c r="E14" s="3" t="s">
        <v>925</v>
      </c>
      <c r="F14" s="3">
        <v>40614</v>
      </c>
      <c r="G14" s="3" t="s">
        <v>19</v>
      </c>
      <c r="H14" s="3">
        <v>0</v>
      </c>
      <c r="I14" s="3">
        <v>0</v>
      </c>
      <c r="J14" s="3">
        <v>0</v>
      </c>
      <c r="K14" s="3">
        <v>30</v>
      </c>
      <c r="L14" s="3">
        <v>0</v>
      </c>
      <c r="M14" s="3">
        <v>0</v>
      </c>
      <c r="N14" s="3">
        <v>0</v>
      </c>
      <c r="O14" s="3">
        <v>0</v>
      </c>
      <c r="P14" s="3" t="s">
        <v>198</v>
      </c>
      <c r="Q14" s="5" t="s">
        <v>39</v>
      </c>
      <c r="R14" s="7">
        <v>445500</v>
      </c>
      <c r="S14" s="24">
        <v>0.05</v>
      </c>
      <c r="T14" s="7">
        <v>423225</v>
      </c>
      <c r="U14" s="17">
        <v>0.38500000000000001</v>
      </c>
      <c r="V14" s="7">
        <v>260283.375</v>
      </c>
      <c r="W14" s="9">
        <v>7.0000000000000007E-2</v>
      </c>
      <c r="X14" s="9">
        <v>3.225325769972321E-2</v>
      </c>
      <c r="Y14" s="9">
        <v>0.1022532576997232</v>
      </c>
      <c r="Z14" s="7">
        <v>2545000</v>
      </c>
      <c r="AA14" s="7">
        <v>84833.333333333328</v>
      </c>
      <c r="AB14" s="18"/>
      <c r="AC14" s="18"/>
      <c r="AD14"/>
    </row>
    <row r="15" spans="1:30" x14ac:dyDescent="0.25">
      <c r="A15" s="3" t="s">
        <v>1720</v>
      </c>
      <c r="B15" s="4" t="s">
        <v>1720</v>
      </c>
      <c r="C15" s="4" t="s">
        <v>160</v>
      </c>
      <c r="D15" s="3" t="s">
        <v>1721</v>
      </c>
      <c r="E15" s="3" t="s">
        <v>1722</v>
      </c>
      <c r="F15" s="3">
        <v>9547</v>
      </c>
      <c r="G15" s="3" t="s">
        <v>19</v>
      </c>
      <c r="H15" s="3">
        <v>6774</v>
      </c>
      <c r="I15" s="3">
        <v>0</v>
      </c>
      <c r="J15" s="3">
        <v>0</v>
      </c>
      <c r="K15" s="3">
        <v>8</v>
      </c>
      <c r="L15" s="3">
        <v>0</v>
      </c>
      <c r="M15" s="3">
        <v>0</v>
      </c>
      <c r="N15" s="3">
        <v>0</v>
      </c>
      <c r="O15" s="3">
        <v>0</v>
      </c>
      <c r="P15" s="3" t="s">
        <v>54</v>
      </c>
      <c r="Q15" s="5" t="s">
        <v>39</v>
      </c>
      <c r="R15" s="7">
        <v>112320</v>
      </c>
      <c r="S15" s="24">
        <v>0.05</v>
      </c>
      <c r="T15" s="7">
        <v>106704</v>
      </c>
      <c r="U15" s="17">
        <v>0.38500000000000001</v>
      </c>
      <c r="V15" s="7">
        <v>65622.959999999992</v>
      </c>
      <c r="W15" s="9">
        <v>7.0000000000000007E-2</v>
      </c>
      <c r="X15" s="9">
        <v>3.4029735573474794E-2</v>
      </c>
      <c r="Y15" s="9">
        <v>0.10402973557347479</v>
      </c>
      <c r="Z15" s="7">
        <v>631000</v>
      </c>
      <c r="AA15" s="7">
        <v>78875</v>
      </c>
      <c r="AB15" s="18"/>
      <c r="AC15" s="18"/>
      <c r="AD15"/>
    </row>
    <row r="16" spans="1:30" x14ac:dyDescent="0.25">
      <c r="A16" s="3" t="s">
        <v>1723</v>
      </c>
      <c r="B16" s="4" t="s">
        <v>1724</v>
      </c>
      <c r="C16" s="4" t="s">
        <v>102</v>
      </c>
      <c r="D16" s="3" t="s">
        <v>1725</v>
      </c>
      <c r="E16" s="3" t="s">
        <v>524</v>
      </c>
      <c r="F16" s="3">
        <v>4656</v>
      </c>
      <c r="G16" s="3" t="s">
        <v>19</v>
      </c>
      <c r="H16" s="3">
        <v>0</v>
      </c>
      <c r="I16" s="3">
        <v>0</v>
      </c>
      <c r="J16" s="3">
        <v>8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 t="s">
        <v>194</v>
      </c>
      <c r="Q16" s="5" t="s">
        <v>39</v>
      </c>
      <c r="R16" s="7">
        <v>82080</v>
      </c>
      <c r="S16" s="24">
        <v>0.05</v>
      </c>
      <c r="T16" s="7">
        <v>77976</v>
      </c>
      <c r="U16" s="17">
        <v>0.38500000000000001</v>
      </c>
      <c r="V16" s="7">
        <v>47955.24</v>
      </c>
      <c r="W16" s="9">
        <v>7.0000000000000007E-2</v>
      </c>
      <c r="X16" s="9">
        <v>3.8935716818731411E-2</v>
      </c>
      <c r="Y16" s="9">
        <v>0.1089357168187314</v>
      </c>
      <c r="Z16" s="7">
        <v>440000</v>
      </c>
      <c r="AA16" s="7">
        <v>55000</v>
      </c>
      <c r="AB16" s="18"/>
      <c r="AC16" s="18"/>
      <c r="AD16"/>
    </row>
    <row r="17" spans="1:30" x14ac:dyDescent="0.25">
      <c r="A17" s="3" t="s">
        <v>1726</v>
      </c>
      <c r="B17" s="4" t="s">
        <v>1726</v>
      </c>
      <c r="C17" s="4" t="s">
        <v>160</v>
      </c>
      <c r="D17" s="3" t="s">
        <v>1727</v>
      </c>
      <c r="E17" s="3" t="s">
        <v>476</v>
      </c>
      <c r="F17" s="3">
        <v>15702</v>
      </c>
      <c r="G17" s="3" t="s">
        <v>19</v>
      </c>
      <c r="H17" s="3">
        <v>11028</v>
      </c>
      <c r="I17" s="3">
        <v>0</v>
      </c>
      <c r="J17" s="3">
        <v>2</v>
      </c>
      <c r="K17" s="3">
        <v>10</v>
      </c>
      <c r="L17" s="3">
        <v>0</v>
      </c>
      <c r="M17" s="3">
        <v>0</v>
      </c>
      <c r="N17" s="3">
        <v>0</v>
      </c>
      <c r="O17" s="3">
        <v>0</v>
      </c>
      <c r="P17" s="3" t="s">
        <v>66</v>
      </c>
      <c r="Q17" s="5" t="s">
        <v>39</v>
      </c>
      <c r="R17" s="7">
        <v>160920</v>
      </c>
      <c r="S17" s="24">
        <v>0.05</v>
      </c>
      <c r="T17" s="7">
        <v>152874</v>
      </c>
      <c r="U17" s="17">
        <v>0.38500000000000001</v>
      </c>
      <c r="V17" s="7">
        <v>94017.510000000009</v>
      </c>
      <c r="W17" s="9">
        <v>7.0000000000000007E-2</v>
      </c>
      <c r="X17" s="9">
        <v>3.243401313869098E-2</v>
      </c>
      <c r="Y17" s="9">
        <v>0.10243401313869099</v>
      </c>
      <c r="Z17" s="7">
        <v>918000</v>
      </c>
      <c r="AA17" s="7">
        <v>76500</v>
      </c>
      <c r="AB17" s="18"/>
      <c r="AC17" s="18"/>
      <c r="AD17"/>
    </row>
    <row r="18" spans="1:30" x14ac:dyDescent="0.25">
      <c r="A18" s="3" t="s">
        <v>1728</v>
      </c>
      <c r="B18" s="4" t="s">
        <v>1729</v>
      </c>
      <c r="C18" s="4" t="s">
        <v>215</v>
      </c>
      <c r="D18" s="3" t="s">
        <v>1730</v>
      </c>
      <c r="E18" s="3" t="s">
        <v>393</v>
      </c>
      <c r="F18" s="3">
        <v>18750</v>
      </c>
      <c r="G18" s="3" t="s">
        <v>161</v>
      </c>
      <c r="H18" s="3">
        <v>0</v>
      </c>
      <c r="I18" s="3">
        <v>0</v>
      </c>
      <c r="J18" s="3">
        <v>2</v>
      </c>
      <c r="K18" s="3">
        <v>0</v>
      </c>
      <c r="L18" s="3">
        <v>0</v>
      </c>
      <c r="M18" s="3">
        <v>0</v>
      </c>
      <c r="N18" s="3">
        <v>0</v>
      </c>
      <c r="O18" s="3">
        <v>9113</v>
      </c>
      <c r="P18" s="3" t="s">
        <v>181</v>
      </c>
      <c r="Q18" s="5" t="s">
        <v>39</v>
      </c>
      <c r="R18" s="7">
        <v>184554</v>
      </c>
      <c r="S18" s="24">
        <v>0.05</v>
      </c>
      <c r="T18" s="7">
        <v>175326.3</v>
      </c>
      <c r="U18" s="17">
        <v>0.38500000000000001</v>
      </c>
      <c r="V18" s="7">
        <v>107825.67449999999</v>
      </c>
      <c r="W18" s="9">
        <v>7.0000000000000007E-2</v>
      </c>
      <c r="X18" s="9">
        <v>3.4129719222776529E-2</v>
      </c>
      <c r="Y18" s="9">
        <v>0.10412971922277652</v>
      </c>
      <c r="Z18" s="7">
        <v>1035000</v>
      </c>
      <c r="AA18" s="7"/>
      <c r="AB18" s="18"/>
      <c r="AC18" s="18"/>
      <c r="AD18"/>
    </row>
    <row r="19" spans="1:30" x14ac:dyDescent="0.25">
      <c r="A19" s="3" t="s">
        <v>1731</v>
      </c>
      <c r="B19" s="4" t="s">
        <v>1731</v>
      </c>
      <c r="C19" s="4" t="s">
        <v>160</v>
      </c>
      <c r="D19" s="3" t="s">
        <v>1732</v>
      </c>
      <c r="E19" s="3" t="s">
        <v>435</v>
      </c>
      <c r="F19" s="3">
        <v>16368</v>
      </c>
      <c r="G19" s="3" t="s">
        <v>210</v>
      </c>
      <c r="H19" s="3">
        <v>12072</v>
      </c>
      <c r="I19" s="3">
        <v>0</v>
      </c>
      <c r="J19" s="3">
        <v>4</v>
      </c>
      <c r="K19" s="3">
        <v>8</v>
      </c>
      <c r="L19" s="3">
        <v>0</v>
      </c>
      <c r="M19" s="3">
        <v>0</v>
      </c>
      <c r="N19" s="3">
        <v>0</v>
      </c>
      <c r="O19" s="3">
        <v>0</v>
      </c>
      <c r="P19" s="3" t="s">
        <v>174</v>
      </c>
      <c r="Q19" s="5" t="s">
        <v>39</v>
      </c>
      <c r="R19" s="7">
        <v>163080</v>
      </c>
      <c r="S19" s="24">
        <v>0.05</v>
      </c>
      <c r="T19" s="7">
        <v>154926</v>
      </c>
      <c r="U19" s="17">
        <v>0.49500000000000011</v>
      </c>
      <c r="V19" s="7">
        <v>78237.62999999999</v>
      </c>
      <c r="W19" s="9">
        <v>0.08</v>
      </c>
      <c r="X19" s="9">
        <v>3.3797641500000003E-2</v>
      </c>
      <c r="Y19" s="9">
        <v>0.1137976415</v>
      </c>
      <c r="Z19" s="7">
        <v>688000</v>
      </c>
      <c r="AA19" s="7">
        <v>57333.333333333336</v>
      </c>
      <c r="AB19" s="18">
        <v>516000</v>
      </c>
      <c r="AC19" s="18" t="s">
        <v>209</v>
      </c>
      <c r="AD19"/>
    </row>
    <row r="20" spans="1:30" x14ac:dyDescent="0.25">
      <c r="A20" s="3" t="s">
        <v>1733</v>
      </c>
      <c r="B20" s="4" t="s">
        <v>1733</v>
      </c>
      <c r="C20" s="4" t="s">
        <v>160</v>
      </c>
      <c r="D20" s="3" t="s">
        <v>1734</v>
      </c>
      <c r="E20" s="3" t="s">
        <v>476</v>
      </c>
      <c r="F20" s="3">
        <v>16376</v>
      </c>
      <c r="G20" s="3" t="s">
        <v>19</v>
      </c>
      <c r="H20" s="3">
        <v>11028</v>
      </c>
      <c r="I20" s="3">
        <v>0</v>
      </c>
      <c r="J20" s="3">
        <v>2</v>
      </c>
      <c r="K20" s="3">
        <v>10</v>
      </c>
      <c r="L20" s="3">
        <v>0</v>
      </c>
      <c r="M20" s="3">
        <v>0</v>
      </c>
      <c r="N20" s="3">
        <v>0</v>
      </c>
      <c r="O20" s="3">
        <v>0</v>
      </c>
      <c r="P20" s="3" t="s">
        <v>66</v>
      </c>
      <c r="Q20" s="5" t="s">
        <v>39</v>
      </c>
      <c r="R20" s="7">
        <v>160920</v>
      </c>
      <c r="S20" s="24">
        <v>0.05</v>
      </c>
      <c r="T20" s="7">
        <v>152874</v>
      </c>
      <c r="U20" s="17">
        <v>0.38500000000000001</v>
      </c>
      <c r="V20" s="7">
        <v>94017.510000000009</v>
      </c>
      <c r="W20" s="9">
        <v>7.0000000000000007E-2</v>
      </c>
      <c r="X20" s="9">
        <v>3.2434273900000005E-2</v>
      </c>
      <c r="Y20" s="9">
        <v>0.1024342739</v>
      </c>
      <c r="Z20" s="7">
        <v>918000</v>
      </c>
      <c r="AA20" s="7">
        <v>76500</v>
      </c>
      <c r="AB20" s="18"/>
      <c r="AC20" s="18"/>
      <c r="AD20"/>
    </row>
    <row r="21" spans="1:30" x14ac:dyDescent="0.25">
      <c r="A21" s="3" t="s">
        <v>1735</v>
      </c>
      <c r="B21" s="4" t="s">
        <v>1735</v>
      </c>
      <c r="C21" s="4" t="s">
        <v>160</v>
      </c>
      <c r="D21" s="3" t="s">
        <v>1736</v>
      </c>
      <c r="E21" s="3" t="s">
        <v>499</v>
      </c>
      <c r="F21" s="3">
        <v>20450</v>
      </c>
      <c r="G21" s="3" t="s">
        <v>19</v>
      </c>
      <c r="H21" s="3">
        <v>11538</v>
      </c>
      <c r="I21" s="3">
        <v>0</v>
      </c>
      <c r="J21" s="3">
        <v>4</v>
      </c>
      <c r="K21" s="3">
        <v>8</v>
      </c>
      <c r="L21" s="3">
        <v>0</v>
      </c>
      <c r="M21" s="3">
        <v>0</v>
      </c>
      <c r="N21" s="3">
        <v>0</v>
      </c>
      <c r="O21" s="3">
        <v>0</v>
      </c>
      <c r="P21" s="3" t="s">
        <v>66</v>
      </c>
      <c r="Q21" s="5" t="s">
        <v>39</v>
      </c>
      <c r="R21" s="7">
        <v>187440.00000000003</v>
      </c>
      <c r="S21" s="24">
        <v>0.05</v>
      </c>
      <c r="T21" s="7">
        <v>178068.00000000003</v>
      </c>
      <c r="U21" s="17">
        <v>0.315</v>
      </c>
      <c r="V21" s="7">
        <v>121976.58000000002</v>
      </c>
      <c r="W21" s="9">
        <v>7.0000000000000007E-2</v>
      </c>
      <c r="X21" s="9">
        <v>3.3134165359469704E-2</v>
      </c>
      <c r="Y21" s="9">
        <v>0.1031341653594697</v>
      </c>
      <c r="Z21" s="7">
        <v>1183000</v>
      </c>
      <c r="AA21" s="7">
        <v>98583.333333333328</v>
      </c>
      <c r="AB21" s="18"/>
      <c r="AC21" s="18"/>
      <c r="AD21"/>
    </row>
    <row r="22" spans="1:30" x14ac:dyDescent="0.25">
      <c r="A22" s="3" t="s">
        <v>1737</v>
      </c>
      <c r="B22" s="4" t="s">
        <v>1737</v>
      </c>
      <c r="C22" s="4" t="s">
        <v>160</v>
      </c>
      <c r="D22" s="3" t="s">
        <v>1738</v>
      </c>
      <c r="E22" s="3" t="s">
        <v>470</v>
      </c>
      <c r="F22" s="3">
        <v>15873</v>
      </c>
      <c r="G22" s="3" t="s">
        <v>19</v>
      </c>
      <c r="H22" s="3">
        <v>12615</v>
      </c>
      <c r="I22" s="3">
        <v>0</v>
      </c>
      <c r="J22" s="3">
        <v>0</v>
      </c>
      <c r="K22" s="3">
        <v>4</v>
      </c>
      <c r="L22" s="3">
        <v>8</v>
      </c>
      <c r="M22" s="3">
        <v>0</v>
      </c>
      <c r="N22" s="3">
        <v>0</v>
      </c>
      <c r="O22" s="3">
        <v>0</v>
      </c>
      <c r="P22" s="3" t="s">
        <v>174</v>
      </c>
      <c r="Q22" s="5" t="s">
        <v>39</v>
      </c>
      <c r="R22" s="7">
        <v>183600</v>
      </c>
      <c r="S22" s="24">
        <v>0.05</v>
      </c>
      <c r="T22" s="7">
        <v>174420</v>
      </c>
      <c r="U22" s="17">
        <v>0.38500000000000001</v>
      </c>
      <c r="V22" s="7">
        <v>107268.3</v>
      </c>
      <c r="W22" s="9">
        <v>7.0000000000000007E-2</v>
      </c>
      <c r="X22" s="9">
        <v>3.0322863900000004E-2</v>
      </c>
      <c r="Y22" s="9">
        <v>0.1003228639</v>
      </c>
      <c r="Z22" s="7">
        <v>1069000</v>
      </c>
      <c r="AA22" s="7">
        <v>89083.333333333328</v>
      </c>
      <c r="AB22" s="18"/>
      <c r="AC22" s="18"/>
      <c r="AD22"/>
    </row>
    <row r="23" spans="1:30" x14ac:dyDescent="0.25">
      <c r="A23" s="3" t="s">
        <v>1739</v>
      </c>
      <c r="B23" s="4" t="s">
        <v>1739</v>
      </c>
      <c r="C23" s="4" t="s">
        <v>166</v>
      </c>
      <c r="D23" s="3" t="s">
        <v>1740</v>
      </c>
      <c r="E23" s="3" t="s">
        <v>438</v>
      </c>
      <c r="F23" s="3">
        <v>16525</v>
      </c>
      <c r="G23" s="3" t="s">
        <v>161</v>
      </c>
      <c r="H23" s="3">
        <v>7040</v>
      </c>
      <c r="I23" s="3">
        <v>0</v>
      </c>
      <c r="J23" s="3">
        <v>3</v>
      </c>
      <c r="K23" s="3">
        <v>0</v>
      </c>
      <c r="L23" s="3">
        <v>0</v>
      </c>
      <c r="M23" s="3">
        <v>0</v>
      </c>
      <c r="N23" s="3">
        <v>0</v>
      </c>
      <c r="O23" s="3">
        <v>3750</v>
      </c>
      <c r="P23" s="3" t="s">
        <v>55</v>
      </c>
      <c r="Q23" s="5" t="s">
        <v>39</v>
      </c>
      <c r="R23" s="7">
        <v>98280</v>
      </c>
      <c r="S23" s="24">
        <v>0.05</v>
      </c>
      <c r="T23" s="7">
        <v>93366</v>
      </c>
      <c r="U23" s="17">
        <v>0.38500000000000001</v>
      </c>
      <c r="V23" s="7">
        <v>57420.09</v>
      </c>
      <c r="W23" s="9">
        <v>7.0000000000000007E-2</v>
      </c>
      <c r="X23" s="9">
        <v>3.0585460320081161E-2</v>
      </c>
      <c r="Y23" s="9">
        <v>0.10058546032008116</v>
      </c>
      <c r="Z23" s="7">
        <v>571000</v>
      </c>
      <c r="AA23" s="7">
        <v>81571.428571428565</v>
      </c>
      <c r="AB23" s="18"/>
      <c r="AC23" s="18"/>
      <c r="AD23"/>
    </row>
    <row r="24" spans="1:30" x14ac:dyDescent="0.25">
      <c r="A24" s="3" t="s">
        <v>1741</v>
      </c>
      <c r="B24" s="4" t="s">
        <v>1741</v>
      </c>
      <c r="C24" s="4" t="s">
        <v>100</v>
      </c>
      <c r="D24" s="3" t="s">
        <v>1742</v>
      </c>
      <c r="E24" s="3" t="s">
        <v>443</v>
      </c>
      <c r="F24" s="3">
        <v>15241</v>
      </c>
      <c r="G24" s="3" t="s">
        <v>208</v>
      </c>
      <c r="H24" s="3">
        <v>8442</v>
      </c>
      <c r="I24" s="3">
        <v>0</v>
      </c>
      <c r="J24" s="3">
        <v>0</v>
      </c>
      <c r="K24" s="3">
        <v>10</v>
      </c>
      <c r="L24" s="3">
        <v>0</v>
      </c>
      <c r="M24" s="3">
        <v>0</v>
      </c>
      <c r="N24" s="3">
        <v>0</v>
      </c>
      <c r="O24" s="3">
        <v>0</v>
      </c>
      <c r="P24" s="3" t="s">
        <v>198</v>
      </c>
      <c r="Q24" s="5" t="s">
        <v>39</v>
      </c>
      <c r="R24" s="7">
        <v>140400</v>
      </c>
      <c r="S24" s="24">
        <v>0.05</v>
      </c>
      <c r="T24" s="7">
        <v>133380</v>
      </c>
      <c r="U24" s="17">
        <v>0.49500000000000011</v>
      </c>
      <c r="V24" s="7">
        <v>67356.899999999994</v>
      </c>
      <c r="W24" s="9">
        <v>0.08</v>
      </c>
      <c r="X24" s="9">
        <v>3.212955469427118E-2</v>
      </c>
      <c r="Y24" s="9">
        <v>0.1121295546942712</v>
      </c>
      <c r="Z24" s="7">
        <v>601000</v>
      </c>
      <c r="AA24" s="7">
        <v>60100</v>
      </c>
      <c r="AB24" s="18">
        <v>390650</v>
      </c>
      <c r="AC24" s="18" t="s">
        <v>209</v>
      </c>
      <c r="AD24"/>
    </row>
    <row r="25" spans="1:30" x14ac:dyDescent="0.25">
      <c r="A25" s="3" t="s">
        <v>1743</v>
      </c>
      <c r="B25" s="4" t="s">
        <v>1743</v>
      </c>
      <c r="C25" s="4" t="s">
        <v>160</v>
      </c>
      <c r="D25" s="3" t="s">
        <v>1744</v>
      </c>
      <c r="E25" s="3" t="s">
        <v>536</v>
      </c>
      <c r="F25" s="3">
        <v>37150</v>
      </c>
      <c r="G25" s="3" t="s">
        <v>19</v>
      </c>
      <c r="H25" s="3">
        <v>17160</v>
      </c>
      <c r="I25" s="3">
        <v>0</v>
      </c>
      <c r="J25" s="3">
        <v>0</v>
      </c>
      <c r="K25" s="3">
        <v>20</v>
      </c>
      <c r="L25" s="3">
        <v>0</v>
      </c>
      <c r="M25" s="3">
        <v>0</v>
      </c>
      <c r="N25" s="3">
        <v>0</v>
      </c>
      <c r="O25" s="3">
        <v>0</v>
      </c>
      <c r="P25" s="3" t="s">
        <v>214</v>
      </c>
      <c r="Q25" s="5" t="s">
        <v>39</v>
      </c>
      <c r="R25" s="7">
        <v>280800</v>
      </c>
      <c r="S25" s="24">
        <v>0.05</v>
      </c>
      <c r="T25" s="7">
        <v>266760</v>
      </c>
      <c r="U25" s="17">
        <v>0.38500000000000001</v>
      </c>
      <c r="V25" s="7">
        <v>164057.4</v>
      </c>
      <c r="W25" s="9">
        <v>7.0000000000000007E-2</v>
      </c>
      <c r="X25" s="9">
        <v>3.5939376974579461E-2</v>
      </c>
      <c r="Y25" s="9">
        <v>0.10593937697457947</v>
      </c>
      <c r="Z25" s="7">
        <v>1549000</v>
      </c>
      <c r="AA25" s="7">
        <v>77450</v>
      </c>
      <c r="AB25" s="18"/>
      <c r="AC25" s="18"/>
      <c r="AD25"/>
    </row>
    <row r="26" spans="1:30" x14ac:dyDescent="0.25">
      <c r="A26" s="3" t="s">
        <v>1745</v>
      </c>
      <c r="B26" s="4" t="s">
        <v>1745</v>
      </c>
      <c r="C26" s="4" t="s">
        <v>160</v>
      </c>
      <c r="D26" s="3" t="s">
        <v>1746</v>
      </c>
      <c r="E26" s="3" t="s">
        <v>476</v>
      </c>
      <c r="F26" s="3">
        <v>16804</v>
      </c>
      <c r="G26" s="3" t="s">
        <v>19</v>
      </c>
      <c r="H26" s="3">
        <v>11028</v>
      </c>
      <c r="I26" s="3">
        <v>0</v>
      </c>
      <c r="J26" s="3">
        <v>2</v>
      </c>
      <c r="K26" s="3">
        <v>10</v>
      </c>
      <c r="L26" s="3">
        <v>0</v>
      </c>
      <c r="M26" s="3">
        <v>0</v>
      </c>
      <c r="N26" s="3">
        <v>0</v>
      </c>
      <c r="O26" s="3">
        <v>0</v>
      </c>
      <c r="P26" s="3" t="s">
        <v>66</v>
      </c>
      <c r="Q26" s="5" t="s">
        <v>39</v>
      </c>
      <c r="R26" s="7">
        <v>160920</v>
      </c>
      <c r="S26" s="24">
        <v>0.05</v>
      </c>
      <c r="T26" s="7">
        <v>152874</v>
      </c>
      <c r="U26" s="17">
        <v>0.38500000000000001</v>
      </c>
      <c r="V26" s="7">
        <v>94017.510000000009</v>
      </c>
      <c r="W26" s="9">
        <v>7.0000000000000007E-2</v>
      </c>
      <c r="X26" s="9">
        <v>3.2434125898086988E-2</v>
      </c>
      <c r="Y26" s="9">
        <v>0.10243412589808699</v>
      </c>
      <c r="Z26" s="7">
        <v>918000</v>
      </c>
      <c r="AA26" s="7">
        <v>76500</v>
      </c>
      <c r="AB26" s="18"/>
      <c r="AC26" s="18"/>
      <c r="AD26"/>
    </row>
    <row r="27" spans="1:30" x14ac:dyDescent="0.25">
      <c r="A27" s="3" t="s">
        <v>1747</v>
      </c>
      <c r="B27" s="4" t="s">
        <v>1747</v>
      </c>
      <c r="C27" s="4" t="s">
        <v>160</v>
      </c>
      <c r="D27" s="3" t="s">
        <v>1748</v>
      </c>
      <c r="E27" s="3" t="s">
        <v>925</v>
      </c>
      <c r="F27" s="3">
        <v>20312</v>
      </c>
      <c r="G27" s="3" t="s">
        <v>19</v>
      </c>
      <c r="H27" s="3">
        <v>16125</v>
      </c>
      <c r="I27" s="3">
        <v>0</v>
      </c>
      <c r="J27" s="3">
        <v>0</v>
      </c>
      <c r="K27" s="3">
        <v>15</v>
      </c>
      <c r="L27" s="3">
        <v>0</v>
      </c>
      <c r="M27" s="3">
        <v>0</v>
      </c>
      <c r="N27" s="3">
        <v>0</v>
      </c>
      <c r="O27" s="3">
        <v>0</v>
      </c>
      <c r="P27" s="3" t="s">
        <v>291</v>
      </c>
      <c r="Q27" s="5" t="s">
        <v>39</v>
      </c>
      <c r="R27" s="7">
        <v>222750</v>
      </c>
      <c r="S27" s="24">
        <v>0.05</v>
      </c>
      <c r="T27" s="7">
        <v>211612.5</v>
      </c>
      <c r="U27" s="17">
        <v>0.38500000000000001</v>
      </c>
      <c r="V27" s="7">
        <v>130141.6875</v>
      </c>
      <c r="W27" s="9">
        <v>7.0000000000000007E-2</v>
      </c>
      <c r="X27" s="9">
        <v>3.2253260753477515E-2</v>
      </c>
      <c r="Y27" s="9">
        <v>0.10225326075347752</v>
      </c>
      <c r="Z27" s="7">
        <v>1273000</v>
      </c>
      <c r="AA27" s="7">
        <v>84866.666666666672</v>
      </c>
      <c r="AB27" s="18"/>
      <c r="AC27" s="18"/>
      <c r="AD27"/>
    </row>
    <row r="28" spans="1:30" x14ac:dyDescent="0.25">
      <c r="A28" s="3" t="s">
        <v>1749</v>
      </c>
      <c r="B28" s="4" t="s">
        <v>1749</v>
      </c>
      <c r="C28" s="4" t="s">
        <v>160</v>
      </c>
      <c r="D28" s="3" t="s">
        <v>1750</v>
      </c>
      <c r="E28" s="3" t="s">
        <v>476</v>
      </c>
      <c r="F28" s="3">
        <v>13229</v>
      </c>
      <c r="G28" s="3" t="s">
        <v>19</v>
      </c>
      <c r="H28" s="3">
        <v>11028</v>
      </c>
      <c r="I28" s="3">
        <v>0</v>
      </c>
      <c r="J28" s="3">
        <v>2</v>
      </c>
      <c r="K28" s="3">
        <v>10</v>
      </c>
      <c r="L28" s="3">
        <v>0</v>
      </c>
      <c r="M28" s="3">
        <v>0</v>
      </c>
      <c r="N28" s="3">
        <v>0</v>
      </c>
      <c r="O28" s="3">
        <v>0</v>
      </c>
      <c r="P28" s="3" t="s">
        <v>66</v>
      </c>
      <c r="Q28" s="5" t="s">
        <v>39</v>
      </c>
      <c r="R28" s="7">
        <v>160920</v>
      </c>
      <c r="S28" s="24">
        <v>0.05</v>
      </c>
      <c r="T28" s="7">
        <v>152874</v>
      </c>
      <c r="U28" s="17">
        <v>0.38500000000000001</v>
      </c>
      <c r="V28" s="7">
        <v>94017.510000000009</v>
      </c>
      <c r="W28" s="9">
        <v>7.0000000000000007E-2</v>
      </c>
      <c r="X28" s="9">
        <v>3.2434388966568403E-2</v>
      </c>
      <c r="Y28" s="9">
        <v>0.1024343889665684</v>
      </c>
      <c r="Z28" s="7">
        <v>918000</v>
      </c>
      <c r="AA28" s="7">
        <v>76500</v>
      </c>
      <c r="AB28" s="18"/>
      <c r="AC28" s="18"/>
      <c r="AD28"/>
    </row>
    <row r="29" spans="1:30" ht="30" x14ac:dyDescent="0.25">
      <c r="A29" s="3" t="s">
        <v>1751</v>
      </c>
      <c r="B29" s="4" t="s">
        <v>1752</v>
      </c>
      <c r="C29" s="4" t="s">
        <v>1753</v>
      </c>
      <c r="D29" s="3" t="s">
        <v>1754</v>
      </c>
      <c r="E29" s="3" t="s">
        <v>1429</v>
      </c>
      <c r="F29" s="3">
        <v>198585</v>
      </c>
      <c r="G29" s="3" t="s">
        <v>210</v>
      </c>
      <c r="H29" s="3">
        <v>0</v>
      </c>
      <c r="I29" s="3">
        <v>0</v>
      </c>
      <c r="J29" s="3">
        <v>72</v>
      </c>
      <c r="K29" s="3">
        <v>72</v>
      </c>
      <c r="L29" s="3">
        <v>0</v>
      </c>
      <c r="M29" s="3">
        <v>0</v>
      </c>
      <c r="N29" s="3">
        <v>0</v>
      </c>
      <c r="O29" s="3">
        <v>0</v>
      </c>
      <c r="P29" s="3" t="s">
        <v>300</v>
      </c>
      <c r="Q29" s="5" t="s">
        <v>39</v>
      </c>
      <c r="R29" s="7">
        <v>1749600</v>
      </c>
      <c r="S29" s="24">
        <v>0.05</v>
      </c>
      <c r="T29" s="7">
        <v>1662120</v>
      </c>
      <c r="U29" s="17">
        <v>0.49500000000000011</v>
      </c>
      <c r="V29" s="7">
        <v>839370.59999999986</v>
      </c>
      <c r="W29" s="9">
        <v>0.08</v>
      </c>
      <c r="X29" s="9">
        <v>3.3652903544170325E-2</v>
      </c>
      <c r="Y29" s="9">
        <v>0.11365290354417032</v>
      </c>
      <c r="Z29" s="7">
        <v>7385000</v>
      </c>
      <c r="AA29" s="7">
        <v>51284.722222222219</v>
      </c>
      <c r="AB29" s="18">
        <v>5538750</v>
      </c>
      <c r="AC29" s="18" t="s">
        <v>209</v>
      </c>
      <c r="AD29"/>
    </row>
    <row r="30" spans="1:30" x14ac:dyDescent="0.25">
      <c r="A30" s="3" t="s">
        <v>1755</v>
      </c>
      <c r="B30" s="4" t="s">
        <v>1755</v>
      </c>
      <c r="C30" s="4" t="s">
        <v>207</v>
      </c>
      <c r="D30" s="3" t="s">
        <v>1756</v>
      </c>
      <c r="E30" s="3" t="s">
        <v>1757</v>
      </c>
      <c r="F30" s="3">
        <v>106253</v>
      </c>
      <c r="G30" s="3" t="s">
        <v>321</v>
      </c>
      <c r="H30" s="3">
        <v>41702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 t="s">
        <v>184</v>
      </c>
      <c r="Q30" s="5" t="s">
        <v>39</v>
      </c>
      <c r="R30" s="7">
        <v>3168000</v>
      </c>
      <c r="S30" s="24">
        <v>0.05</v>
      </c>
      <c r="T30" s="7">
        <v>3009600</v>
      </c>
      <c r="U30" s="17">
        <v>0.6</v>
      </c>
      <c r="V30" s="7">
        <v>1203840</v>
      </c>
      <c r="W30" s="9">
        <v>8.5000000000000006E-2</v>
      </c>
      <c r="X30" s="9">
        <v>3.0603384528984159E-2</v>
      </c>
      <c r="Y30" s="9">
        <v>0.11560338452898417</v>
      </c>
      <c r="Z30" s="7">
        <v>10414000</v>
      </c>
      <c r="AA30" s="7">
        <v>157787.87878787878</v>
      </c>
      <c r="AB30" s="18"/>
      <c r="AC30" s="18"/>
      <c r="AD30"/>
    </row>
    <row r="31" spans="1:30" x14ac:dyDescent="0.25">
      <c r="A31" s="3" t="s">
        <v>1758</v>
      </c>
      <c r="B31" s="4" t="s">
        <v>1758</v>
      </c>
      <c r="C31" s="4" t="s">
        <v>100</v>
      </c>
      <c r="D31" s="3" t="s">
        <v>1759</v>
      </c>
      <c r="E31" s="3" t="s">
        <v>438</v>
      </c>
      <c r="F31" s="3">
        <v>8780</v>
      </c>
      <c r="G31" s="3" t="s">
        <v>19</v>
      </c>
      <c r="H31" s="3">
        <v>5796</v>
      </c>
      <c r="I31" s="3">
        <v>0</v>
      </c>
      <c r="J31" s="3">
        <v>2</v>
      </c>
      <c r="K31" s="3">
        <v>6</v>
      </c>
      <c r="L31" s="3">
        <v>0</v>
      </c>
      <c r="M31" s="3">
        <v>0</v>
      </c>
      <c r="N31" s="3">
        <v>0</v>
      </c>
      <c r="O31" s="3">
        <v>0</v>
      </c>
      <c r="P31" s="3" t="s">
        <v>99</v>
      </c>
      <c r="Q31" s="5" t="s">
        <v>39</v>
      </c>
      <c r="R31" s="7">
        <v>124800</v>
      </c>
      <c r="S31" s="24">
        <v>0.05</v>
      </c>
      <c r="T31" s="7">
        <v>118560</v>
      </c>
      <c r="U31" s="17">
        <v>0.35</v>
      </c>
      <c r="V31" s="7">
        <v>77064</v>
      </c>
      <c r="W31" s="9">
        <v>7.0000000000000007E-2</v>
      </c>
      <c r="X31" s="9">
        <v>3.0585538783970988E-2</v>
      </c>
      <c r="Y31" s="9">
        <v>0.100585538783971</v>
      </c>
      <c r="Z31" s="7">
        <v>766000</v>
      </c>
      <c r="AA31" s="7">
        <v>95750</v>
      </c>
      <c r="AB31" s="18"/>
      <c r="AC31" s="18"/>
      <c r="AD31"/>
    </row>
    <row r="32" spans="1:30" x14ac:dyDescent="0.25">
      <c r="A32" s="3" t="s">
        <v>1760</v>
      </c>
      <c r="B32" s="4" t="s">
        <v>1760</v>
      </c>
      <c r="C32" s="4" t="s">
        <v>160</v>
      </c>
      <c r="D32" s="3" t="s">
        <v>1761</v>
      </c>
      <c r="E32" s="3" t="s">
        <v>476</v>
      </c>
      <c r="F32" s="3">
        <v>13676</v>
      </c>
      <c r="G32" s="3" t="s">
        <v>19</v>
      </c>
      <c r="H32" s="3">
        <v>12000</v>
      </c>
      <c r="I32" s="3">
        <v>0</v>
      </c>
      <c r="J32" s="3">
        <v>4</v>
      </c>
      <c r="K32" s="3">
        <v>8</v>
      </c>
      <c r="L32" s="3">
        <v>0</v>
      </c>
      <c r="M32" s="3">
        <v>0</v>
      </c>
      <c r="N32" s="3">
        <v>0</v>
      </c>
      <c r="O32" s="3">
        <v>0</v>
      </c>
      <c r="P32" s="3" t="s">
        <v>174</v>
      </c>
      <c r="Q32" s="5" t="s">
        <v>39</v>
      </c>
      <c r="R32" s="7">
        <v>170400</v>
      </c>
      <c r="S32" s="24">
        <v>0.05</v>
      </c>
      <c r="T32" s="7">
        <v>161880</v>
      </c>
      <c r="U32" s="17">
        <v>0.35</v>
      </c>
      <c r="V32" s="7">
        <v>105222</v>
      </c>
      <c r="W32" s="9">
        <v>7.0000000000000007E-2</v>
      </c>
      <c r="X32" s="9">
        <v>3.2434273900000005E-2</v>
      </c>
      <c r="Y32" s="9">
        <v>0.1024342739</v>
      </c>
      <c r="Z32" s="7">
        <v>1027000</v>
      </c>
      <c r="AA32" s="7">
        <v>85583.333333333328</v>
      </c>
      <c r="AB32" s="18"/>
      <c r="AC32" s="18"/>
      <c r="AD32"/>
    </row>
    <row r="33" spans="1:30" x14ac:dyDescent="0.25">
      <c r="A33" s="3" t="s">
        <v>1762</v>
      </c>
      <c r="B33" s="4" t="s">
        <v>1762</v>
      </c>
      <c r="C33" s="4" t="s">
        <v>160</v>
      </c>
      <c r="D33" s="3" t="s">
        <v>1763</v>
      </c>
      <c r="E33" s="3" t="s">
        <v>512</v>
      </c>
      <c r="F33" s="3">
        <v>11223</v>
      </c>
      <c r="G33" s="3" t="s">
        <v>210</v>
      </c>
      <c r="H33" s="3">
        <v>11172</v>
      </c>
      <c r="I33" s="3">
        <v>0</v>
      </c>
      <c r="J33" s="3">
        <v>6</v>
      </c>
      <c r="K33" s="3">
        <v>5</v>
      </c>
      <c r="L33" s="3">
        <v>0</v>
      </c>
      <c r="M33" s="3">
        <v>0</v>
      </c>
      <c r="N33" s="3">
        <v>0</v>
      </c>
      <c r="O33" s="3">
        <v>0</v>
      </c>
      <c r="P33" s="3" t="s">
        <v>56</v>
      </c>
      <c r="Q33" s="5" t="s">
        <v>39</v>
      </c>
      <c r="R33" s="7">
        <v>131760</v>
      </c>
      <c r="S33" s="24">
        <v>0.05</v>
      </c>
      <c r="T33" s="7">
        <v>125172</v>
      </c>
      <c r="U33" s="17">
        <v>0.49500000000000011</v>
      </c>
      <c r="V33" s="7">
        <v>63211.859999999993</v>
      </c>
      <c r="W33" s="9">
        <v>0.08</v>
      </c>
      <c r="X33" s="9">
        <v>2.9406313589486002E-2</v>
      </c>
      <c r="Y33" s="9">
        <v>0.10940631358948601</v>
      </c>
      <c r="Z33" s="7">
        <v>578000</v>
      </c>
      <c r="AA33" s="7">
        <v>52545.454545454544</v>
      </c>
      <c r="AB33" s="18">
        <v>433500</v>
      </c>
      <c r="AC33" s="18" t="s">
        <v>209</v>
      </c>
      <c r="AD33"/>
    </row>
    <row r="34" spans="1:30" x14ac:dyDescent="0.25">
      <c r="A34" s="3" t="s">
        <v>1764</v>
      </c>
      <c r="B34" s="4" t="s">
        <v>1764</v>
      </c>
      <c r="C34" s="4" t="s">
        <v>207</v>
      </c>
      <c r="D34" s="3" t="s">
        <v>1765</v>
      </c>
      <c r="E34" s="3" t="s">
        <v>384</v>
      </c>
      <c r="F34" s="3">
        <v>261133</v>
      </c>
      <c r="G34" s="3" t="s">
        <v>321</v>
      </c>
      <c r="H34" s="3">
        <v>86379</v>
      </c>
      <c r="I34" s="3">
        <v>242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 t="s">
        <v>178</v>
      </c>
      <c r="Q34" s="5" t="s">
        <v>75</v>
      </c>
      <c r="R34" s="7">
        <v>9292800</v>
      </c>
      <c r="S34" s="24">
        <v>0.05</v>
      </c>
      <c r="T34" s="7">
        <v>8828160</v>
      </c>
      <c r="U34" s="17">
        <v>0.72</v>
      </c>
      <c r="V34" s="7">
        <v>2471884.7999999998</v>
      </c>
      <c r="W34" s="9">
        <v>9.5000000000000001E-2</v>
      </c>
      <c r="X34" s="9">
        <v>3.4129440165281473E-2</v>
      </c>
      <c r="Y34" s="9">
        <v>0.12912944016528147</v>
      </c>
      <c r="Z34" s="7">
        <v>19143000</v>
      </c>
      <c r="AA34" s="7">
        <v>79103.305785123972</v>
      </c>
      <c r="AB34" s="18"/>
      <c r="AC34" s="18"/>
      <c r="AD34"/>
    </row>
    <row r="35" spans="1:30" x14ac:dyDescent="0.25">
      <c r="A35" s="3" t="s">
        <v>1766</v>
      </c>
      <c r="B35" s="4" t="s">
        <v>1766</v>
      </c>
      <c r="C35" s="4" t="s">
        <v>160</v>
      </c>
      <c r="D35" s="3" t="s">
        <v>1767</v>
      </c>
      <c r="E35" s="3" t="s">
        <v>1429</v>
      </c>
      <c r="F35" s="3">
        <v>13325</v>
      </c>
      <c r="G35" s="3" t="s">
        <v>19</v>
      </c>
      <c r="H35" s="3">
        <v>9762</v>
      </c>
      <c r="I35" s="3">
        <v>0</v>
      </c>
      <c r="J35" s="3">
        <v>3</v>
      </c>
      <c r="K35" s="3">
        <v>9</v>
      </c>
      <c r="L35" s="3">
        <v>0</v>
      </c>
      <c r="M35" s="3">
        <v>0</v>
      </c>
      <c r="N35" s="3">
        <v>0</v>
      </c>
      <c r="O35" s="3">
        <v>0</v>
      </c>
      <c r="P35" s="3" t="s">
        <v>56</v>
      </c>
      <c r="Q35" s="5" t="s">
        <v>39</v>
      </c>
      <c r="R35" s="7">
        <v>157140</v>
      </c>
      <c r="S35" s="24">
        <v>0.05</v>
      </c>
      <c r="T35" s="7">
        <v>149283</v>
      </c>
      <c r="U35" s="17">
        <v>0.38500000000000001</v>
      </c>
      <c r="V35" s="7">
        <v>91809.044999999998</v>
      </c>
      <c r="W35" s="9">
        <v>7.0000000000000007E-2</v>
      </c>
      <c r="X35" s="9">
        <v>3.3653160015268926E-2</v>
      </c>
      <c r="Y35" s="9">
        <v>0.10365316001526892</v>
      </c>
      <c r="Z35" s="7">
        <v>886000</v>
      </c>
      <c r="AA35" s="7">
        <v>73833.333333333328</v>
      </c>
      <c r="AB35" s="18"/>
      <c r="AC35" s="18"/>
      <c r="AD35"/>
    </row>
    <row r="36" spans="1:30" x14ac:dyDescent="0.25">
      <c r="A36" s="3" t="s">
        <v>1768</v>
      </c>
      <c r="B36" s="4" t="s">
        <v>1768</v>
      </c>
      <c r="C36" s="4" t="s">
        <v>160</v>
      </c>
      <c r="D36" s="3" t="s">
        <v>1769</v>
      </c>
      <c r="E36" s="3" t="s">
        <v>499</v>
      </c>
      <c r="F36" s="3">
        <v>14001</v>
      </c>
      <c r="G36" s="3" t="s">
        <v>208</v>
      </c>
      <c r="H36" s="3">
        <v>12408</v>
      </c>
      <c r="I36" s="3">
        <v>0</v>
      </c>
      <c r="J36" s="3">
        <v>6</v>
      </c>
      <c r="K36" s="3">
        <v>6</v>
      </c>
      <c r="L36" s="3">
        <v>0</v>
      </c>
      <c r="M36" s="3">
        <v>0</v>
      </c>
      <c r="N36" s="3">
        <v>0</v>
      </c>
      <c r="O36" s="3">
        <v>0</v>
      </c>
      <c r="P36" s="3" t="s">
        <v>300</v>
      </c>
      <c r="Q36" s="5" t="s">
        <v>39</v>
      </c>
      <c r="R36" s="7">
        <v>145800</v>
      </c>
      <c r="S36" s="24">
        <v>0.05</v>
      </c>
      <c r="T36" s="7">
        <v>138510</v>
      </c>
      <c r="U36" s="17">
        <v>0.49500000000000011</v>
      </c>
      <c r="V36" s="7">
        <v>69947.549999999988</v>
      </c>
      <c r="W36" s="9">
        <v>0.08</v>
      </c>
      <c r="X36" s="9">
        <v>3.3134055500000002E-2</v>
      </c>
      <c r="Y36" s="9">
        <v>0.1131340555</v>
      </c>
      <c r="Z36" s="7">
        <v>618000</v>
      </c>
      <c r="AA36" s="7">
        <v>51500</v>
      </c>
      <c r="AB36" s="18">
        <v>401700</v>
      </c>
      <c r="AC36" s="18" t="s">
        <v>209</v>
      </c>
      <c r="AD36"/>
    </row>
    <row r="37" spans="1:30" x14ac:dyDescent="0.25">
      <c r="A37" s="3" t="s">
        <v>1770</v>
      </c>
      <c r="B37" s="4" t="s">
        <v>1770</v>
      </c>
      <c r="C37" s="4" t="s">
        <v>160</v>
      </c>
      <c r="D37" s="3" t="s">
        <v>1771</v>
      </c>
      <c r="E37" s="3" t="s">
        <v>443</v>
      </c>
      <c r="F37" s="3">
        <v>13679</v>
      </c>
      <c r="G37" s="3" t="s">
        <v>19</v>
      </c>
      <c r="H37" s="3">
        <v>12639</v>
      </c>
      <c r="I37" s="3">
        <v>0</v>
      </c>
      <c r="J37" s="3">
        <v>2</v>
      </c>
      <c r="K37" s="3">
        <v>10</v>
      </c>
      <c r="L37" s="3">
        <v>0</v>
      </c>
      <c r="M37" s="3">
        <v>0</v>
      </c>
      <c r="N37" s="3">
        <v>0</v>
      </c>
      <c r="O37" s="3">
        <v>0</v>
      </c>
      <c r="P37" s="3" t="s">
        <v>66</v>
      </c>
      <c r="Q37" s="5" t="s">
        <v>39</v>
      </c>
      <c r="R37" s="7">
        <v>172800</v>
      </c>
      <c r="S37" s="24">
        <v>0.05</v>
      </c>
      <c r="T37" s="7">
        <v>164160</v>
      </c>
      <c r="U37" s="17">
        <v>0.35</v>
      </c>
      <c r="V37" s="7">
        <v>106704</v>
      </c>
      <c r="W37" s="9">
        <v>7.0000000000000007E-2</v>
      </c>
      <c r="X37" s="9">
        <v>3.2129869348825106E-2</v>
      </c>
      <c r="Y37" s="9">
        <v>0.10212986934882512</v>
      </c>
      <c r="Z37" s="7">
        <v>1045000</v>
      </c>
      <c r="AA37" s="7">
        <v>87083.333333333328</v>
      </c>
      <c r="AB37" s="18"/>
      <c r="AC37" s="18"/>
      <c r="AD37"/>
    </row>
    <row r="38" spans="1:30" x14ac:dyDescent="0.25">
      <c r="A38" s="3" t="s">
        <v>1772</v>
      </c>
      <c r="B38" s="4" t="s">
        <v>1772</v>
      </c>
      <c r="C38" s="4" t="s">
        <v>160</v>
      </c>
      <c r="D38" s="3" t="s">
        <v>1773</v>
      </c>
      <c r="E38" s="3" t="s">
        <v>476</v>
      </c>
      <c r="F38" s="3">
        <v>22771</v>
      </c>
      <c r="G38" s="3" t="s">
        <v>19</v>
      </c>
      <c r="H38" s="3">
        <v>11028</v>
      </c>
      <c r="I38" s="3">
        <v>0</v>
      </c>
      <c r="J38" s="3">
        <v>10</v>
      </c>
      <c r="K38" s="3">
        <v>2</v>
      </c>
      <c r="L38" s="3">
        <v>0</v>
      </c>
      <c r="M38" s="3">
        <v>0</v>
      </c>
      <c r="N38" s="3">
        <v>0</v>
      </c>
      <c r="O38" s="3">
        <v>0</v>
      </c>
      <c r="P38" s="3" t="s">
        <v>66</v>
      </c>
      <c r="Q38" s="5" t="s">
        <v>39</v>
      </c>
      <c r="R38" s="7">
        <v>145200</v>
      </c>
      <c r="S38" s="24">
        <v>0.05</v>
      </c>
      <c r="T38" s="7">
        <v>137940</v>
      </c>
      <c r="U38" s="17">
        <v>0.35</v>
      </c>
      <c r="V38" s="7">
        <v>89661</v>
      </c>
      <c r="W38" s="9">
        <v>7.0000000000000007E-2</v>
      </c>
      <c r="X38" s="9">
        <v>3.2434099616820977E-2</v>
      </c>
      <c r="Y38" s="9">
        <v>0.10243409961682098</v>
      </c>
      <c r="Z38" s="7">
        <v>875000</v>
      </c>
      <c r="AA38" s="7">
        <v>72916.666666666672</v>
      </c>
      <c r="AB38" s="18"/>
      <c r="AC38" s="18"/>
    </row>
    <row r="39" spans="1:30" x14ac:dyDescent="0.25">
      <c r="A39" s="3" t="s">
        <v>1774</v>
      </c>
      <c r="B39" s="4" t="s">
        <v>1774</v>
      </c>
      <c r="C39" s="4" t="s">
        <v>160</v>
      </c>
      <c r="D39" s="3" t="s">
        <v>1775</v>
      </c>
      <c r="E39" s="3" t="s">
        <v>1776</v>
      </c>
      <c r="F39" s="3">
        <v>13456</v>
      </c>
      <c r="G39" s="3" t="s">
        <v>19</v>
      </c>
      <c r="H39" s="3">
        <v>8772</v>
      </c>
      <c r="I39" s="3">
        <v>0</v>
      </c>
      <c r="J39" s="3">
        <v>0</v>
      </c>
      <c r="K39" s="3">
        <v>8</v>
      </c>
      <c r="L39" s="3">
        <v>0</v>
      </c>
      <c r="M39" s="3">
        <v>0</v>
      </c>
      <c r="N39" s="3">
        <v>0</v>
      </c>
      <c r="O39" s="3">
        <v>0</v>
      </c>
      <c r="P39" s="3" t="s">
        <v>204</v>
      </c>
      <c r="Q39" s="5" t="s">
        <v>39</v>
      </c>
      <c r="R39" s="7">
        <v>124800</v>
      </c>
      <c r="S39" s="24">
        <v>0.05</v>
      </c>
      <c r="T39" s="7">
        <v>118560</v>
      </c>
      <c r="U39" s="17">
        <v>0.35</v>
      </c>
      <c r="V39" s="7">
        <v>77064</v>
      </c>
      <c r="W39" s="9">
        <v>7.0000000000000007E-2</v>
      </c>
      <c r="X39" s="9">
        <v>2.9240012200000005E-2</v>
      </c>
      <c r="Y39" s="9">
        <v>9.9240012200000005E-2</v>
      </c>
      <c r="Z39" s="7">
        <v>777000</v>
      </c>
      <c r="AA39" s="7">
        <v>97125</v>
      </c>
      <c r="AB39" s="18"/>
      <c r="AC39" s="18"/>
    </row>
    <row r="40" spans="1:30" x14ac:dyDescent="0.25">
      <c r="A40" s="3" t="s">
        <v>1777</v>
      </c>
      <c r="B40" s="4" t="s">
        <v>1777</v>
      </c>
      <c r="C40" s="4" t="s">
        <v>100</v>
      </c>
      <c r="D40" s="3" t="s">
        <v>1778</v>
      </c>
      <c r="E40" s="3" t="s">
        <v>384</v>
      </c>
      <c r="F40" s="3">
        <v>10985</v>
      </c>
      <c r="G40" s="3" t="s">
        <v>19</v>
      </c>
      <c r="H40" s="3">
        <v>7200</v>
      </c>
      <c r="I40" s="3">
        <v>0</v>
      </c>
      <c r="J40" s="3">
        <v>10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 t="s">
        <v>113</v>
      </c>
      <c r="Q40" s="5" t="s">
        <v>39</v>
      </c>
      <c r="R40" s="7">
        <v>120000</v>
      </c>
      <c r="S40" s="24">
        <v>0.05</v>
      </c>
      <c r="T40" s="7">
        <v>114000</v>
      </c>
      <c r="U40" s="17">
        <v>0.35</v>
      </c>
      <c r="V40" s="7">
        <v>74100</v>
      </c>
      <c r="W40" s="9">
        <v>7.0000000000000007E-2</v>
      </c>
      <c r="X40" s="9">
        <v>3.4129583768883066E-2</v>
      </c>
      <c r="Y40" s="9">
        <v>0.10412958376888308</v>
      </c>
      <c r="Z40" s="7">
        <v>712000</v>
      </c>
      <c r="AA40" s="7">
        <v>71200</v>
      </c>
      <c r="AB40" s="18"/>
      <c r="AC40" s="18"/>
    </row>
    <row r="41" spans="1:30" x14ac:dyDescent="0.25">
      <c r="A41" s="3" t="s">
        <v>1779</v>
      </c>
      <c r="B41" s="4" t="s">
        <v>1779</v>
      </c>
      <c r="C41" s="4" t="s">
        <v>160</v>
      </c>
      <c r="D41" s="3" t="s">
        <v>1780</v>
      </c>
      <c r="E41" s="3" t="s">
        <v>476</v>
      </c>
      <c r="F41" s="3">
        <v>19468</v>
      </c>
      <c r="G41" s="3" t="s">
        <v>19</v>
      </c>
      <c r="H41" s="3">
        <v>11130</v>
      </c>
      <c r="I41" s="3">
        <v>0</v>
      </c>
      <c r="J41" s="3">
        <v>2</v>
      </c>
      <c r="K41" s="3">
        <v>10</v>
      </c>
      <c r="L41" s="3">
        <v>0</v>
      </c>
      <c r="M41" s="3">
        <v>0</v>
      </c>
      <c r="N41" s="3">
        <v>0</v>
      </c>
      <c r="O41" s="3">
        <v>0</v>
      </c>
      <c r="P41" s="3" t="s">
        <v>54</v>
      </c>
      <c r="Q41" s="5" t="s">
        <v>39</v>
      </c>
      <c r="R41" s="7">
        <v>178800</v>
      </c>
      <c r="S41" s="24">
        <v>0.05</v>
      </c>
      <c r="T41" s="7">
        <v>169860</v>
      </c>
      <c r="U41" s="17">
        <v>0.35</v>
      </c>
      <c r="V41" s="7">
        <v>110409</v>
      </c>
      <c r="W41" s="9">
        <v>7.0000000000000007E-2</v>
      </c>
      <c r="X41" s="9">
        <v>3.2434227105466437E-2</v>
      </c>
      <c r="Y41" s="9">
        <v>0.10243422710546644</v>
      </c>
      <c r="Z41" s="7">
        <v>1078000</v>
      </c>
      <c r="AA41" s="7">
        <v>89833.333333333328</v>
      </c>
      <c r="AB41" s="18"/>
      <c r="AC41" s="18"/>
    </row>
    <row r="42" spans="1:30" x14ac:dyDescent="0.25">
      <c r="A42" s="3" t="s">
        <v>1781</v>
      </c>
      <c r="B42" s="4" t="s">
        <v>1781</v>
      </c>
      <c r="C42" s="4" t="s">
        <v>160</v>
      </c>
      <c r="D42" s="3" t="s">
        <v>1782</v>
      </c>
      <c r="E42" s="3" t="s">
        <v>476</v>
      </c>
      <c r="F42" s="3">
        <v>17164</v>
      </c>
      <c r="G42" s="3" t="s">
        <v>19</v>
      </c>
      <c r="H42" s="3">
        <v>11028</v>
      </c>
      <c r="I42" s="3">
        <v>0</v>
      </c>
      <c r="J42" s="3">
        <v>2</v>
      </c>
      <c r="K42" s="3">
        <v>10</v>
      </c>
      <c r="L42" s="3">
        <v>0</v>
      </c>
      <c r="M42" s="3">
        <v>0</v>
      </c>
      <c r="N42" s="3">
        <v>0</v>
      </c>
      <c r="O42" s="3">
        <v>0</v>
      </c>
      <c r="P42" s="3" t="s">
        <v>174</v>
      </c>
      <c r="Q42" s="5" t="s">
        <v>39</v>
      </c>
      <c r="R42" s="7">
        <v>178800</v>
      </c>
      <c r="S42" s="24">
        <v>0.05</v>
      </c>
      <c r="T42" s="7">
        <v>169860</v>
      </c>
      <c r="U42" s="17">
        <v>0.35</v>
      </c>
      <c r="V42" s="7">
        <v>110409</v>
      </c>
      <c r="W42" s="9">
        <v>7.0000000000000007E-2</v>
      </c>
      <c r="X42" s="9">
        <v>3.2434506866348238E-2</v>
      </c>
      <c r="Y42" s="9">
        <v>0.10243450686634824</v>
      </c>
      <c r="Z42" s="7">
        <v>1078000</v>
      </c>
      <c r="AA42" s="7">
        <v>89833.333333333328</v>
      </c>
      <c r="AB42" s="18"/>
      <c r="AC42" s="18"/>
    </row>
    <row r="43" spans="1:30" x14ac:dyDescent="0.25">
      <c r="A43" s="3" t="s">
        <v>1783</v>
      </c>
      <c r="B43" s="4" t="s">
        <v>1784</v>
      </c>
      <c r="C43" s="4" t="s">
        <v>323</v>
      </c>
      <c r="D43" s="3" t="s">
        <v>1785</v>
      </c>
      <c r="E43" s="3" t="s">
        <v>443</v>
      </c>
      <c r="F43" s="3">
        <v>56916</v>
      </c>
      <c r="G43" s="3" t="s">
        <v>19</v>
      </c>
      <c r="H43" s="3">
        <v>0</v>
      </c>
      <c r="I43" s="3">
        <v>0</v>
      </c>
      <c r="J43" s="3">
        <v>54</v>
      </c>
      <c r="K43" s="3">
        <v>27</v>
      </c>
      <c r="L43" s="3">
        <v>0</v>
      </c>
      <c r="M43" s="3">
        <v>0</v>
      </c>
      <c r="N43" s="3">
        <v>0</v>
      </c>
      <c r="O43" s="3">
        <v>0</v>
      </c>
      <c r="P43" s="3" t="s">
        <v>114</v>
      </c>
      <c r="Q43" s="5" t="s">
        <v>39</v>
      </c>
      <c r="R43" s="7">
        <v>1101600</v>
      </c>
      <c r="S43" s="24">
        <v>0.05</v>
      </c>
      <c r="T43" s="7">
        <v>1046520</v>
      </c>
      <c r="U43" s="17">
        <v>0.35</v>
      </c>
      <c r="V43" s="7">
        <v>680238</v>
      </c>
      <c r="W43" s="9">
        <v>7.0000000000000007E-2</v>
      </c>
      <c r="X43" s="9">
        <v>3.2129635068985828E-2</v>
      </c>
      <c r="Y43" s="9">
        <v>0.10212963506898584</v>
      </c>
      <c r="Z43" s="7">
        <v>6661000</v>
      </c>
      <c r="AA43" s="7">
        <v>82234.567901234564</v>
      </c>
      <c r="AB43" s="18"/>
      <c r="AC43" s="18"/>
    </row>
    <row r="44" spans="1:30" x14ac:dyDescent="0.25">
      <c r="A44" s="3" t="s">
        <v>1786</v>
      </c>
      <c r="B44" s="4" t="s">
        <v>1786</v>
      </c>
      <c r="C44" s="4" t="s">
        <v>160</v>
      </c>
      <c r="D44" s="3" t="s">
        <v>1787</v>
      </c>
      <c r="E44" s="3" t="s">
        <v>443</v>
      </c>
      <c r="F44" s="3">
        <v>14050</v>
      </c>
      <c r="G44" s="3" t="s">
        <v>19</v>
      </c>
      <c r="H44" s="3">
        <v>12639</v>
      </c>
      <c r="I44" s="3">
        <v>0</v>
      </c>
      <c r="J44" s="3">
        <v>2</v>
      </c>
      <c r="K44" s="3">
        <v>10</v>
      </c>
      <c r="L44" s="3">
        <v>0</v>
      </c>
      <c r="M44" s="3">
        <v>0</v>
      </c>
      <c r="N44" s="3">
        <v>0</v>
      </c>
      <c r="O44" s="3">
        <v>0</v>
      </c>
      <c r="P44" s="3" t="s">
        <v>54</v>
      </c>
      <c r="Q44" s="5" t="s">
        <v>39</v>
      </c>
      <c r="R44" s="7">
        <v>172800</v>
      </c>
      <c r="S44" s="24">
        <v>0.05</v>
      </c>
      <c r="T44" s="7">
        <v>164160</v>
      </c>
      <c r="U44" s="17">
        <v>0.35</v>
      </c>
      <c r="V44" s="7">
        <v>106704</v>
      </c>
      <c r="W44" s="9">
        <v>7.0000000000000007E-2</v>
      </c>
      <c r="X44" s="9">
        <v>3.2129863353220094E-2</v>
      </c>
      <c r="Y44" s="9">
        <v>0.10212986335322012</v>
      </c>
      <c r="Z44" s="7">
        <v>1045000</v>
      </c>
      <c r="AA44" s="7">
        <v>87083.333333333328</v>
      </c>
      <c r="AB44" s="18"/>
      <c r="AC44" s="18"/>
    </row>
    <row r="45" spans="1:30" x14ac:dyDescent="0.25">
      <c r="A45" s="3" t="s">
        <v>1788</v>
      </c>
      <c r="B45" s="4" t="s">
        <v>1788</v>
      </c>
      <c r="C45" s="4" t="s">
        <v>160</v>
      </c>
      <c r="D45" s="3" t="s">
        <v>1789</v>
      </c>
      <c r="E45" s="3" t="s">
        <v>536</v>
      </c>
      <c r="F45" s="3">
        <v>25629</v>
      </c>
      <c r="G45" s="3" t="s">
        <v>19</v>
      </c>
      <c r="H45" s="3">
        <v>7040</v>
      </c>
      <c r="I45" s="3">
        <v>0</v>
      </c>
      <c r="J45" s="3">
        <v>2</v>
      </c>
      <c r="K45" s="3">
        <v>10</v>
      </c>
      <c r="L45" s="3">
        <v>0</v>
      </c>
      <c r="M45" s="3">
        <v>0</v>
      </c>
      <c r="N45" s="3">
        <v>0</v>
      </c>
      <c r="O45" s="3">
        <v>0</v>
      </c>
      <c r="P45" s="3" t="s">
        <v>174</v>
      </c>
      <c r="Q45" s="5" t="s">
        <v>39</v>
      </c>
      <c r="R45" s="7">
        <v>178800</v>
      </c>
      <c r="S45" s="24">
        <v>0.05</v>
      </c>
      <c r="T45" s="7">
        <v>169860</v>
      </c>
      <c r="U45" s="17">
        <v>0.35</v>
      </c>
      <c r="V45" s="7">
        <v>110409</v>
      </c>
      <c r="W45" s="9">
        <v>7.0000000000000007E-2</v>
      </c>
      <c r="X45" s="9">
        <v>3.5939267187602174E-2</v>
      </c>
      <c r="Y45" s="9">
        <v>0.1059392671876022</v>
      </c>
      <c r="Z45" s="7">
        <v>1042000</v>
      </c>
      <c r="AA45" s="7">
        <v>86833.333333333328</v>
      </c>
      <c r="AB45" s="18"/>
      <c r="AC45" s="18"/>
    </row>
    <row r="46" spans="1:30" x14ac:dyDescent="0.25">
      <c r="A46" s="3" t="s">
        <v>1790</v>
      </c>
      <c r="B46" s="4" t="s">
        <v>1790</v>
      </c>
      <c r="C46" s="4" t="s">
        <v>160</v>
      </c>
      <c r="D46" s="3" t="s">
        <v>1791</v>
      </c>
      <c r="E46" s="3" t="s">
        <v>476</v>
      </c>
      <c r="F46" s="3">
        <v>20377</v>
      </c>
      <c r="G46" s="3" t="s">
        <v>19</v>
      </c>
      <c r="H46" s="3">
        <v>11130</v>
      </c>
      <c r="I46" s="3">
        <v>0</v>
      </c>
      <c r="J46" s="3">
        <v>2</v>
      </c>
      <c r="K46" s="3">
        <v>10</v>
      </c>
      <c r="L46" s="3">
        <v>0</v>
      </c>
      <c r="M46" s="3">
        <v>0</v>
      </c>
      <c r="N46" s="3">
        <v>0</v>
      </c>
      <c r="O46" s="3">
        <v>0</v>
      </c>
      <c r="P46" s="3" t="s">
        <v>54</v>
      </c>
      <c r="Q46" s="5" t="s">
        <v>39</v>
      </c>
      <c r="R46" s="7">
        <v>178800</v>
      </c>
      <c r="S46" s="24">
        <v>0.05</v>
      </c>
      <c r="T46" s="7">
        <v>169860</v>
      </c>
      <c r="U46" s="17">
        <v>0.35</v>
      </c>
      <c r="V46" s="7">
        <v>110409</v>
      </c>
      <c r="W46" s="9">
        <v>7.0000000000000007E-2</v>
      </c>
      <c r="X46" s="9">
        <v>3.2434136405074032E-2</v>
      </c>
      <c r="Y46" s="9">
        <v>0.10243413640507404</v>
      </c>
      <c r="Z46" s="7">
        <v>1078000</v>
      </c>
      <c r="AA46" s="7">
        <v>89833.333333333328</v>
      </c>
      <c r="AB46" s="18"/>
      <c r="AC46" s="18"/>
    </row>
    <row r="47" spans="1:30" x14ac:dyDescent="0.25">
      <c r="A47" s="3" t="s">
        <v>1792</v>
      </c>
      <c r="B47" s="4" t="s">
        <v>1792</v>
      </c>
      <c r="C47" s="4" t="s">
        <v>100</v>
      </c>
      <c r="D47" s="3" t="s">
        <v>1793</v>
      </c>
      <c r="E47" s="3" t="s">
        <v>484</v>
      </c>
      <c r="F47" s="3">
        <v>12458</v>
      </c>
      <c r="G47" s="3" t="s">
        <v>19</v>
      </c>
      <c r="H47" s="3">
        <v>10870</v>
      </c>
      <c r="I47" s="3">
        <v>0</v>
      </c>
      <c r="J47" s="3">
        <v>16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 t="s">
        <v>180</v>
      </c>
      <c r="Q47" s="5" t="s">
        <v>39</v>
      </c>
      <c r="R47" s="7">
        <v>182400</v>
      </c>
      <c r="S47" s="24">
        <v>0.05</v>
      </c>
      <c r="T47" s="7">
        <v>173280</v>
      </c>
      <c r="U47" s="17">
        <v>0.35</v>
      </c>
      <c r="V47" s="7">
        <v>112632</v>
      </c>
      <c r="W47" s="9">
        <v>7.0000000000000007E-2</v>
      </c>
      <c r="X47" s="9">
        <v>3.5803685370599754E-2</v>
      </c>
      <c r="Y47" s="9">
        <v>0.10580368537059975</v>
      </c>
      <c r="Z47" s="7">
        <v>1065000</v>
      </c>
      <c r="AA47" s="7">
        <v>66562.5</v>
      </c>
      <c r="AB47" s="18"/>
      <c r="AC47" s="18"/>
    </row>
    <row r="48" spans="1:30" x14ac:dyDescent="0.25">
      <c r="A48" s="3" t="s">
        <v>1794</v>
      </c>
      <c r="B48" s="4" t="s">
        <v>1795</v>
      </c>
      <c r="C48" s="4" t="s">
        <v>323</v>
      </c>
      <c r="D48" s="3" t="s">
        <v>1796</v>
      </c>
      <c r="E48" s="3" t="s">
        <v>384</v>
      </c>
      <c r="F48" s="3">
        <v>8623</v>
      </c>
      <c r="G48" s="3" t="s">
        <v>19</v>
      </c>
      <c r="H48" s="3">
        <v>0</v>
      </c>
      <c r="I48" s="3">
        <v>0</v>
      </c>
      <c r="J48" s="3">
        <v>0</v>
      </c>
      <c r="K48" s="3">
        <v>9</v>
      </c>
      <c r="L48" s="3">
        <v>0</v>
      </c>
      <c r="M48" s="3">
        <v>0</v>
      </c>
      <c r="N48" s="3">
        <v>0</v>
      </c>
      <c r="O48" s="3">
        <v>0</v>
      </c>
      <c r="P48" s="3" t="s">
        <v>213</v>
      </c>
      <c r="Q48" s="5" t="s">
        <v>39</v>
      </c>
      <c r="R48" s="7">
        <v>151200</v>
      </c>
      <c r="S48" s="24">
        <v>0.05</v>
      </c>
      <c r="T48" s="7">
        <v>143640</v>
      </c>
      <c r="U48" s="17">
        <v>0.35</v>
      </c>
      <c r="V48" s="7">
        <v>93366</v>
      </c>
      <c r="W48" s="9">
        <v>7.0000000000000007E-2</v>
      </c>
      <c r="X48" s="9">
        <v>3.4130300546128145E-2</v>
      </c>
      <c r="Y48" s="9">
        <v>0.10413030054612817</v>
      </c>
      <c r="Z48" s="7">
        <v>897000</v>
      </c>
      <c r="AA48" s="7">
        <v>99666.666666666672</v>
      </c>
      <c r="AB48" s="18"/>
      <c r="AC48" s="18"/>
    </row>
    <row r="49" spans="1:29" x14ac:dyDescent="0.25">
      <c r="A49" s="3" t="s">
        <v>1797</v>
      </c>
      <c r="B49" s="4" t="s">
        <v>1797</v>
      </c>
      <c r="C49" s="4" t="s">
        <v>160</v>
      </c>
      <c r="D49" s="3" t="s">
        <v>1798</v>
      </c>
      <c r="E49" s="3" t="s">
        <v>484</v>
      </c>
      <c r="F49" s="3">
        <v>13750</v>
      </c>
      <c r="G49" s="3" t="s">
        <v>19</v>
      </c>
      <c r="H49" s="3">
        <v>9648</v>
      </c>
      <c r="I49" s="3">
        <v>0</v>
      </c>
      <c r="J49" s="3">
        <v>3</v>
      </c>
      <c r="K49" s="3">
        <v>9</v>
      </c>
      <c r="L49" s="3">
        <v>0</v>
      </c>
      <c r="M49" s="3">
        <v>0</v>
      </c>
      <c r="N49" s="3">
        <v>0</v>
      </c>
      <c r="O49" s="3">
        <v>0</v>
      </c>
      <c r="P49" s="3" t="s">
        <v>56</v>
      </c>
      <c r="Q49" s="5" t="s">
        <v>39</v>
      </c>
      <c r="R49" s="7">
        <v>174600</v>
      </c>
      <c r="S49" s="24">
        <v>0.05</v>
      </c>
      <c r="T49" s="7">
        <v>165870</v>
      </c>
      <c r="U49" s="17">
        <v>0.35</v>
      </c>
      <c r="V49" s="7">
        <v>107815.5</v>
      </c>
      <c r="W49" s="9">
        <v>7.0000000000000007E-2</v>
      </c>
      <c r="X49" s="9">
        <v>3.5803322008384E-2</v>
      </c>
      <c r="Y49" s="9">
        <v>0.10580332200838399</v>
      </c>
      <c r="Z49" s="7">
        <v>1019000</v>
      </c>
      <c r="AA49" s="7">
        <v>84916.666666666672</v>
      </c>
      <c r="AB49" s="18"/>
      <c r="AC49" s="18"/>
    </row>
    <row r="50" spans="1:29" x14ac:dyDescent="0.25">
      <c r="A50" s="3" t="s">
        <v>1799</v>
      </c>
      <c r="B50" s="4" t="s">
        <v>1799</v>
      </c>
      <c r="C50" s="4" t="s">
        <v>160</v>
      </c>
      <c r="D50" s="3" t="s">
        <v>1800</v>
      </c>
      <c r="E50" s="3" t="s">
        <v>476</v>
      </c>
      <c r="F50" s="3">
        <v>13378</v>
      </c>
      <c r="G50" s="3" t="s">
        <v>19</v>
      </c>
      <c r="H50" s="3">
        <v>11130</v>
      </c>
      <c r="I50" s="3">
        <v>0</v>
      </c>
      <c r="J50" s="3">
        <v>2</v>
      </c>
      <c r="K50" s="3">
        <v>10</v>
      </c>
      <c r="L50" s="3">
        <v>0</v>
      </c>
      <c r="M50" s="3">
        <v>0</v>
      </c>
      <c r="N50" s="3">
        <v>0</v>
      </c>
      <c r="O50" s="3">
        <v>0</v>
      </c>
      <c r="P50" s="3" t="s">
        <v>54</v>
      </c>
      <c r="Q50" s="5" t="s">
        <v>39</v>
      </c>
      <c r="R50" s="7">
        <v>178800</v>
      </c>
      <c r="S50" s="24">
        <v>0.05</v>
      </c>
      <c r="T50" s="7">
        <v>169860</v>
      </c>
      <c r="U50" s="17">
        <v>0.35</v>
      </c>
      <c r="V50" s="7">
        <v>110409</v>
      </c>
      <c r="W50" s="9">
        <v>7.0000000000000007E-2</v>
      </c>
      <c r="X50" s="9">
        <v>3.2434137805094812E-2</v>
      </c>
      <c r="Y50" s="9">
        <v>0.10243413780509482</v>
      </c>
      <c r="Z50" s="7">
        <v>1078000</v>
      </c>
      <c r="AA50" s="7">
        <v>89833.333333333328</v>
      </c>
      <c r="AB50" s="18"/>
      <c r="AC50" s="18"/>
    </row>
    <row r="51" spans="1:29" x14ac:dyDescent="0.25">
      <c r="A51" s="3" t="s">
        <v>1801</v>
      </c>
      <c r="B51" s="4" t="s">
        <v>1801</v>
      </c>
      <c r="C51" s="4" t="s">
        <v>160</v>
      </c>
      <c r="D51" s="3" t="s">
        <v>1802</v>
      </c>
      <c r="E51" s="3" t="s">
        <v>1573</v>
      </c>
      <c r="F51" s="3">
        <v>26147</v>
      </c>
      <c r="G51" s="3" t="s">
        <v>19</v>
      </c>
      <c r="H51" s="3">
        <v>11613</v>
      </c>
      <c r="I51" s="3">
        <v>0</v>
      </c>
      <c r="J51" s="3">
        <v>4</v>
      </c>
      <c r="K51" s="3">
        <v>8</v>
      </c>
      <c r="L51" s="3">
        <v>0</v>
      </c>
      <c r="M51" s="3">
        <v>0</v>
      </c>
      <c r="N51" s="3">
        <v>0</v>
      </c>
      <c r="O51" s="3">
        <v>0</v>
      </c>
      <c r="P51" s="3" t="s">
        <v>214</v>
      </c>
      <c r="Q51" s="5" t="s">
        <v>39</v>
      </c>
      <c r="R51" s="7">
        <v>170400</v>
      </c>
      <c r="S51" s="24">
        <v>0.05</v>
      </c>
      <c r="T51" s="7">
        <v>161880</v>
      </c>
      <c r="U51" s="17">
        <v>0.35</v>
      </c>
      <c r="V51" s="7">
        <v>105222</v>
      </c>
      <c r="W51" s="9">
        <v>7.0000000000000007E-2</v>
      </c>
      <c r="X51" s="9">
        <v>2.4034040055972507E-2</v>
      </c>
      <c r="Y51" s="9">
        <v>9.4034040055972518E-2</v>
      </c>
      <c r="Z51" s="7">
        <v>1119000</v>
      </c>
      <c r="AA51" s="7">
        <v>93250</v>
      </c>
      <c r="AB51" s="18"/>
      <c r="AC51" s="18"/>
    </row>
    <row r="52" spans="1:29" x14ac:dyDescent="0.25">
      <c r="A52" s="3" t="s">
        <v>1803</v>
      </c>
      <c r="B52" s="4" t="s">
        <v>1804</v>
      </c>
      <c r="C52" s="4" t="s">
        <v>1805</v>
      </c>
      <c r="D52" s="3" t="s">
        <v>1806</v>
      </c>
      <c r="E52" s="3" t="s">
        <v>435</v>
      </c>
      <c r="F52" s="3">
        <v>17324</v>
      </c>
      <c r="G52" s="3" t="s">
        <v>19</v>
      </c>
      <c r="H52" s="3">
        <v>0</v>
      </c>
      <c r="I52" s="3">
        <v>0</v>
      </c>
      <c r="J52" s="3">
        <v>6</v>
      </c>
      <c r="K52" s="3">
        <v>6</v>
      </c>
      <c r="L52" s="3">
        <v>0</v>
      </c>
      <c r="M52" s="3">
        <v>0</v>
      </c>
      <c r="N52" s="3">
        <v>0</v>
      </c>
      <c r="O52" s="3">
        <v>0</v>
      </c>
      <c r="P52" s="3" t="s">
        <v>198</v>
      </c>
      <c r="Q52" s="5" t="s">
        <v>39</v>
      </c>
      <c r="R52" s="7">
        <v>172800</v>
      </c>
      <c r="S52" s="24">
        <v>0.05</v>
      </c>
      <c r="T52" s="7">
        <v>164160</v>
      </c>
      <c r="U52" s="17">
        <v>0.35</v>
      </c>
      <c r="V52" s="7">
        <v>106704</v>
      </c>
      <c r="W52" s="9">
        <v>7.0000000000000007E-2</v>
      </c>
      <c r="X52" s="9">
        <v>3.3797936837548649E-2</v>
      </c>
      <c r="Y52" s="9">
        <v>0.10379793683754863</v>
      </c>
      <c r="Z52" s="7">
        <v>1028000</v>
      </c>
      <c r="AA52" s="7">
        <v>85666.666666666672</v>
      </c>
      <c r="AB52" s="18"/>
      <c r="AC52" s="18"/>
    </row>
    <row r="53" spans="1:29" x14ac:dyDescent="0.25">
      <c r="A53" s="3" t="s">
        <v>1807</v>
      </c>
      <c r="B53" s="4" t="s">
        <v>1808</v>
      </c>
      <c r="C53" s="4" t="s">
        <v>1809</v>
      </c>
      <c r="D53" s="3" t="s">
        <v>1810</v>
      </c>
      <c r="E53" s="3" t="s">
        <v>443</v>
      </c>
      <c r="F53" s="3">
        <v>16846</v>
      </c>
      <c r="G53" s="3" t="s">
        <v>19</v>
      </c>
      <c r="H53" s="3">
        <v>0</v>
      </c>
      <c r="I53" s="3">
        <v>0</v>
      </c>
      <c r="J53" s="3">
        <v>5</v>
      </c>
      <c r="K53" s="3">
        <v>10</v>
      </c>
      <c r="L53" s="3">
        <v>0</v>
      </c>
      <c r="M53" s="3">
        <v>0</v>
      </c>
      <c r="N53" s="3">
        <v>0</v>
      </c>
      <c r="O53" s="3">
        <v>0</v>
      </c>
      <c r="P53" s="3" t="s">
        <v>300</v>
      </c>
      <c r="Q53" s="5" t="s">
        <v>39</v>
      </c>
      <c r="R53" s="7">
        <v>207000</v>
      </c>
      <c r="S53" s="24">
        <v>0.05</v>
      </c>
      <c r="T53" s="7">
        <v>196650</v>
      </c>
      <c r="U53" s="17">
        <v>0.35</v>
      </c>
      <c r="V53" s="7">
        <v>127822.5</v>
      </c>
      <c r="W53" s="9">
        <v>7.0000000000000007E-2</v>
      </c>
      <c r="X53" s="9">
        <v>3.2129627600000009E-2</v>
      </c>
      <c r="Y53" s="9">
        <v>0.10212962760000002</v>
      </c>
      <c r="Z53" s="7">
        <v>1252000</v>
      </c>
      <c r="AA53" s="7">
        <v>83466.666666666672</v>
      </c>
      <c r="AB53" s="18"/>
      <c r="AC53" s="18"/>
    </row>
    <row r="54" spans="1:29" x14ac:dyDescent="0.25">
      <c r="A54" s="3" t="s">
        <v>1811</v>
      </c>
      <c r="B54" s="4" t="s">
        <v>1811</v>
      </c>
      <c r="C54" s="4" t="s">
        <v>100</v>
      </c>
      <c r="D54" s="3" t="s">
        <v>1812</v>
      </c>
      <c r="E54" s="3" t="s">
        <v>438</v>
      </c>
      <c r="F54" s="3">
        <v>15410</v>
      </c>
      <c r="G54" s="3" t="s">
        <v>19</v>
      </c>
      <c r="H54" s="3">
        <v>8542</v>
      </c>
      <c r="I54" s="3">
        <v>0</v>
      </c>
      <c r="J54" s="3">
        <v>0</v>
      </c>
      <c r="K54" s="3">
        <v>4</v>
      </c>
      <c r="L54" s="3">
        <v>8</v>
      </c>
      <c r="M54" s="3">
        <v>0</v>
      </c>
      <c r="N54" s="3">
        <v>0</v>
      </c>
      <c r="O54" s="3">
        <v>0</v>
      </c>
      <c r="P54" s="3" t="s">
        <v>213</v>
      </c>
      <c r="Q54" s="5" t="s">
        <v>39</v>
      </c>
      <c r="R54" s="7">
        <v>211200</v>
      </c>
      <c r="S54" s="24">
        <v>0.05</v>
      </c>
      <c r="T54" s="7">
        <v>200640</v>
      </c>
      <c r="U54" s="17">
        <v>0.35</v>
      </c>
      <c r="V54" s="7">
        <v>130416</v>
      </c>
      <c r="W54" s="9">
        <v>7.0000000000000007E-2</v>
      </c>
      <c r="X54" s="9">
        <v>3.0585247045431953E-2</v>
      </c>
      <c r="Y54" s="9">
        <v>0.10058524704543197</v>
      </c>
      <c r="Z54" s="7">
        <v>1297000</v>
      </c>
      <c r="AA54" s="7">
        <v>108083.33333333331</v>
      </c>
      <c r="AB54" s="18"/>
      <c r="AC54" s="18"/>
    </row>
    <row r="55" spans="1:29" x14ac:dyDescent="0.25">
      <c r="A55" s="3" t="s">
        <v>1813</v>
      </c>
      <c r="B55" s="4" t="s">
        <v>1813</v>
      </c>
      <c r="C55" s="4" t="s">
        <v>160</v>
      </c>
      <c r="D55" s="3" t="s">
        <v>1814</v>
      </c>
      <c r="E55" s="3" t="s">
        <v>1722</v>
      </c>
      <c r="F55" s="3">
        <v>12192</v>
      </c>
      <c r="G55" s="3" t="s">
        <v>19</v>
      </c>
      <c r="H55" s="3">
        <v>11664</v>
      </c>
      <c r="I55" s="3">
        <v>1</v>
      </c>
      <c r="J55" s="3">
        <v>1</v>
      </c>
      <c r="K55" s="3">
        <v>10</v>
      </c>
      <c r="L55" s="3">
        <v>0</v>
      </c>
      <c r="M55" s="3">
        <v>0</v>
      </c>
      <c r="N55" s="3">
        <v>0</v>
      </c>
      <c r="O55" s="3">
        <v>0</v>
      </c>
      <c r="P55" s="3" t="s">
        <v>300</v>
      </c>
      <c r="Q55" s="5" t="s">
        <v>39</v>
      </c>
      <c r="R55" s="7">
        <v>176400</v>
      </c>
      <c r="S55" s="24">
        <v>0.05</v>
      </c>
      <c r="T55" s="7">
        <v>167580</v>
      </c>
      <c r="U55" s="17">
        <v>0.35</v>
      </c>
      <c r="V55" s="7">
        <v>108927</v>
      </c>
      <c r="W55" s="9">
        <v>7.0000000000000007E-2</v>
      </c>
      <c r="X55" s="9">
        <v>3.4029992867253757E-2</v>
      </c>
      <c r="Y55" s="9">
        <v>0.10402999286725376</v>
      </c>
      <c r="Z55" s="7">
        <v>1047000</v>
      </c>
      <c r="AA55" s="7">
        <v>87250</v>
      </c>
      <c r="AB55" s="18"/>
      <c r="AC55" s="18"/>
    </row>
    <row r="56" spans="1:29" x14ac:dyDescent="0.25">
      <c r="A56" s="3" t="s">
        <v>1815</v>
      </c>
      <c r="B56" s="4" t="s">
        <v>1815</v>
      </c>
      <c r="C56" s="4" t="s">
        <v>166</v>
      </c>
      <c r="D56" s="3" t="s">
        <v>1816</v>
      </c>
      <c r="E56" s="3" t="s">
        <v>524</v>
      </c>
      <c r="F56" s="3">
        <v>5440</v>
      </c>
      <c r="G56" s="3" t="s">
        <v>161</v>
      </c>
      <c r="H56" s="3">
        <v>10080</v>
      </c>
      <c r="I56" s="3">
        <v>3</v>
      </c>
      <c r="J56" s="3">
        <v>3</v>
      </c>
      <c r="K56" s="3">
        <v>2</v>
      </c>
      <c r="L56" s="3">
        <v>0</v>
      </c>
      <c r="M56" s="3">
        <v>0</v>
      </c>
      <c r="N56" s="3">
        <v>0</v>
      </c>
      <c r="O56" s="3">
        <v>5040</v>
      </c>
      <c r="P56" s="3" t="s">
        <v>1817</v>
      </c>
      <c r="Q56" s="5" t="s">
        <v>39</v>
      </c>
      <c r="R56" s="7">
        <v>173880</v>
      </c>
      <c r="S56" s="24">
        <v>0.05</v>
      </c>
      <c r="T56" s="7">
        <v>165186</v>
      </c>
      <c r="U56" s="17">
        <v>0.38500000000000001</v>
      </c>
      <c r="V56" s="7">
        <v>101589.39</v>
      </c>
      <c r="W56" s="9">
        <v>7.0000000000000007E-2</v>
      </c>
      <c r="X56" s="9">
        <v>3.8934461957434829E-2</v>
      </c>
      <c r="Y56" s="9">
        <v>0.10893446195743484</v>
      </c>
      <c r="Z56" s="7">
        <v>933000</v>
      </c>
      <c r="AA56" s="7">
        <v>116625</v>
      </c>
      <c r="AB56" s="18"/>
      <c r="AC56" s="18"/>
    </row>
    <row r="57" spans="1:29" x14ac:dyDescent="0.25">
      <c r="A57" s="3" t="s">
        <v>1818</v>
      </c>
      <c r="B57" s="4" t="s">
        <v>1819</v>
      </c>
      <c r="C57" s="4" t="s">
        <v>1820</v>
      </c>
      <c r="D57" s="3" t="s">
        <v>1821</v>
      </c>
      <c r="E57" s="3" t="s">
        <v>416</v>
      </c>
      <c r="F57" s="3">
        <v>8625</v>
      </c>
      <c r="G57" s="3" t="s">
        <v>161</v>
      </c>
      <c r="H57" s="3">
        <v>0</v>
      </c>
      <c r="I57" s="3">
        <v>0</v>
      </c>
      <c r="J57" s="3">
        <v>8</v>
      </c>
      <c r="K57" s="3">
        <v>0</v>
      </c>
      <c r="L57" s="3">
        <v>0</v>
      </c>
      <c r="M57" s="3">
        <v>0</v>
      </c>
      <c r="N57" s="3">
        <v>0</v>
      </c>
      <c r="O57" s="3">
        <v>4500</v>
      </c>
      <c r="P57" s="3" t="s">
        <v>191</v>
      </c>
      <c r="Q57" s="5" t="s">
        <v>39</v>
      </c>
      <c r="R57" s="7">
        <v>163080</v>
      </c>
      <c r="S57" s="24">
        <v>0.05</v>
      </c>
      <c r="T57" s="7">
        <v>154926</v>
      </c>
      <c r="U57" s="17">
        <v>0.38500000000000001</v>
      </c>
      <c r="V57" s="7">
        <v>95279.489999999991</v>
      </c>
      <c r="W57" s="9">
        <v>7.0000000000000007E-2</v>
      </c>
      <c r="X57" s="9">
        <v>2.9058989656958127E-2</v>
      </c>
      <c r="Y57" s="9">
        <v>9.9058989656958141E-2</v>
      </c>
      <c r="Z57" s="7">
        <v>962000</v>
      </c>
      <c r="AA57" s="7">
        <v>120250</v>
      </c>
      <c r="AB57" s="18"/>
      <c r="AC57" s="18"/>
    </row>
    <row r="58" spans="1:29" x14ac:dyDescent="0.25">
      <c r="A58" s="3" t="s">
        <v>1822</v>
      </c>
      <c r="B58" s="4" t="s">
        <v>1822</v>
      </c>
      <c r="C58" s="4" t="s">
        <v>160</v>
      </c>
      <c r="D58" s="3" t="s">
        <v>1823</v>
      </c>
      <c r="E58" s="3" t="s">
        <v>384</v>
      </c>
      <c r="F58" s="3">
        <v>85516</v>
      </c>
      <c r="G58" s="3" t="s">
        <v>19</v>
      </c>
      <c r="H58" s="3">
        <v>0</v>
      </c>
      <c r="I58" s="3">
        <v>0</v>
      </c>
      <c r="J58" s="3">
        <v>34</v>
      </c>
      <c r="K58" s="3">
        <v>50</v>
      </c>
      <c r="L58" s="3">
        <v>0</v>
      </c>
      <c r="M58" s="3">
        <v>0</v>
      </c>
      <c r="N58" s="3">
        <v>0</v>
      </c>
      <c r="O58" s="3">
        <v>0</v>
      </c>
      <c r="P58" s="3" t="s">
        <v>213</v>
      </c>
      <c r="Q58" s="5" t="s">
        <v>39</v>
      </c>
      <c r="R58" s="7">
        <v>1167600</v>
      </c>
      <c r="S58" s="24">
        <v>0.05</v>
      </c>
      <c r="T58" s="7">
        <v>1109220</v>
      </c>
      <c r="U58" s="17">
        <v>0.35</v>
      </c>
      <c r="V58" s="7">
        <v>720993</v>
      </c>
      <c r="W58" s="9">
        <v>7.0000000000000007E-2</v>
      </c>
      <c r="X58" s="9">
        <v>3.4129470510287849E-2</v>
      </c>
      <c r="Y58" s="9">
        <v>0.10412947051028786</v>
      </c>
      <c r="Z58" s="7">
        <v>6924000</v>
      </c>
      <c r="AA58" s="7">
        <v>82428.571428571435</v>
      </c>
      <c r="AB58" s="18"/>
      <c r="AC58" s="18"/>
    </row>
    <row r="59" spans="1:29" x14ac:dyDescent="0.25">
      <c r="A59" s="3" t="s">
        <v>1824</v>
      </c>
      <c r="B59" s="4" t="s">
        <v>1824</v>
      </c>
      <c r="C59" s="4" t="s">
        <v>100</v>
      </c>
      <c r="D59" s="3" t="s">
        <v>1825</v>
      </c>
      <c r="E59" s="3" t="s">
        <v>524</v>
      </c>
      <c r="F59" s="3">
        <v>4942</v>
      </c>
      <c r="G59" s="3" t="s">
        <v>19</v>
      </c>
      <c r="H59" s="3">
        <v>4948</v>
      </c>
      <c r="I59" s="3">
        <v>0</v>
      </c>
      <c r="J59" s="3">
        <v>9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 t="s">
        <v>113</v>
      </c>
      <c r="Q59" s="5" t="s">
        <v>39</v>
      </c>
      <c r="R59" s="7">
        <v>102600</v>
      </c>
      <c r="S59" s="24">
        <v>0.05</v>
      </c>
      <c r="T59" s="7">
        <v>97470</v>
      </c>
      <c r="U59" s="17">
        <v>0.35</v>
      </c>
      <c r="V59" s="7">
        <v>63355.5</v>
      </c>
      <c r="W59" s="9">
        <v>7.0000000000000007E-2</v>
      </c>
      <c r="X59" s="9">
        <v>3.8934789718698286E-2</v>
      </c>
      <c r="Y59" s="9">
        <v>0.1089347897186983</v>
      </c>
      <c r="Z59" s="7">
        <v>582000</v>
      </c>
      <c r="AA59" s="7">
        <v>64666.666666666664</v>
      </c>
      <c r="AB59" s="18"/>
      <c r="AC59" s="18"/>
    </row>
    <row r="60" spans="1:29" x14ac:dyDescent="0.25">
      <c r="A60" s="3" t="s">
        <v>1826</v>
      </c>
      <c r="B60" s="4" t="s">
        <v>1826</v>
      </c>
      <c r="C60" s="4" t="s">
        <v>160</v>
      </c>
      <c r="D60" s="3" t="s">
        <v>1827</v>
      </c>
      <c r="E60" s="3" t="s">
        <v>416</v>
      </c>
      <c r="F60" s="3">
        <v>13250</v>
      </c>
      <c r="G60" s="3" t="s">
        <v>19</v>
      </c>
      <c r="H60" s="3">
        <v>10560</v>
      </c>
      <c r="I60" s="3">
        <v>0</v>
      </c>
      <c r="J60" s="3">
        <v>12</v>
      </c>
      <c r="K60" s="3">
        <v>12</v>
      </c>
      <c r="L60" s="3">
        <v>0</v>
      </c>
      <c r="M60" s="3">
        <v>0</v>
      </c>
      <c r="N60" s="3">
        <v>0</v>
      </c>
      <c r="O60" s="3">
        <v>0</v>
      </c>
      <c r="P60" s="3" t="s">
        <v>214</v>
      </c>
      <c r="Q60" s="5" t="s">
        <v>39</v>
      </c>
      <c r="R60" s="7">
        <v>291600</v>
      </c>
      <c r="S60" s="24">
        <v>0.05</v>
      </c>
      <c r="T60" s="7">
        <v>277020</v>
      </c>
      <c r="U60" s="17">
        <v>0.38500000000000001</v>
      </c>
      <c r="V60" s="7">
        <v>170367.3</v>
      </c>
      <c r="W60" s="9">
        <v>7.0000000000000007E-2</v>
      </c>
      <c r="X60" s="9">
        <v>2.9059058616504457E-2</v>
      </c>
      <c r="Y60" s="9">
        <v>9.9059058616504464E-2</v>
      </c>
      <c r="Z60" s="7">
        <v>1720000</v>
      </c>
      <c r="AA60" s="7">
        <v>143333.33333333334</v>
      </c>
      <c r="AB60" s="18"/>
      <c r="AC60" s="18"/>
    </row>
    <row r="61" spans="1:29" x14ac:dyDescent="0.25">
      <c r="A61" s="3" t="s">
        <v>1828</v>
      </c>
      <c r="B61" s="4" t="s">
        <v>1829</v>
      </c>
      <c r="C61" s="4" t="s">
        <v>101</v>
      </c>
      <c r="D61" s="3" t="s">
        <v>1830</v>
      </c>
      <c r="E61" s="3" t="s">
        <v>443</v>
      </c>
      <c r="F61" s="3">
        <v>33098</v>
      </c>
      <c r="G61" s="3" t="s">
        <v>19</v>
      </c>
      <c r="H61" s="3">
        <v>0</v>
      </c>
      <c r="I61" s="3">
        <v>0</v>
      </c>
      <c r="J61" s="3">
        <v>18</v>
      </c>
      <c r="K61" s="3">
        <v>8</v>
      </c>
      <c r="L61" s="3">
        <v>0</v>
      </c>
      <c r="M61" s="3">
        <v>0</v>
      </c>
      <c r="N61" s="3">
        <v>0</v>
      </c>
      <c r="O61" s="3">
        <v>0</v>
      </c>
      <c r="P61" s="3" t="s">
        <v>66</v>
      </c>
      <c r="Q61" s="5" t="s">
        <v>39</v>
      </c>
      <c r="R61" s="7">
        <v>350400</v>
      </c>
      <c r="S61" s="24">
        <v>0.05</v>
      </c>
      <c r="T61" s="7">
        <v>332880</v>
      </c>
      <c r="U61" s="17">
        <v>0.35</v>
      </c>
      <c r="V61" s="7">
        <v>216372</v>
      </c>
      <c r="W61" s="9">
        <v>7.0000000000000007E-2</v>
      </c>
      <c r="X61" s="9">
        <v>3.2129627600000009E-2</v>
      </c>
      <c r="Y61" s="9">
        <v>0.10212962760000002</v>
      </c>
      <c r="Z61" s="7">
        <v>2119000</v>
      </c>
      <c r="AA61" s="7">
        <v>81500</v>
      </c>
      <c r="AB61" s="18"/>
      <c r="AC61" s="18"/>
    </row>
    <row r="62" spans="1:29" x14ac:dyDescent="0.25">
      <c r="A62" s="3" t="s">
        <v>1831</v>
      </c>
      <c r="B62" s="4" t="s">
        <v>1832</v>
      </c>
      <c r="C62" s="4" t="s">
        <v>245</v>
      </c>
      <c r="D62" s="3" t="s">
        <v>1833</v>
      </c>
      <c r="E62" s="3" t="s">
        <v>384</v>
      </c>
      <c r="F62" s="3">
        <v>8535</v>
      </c>
      <c r="G62" s="3" t="s">
        <v>19</v>
      </c>
      <c r="H62" s="3">
        <v>0</v>
      </c>
      <c r="I62" s="3">
        <v>0</v>
      </c>
      <c r="J62" s="3">
        <v>7</v>
      </c>
      <c r="K62" s="3">
        <v>4</v>
      </c>
      <c r="L62" s="3">
        <v>0</v>
      </c>
      <c r="M62" s="3">
        <v>0</v>
      </c>
      <c r="N62" s="3">
        <v>0</v>
      </c>
      <c r="O62" s="3">
        <v>0</v>
      </c>
      <c r="P62" s="3" t="s">
        <v>113</v>
      </c>
      <c r="Q62" s="5" t="s">
        <v>39</v>
      </c>
      <c r="R62" s="7">
        <v>151200</v>
      </c>
      <c r="S62" s="24">
        <v>0.05</v>
      </c>
      <c r="T62" s="7">
        <v>143640</v>
      </c>
      <c r="U62" s="17">
        <v>0.35</v>
      </c>
      <c r="V62" s="7">
        <v>93366</v>
      </c>
      <c r="W62" s="9">
        <v>7.0000000000000007E-2</v>
      </c>
      <c r="X62" s="9">
        <v>3.4130526083013493E-2</v>
      </c>
      <c r="Y62" s="9">
        <v>0.1041305260830135</v>
      </c>
      <c r="Z62" s="7">
        <v>897000</v>
      </c>
      <c r="AA62" s="7">
        <v>81545.454545454544</v>
      </c>
      <c r="AB62" s="18"/>
      <c r="AC62" s="18"/>
    </row>
    <row r="63" spans="1:29" x14ac:dyDescent="0.25">
      <c r="A63" s="3" t="s">
        <v>1834</v>
      </c>
      <c r="B63" s="4" t="s">
        <v>1834</v>
      </c>
      <c r="C63" s="4" t="s">
        <v>160</v>
      </c>
      <c r="D63" s="3" t="s">
        <v>1835</v>
      </c>
      <c r="E63" s="3" t="s">
        <v>1776</v>
      </c>
      <c r="F63" s="3">
        <v>12017</v>
      </c>
      <c r="G63" s="3" t="s">
        <v>19</v>
      </c>
      <c r="H63" s="3">
        <v>9531</v>
      </c>
      <c r="I63" s="3">
        <v>0</v>
      </c>
      <c r="J63" s="3">
        <v>0</v>
      </c>
      <c r="K63" s="3">
        <v>8</v>
      </c>
      <c r="L63" s="3">
        <v>0</v>
      </c>
      <c r="M63" s="3">
        <v>0</v>
      </c>
      <c r="N63" s="3">
        <v>0</v>
      </c>
      <c r="O63" s="3">
        <v>0</v>
      </c>
      <c r="P63" s="3" t="s">
        <v>247</v>
      </c>
      <c r="Q63" s="5" t="s">
        <v>39</v>
      </c>
      <c r="R63" s="7">
        <v>124800</v>
      </c>
      <c r="S63" s="24">
        <v>0.05</v>
      </c>
      <c r="T63" s="7">
        <v>118560</v>
      </c>
      <c r="U63" s="17">
        <v>0.35</v>
      </c>
      <c r="V63" s="7">
        <v>77064</v>
      </c>
      <c r="W63" s="9">
        <v>7.0000000000000007E-2</v>
      </c>
      <c r="X63" s="9">
        <v>2.9240281056369707E-2</v>
      </c>
      <c r="Y63" s="9">
        <v>9.9240281056369714E-2</v>
      </c>
      <c r="Z63" s="7">
        <v>777000</v>
      </c>
      <c r="AA63" s="7">
        <v>97125</v>
      </c>
      <c r="AB63" s="18"/>
      <c r="AC63" s="18"/>
    </row>
    <row r="64" spans="1:29" x14ac:dyDescent="0.25">
      <c r="A64" s="3" t="s">
        <v>1836</v>
      </c>
      <c r="B64" s="4" t="s">
        <v>1836</v>
      </c>
      <c r="C64" s="4" t="s">
        <v>160</v>
      </c>
      <c r="D64" s="3" t="s">
        <v>1837</v>
      </c>
      <c r="E64" s="3" t="s">
        <v>476</v>
      </c>
      <c r="F64" s="3">
        <v>12816</v>
      </c>
      <c r="G64" s="3" t="s">
        <v>19</v>
      </c>
      <c r="H64" s="3">
        <v>10800</v>
      </c>
      <c r="I64" s="3">
        <v>0</v>
      </c>
      <c r="J64" s="3">
        <v>6</v>
      </c>
      <c r="K64" s="3">
        <v>6</v>
      </c>
      <c r="L64" s="3">
        <v>0</v>
      </c>
      <c r="M64" s="3">
        <v>0</v>
      </c>
      <c r="N64" s="3">
        <v>0</v>
      </c>
      <c r="O64" s="3">
        <v>0</v>
      </c>
      <c r="P64" s="3" t="s">
        <v>99</v>
      </c>
      <c r="Q64" s="5" t="s">
        <v>39</v>
      </c>
      <c r="R64" s="7">
        <v>162000</v>
      </c>
      <c r="S64" s="24">
        <v>0.05</v>
      </c>
      <c r="T64" s="7">
        <v>153900</v>
      </c>
      <c r="U64" s="17">
        <v>0.35</v>
      </c>
      <c r="V64" s="7">
        <v>100035</v>
      </c>
      <c r="W64" s="9">
        <v>7.0000000000000007E-2</v>
      </c>
      <c r="X64" s="9">
        <v>3.24345097598982E-2</v>
      </c>
      <c r="Y64" s="9">
        <v>0.10243450975989821</v>
      </c>
      <c r="Z64" s="7">
        <v>977000</v>
      </c>
      <c r="AA64" s="7">
        <v>81416.666666666672</v>
      </c>
      <c r="AB64" s="18"/>
      <c r="AC64" s="18"/>
    </row>
    <row r="65" spans="1:29" x14ac:dyDescent="0.25">
      <c r="A65" s="3" t="s">
        <v>1838</v>
      </c>
      <c r="B65" s="4" t="s">
        <v>1838</v>
      </c>
      <c r="C65" s="4" t="s">
        <v>160</v>
      </c>
      <c r="D65" s="3" t="s">
        <v>1839</v>
      </c>
      <c r="E65" s="3" t="s">
        <v>1722</v>
      </c>
      <c r="F65" s="3">
        <v>9151</v>
      </c>
      <c r="G65" s="3" t="s">
        <v>19</v>
      </c>
      <c r="H65" s="3">
        <v>10179</v>
      </c>
      <c r="I65" s="3">
        <v>0</v>
      </c>
      <c r="J65" s="3">
        <v>0</v>
      </c>
      <c r="K65" s="3">
        <v>11</v>
      </c>
      <c r="L65" s="3">
        <v>0</v>
      </c>
      <c r="M65" s="3">
        <v>0</v>
      </c>
      <c r="N65" s="3">
        <v>0</v>
      </c>
      <c r="O65" s="3">
        <v>0</v>
      </c>
      <c r="P65" s="3" t="s">
        <v>300</v>
      </c>
      <c r="Q65" s="5" t="s">
        <v>39</v>
      </c>
      <c r="R65" s="7">
        <v>171600</v>
      </c>
      <c r="S65" s="24">
        <v>0.05</v>
      </c>
      <c r="T65" s="7">
        <v>163020</v>
      </c>
      <c r="U65" s="17">
        <v>0.35</v>
      </c>
      <c r="V65" s="7">
        <v>105963</v>
      </c>
      <c r="W65" s="9">
        <v>7.0000000000000007E-2</v>
      </c>
      <c r="X65" s="9">
        <v>3.403008632798845E-2</v>
      </c>
      <c r="Y65" s="9">
        <v>0.10403008632798846</v>
      </c>
      <c r="Z65" s="7">
        <v>1019000</v>
      </c>
      <c r="AA65" s="7">
        <v>92636.363636363632</v>
      </c>
      <c r="AB65" s="18"/>
      <c r="AC65" s="18"/>
    </row>
    <row r="66" spans="1:29" x14ac:dyDescent="0.25">
      <c r="A66" s="3" t="s">
        <v>1840</v>
      </c>
      <c r="B66" s="4" t="s">
        <v>1840</v>
      </c>
      <c r="C66" s="4" t="s">
        <v>160</v>
      </c>
      <c r="D66" s="3" t="s">
        <v>1841</v>
      </c>
      <c r="E66" s="3" t="s">
        <v>438</v>
      </c>
      <c r="F66" s="3">
        <v>40539</v>
      </c>
      <c r="G66" s="3" t="s">
        <v>19</v>
      </c>
      <c r="H66" s="3">
        <v>21804</v>
      </c>
      <c r="I66" s="3">
        <v>0</v>
      </c>
      <c r="J66" s="3">
        <v>20</v>
      </c>
      <c r="K66" s="3">
        <v>4</v>
      </c>
      <c r="L66" s="3">
        <v>0</v>
      </c>
      <c r="M66" s="3">
        <v>0</v>
      </c>
      <c r="N66" s="3">
        <v>0</v>
      </c>
      <c r="O66" s="3">
        <v>0</v>
      </c>
      <c r="P66" s="3" t="s">
        <v>162</v>
      </c>
      <c r="Q66" s="5" t="s">
        <v>39</v>
      </c>
      <c r="R66" s="7">
        <v>288000</v>
      </c>
      <c r="S66" s="24">
        <v>0.05</v>
      </c>
      <c r="T66" s="7">
        <v>273600</v>
      </c>
      <c r="U66" s="17">
        <v>0.35</v>
      </c>
      <c r="V66" s="7">
        <v>177840</v>
      </c>
      <c r="W66" s="9">
        <v>7.0000000000000007E-2</v>
      </c>
      <c r="X66" s="9">
        <v>3.0585282000000005E-2</v>
      </c>
      <c r="Y66" s="9">
        <v>0.100585282</v>
      </c>
      <c r="Z66" s="7">
        <v>1768000</v>
      </c>
      <c r="AA66" s="7">
        <v>73666.666666666672</v>
      </c>
      <c r="AB66" s="18"/>
      <c r="AC66" s="18"/>
    </row>
    <row r="67" spans="1:29" x14ac:dyDescent="0.25">
      <c r="A67" s="3" t="s">
        <v>1842</v>
      </c>
      <c r="B67" s="4" t="s">
        <v>1843</v>
      </c>
      <c r="C67" s="4" t="s">
        <v>1844</v>
      </c>
      <c r="D67" s="3" t="s">
        <v>1845</v>
      </c>
      <c r="E67" s="3" t="s">
        <v>438</v>
      </c>
      <c r="F67" s="3">
        <v>15120</v>
      </c>
      <c r="G67" s="3" t="s">
        <v>19</v>
      </c>
      <c r="H67" s="3">
        <v>0</v>
      </c>
      <c r="I67" s="3">
        <v>0</v>
      </c>
      <c r="J67" s="3">
        <v>24</v>
      </c>
      <c r="K67" s="3">
        <v>4</v>
      </c>
      <c r="L67" s="3">
        <v>0</v>
      </c>
      <c r="M67" s="3">
        <v>0</v>
      </c>
      <c r="N67" s="3">
        <v>0</v>
      </c>
      <c r="O67" s="3">
        <v>0</v>
      </c>
      <c r="P67" s="3" t="s">
        <v>162</v>
      </c>
      <c r="Q67" s="5" t="s">
        <v>39</v>
      </c>
      <c r="R67" s="7">
        <v>355200</v>
      </c>
      <c r="S67" s="24">
        <v>0.05</v>
      </c>
      <c r="T67" s="7">
        <v>337440</v>
      </c>
      <c r="U67" s="17">
        <v>0.35</v>
      </c>
      <c r="V67" s="7">
        <v>219336</v>
      </c>
      <c r="W67" s="9">
        <v>7.0000000000000007E-2</v>
      </c>
      <c r="X67" s="9">
        <v>3.0585202424083559E-2</v>
      </c>
      <c r="Y67" s="9">
        <v>0.10058520242408356</v>
      </c>
      <c r="Z67" s="7">
        <v>2181000</v>
      </c>
      <c r="AA67" s="7">
        <v>77892.857142857145</v>
      </c>
      <c r="AB67" s="18"/>
      <c r="AC67" s="18"/>
    </row>
    <row r="68" spans="1:29" x14ac:dyDescent="0.25">
      <c r="A68" s="3" t="s">
        <v>1846</v>
      </c>
      <c r="B68" s="4" t="s">
        <v>1846</v>
      </c>
      <c r="C68" s="4" t="s">
        <v>100</v>
      </c>
      <c r="D68" s="3" t="s">
        <v>1847</v>
      </c>
      <c r="E68" s="3" t="s">
        <v>476</v>
      </c>
      <c r="F68" s="3">
        <v>13678</v>
      </c>
      <c r="G68" s="3" t="s">
        <v>19</v>
      </c>
      <c r="H68" s="3">
        <v>12000</v>
      </c>
      <c r="I68" s="3">
        <v>0</v>
      </c>
      <c r="J68" s="3">
        <v>4</v>
      </c>
      <c r="K68" s="3">
        <v>8</v>
      </c>
      <c r="L68" s="3">
        <v>0</v>
      </c>
      <c r="M68" s="3">
        <v>0</v>
      </c>
      <c r="N68" s="3">
        <v>0</v>
      </c>
      <c r="O68" s="3">
        <v>0</v>
      </c>
      <c r="P68" s="3" t="s">
        <v>174</v>
      </c>
      <c r="Q68" s="5" t="s">
        <v>39</v>
      </c>
      <c r="R68" s="7">
        <v>170400</v>
      </c>
      <c r="S68" s="24">
        <v>0.05</v>
      </c>
      <c r="T68" s="7">
        <v>161880</v>
      </c>
      <c r="U68" s="17">
        <v>0.35</v>
      </c>
      <c r="V68" s="7">
        <v>105222</v>
      </c>
      <c r="W68" s="9">
        <v>7.0000000000000007E-2</v>
      </c>
      <c r="X68" s="9">
        <v>3.2434273900000005E-2</v>
      </c>
      <c r="Y68" s="9">
        <v>0.1024342739</v>
      </c>
      <c r="Z68" s="7">
        <v>1027000</v>
      </c>
      <c r="AA68" s="7">
        <v>85583.333333333328</v>
      </c>
      <c r="AB68" s="18"/>
      <c r="AC68" s="18"/>
    </row>
    <row r="69" spans="1:29" x14ac:dyDescent="0.25">
      <c r="A69" s="3" t="s">
        <v>1848</v>
      </c>
      <c r="B69" s="4" t="s">
        <v>1848</v>
      </c>
      <c r="C69" s="4" t="s">
        <v>160</v>
      </c>
      <c r="D69" s="3" t="s">
        <v>1849</v>
      </c>
      <c r="E69" s="3" t="s">
        <v>499</v>
      </c>
      <c r="F69" s="3">
        <v>13259</v>
      </c>
      <c r="G69" s="3" t="s">
        <v>19</v>
      </c>
      <c r="H69" s="3">
        <v>9480</v>
      </c>
      <c r="I69" s="3">
        <v>0</v>
      </c>
      <c r="J69" s="3">
        <v>6</v>
      </c>
      <c r="K69" s="3">
        <v>6</v>
      </c>
      <c r="L69" s="3">
        <v>0</v>
      </c>
      <c r="M69" s="3">
        <v>0</v>
      </c>
      <c r="N69" s="3">
        <v>0</v>
      </c>
      <c r="O69" s="3">
        <v>0</v>
      </c>
      <c r="P69" s="3" t="s">
        <v>198</v>
      </c>
      <c r="Q69" s="5" t="s">
        <v>39</v>
      </c>
      <c r="R69" s="7">
        <v>162000</v>
      </c>
      <c r="S69" s="24">
        <v>0.05</v>
      </c>
      <c r="T69" s="7">
        <v>153900</v>
      </c>
      <c r="U69" s="17">
        <v>0.35</v>
      </c>
      <c r="V69" s="7">
        <v>100035</v>
      </c>
      <c r="W69" s="9">
        <v>7.0000000000000007E-2</v>
      </c>
      <c r="X69" s="9">
        <v>3.3134296301571962E-2</v>
      </c>
      <c r="Y69" s="9">
        <v>0.10313429630157198</v>
      </c>
      <c r="Z69" s="7">
        <v>970000</v>
      </c>
      <c r="AA69" s="7">
        <v>80833.333333333328</v>
      </c>
      <c r="AB69" s="18"/>
      <c r="AC69" s="18"/>
    </row>
    <row r="70" spans="1:29" x14ac:dyDescent="0.25">
      <c r="A70" s="3" t="s">
        <v>1850</v>
      </c>
      <c r="B70" s="4" t="s">
        <v>1850</v>
      </c>
      <c r="C70" s="4" t="s">
        <v>160</v>
      </c>
      <c r="D70" s="3" t="s">
        <v>1851</v>
      </c>
      <c r="E70" s="3" t="s">
        <v>435</v>
      </c>
      <c r="F70" s="3">
        <v>26669</v>
      </c>
      <c r="G70" s="3" t="s">
        <v>19</v>
      </c>
      <c r="H70" s="3">
        <v>24000</v>
      </c>
      <c r="I70" s="3">
        <v>0</v>
      </c>
      <c r="J70" s="3">
        <v>12</v>
      </c>
      <c r="K70" s="3">
        <v>12</v>
      </c>
      <c r="L70" s="3">
        <v>0</v>
      </c>
      <c r="M70" s="3">
        <v>0</v>
      </c>
      <c r="N70" s="3">
        <v>0</v>
      </c>
      <c r="O70" s="3">
        <v>0</v>
      </c>
      <c r="P70" s="3" t="s">
        <v>214</v>
      </c>
      <c r="Q70" s="5" t="s">
        <v>39</v>
      </c>
      <c r="R70" s="7">
        <v>345600</v>
      </c>
      <c r="S70" s="24">
        <v>0.05</v>
      </c>
      <c r="T70" s="7">
        <v>328320</v>
      </c>
      <c r="U70" s="17">
        <v>0.35</v>
      </c>
      <c r="V70" s="7">
        <v>213408</v>
      </c>
      <c r="W70" s="9">
        <v>7.0000000000000007E-2</v>
      </c>
      <c r="X70" s="9">
        <v>3.3797572213337186E-2</v>
      </c>
      <c r="Y70" s="9">
        <v>0.1037975722133372</v>
      </c>
      <c r="Z70" s="7">
        <v>2056000</v>
      </c>
      <c r="AA70" s="7">
        <v>85666.666666666672</v>
      </c>
      <c r="AB70" s="18"/>
      <c r="AC70" s="18"/>
    </row>
    <row r="71" spans="1:29" x14ac:dyDescent="0.25">
      <c r="A71" s="3" t="s">
        <v>1852</v>
      </c>
      <c r="B71" s="4" t="s">
        <v>1852</v>
      </c>
      <c r="C71" s="4" t="s">
        <v>160</v>
      </c>
      <c r="D71" s="3" t="s">
        <v>1853</v>
      </c>
      <c r="E71" s="3" t="s">
        <v>925</v>
      </c>
      <c r="F71" s="3">
        <v>17058</v>
      </c>
      <c r="G71" s="3" t="s">
        <v>19</v>
      </c>
      <c r="H71" s="3">
        <v>12837</v>
      </c>
      <c r="I71" s="3">
        <v>0</v>
      </c>
      <c r="J71" s="3">
        <v>12</v>
      </c>
      <c r="K71" s="3">
        <v>3</v>
      </c>
      <c r="L71" s="3">
        <v>0</v>
      </c>
      <c r="M71" s="3">
        <v>0</v>
      </c>
      <c r="N71" s="3">
        <v>0</v>
      </c>
      <c r="O71" s="3">
        <v>0</v>
      </c>
      <c r="P71" s="3" t="s">
        <v>300</v>
      </c>
      <c r="Q71" s="5" t="s">
        <v>39</v>
      </c>
      <c r="R71" s="7">
        <v>197100</v>
      </c>
      <c r="S71" s="24">
        <v>0.05</v>
      </c>
      <c r="T71" s="7">
        <v>187245</v>
      </c>
      <c r="U71" s="17">
        <v>0.35</v>
      </c>
      <c r="V71" s="7">
        <v>121709.25</v>
      </c>
      <c r="W71" s="9">
        <v>7.0000000000000007E-2</v>
      </c>
      <c r="X71" s="9">
        <v>3.2253181795416946E-2</v>
      </c>
      <c r="Y71" s="9">
        <v>0.10225318179541695</v>
      </c>
      <c r="Z71" s="7">
        <v>1190000</v>
      </c>
      <c r="AA71" s="7">
        <v>79333.333333333328</v>
      </c>
      <c r="AB71" s="18"/>
      <c r="AC71" s="18"/>
    </row>
    <row r="72" spans="1:29" x14ac:dyDescent="0.25">
      <c r="A72" s="3" t="s">
        <v>1854</v>
      </c>
      <c r="B72" s="4" t="s">
        <v>1855</v>
      </c>
      <c r="C72" s="4" t="s">
        <v>101</v>
      </c>
      <c r="D72" s="3" t="s">
        <v>1856</v>
      </c>
      <c r="E72" s="3" t="s">
        <v>536</v>
      </c>
      <c r="F72" s="3">
        <v>16423</v>
      </c>
      <c r="G72" s="3" t="s">
        <v>19</v>
      </c>
      <c r="H72" s="3">
        <v>0</v>
      </c>
      <c r="I72" s="3">
        <v>0</v>
      </c>
      <c r="J72" s="3">
        <v>4</v>
      </c>
      <c r="K72" s="3">
        <v>8</v>
      </c>
      <c r="L72" s="3">
        <v>0</v>
      </c>
      <c r="M72" s="3">
        <v>0</v>
      </c>
      <c r="N72" s="3">
        <v>0</v>
      </c>
      <c r="O72" s="3">
        <v>0</v>
      </c>
      <c r="P72" s="3" t="s">
        <v>174</v>
      </c>
      <c r="Q72" s="5" t="s">
        <v>39</v>
      </c>
      <c r="R72" s="7">
        <v>170400</v>
      </c>
      <c r="S72" s="24">
        <v>0.05</v>
      </c>
      <c r="T72" s="7">
        <v>161880</v>
      </c>
      <c r="U72" s="17">
        <v>0.35</v>
      </c>
      <c r="V72" s="7">
        <v>105222</v>
      </c>
      <c r="W72" s="9">
        <v>7.0000000000000007E-2</v>
      </c>
      <c r="X72" s="9">
        <v>3.5939214500000004E-2</v>
      </c>
      <c r="Y72" s="9">
        <v>0.10593921450000002</v>
      </c>
      <c r="Z72" s="7">
        <v>993000</v>
      </c>
      <c r="AA72" s="7">
        <v>82750</v>
      </c>
      <c r="AB72" s="18"/>
      <c r="AC72" s="18"/>
    </row>
    <row r="73" spans="1:29" x14ac:dyDescent="0.25">
      <c r="A73" s="3" t="s">
        <v>1857</v>
      </c>
      <c r="B73" s="4" t="s">
        <v>1858</v>
      </c>
      <c r="C73" s="4" t="s">
        <v>101</v>
      </c>
      <c r="D73" s="3" t="s">
        <v>1859</v>
      </c>
      <c r="E73" s="3" t="s">
        <v>536</v>
      </c>
      <c r="F73" s="3">
        <v>16389</v>
      </c>
      <c r="G73" s="3" t="s">
        <v>19</v>
      </c>
      <c r="H73" s="3">
        <v>0</v>
      </c>
      <c r="I73" s="3">
        <v>0</v>
      </c>
      <c r="J73" s="3">
        <v>4</v>
      </c>
      <c r="K73" s="3">
        <v>8</v>
      </c>
      <c r="L73" s="3">
        <v>0</v>
      </c>
      <c r="M73" s="3">
        <v>0</v>
      </c>
      <c r="N73" s="3">
        <v>0</v>
      </c>
      <c r="O73" s="3">
        <v>0</v>
      </c>
      <c r="P73" s="3" t="s">
        <v>174</v>
      </c>
      <c r="Q73" s="5" t="s">
        <v>39</v>
      </c>
      <c r="R73" s="7">
        <v>170400</v>
      </c>
      <c r="S73" s="24">
        <v>0.05</v>
      </c>
      <c r="T73" s="7">
        <v>161880</v>
      </c>
      <c r="U73" s="17">
        <v>0.35</v>
      </c>
      <c r="V73" s="7">
        <v>105222</v>
      </c>
      <c r="W73" s="9">
        <v>7.0000000000000007E-2</v>
      </c>
      <c r="X73" s="9">
        <v>3.5939214500000004E-2</v>
      </c>
      <c r="Y73" s="9">
        <v>0.10593921450000002</v>
      </c>
      <c r="Z73" s="7">
        <v>993000</v>
      </c>
      <c r="AA73" s="7">
        <v>82750</v>
      </c>
      <c r="AB73" s="18"/>
      <c r="AC73" s="18"/>
    </row>
    <row r="74" spans="1:29" x14ac:dyDescent="0.25">
      <c r="A74" s="3" t="s">
        <v>1860</v>
      </c>
      <c r="B74" s="4" t="s">
        <v>1860</v>
      </c>
      <c r="C74" s="4" t="s">
        <v>160</v>
      </c>
      <c r="D74" s="3" t="s">
        <v>1861</v>
      </c>
      <c r="E74" s="3" t="s">
        <v>438</v>
      </c>
      <c r="F74" s="3">
        <v>13270</v>
      </c>
      <c r="G74" s="3" t="s">
        <v>19</v>
      </c>
      <c r="H74" s="3">
        <v>9636</v>
      </c>
      <c r="I74" s="3">
        <v>0</v>
      </c>
      <c r="J74" s="3">
        <v>1</v>
      </c>
      <c r="K74" s="3">
        <v>7</v>
      </c>
      <c r="L74" s="3">
        <v>0</v>
      </c>
      <c r="M74" s="3">
        <v>0</v>
      </c>
      <c r="N74" s="3">
        <v>0</v>
      </c>
      <c r="O74" s="3">
        <v>0</v>
      </c>
      <c r="P74" s="3" t="s">
        <v>214</v>
      </c>
      <c r="Q74" s="5" t="s">
        <v>39</v>
      </c>
      <c r="R74" s="7">
        <v>129600</v>
      </c>
      <c r="S74" s="24">
        <v>0.05</v>
      </c>
      <c r="T74" s="7">
        <v>123120</v>
      </c>
      <c r="U74" s="17">
        <v>0.35</v>
      </c>
      <c r="V74" s="7">
        <v>80028</v>
      </c>
      <c r="W74" s="9">
        <v>7.0000000000000007E-2</v>
      </c>
      <c r="X74" s="9">
        <v>3.0585282000000005E-2</v>
      </c>
      <c r="Y74" s="9">
        <v>0.100585282</v>
      </c>
      <c r="Z74" s="7">
        <v>796000</v>
      </c>
      <c r="AA74" s="7">
        <v>99500</v>
      </c>
      <c r="AB74" s="18"/>
      <c r="AC74" s="18"/>
    </row>
    <row r="75" spans="1:29" x14ac:dyDescent="0.25">
      <c r="A75" s="3" t="s">
        <v>1862</v>
      </c>
      <c r="B75" s="4" t="s">
        <v>1862</v>
      </c>
      <c r="C75" s="4" t="s">
        <v>160</v>
      </c>
      <c r="D75" s="3" t="s">
        <v>1863</v>
      </c>
      <c r="E75" s="3" t="s">
        <v>499</v>
      </c>
      <c r="F75" s="3">
        <v>19373</v>
      </c>
      <c r="G75" s="3" t="s">
        <v>19</v>
      </c>
      <c r="H75" s="3">
        <v>11232</v>
      </c>
      <c r="I75" s="3">
        <v>0</v>
      </c>
      <c r="J75" s="3">
        <v>4</v>
      </c>
      <c r="K75" s="3">
        <v>8</v>
      </c>
      <c r="L75" s="3">
        <v>0</v>
      </c>
      <c r="M75" s="3">
        <v>0</v>
      </c>
      <c r="N75" s="3">
        <v>0</v>
      </c>
      <c r="O75" s="3">
        <v>0</v>
      </c>
      <c r="P75" s="3" t="s">
        <v>194</v>
      </c>
      <c r="Q75" s="5" t="s">
        <v>39</v>
      </c>
      <c r="R75" s="7">
        <v>170400</v>
      </c>
      <c r="S75" s="24">
        <v>0.05</v>
      </c>
      <c r="T75" s="7">
        <v>161880</v>
      </c>
      <c r="U75" s="17">
        <v>0.35</v>
      </c>
      <c r="V75" s="7">
        <v>105222</v>
      </c>
      <c r="W75" s="9">
        <v>7.0000000000000007E-2</v>
      </c>
      <c r="X75" s="9">
        <v>3.3134100392896874E-2</v>
      </c>
      <c r="Y75" s="9">
        <v>0.10313410039289687</v>
      </c>
      <c r="Z75" s="7">
        <v>1020000</v>
      </c>
      <c r="AA75" s="7">
        <v>85000</v>
      </c>
      <c r="AB75" s="18"/>
      <c r="AC75" s="18"/>
    </row>
    <row r="76" spans="1:29" x14ac:dyDescent="0.25">
      <c r="A76" s="3" t="s">
        <v>1864</v>
      </c>
      <c r="B76" s="4" t="s">
        <v>1864</v>
      </c>
      <c r="C76" s="4" t="s">
        <v>160</v>
      </c>
      <c r="D76" s="3" t="s">
        <v>1865</v>
      </c>
      <c r="E76" s="3" t="s">
        <v>438</v>
      </c>
      <c r="F76" s="3">
        <v>15881</v>
      </c>
      <c r="G76" s="3" t="s">
        <v>19</v>
      </c>
      <c r="H76" s="3">
        <v>11070</v>
      </c>
      <c r="I76" s="3">
        <v>0</v>
      </c>
      <c r="J76" s="3">
        <v>7</v>
      </c>
      <c r="K76" s="3">
        <v>5</v>
      </c>
      <c r="L76" s="3">
        <v>0</v>
      </c>
      <c r="M76" s="3">
        <v>0</v>
      </c>
      <c r="N76" s="3">
        <v>0</v>
      </c>
      <c r="O76" s="3">
        <v>0</v>
      </c>
      <c r="P76" s="3" t="s">
        <v>194</v>
      </c>
      <c r="Q76" s="5" t="s">
        <v>39</v>
      </c>
      <c r="R76" s="7">
        <v>154800</v>
      </c>
      <c r="S76" s="24">
        <v>0.05</v>
      </c>
      <c r="T76" s="7">
        <v>147060</v>
      </c>
      <c r="U76" s="17">
        <v>0.35</v>
      </c>
      <c r="V76" s="7">
        <v>95589</v>
      </c>
      <c r="W76" s="9">
        <v>7.0000000000000007E-2</v>
      </c>
      <c r="X76" s="9">
        <v>3.0585282000000005E-2</v>
      </c>
      <c r="Y76" s="9">
        <v>0.100585282</v>
      </c>
      <c r="Z76" s="7">
        <v>950000</v>
      </c>
      <c r="AA76" s="7">
        <v>79166.666666666672</v>
      </c>
      <c r="AB76" s="18"/>
      <c r="AC76" s="18"/>
    </row>
    <row r="77" spans="1:29" x14ac:dyDescent="0.25">
      <c r="A77" s="3" t="s">
        <v>1866</v>
      </c>
      <c r="B77" s="4" t="s">
        <v>1866</v>
      </c>
      <c r="C77" s="4" t="s">
        <v>160</v>
      </c>
      <c r="D77" s="3" t="s">
        <v>1867</v>
      </c>
      <c r="E77" s="3" t="s">
        <v>1573</v>
      </c>
      <c r="F77" s="3">
        <v>26452</v>
      </c>
      <c r="G77" s="3" t="s">
        <v>19</v>
      </c>
      <c r="H77" s="3">
        <v>11855</v>
      </c>
      <c r="I77" s="3">
        <v>0</v>
      </c>
      <c r="J77" s="3">
        <v>5</v>
      </c>
      <c r="K77" s="3">
        <v>6</v>
      </c>
      <c r="L77" s="3">
        <v>1</v>
      </c>
      <c r="M77" s="3">
        <v>0</v>
      </c>
      <c r="N77" s="3">
        <v>0</v>
      </c>
      <c r="O77" s="3">
        <v>0</v>
      </c>
      <c r="P77" s="3" t="s">
        <v>174</v>
      </c>
      <c r="Q77" s="5" t="s">
        <v>39</v>
      </c>
      <c r="R77" s="7">
        <v>169200</v>
      </c>
      <c r="S77" s="24">
        <v>0.05</v>
      </c>
      <c r="T77" s="7">
        <v>160740</v>
      </c>
      <c r="U77" s="17">
        <v>0.35</v>
      </c>
      <c r="V77" s="7">
        <v>104481</v>
      </c>
      <c r="W77" s="9">
        <v>7.0000000000000007E-2</v>
      </c>
      <c r="X77" s="9">
        <v>2.4033819046978377E-2</v>
      </c>
      <c r="Y77" s="9">
        <v>9.4033819046978384E-2</v>
      </c>
      <c r="Z77" s="7">
        <v>1111000</v>
      </c>
      <c r="AA77" s="7">
        <v>92583.333333333328</v>
      </c>
      <c r="AB77" s="18"/>
      <c r="AC77" s="18"/>
    </row>
    <row r="78" spans="1:29" x14ac:dyDescent="0.25">
      <c r="A78" s="3" t="s">
        <v>1868</v>
      </c>
      <c r="B78" s="4" t="s">
        <v>1868</v>
      </c>
      <c r="C78" s="4" t="s">
        <v>100</v>
      </c>
      <c r="D78" s="3" t="s">
        <v>1869</v>
      </c>
      <c r="E78" s="3" t="s">
        <v>438</v>
      </c>
      <c r="F78" s="3">
        <v>19235</v>
      </c>
      <c r="G78" s="3" t="s">
        <v>19</v>
      </c>
      <c r="H78" s="3">
        <v>0</v>
      </c>
      <c r="I78" s="3">
        <v>0</v>
      </c>
      <c r="J78" s="3">
        <v>28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 t="s">
        <v>113</v>
      </c>
      <c r="Q78" s="5" t="s">
        <v>39</v>
      </c>
      <c r="R78" s="7">
        <v>336000</v>
      </c>
      <c r="S78" s="24">
        <v>0.05</v>
      </c>
      <c r="T78" s="7">
        <v>319200</v>
      </c>
      <c r="U78" s="17">
        <v>0.35</v>
      </c>
      <c r="V78" s="7">
        <v>207480</v>
      </c>
      <c r="W78" s="9">
        <v>7.0000000000000007E-2</v>
      </c>
      <c r="X78" s="9">
        <v>3.0585363333235829E-2</v>
      </c>
      <c r="Y78" s="9">
        <v>0.10058536333323584</v>
      </c>
      <c r="Z78" s="7">
        <v>2063000</v>
      </c>
      <c r="AA78" s="7">
        <v>73678.571428571435</v>
      </c>
      <c r="AB78" s="18"/>
      <c r="AC78" s="18"/>
    </row>
    <row r="79" spans="1:29" x14ac:dyDescent="0.25">
      <c r="A79" s="3" t="s">
        <v>1870</v>
      </c>
      <c r="B79" s="4" t="s">
        <v>1870</v>
      </c>
      <c r="C79" s="4" t="s">
        <v>160</v>
      </c>
      <c r="D79" s="3" t="s">
        <v>1871</v>
      </c>
      <c r="E79" s="3" t="s">
        <v>1776</v>
      </c>
      <c r="F79" s="3">
        <v>14863</v>
      </c>
      <c r="G79" s="3" t="s">
        <v>19</v>
      </c>
      <c r="H79" s="3">
        <v>9246</v>
      </c>
      <c r="I79" s="3">
        <v>0</v>
      </c>
      <c r="J79" s="3">
        <v>0</v>
      </c>
      <c r="K79" s="3">
        <v>0</v>
      </c>
      <c r="L79" s="3">
        <v>7</v>
      </c>
      <c r="M79" s="3">
        <v>0</v>
      </c>
      <c r="N79" s="3">
        <v>0</v>
      </c>
      <c r="O79" s="3">
        <v>0</v>
      </c>
      <c r="P79" s="3" t="s">
        <v>291</v>
      </c>
      <c r="Q79" s="5" t="s">
        <v>39</v>
      </c>
      <c r="R79" s="7">
        <v>130200</v>
      </c>
      <c r="S79" s="24">
        <v>0.05</v>
      </c>
      <c r="T79" s="7">
        <v>123690</v>
      </c>
      <c r="U79" s="17">
        <v>0.35</v>
      </c>
      <c r="V79" s="7">
        <v>80398.5</v>
      </c>
      <c r="W79" s="9">
        <v>7.0000000000000007E-2</v>
      </c>
      <c r="X79" s="9">
        <v>2.9239913234292082E-2</v>
      </c>
      <c r="Y79" s="9">
        <v>9.9239913234292085E-2</v>
      </c>
      <c r="Z79" s="7">
        <v>810000</v>
      </c>
      <c r="AA79" s="7">
        <v>115714.28571428572</v>
      </c>
      <c r="AB79" s="18"/>
      <c r="AC79" s="18"/>
    </row>
    <row r="80" spans="1:29" x14ac:dyDescent="0.25">
      <c r="A80" s="3" t="s">
        <v>1872</v>
      </c>
      <c r="B80" s="4" t="s">
        <v>1872</v>
      </c>
      <c r="C80" s="4" t="s">
        <v>160</v>
      </c>
      <c r="D80" s="3" t="s">
        <v>1873</v>
      </c>
      <c r="E80" s="3" t="s">
        <v>443</v>
      </c>
      <c r="F80" s="3">
        <v>8181</v>
      </c>
      <c r="G80" s="3" t="s">
        <v>19</v>
      </c>
      <c r="H80" s="3">
        <v>5663</v>
      </c>
      <c r="I80" s="3">
        <v>1</v>
      </c>
      <c r="J80" s="3">
        <v>8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 t="s">
        <v>180</v>
      </c>
      <c r="Q80" s="5" t="s">
        <v>39</v>
      </c>
      <c r="R80" s="7">
        <v>105600</v>
      </c>
      <c r="S80" s="24">
        <v>0.05</v>
      </c>
      <c r="T80" s="7">
        <v>100320</v>
      </c>
      <c r="U80" s="17">
        <v>0.35</v>
      </c>
      <c r="V80" s="7">
        <v>65208</v>
      </c>
      <c r="W80" s="9">
        <v>7.0000000000000007E-2</v>
      </c>
      <c r="X80" s="9">
        <v>3.2129834116481022E-2</v>
      </c>
      <c r="Y80" s="9">
        <v>0.10212983411648102</v>
      </c>
      <c r="Z80" s="7">
        <v>638000</v>
      </c>
      <c r="AA80" s="7">
        <v>70888.888888888891</v>
      </c>
      <c r="AB80" s="18"/>
      <c r="AC80" s="18"/>
    </row>
    <row r="81" spans="1:29" x14ac:dyDescent="0.25">
      <c r="A81" s="3" t="s">
        <v>1874</v>
      </c>
      <c r="B81" s="4" t="s">
        <v>1875</v>
      </c>
      <c r="C81" s="4" t="s">
        <v>323</v>
      </c>
      <c r="D81" s="3" t="s">
        <v>1876</v>
      </c>
      <c r="E81" s="3" t="s">
        <v>435</v>
      </c>
      <c r="F81" s="3">
        <v>88598</v>
      </c>
      <c r="G81" s="3" t="s">
        <v>19</v>
      </c>
      <c r="H81" s="3">
        <v>0</v>
      </c>
      <c r="I81" s="3">
        <v>0</v>
      </c>
      <c r="J81" s="3">
        <v>36</v>
      </c>
      <c r="K81" s="3">
        <v>36</v>
      </c>
      <c r="L81" s="3">
        <v>0</v>
      </c>
      <c r="M81" s="3">
        <v>0</v>
      </c>
      <c r="N81" s="3">
        <v>0</v>
      </c>
      <c r="O81" s="3">
        <v>0</v>
      </c>
      <c r="P81" s="3" t="s">
        <v>174</v>
      </c>
      <c r="Q81" s="5" t="s">
        <v>39</v>
      </c>
      <c r="R81" s="7">
        <v>1036800</v>
      </c>
      <c r="S81" s="24">
        <v>0.05</v>
      </c>
      <c r="T81" s="7">
        <v>984960</v>
      </c>
      <c r="U81" s="17">
        <v>0.35</v>
      </c>
      <c r="V81" s="7">
        <v>640224</v>
      </c>
      <c r="W81" s="9">
        <v>7.0000000000000007E-2</v>
      </c>
      <c r="X81" s="9">
        <v>3.379764898445959E-2</v>
      </c>
      <c r="Y81" s="9">
        <v>0.1037976489844596</v>
      </c>
      <c r="Z81" s="7">
        <v>6168000</v>
      </c>
      <c r="AA81" s="7">
        <v>85666.666666666672</v>
      </c>
      <c r="AB81" s="18"/>
      <c r="AC81" s="18"/>
    </row>
    <row r="82" spans="1:29" ht="30" x14ac:dyDescent="0.25">
      <c r="A82" s="3" t="s">
        <v>1877</v>
      </c>
      <c r="B82" s="4" t="s">
        <v>1878</v>
      </c>
      <c r="C82" s="4" t="s">
        <v>1879</v>
      </c>
      <c r="D82" s="3" t="s">
        <v>1880</v>
      </c>
      <c r="E82" s="3" t="s">
        <v>499</v>
      </c>
      <c r="F82" s="3">
        <v>271655</v>
      </c>
      <c r="G82" s="3" t="s">
        <v>19</v>
      </c>
      <c r="H82" s="3">
        <v>0</v>
      </c>
      <c r="I82" s="3">
        <v>0</v>
      </c>
      <c r="J82" s="3">
        <v>72</v>
      </c>
      <c r="K82" s="3">
        <v>84</v>
      </c>
      <c r="L82" s="3">
        <v>0</v>
      </c>
      <c r="M82" s="3">
        <v>0</v>
      </c>
      <c r="N82" s="3">
        <v>0</v>
      </c>
      <c r="O82" s="3">
        <v>0</v>
      </c>
      <c r="P82" s="3" t="s">
        <v>66</v>
      </c>
      <c r="Q82" s="5" t="s">
        <v>39</v>
      </c>
      <c r="R82" s="7">
        <v>2344320</v>
      </c>
      <c r="S82" s="24">
        <v>0.05</v>
      </c>
      <c r="T82" s="7">
        <v>2227104</v>
      </c>
      <c r="U82" s="17">
        <v>0.315</v>
      </c>
      <c r="V82" s="7">
        <v>1525566.24</v>
      </c>
      <c r="W82" s="9">
        <v>7.0000000000000007E-2</v>
      </c>
      <c r="X82" s="9">
        <v>3.3134058555776405E-2</v>
      </c>
      <c r="Y82" s="9">
        <v>0.1031340585557764</v>
      </c>
      <c r="Z82" s="7">
        <v>14792000</v>
      </c>
      <c r="AA82" s="7">
        <v>94820.512820512828</v>
      </c>
      <c r="AB82" s="18"/>
      <c r="AC82" s="18"/>
    </row>
    <row r="83" spans="1:29" x14ac:dyDescent="0.25">
      <c r="A83" s="3" t="s">
        <v>1881</v>
      </c>
      <c r="B83" s="4" t="s">
        <v>1881</v>
      </c>
      <c r="C83" s="4" t="s">
        <v>160</v>
      </c>
      <c r="D83" s="3" t="s">
        <v>1882</v>
      </c>
      <c r="E83" s="3" t="s">
        <v>1573</v>
      </c>
      <c r="F83" s="3">
        <v>26457</v>
      </c>
      <c r="G83" s="3" t="s">
        <v>19</v>
      </c>
      <c r="H83" s="3">
        <v>11613</v>
      </c>
      <c r="I83" s="3">
        <v>0</v>
      </c>
      <c r="J83" s="3">
        <v>4</v>
      </c>
      <c r="K83" s="3">
        <v>8</v>
      </c>
      <c r="L83" s="3">
        <v>0</v>
      </c>
      <c r="M83" s="3">
        <v>0</v>
      </c>
      <c r="N83" s="3">
        <v>0</v>
      </c>
      <c r="O83" s="3">
        <v>0</v>
      </c>
      <c r="P83" s="3" t="s">
        <v>66</v>
      </c>
      <c r="Q83" s="5" t="s">
        <v>39</v>
      </c>
      <c r="R83" s="7">
        <v>170400</v>
      </c>
      <c r="S83" s="24">
        <v>0.05</v>
      </c>
      <c r="T83" s="7">
        <v>161880</v>
      </c>
      <c r="U83" s="17">
        <v>0.35</v>
      </c>
      <c r="V83" s="7">
        <v>105222</v>
      </c>
      <c r="W83" s="9">
        <v>7.0000000000000007E-2</v>
      </c>
      <c r="X83" s="9">
        <v>2.4033819887249057E-2</v>
      </c>
      <c r="Y83" s="9">
        <v>9.4033819887249084E-2</v>
      </c>
      <c r="Z83" s="7">
        <v>1119000</v>
      </c>
      <c r="AA83" s="7">
        <v>93250</v>
      </c>
      <c r="AB83" s="18"/>
      <c r="AC83" s="18"/>
    </row>
    <row r="84" spans="1:29" x14ac:dyDescent="0.25">
      <c r="A84" s="3" t="s">
        <v>1883</v>
      </c>
      <c r="B84" s="4" t="s">
        <v>1883</v>
      </c>
      <c r="C84" s="4" t="s">
        <v>100</v>
      </c>
      <c r="D84" s="3" t="s">
        <v>1884</v>
      </c>
      <c r="E84" s="3" t="s">
        <v>1722</v>
      </c>
      <c r="F84" s="3">
        <v>12186</v>
      </c>
      <c r="G84" s="3" t="s">
        <v>19</v>
      </c>
      <c r="H84" s="3">
        <v>7680</v>
      </c>
      <c r="I84" s="3">
        <v>0</v>
      </c>
      <c r="J84" s="3">
        <v>12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 t="s">
        <v>54</v>
      </c>
      <c r="Q84" s="5" t="s">
        <v>39</v>
      </c>
      <c r="R84" s="7">
        <v>136800</v>
      </c>
      <c r="S84" s="24">
        <v>0.05</v>
      </c>
      <c r="T84" s="7">
        <v>129960</v>
      </c>
      <c r="U84" s="17">
        <v>0.35</v>
      </c>
      <c r="V84" s="7">
        <v>84474</v>
      </c>
      <c r="W84" s="9">
        <v>7.0000000000000007E-2</v>
      </c>
      <c r="X84" s="9">
        <v>3.4030010660702742E-2</v>
      </c>
      <c r="Y84" s="9">
        <v>0.10403001066070276</v>
      </c>
      <c r="Z84" s="7">
        <v>812000</v>
      </c>
      <c r="AA84" s="7">
        <v>67666.666666666672</v>
      </c>
      <c r="AB84" s="18"/>
      <c r="AC84" s="18"/>
    </row>
    <row r="85" spans="1:29" x14ac:dyDescent="0.25">
      <c r="A85" s="3" t="s">
        <v>1885</v>
      </c>
      <c r="B85" s="4" t="s">
        <v>1885</v>
      </c>
      <c r="C85" s="4" t="s">
        <v>160</v>
      </c>
      <c r="D85" s="3" t="s">
        <v>1886</v>
      </c>
      <c r="E85" s="3" t="s">
        <v>499</v>
      </c>
      <c r="F85" s="3">
        <v>14971</v>
      </c>
      <c r="G85" s="3" t="s">
        <v>19</v>
      </c>
      <c r="H85" s="3">
        <v>12717</v>
      </c>
      <c r="I85" s="3">
        <v>0</v>
      </c>
      <c r="J85" s="3">
        <v>3</v>
      </c>
      <c r="K85" s="3">
        <v>6</v>
      </c>
      <c r="L85" s="3">
        <v>3</v>
      </c>
      <c r="M85" s="3">
        <v>0</v>
      </c>
      <c r="N85" s="3">
        <v>0</v>
      </c>
      <c r="O85" s="3">
        <v>0</v>
      </c>
      <c r="P85" s="3" t="s">
        <v>54</v>
      </c>
      <c r="Q85" s="5" t="s">
        <v>39</v>
      </c>
      <c r="R85" s="7">
        <v>183600</v>
      </c>
      <c r="S85" s="24">
        <v>0.05</v>
      </c>
      <c r="T85" s="7">
        <v>174420</v>
      </c>
      <c r="U85" s="17">
        <v>0.35</v>
      </c>
      <c r="V85" s="7">
        <v>113373</v>
      </c>
      <c r="W85" s="9">
        <v>7.0000000000000007E-2</v>
      </c>
      <c r="X85" s="9">
        <v>3.3134178270712168E-2</v>
      </c>
      <c r="Y85" s="9">
        <v>0.10313417827071215</v>
      </c>
      <c r="Z85" s="7">
        <v>1099000</v>
      </c>
      <c r="AA85" s="7">
        <v>91583.333333333328</v>
      </c>
      <c r="AB85" s="18"/>
      <c r="AC85" s="18"/>
    </row>
    <row r="86" spans="1:29" x14ac:dyDescent="0.25">
      <c r="A86" s="3" t="s">
        <v>1887</v>
      </c>
      <c r="B86" s="4" t="s">
        <v>1887</v>
      </c>
      <c r="C86" s="4" t="s">
        <v>160</v>
      </c>
      <c r="D86" s="3" t="s">
        <v>1888</v>
      </c>
      <c r="E86" s="3" t="s">
        <v>476</v>
      </c>
      <c r="F86" s="3">
        <v>13679</v>
      </c>
      <c r="G86" s="3" t="s">
        <v>19</v>
      </c>
      <c r="H86" s="3">
        <v>12000</v>
      </c>
      <c r="I86" s="3">
        <v>0</v>
      </c>
      <c r="J86" s="3">
        <v>4</v>
      </c>
      <c r="K86" s="3">
        <v>8</v>
      </c>
      <c r="L86" s="3">
        <v>0</v>
      </c>
      <c r="M86" s="3">
        <v>0</v>
      </c>
      <c r="N86" s="3">
        <v>0</v>
      </c>
      <c r="O86" s="3">
        <v>0</v>
      </c>
      <c r="P86" s="3" t="s">
        <v>54</v>
      </c>
      <c r="Q86" s="5" t="s">
        <v>39</v>
      </c>
      <c r="R86" s="7">
        <v>170400</v>
      </c>
      <c r="S86" s="24">
        <v>0.05</v>
      </c>
      <c r="T86" s="7">
        <v>161880</v>
      </c>
      <c r="U86" s="17">
        <v>0.35</v>
      </c>
      <c r="V86" s="7">
        <v>105222</v>
      </c>
      <c r="W86" s="9">
        <v>7.0000000000000007E-2</v>
      </c>
      <c r="X86" s="9">
        <v>3.2434273900000005E-2</v>
      </c>
      <c r="Y86" s="9">
        <v>0.1024342739</v>
      </c>
      <c r="Z86" s="7">
        <v>1027000</v>
      </c>
      <c r="AA86" s="7">
        <v>85583.333333333328</v>
      </c>
      <c r="AB86" s="18"/>
      <c r="AC86" s="18"/>
    </row>
    <row r="87" spans="1:29" x14ac:dyDescent="0.25">
      <c r="A87" s="3" t="s">
        <v>1889</v>
      </c>
      <c r="B87" s="4" t="s">
        <v>1889</v>
      </c>
      <c r="C87" s="4" t="s">
        <v>160</v>
      </c>
      <c r="D87" s="3" t="s">
        <v>1890</v>
      </c>
      <c r="E87" s="3" t="s">
        <v>499</v>
      </c>
      <c r="F87" s="3">
        <v>13256</v>
      </c>
      <c r="G87" s="3" t="s">
        <v>19</v>
      </c>
      <c r="H87" s="3">
        <v>9120</v>
      </c>
      <c r="I87" s="3">
        <v>0</v>
      </c>
      <c r="J87" s="3">
        <v>6</v>
      </c>
      <c r="K87" s="3">
        <v>6</v>
      </c>
      <c r="L87" s="3">
        <v>0</v>
      </c>
      <c r="M87" s="3">
        <v>0</v>
      </c>
      <c r="N87" s="3">
        <v>0</v>
      </c>
      <c r="O87" s="3">
        <v>0</v>
      </c>
      <c r="P87" s="3" t="s">
        <v>300</v>
      </c>
      <c r="Q87" s="5" t="s">
        <v>39</v>
      </c>
      <c r="R87" s="7">
        <v>162000</v>
      </c>
      <c r="S87" s="24">
        <v>0.05</v>
      </c>
      <c r="T87" s="7">
        <v>153900</v>
      </c>
      <c r="U87" s="17">
        <v>0.35</v>
      </c>
      <c r="V87" s="7">
        <v>100035</v>
      </c>
      <c r="W87" s="9">
        <v>7.0000000000000007E-2</v>
      </c>
      <c r="X87" s="9">
        <v>3.313428655552534E-2</v>
      </c>
      <c r="Y87" s="9">
        <v>0.10313428655552534</v>
      </c>
      <c r="Z87" s="7">
        <v>970000</v>
      </c>
      <c r="AA87" s="7">
        <v>80833.333333333328</v>
      </c>
      <c r="AB87" s="18"/>
      <c r="AC87" s="18"/>
    </row>
    <row r="88" spans="1:29" x14ac:dyDescent="0.25">
      <c r="A88" s="3" t="s">
        <v>1891</v>
      </c>
      <c r="B88" s="4" t="s">
        <v>1892</v>
      </c>
      <c r="C88" s="4" t="s">
        <v>101</v>
      </c>
      <c r="D88" s="3" t="s">
        <v>1893</v>
      </c>
      <c r="E88" s="3" t="s">
        <v>925</v>
      </c>
      <c r="F88" s="3">
        <v>49133</v>
      </c>
      <c r="G88" s="3" t="s">
        <v>19</v>
      </c>
      <c r="H88" s="3">
        <v>0</v>
      </c>
      <c r="I88" s="3">
        <v>0</v>
      </c>
      <c r="J88" s="3">
        <v>0</v>
      </c>
      <c r="K88" s="3">
        <v>42</v>
      </c>
      <c r="L88" s="3">
        <v>0</v>
      </c>
      <c r="M88" s="3">
        <v>0</v>
      </c>
      <c r="N88" s="3">
        <v>0</v>
      </c>
      <c r="O88" s="3">
        <v>0</v>
      </c>
      <c r="P88" s="3" t="s">
        <v>293</v>
      </c>
      <c r="Q88" s="5" t="s">
        <v>39</v>
      </c>
      <c r="R88" s="7">
        <v>693000</v>
      </c>
      <c r="S88" s="24">
        <v>0.05</v>
      </c>
      <c r="T88" s="7">
        <v>658350</v>
      </c>
      <c r="U88" s="17">
        <v>0.35</v>
      </c>
      <c r="V88" s="7">
        <v>427927.5</v>
      </c>
      <c r="W88" s="9">
        <v>7.0000000000000007E-2</v>
      </c>
      <c r="X88" s="9">
        <v>3.2253295899999999E-2</v>
      </c>
      <c r="Y88" s="9">
        <v>0.1022532959</v>
      </c>
      <c r="Z88" s="7">
        <v>4185000</v>
      </c>
      <c r="AA88" s="7">
        <v>99642.857142857145</v>
      </c>
      <c r="AB88" s="18"/>
      <c r="AC88" s="18"/>
    </row>
    <row r="89" spans="1:29" x14ac:dyDescent="0.25">
      <c r="A89" s="3" t="s">
        <v>1894</v>
      </c>
      <c r="B89" s="4" t="s">
        <v>1894</v>
      </c>
      <c r="C89" s="4" t="s">
        <v>160</v>
      </c>
      <c r="D89" s="3" t="s">
        <v>1895</v>
      </c>
      <c r="E89" s="3" t="s">
        <v>484</v>
      </c>
      <c r="F89" s="3">
        <v>13749</v>
      </c>
      <c r="G89" s="3" t="s">
        <v>19</v>
      </c>
      <c r="H89" s="3">
        <v>9648</v>
      </c>
      <c r="I89" s="3">
        <v>0</v>
      </c>
      <c r="J89" s="3">
        <v>3</v>
      </c>
      <c r="K89" s="3">
        <v>9</v>
      </c>
      <c r="L89" s="3">
        <v>0</v>
      </c>
      <c r="M89" s="3">
        <v>0</v>
      </c>
      <c r="N89" s="3">
        <v>0</v>
      </c>
      <c r="O89" s="3">
        <v>0</v>
      </c>
      <c r="P89" s="3" t="s">
        <v>56</v>
      </c>
      <c r="Q89" s="5" t="s">
        <v>39</v>
      </c>
      <c r="R89" s="7">
        <v>174600</v>
      </c>
      <c r="S89" s="24">
        <v>0.05</v>
      </c>
      <c r="T89" s="7">
        <v>165870</v>
      </c>
      <c r="U89" s="17">
        <v>0.35</v>
      </c>
      <c r="V89" s="7">
        <v>107815.5</v>
      </c>
      <c r="W89" s="9">
        <v>7.0000000000000007E-2</v>
      </c>
      <c r="X89" s="9">
        <v>3.580333868984039E-2</v>
      </c>
      <c r="Y89" s="9">
        <v>0.1058033386898404</v>
      </c>
      <c r="Z89" s="7">
        <v>1019000</v>
      </c>
      <c r="AA89" s="7">
        <v>84916.666666666672</v>
      </c>
      <c r="AB89" s="18"/>
      <c r="AC89" s="18"/>
    </row>
    <row r="90" spans="1:29" x14ac:dyDescent="0.25">
      <c r="A90" s="3" t="s">
        <v>1896</v>
      </c>
      <c r="B90" s="4" t="s">
        <v>1897</v>
      </c>
      <c r="C90" s="4" t="s">
        <v>327</v>
      </c>
      <c r="D90" s="3" t="s">
        <v>1898</v>
      </c>
      <c r="E90" s="3" t="s">
        <v>1899</v>
      </c>
      <c r="F90" s="3">
        <v>922622</v>
      </c>
      <c r="G90" s="3" t="s">
        <v>322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172</v>
      </c>
      <c r="O90" s="3">
        <v>0</v>
      </c>
      <c r="P90" s="3" t="s">
        <v>202</v>
      </c>
      <c r="Q90" s="5" t="s">
        <v>40</v>
      </c>
      <c r="R90" s="7">
        <v>1981440</v>
      </c>
      <c r="S90" s="24">
        <v>0.05</v>
      </c>
      <c r="T90" s="7">
        <v>1882368</v>
      </c>
      <c r="U90" s="17">
        <v>0.32000000000000006</v>
      </c>
      <c r="V90" s="7">
        <v>1280010.2399999998</v>
      </c>
      <c r="W90" s="9">
        <v>7.0000000000000007E-2</v>
      </c>
      <c r="X90" s="9">
        <v>6.6207785000000005E-2</v>
      </c>
      <c r="Y90" s="9">
        <v>0.13620778500000005</v>
      </c>
      <c r="Z90" s="7">
        <v>9397000</v>
      </c>
      <c r="AA90" s="7">
        <v>54633.720930232557</v>
      </c>
      <c r="AB90" s="18"/>
      <c r="AC90" s="18"/>
    </row>
    <row r="91" spans="1:29" x14ac:dyDescent="0.25">
      <c r="A91" s="3" t="s">
        <v>1900</v>
      </c>
      <c r="B91" s="4" t="s">
        <v>1900</v>
      </c>
      <c r="C91" s="4" t="s">
        <v>100</v>
      </c>
      <c r="D91" s="3" t="s">
        <v>1901</v>
      </c>
      <c r="E91" s="3" t="s">
        <v>416</v>
      </c>
      <c r="F91" s="3">
        <v>10997</v>
      </c>
      <c r="G91" s="3" t="s">
        <v>19</v>
      </c>
      <c r="H91" s="3">
        <v>7492</v>
      </c>
      <c r="I91" s="3">
        <v>0</v>
      </c>
      <c r="J91" s="3">
        <v>5</v>
      </c>
      <c r="K91" s="3">
        <v>6</v>
      </c>
      <c r="L91" s="3">
        <v>0</v>
      </c>
      <c r="M91" s="3">
        <v>0</v>
      </c>
      <c r="N91" s="3">
        <v>0</v>
      </c>
      <c r="O91" s="3">
        <v>0</v>
      </c>
      <c r="P91" s="3" t="s">
        <v>174</v>
      </c>
      <c r="Q91" s="5" t="s">
        <v>39</v>
      </c>
      <c r="R91" s="7">
        <v>150600</v>
      </c>
      <c r="S91" s="24">
        <v>0.05</v>
      </c>
      <c r="T91" s="7">
        <v>143070</v>
      </c>
      <c r="U91" s="17">
        <v>0.35</v>
      </c>
      <c r="V91" s="7">
        <v>92995.5</v>
      </c>
      <c r="W91" s="9">
        <v>7.0000000000000007E-2</v>
      </c>
      <c r="X91" s="9">
        <v>2.9058867994992521E-2</v>
      </c>
      <c r="Y91" s="9">
        <v>9.9058867994992528E-2</v>
      </c>
      <c r="Z91" s="7">
        <v>939000</v>
      </c>
      <c r="AA91" s="7">
        <v>85363.636363636368</v>
      </c>
      <c r="AB91" s="18"/>
      <c r="AC91" s="18"/>
    </row>
    <row r="92" spans="1:29" x14ac:dyDescent="0.25">
      <c r="A92" s="3" t="s">
        <v>1902</v>
      </c>
      <c r="B92" s="4" t="s">
        <v>1902</v>
      </c>
      <c r="C92" s="4" t="s">
        <v>160</v>
      </c>
      <c r="D92" s="3" t="s">
        <v>1903</v>
      </c>
      <c r="E92" s="3" t="s">
        <v>476</v>
      </c>
      <c r="F92" s="3">
        <v>16794</v>
      </c>
      <c r="G92" s="3" t="s">
        <v>19</v>
      </c>
      <c r="H92" s="3">
        <v>12360</v>
      </c>
      <c r="I92" s="3">
        <v>0</v>
      </c>
      <c r="J92" s="3">
        <v>12</v>
      </c>
      <c r="K92" s="3">
        <v>3</v>
      </c>
      <c r="L92" s="3">
        <v>0</v>
      </c>
      <c r="M92" s="3">
        <v>0</v>
      </c>
      <c r="N92" s="3">
        <v>0</v>
      </c>
      <c r="O92" s="3">
        <v>0</v>
      </c>
      <c r="P92" s="3" t="s">
        <v>198</v>
      </c>
      <c r="Q92" s="5" t="s">
        <v>39</v>
      </c>
      <c r="R92" s="7">
        <v>183600</v>
      </c>
      <c r="S92" s="24">
        <v>0.05</v>
      </c>
      <c r="T92" s="7">
        <v>174420</v>
      </c>
      <c r="U92" s="17">
        <v>0.35</v>
      </c>
      <c r="V92" s="7">
        <v>113373</v>
      </c>
      <c r="W92" s="9">
        <v>7.0000000000000007E-2</v>
      </c>
      <c r="X92" s="9">
        <v>3.2434273900000005E-2</v>
      </c>
      <c r="Y92" s="9">
        <v>0.1024342739</v>
      </c>
      <c r="Z92" s="7">
        <v>1107000</v>
      </c>
      <c r="AA92" s="7">
        <v>73800</v>
      </c>
      <c r="AB92" s="18"/>
      <c r="AC92" s="18"/>
    </row>
    <row r="93" spans="1:29" x14ac:dyDescent="0.25">
      <c r="A93" s="3" t="s">
        <v>1904</v>
      </c>
      <c r="B93" s="4" t="s">
        <v>1904</v>
      </c>
      <c r="C93" s="4" t="s">
        <v>160</v>
      </c>
      <c r="D93" s="3" t="s">
        <v>1905</v>
      </c>
      <c r="E93" s="3" t="s">
        <v>470</v>
      </c>
      <c r="F93" s="3">
        <v>15980</v>
      </c>
      <c r="G93" s="3" t="s">
        <v>19</v>
      </c>
      <c r="H93" s="3">
        <v>12795</v>
      </c>
      <c r="I93" s="3">
        <v>0</v>
      </c>
      <c r="J93" s="3">
        <v>0</v>
      </c>
      <c r="K93" s="3">
        <v>10</v>
      </c>
      <c r="L93" s="3">
        <v>1</v>
      </c>
      <c r="M93" s="3">
        <v>0</v>
      </c>
      <c r="N93" s="3">
        <v>0</v>
      </c>
      <c r="O93" s="3">
        <v>0</v>
      </c>
      <c r="P93" s="3" t="s">
        <v>111</v>
      </c>
      <c r="Q93" s="5" t="s">
        <v>39</v>
      </c>
      <c r="R93" s="7">
        <v>168000</v>
      </c>
      <c r="S93" s="24">
        <v>0.05</v>
      </c>
      <c r="T93" s="7">
        <v>159600</v>
      </c>
      <c r="U93" s="17">
        <v>0.35</v>
      </c>
      <c r="V93" s="7">
        <v>103740</v>
      </c>
      <c r="W93" s="9">
        <v>7.0000000000000007E-2</v>
      </c>
      <c r="X93" s="9">
        <v>3.0323059782868329E-2</v>
      </c>
      <c r="Y93" s="9">
        <v>0.10032305978286832</v>
      </c>
      <c r="Z93" s="7">
        <v>1034000</v>
      </c>
      <c r="AA93" s="7">
        <v>94000</v>
      </c>
      <c r="AB93" s="18"/>
      <c r="AC93" s="18"/>
    </row>
    <row r="94" spans="1:29" x14ac:dyDescent="0.25">
      <c r="A94" s="3" t="s">
        <v>1906</v>
      </c>
      <c r="B94" s="4" t="s">
        <v>1906</v>
      </c>
      <c r="C94" s="4" t="s">
        <v>1907</v>
      </c>
      <c r="D94" s="3" t="s">
        <v>1908</v>
      </c>
      <c r="E94" s="3" t="s">
        <v>499</v>
      </c>
      <c r="F94" s="3">
        <v>26057</v>
      </c>
      <c r="G94" s="3" t="s">
        <v>19</v>
      </c>
      <c r="H94" s="3">
        <v>0</v>
      </c>
      <c r="I94" s="3">
        <v>0</v>
      </c>
      <c r="J94" s="3">
        <v>16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 t="s">
        <v>66</v>
      </c>
      <c r="Q94" s="5" t="s">
        <v>39</v>
      </c>
      <c r="R94" s="7">
        <v>182400</v>
      </c>
      <c r="S94" s="24">
        <v>0.05</v>
      </c>
      <c r="T94" s="7">
        <v>173280</v>
      </c>
      <c r="U94" s="17">
        <v>0.35</v>
      </c>
      <c r="V94" s="7">
        <v>112632</v>
      </c>
      <c r="W94" s="9">
        <v>7.0000000000000007E-2</v>
      </c>
      <c r="X94" s="9">
        <v>3.3134055500000002E-2</v>
      </c>
      <c r="Y94" s="9">
        <v>0.10313405550000002</v>
      </c>
      <c r="Z94" s="7">
        <v>1092000</v>
      </c>
      <c r="AA94" s="7">
        <v>68250</v>
      </c>
      <c r="AB94" s="18"/>
      <c r="AC94" s="18"/>
    </row>
    <row r="95" spans="1:29" x14ac:dyDescent="0.25">
      <c r="A95" s="3" t="s">
        <v>1909</v>
      </c>
      <c r="B95" s="4" t="s">
        <v>1910</v>
      </c>
      <c r="C95" s="4" t="s">
        <v>101</v>
      </c>
      <c r="D95" s="3" t="s">
        <v>1911</v>
      </c>
      <c r="E95" s="3" t="s">
        <v>1025</v>
      </c>
      <c r="F95" s="3">
        <v>12595</v>
      </c>
      <c r="G95" s="3" t="s">
        <v>19</v>
      </c>
      <c r="H95" s="3">
        <v>0</v>
      </c>
      <c r="I95" s="3">
        <v>0</v>
      </c>
      <c r="J95" s="3">
        <v>6</v>
      </c>
      <c r="K95" s="3">
        <v>6</v>
      </c>
      <c r="L95" s="3">
        <v>0</v>
      </c>
      <c r="M95" s="3">
        <v>0</v>
      </c>
      <c r="N95" s="3">
        <v>0</v>
      </c>
      <c r="O95" s="3">
        <v>0</v>
      </c>
      <c r="P95" s="3" t="s">
        <v>214</v>
      </c>
      <c r="Q95" s="5" t="s">
        <v>39</v>
      </c>
      <c r="R95" s="7">
        <v>162000</v>
      </c>
      <c r="S95" s="24">
        <v>0.05</v>
      </c>
      <c r="T95" s="7">
        <v>153900</v>
      </c>
      <c r="U95" s="17">
        <v>0.35</v>
      </c>
      <c r="V95" s="7">
        <v>100035</v>
      </c>
      <c r="W95" s="9">
        <v>7.0000000000000007E-2</v>
      </c>
      <c r="X95" s="9">
        <v>3.2434273900000005E-2</v>
      </c>
      <c r="Y95" s="9">
        <v>0.1024342739</v>
      </c>
      <c r="Z95" s="7">
        <v>977000</v>
      </c>
      <c r="AA95" s="7">
        <v>81416.666666666672</v>
      </c>
      <c r="AB95" s="18"/>
      <c r="AC95" s="18"/>
    </row>
    <row r="96" spans="1:29" x14ac:dyDescent="0.25">
      <c r="A96" s="3" t="s">
        <v>1912</v>
      </c>
      <c r="B96" s="4" t="s">
        <v>1913</v>
      </c>
      <c r="C96" s="4" t="s">
        <v>1914</v>
      </c>
      <c r="D96" s="3" t="s">
        <v>1915</v>
      </c>
      <c r="E96" s="3" t="s">
        <v>438</v>
      </c>
      <c r="F96" s="3">
        <v>17618</v>
      </c>
      <c r="G96" s="3" t="s">
        <v>19</v>
      </c>
      <c r="H96" s="3">
        <v>0</v>
      </c>
      <c r="I96" s="3">
        <v>0</v>
      </c>
      <c r="J96" s="3">
        <v>24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 t="s">
        <v>55</v>
      </c>
      <c r="Q96" s="5" t="s">
        <v>39</v>
      </c>
      <c r="R96" s="7">
        <v>288000</v>
      </c>
      <c r="S96" s="24">
        <v>0.05</v>
      </c>
      <c r="T96" s="7">
        <v>273600</v>
      </c>
      <c r="U96" s="17">
        <v>0.35</v>
      </c>
      <c r="V96" s="7">
        <v>177840</v>
      </c>
      <c r="W96" s="9">
        <v>7.0000000000000007E-2</v>
      </c>
      <c r="X96" s="9">
        <v>3.0585282000000005E-2</v>
      </c>
      <c r="Y96" s="9">
        <v>0.100585282</v>
      </c>
      <c r="Z96" s="7">
        <v>1768000</v>
      </c>
      <c r="AA96" s="7">
        <v>73666.666666666672</v>
      </c>
      <c r="AB96" s="18"/>
      <c r="AC96" s="18"/>
    </row>
    <row r="97" spans="1:29" x14ac:dyDescent="0.25">
      <c r="A97" s="3" t="s">
        <v>1916</v>
      </c>
      <c r="B97" s="4" t="s">
        <v>1917</v>
      </c>
      <c r="C97" s="4" t="s">
        <v>102</v>
      </c>
      <c r="D97" s="3" t="s">
        <v>1918</v>
      </c>
      <c r="E97" s="3" t="s">
        <v>384</v>
      </c>
      <c r="F97" s="3">
        <v>5068</v>
      </c>
      <c r="G97" s="3" t="s">
        <v>19</v>
      </c>
      <c r="H97" s="3">
        <v>0</v>
      </c>
      <c r="I97" s="3">
        <v>0</v>
      </c>
      <c r="J97" s="3">
        <v>5</v>
      </c>
      <c r="K97" s="3">
        <v>4</v>
      </c>
      <c r="L97" s="3">
        <v>0</v>
      </c>
      <c r="M97" s="3">
        <v>0</v>
      </c>
      <c r="N97" s="3">
        <v>0</v>
      </c>
      <c r="O97" s="3">
        <v>0</v>
      </c>
      <c r="P97" s="3" t="s">
        <v>114</v>
      </c>
      <c r="Q97" s="5" t="s">
        <v>39</v>
      </c>
      <c r="R97" s="7">
        <v>114000</v>
      </c>
      <c r="S97" s="24">
        <v>0.05</v>
      </c>
      <c r="T97" s="7">
        <v>108300</v>
      </c>
      <c r="U97" s="17">
        <v>0.35</v>
      </c>
      <c r="V97" s="7">
        <v>70395</v>
      </c>
      <c r="W97" s="9">
        <v>7.0000000000000007E-2</v>
      </c>
      <c r="X97" s="9">
        <v>3.4130170640935389E-2</v>
      </c>
      <c r="Y97" s="9">
        <v>0.1041301706409354</v>
      </c>
      <c r="Z97" s="7">
        <v>676000</v>
      </c>
      <c r="AA97" s="7">
        <v>75111.111111111109</v>
      </c>
      <c r="AB97" s="18"/>
      <c r="AC97" s="18"/>
    </row>
    <row r="98" spans="1:29" x14ac:dyDescent="0.25">
      <c r="A98" s="3" t="s">
        <v>1919</v>
      </c>
      <c r="B98" s="4" t="s">
        <v>1919</v>
      </c>
      <c r="C98" s="4" t="s">
        <v>160</v>
      </c>
      <c r="D98" s="3" t="s">
        <v>1920</v>
      </c>
      <c r="E98" s="3" t="s">
        <v>416</v>
      </c>
      <c r="F98" s="3">
        <v>11069</v>
      </c>
      <c r="G98" s="3" t="s">
        <v>19</v>
      </c>
      <c r="H98" s="3">
        <v>10554</v>
      </c>
      <c r="I98" s="3">
        <v>0</v>
      </c>
      <c r="J98" s="3">
        <v>4</v>
      </c>
      <c r="K98" s="3">
        <v>7</v>
      </c>
      <c r="L98" s="3">
        <v>0</v>
      </c>
      <c r="M98" s="3">
        <v>0</v>
      </c>
      <c r="N98" s="3">
        <v>0</v>
      </c>
      <c r="O98" s="3">
        <v>0</v>
      </c>
      <c r="P98" s="3" t="s">
        <v>214</v>
      </c>
      <c r="Q98" s="5" t="s">
        <v>39</v>
      </c>
      <c r="R98" s="7">
        <v>139320</v>
      </c>
      <c r="S98" s="24">
        <v>0.05</v>
      </c>
      <c r="T98" s="7">
        <v>132354</v>
      </c>
      <c r="U98" s="17">
        <v>0.38500000000000001</v>
      </c>
      <c r="V98" s="7">
        <v>81397.710000000006</v>
      </c>
      <c r="W98" s="9">
        <v>7.0000000000000007E-2</v>
      </c>
      <c r="X98" s="9">
        <v>2.90590342E-2</v>
      </c>
      <c r="Y98" s="9">
        <v>9.9059034200000007E-2</v>
      </c>
      <c r="Z98" s="7">
        <v>822000</v>
      </c>
      <c r="AA98" s="7">
        <v>74727.272727272721</v>
      </c>
      <c r="AB98" s="18"/>
      <c r="AC98" s="18"/>
    </row>
    <row r="99" spans="1:29" x14ac:dyDescent="0.25">
      <c r="A99" s="3" t="s">
        <v>1921</v>
      </c>
      <c r="B99" s="4" t="s">
        <v>1922</v>
      </c>
      <c r="C99" s="4" t="s">
        <v>326</v>
      </c>
      <c r="D99" s="3" t="s">
        <v>1923</v>
      </c>
      <c r="E99" s="3" t="s">
        <v>476</v>
      </c>
      <c r="F99" s="3">
        <v>12739</v>
      </c>
      <c r="G99" s="3" t="s">
        <v>19</v>
      </c>
      <c r="H99" s="3">
        <v>0</v>
      </c>
      <c r="I99" s="3">
        <v>0</v>
      </c>
      <c r="J99" s="3">
        <v>6</v>
      </c>
      <c r="K99" s="3">
        <v>6</v>
      </c>
      <c r="L99" s="3">
        <v>0</v>
      </c>
      <c r="M99" s="3">
        <v>0</v>
      </c>
      <c r="N99" s="3">
        <v>0</v>
      </c>
      <c r="O99" s="3">
        <v>0</v>
      </c>
      <c r="P99" s="3" t="s">
        <v>198</v>
      </c>
      <c r="Q99" s="5" t="s">
        <v>39</v>
      </c>
      <c r="R99" s="7">
        <v>162000</v>
      </c>
      <c r="S99" s="24">
        <v>0.05</v>
      </c>
      <c r="T99" s="7">
        <v>153900</v>
      </c>
      <c r="U99" s="17">
        <v>0.35</v>
      </c>
      <c r="V99" s="7">
        <v>100035</v>
      </c>
      <c r="W99" s="9">
        <v>7.0000000000000007E-2</v>
      </c>
      <c r="X99" s="9">
        <v>3.2434931764886051E-2</v>
      </c>
      <c r="Y99" s="9">
        <v>0.10243493176488604</v>
      </c>
      <c r="Z99" s="7">
        <v>977000</v>
      </c>
      <c r="AA99" s="7">
        <v>81416.666666666672</v>
      </c>
      <c r="AB99" s="18"/>
      <c r="AC99" s="18"/>
    </row>
    <row r="100" spans="1:29" x14ac:dyDescent="0.25">
      <c r="A100" s="3" t="s">
        <v>1924</v>
      </c>
      <c r="B100" s="4" t="s">
        <v>1924</v>
      </c>
      <c r="C100" s="4" t="s">
        <v>100</v>
      </c>
      <c r="D100" s="3" t="s">
        <v>1925</v>
      </c>
      <c r="E100" s="3" t="s">
        <v>438</v>
      </c>
      <c r="F100" s="3">
        <v>17786</v>
      </c>
      <c r="G100" s="3" t="s">
        <v>19</v>
      </c>
      <c r="H100" s="3">
        <v>7034</v>
      </c>
      <c r="I100" s="3">
        <v>0</v>
      </c>
      <c r="J100" s="3">
        <v>8</v>
      </c>
      <c r="K100" s="3">
        <v>4</v>
      </c>
      <c r="L100" s="3">
        <v>0</v>
      </c>
      <c r="M100" s="3">
        <v>0</v>
      </c>
      <c r="N100" s="3">
        <v>0</v>
      </c>
      <c r="O100" s="3">
        <v>0</v>
      </c>
      <c r="P100" s="3" t="s">
        <v>114</v>
      </c>
      <c r="Q100" s="5" t="s">
        <v>39</v>
      </c>
      <c r="R100" s="7">
        <v>153600</v>
      </c>
      <c r="S100" s="24">
        <v>0.05</v>
      </c>
      <c r="T100" s="7">
        <v>145920</v>
      </c>
      <c r="U100" s="17">
        <v>0.35</v>
      </c>
      <c r="V100" s="7">
        <v>94848</v>
      </c>
      <c r="W100" s="9">
        <v>7.0000000000000007E-2</v>
      </c>
      <c r="X100" s="9">
        <v>3.0585324806013638E-2</v>
      </c>
      <c r="Y100" s="9">
        <v>0.10058532480601363</v>
      </c>
      <c r="Z100" s="7">
        <v>943000</v>
      </c>
      <c r="AA100" s="7">
        <v>78583.333333333328</v>
      </c>
      <c r="AB100" s="18"/>
      <c r="AC100" s="18"/>
    </row>
    <row r="101" spans="1:29" x14ac:dyDescent="0.25">
      <c r="A101" s="3" t="s">
        <v>1926</v>
      </c>
      <c r="B101" s="4" t="s">
        <v>1926</v>
      </c>
      <c r="C101" s="4" t="s">
        <v>160</v>
      </c>
      <c r="D101" s="3" t="s">
        <v>1927</v>
      </c>
      <c r="E101" s="3" t="s">
        <v>499</v>
      </c>
      <c r="F101" s="3">
        <v>14153</v>
      </c>
      <c r="G101" s="3" t="s">
        <v>19</v>
      </c>
      <c r="H101" s="3">
        <v>12867</v>
      </c>
      <c r="I101" s="3">
        <v>0</v>
      </c>
      <c r="J101" s="3">
        <v>3</v>
      </c>
      <c r="K101" s="3">
        <v>6</v>
      </c>
      <c r="L101" s="3">
        <v>3</v>
      </c>
      <c r="M101" s="3">
        <v>0</v>
      </c>
      <c r="N101" s="3">
        <v>0</v>
      </c>
      <c r="O101" s="3">
        <v>0</v>
      </c>
      <c r="P101" s="3" t="s">
        <v>300</v>
      </c>
      <c r="Q101" s="5" t="s">
        <v>39</v>
      </c>
      <c r="R101" s="7">
        <v>183600</v>
      </c>
      <c r="S101" s="24">
        <v>0.05</v>
      </c>
      <c r="T101" s="7">
        <v>174420</v>
      </c>
      <c r="U101" s="17">
        <v>0.35</v>
      </c>
      <c r="V101" s="7">
        <v>113373</v>
      </c>
      <c r="W101" s="9">
        <v>7.0000000000000007E-2</v>
      </c>
      <c r="X101" s="9">
        <v>3.313421418496533E-2</v>
      </c>
      <c r="Y101" s="9">
        <v>0.10313421418496534</v>
      </c>
      <c r="Z101" s="7">
        <v>1099000</v>
      </c>
      <c r="AA101" s="7">
        <v>91583.333333333328</v>
      </c>
      <c r="AB101" s="18"/>
      <c r="AC101" s="18"/>
    </row>
    <row r="102" spans="1:29" x14ac:dyDescent="0.25">
      <c r="A102" s="3" t="s">
        <v>1928</v>
      </c>
      <c r="B102" s="4" t="s">
        <v>1928</v>
      </c>
      <c r="C102" s="4" t="s">
        <v>160</v>
      </c>
      <c r="D102" s="3" t="s">
        <v>1929</v>
      </c>
      <c r="E102" s="3" t="s">
        <v>416</v>
      </c>
      <c r="F102" s="3">
        <v>20202</v>
      </c>
      <c r="G102" s="3" t="s">
        <v>19</v>
      </c>
      <c r="H102" s="3">
        <v>16818</v>
      </c>
      <c r="I102" s="3">
        <v>0</v>
      </c>
      <c r="J102" s="3">
        <v>12</v>
      </c>
      <c r="K102" s="3">
        <v>6</v>
      </c>
      <c r="L102" s="3">
        <v>0</v>
      </c>
      <c r="M102" s="3">
        <v>0</v>
      </c>
      <c r="N102" s="3">
        <v>0</v>
      </c>
      <c r="O102" s="3">
        <v>0</v>
      </c>
      <c r="P102" s="3" t="s">
        <v>111</v>
      </c>
      <c r="Q102" s="5" t="s">
        <v>39</v>
      </c>
      <c r="R102" s="7">
        <v>230400</v>
      </c>
      <c r="S102" s="24">
        <v>0.05</v>
      </c>
      <c r="T102" s="7">
        <v>218880</v>
      </c>
      <c r="U102" s="17">
        <v>0.35</v>
      </c>
      <c r="V102" s="7">
        <v>142272</v>
      </c>
      <c r="W102" s="9">
        <v>7.0000000000000007E-2</v>
      </c>
      <c r="X102" s="9">
        <v>2.9059087434446729E-2</v>
      </c>
      <c r="Y102" s="9">
        <v>9.9059087434446733E-2</v>
      </c>
      <c r="Z102" s="7">
        <v>1436000</v>
      </c>
      <c r="AA102" s="7">
        <v>79777.777777777781</v>
      </c>
      <c r="AB102" s="18"/>
      <c r="AC102" s="18"/>
    </row>
    <row r="103" spans="1:29" x14ac:dyDescent="0.25">
      <c r="A103" s="3" t="s">
        <v>1930</v>
      </c>
      <c r="B103" s="4" t="s">
        <v>1931</v>
      </c>
      <c r="C103" s="4" t="s">
        <v>101</v>
      </c>
      <c r="D103" s="3" t="s">
        <v>487</v>
      </c>
      <c r="E103" s="3" t="s">
        <v>1299</v>
      </c>
      <c r="F103" s="3">
        <v>30952</v>
      </c>
      <c r="G103" s="3" t="s">
        <v>19</v>
      </c>
      <c r="H103" s="3">
        <v>0</v>
      </c>
      <c r="I103" s="3">
        <v>0</v>
      </c>
      <c r="J103" s="3">
        <v>3</v>
      </c>
      <c r="K103" s="3">
        <v>12</v>
      </c>
      <c r="L103" s="3">
        <v>0</v>
      </c>
      <c r="M103" s="3">
        <v>0</v>
      </c>
      <c r="N103" s="3">
        <v>0</v>
      </c>
      <c r="O103" s="3">
        <v>0</v>
      </c>
      <c r="P103" s="3" t="s">
        <v>198</v>
      </c>
      <c r="Q103" s="5" t="s">
        <v>39</v>
      </c>
      <c r="R103" s="7">
        <v>221400</v>
      </c>
      <c r="S103" s="24">
        <v>0.05</v>
      </c>
      <c r="T103" s="7">
        <v>210330</v>
      </c>
      <c r="U103" s="17">
        <v>0.35</v>
      </c>
      <c r="V103" s="7">
        <v>136714.5</v>
      </c>
      <c r="W103" s="9">
        <v>7.0000000000000007E-2</v>
      </c>
      <c r="X103" s="9">
        <v>3.5803371977440414E-2</v>
      </c>
      <c r="Y103" s="9">
        <v>0.1058033719774404</v>
      </c>
      <c r="Z103" s="7">
        <v>1292000</v>
      </c>
      <c r="AA103" s="7">
        <v>86133.333333333328</v>
      </c>
      <c r="AB103" s="18"/>
      <c r="AC103" s="18"/>
    </row>
    <row r="104" spans="1:29" x14ac:dyDescent="0.25">
      <c r="A104" s="3" t="s">
        <v>1932</v>
      </c>
      <c r="B104" s="4" t="s">
        <v>1932</v>
      </c>
      <c r="C104" s="4" t="s">
        <v>100</v>
      </c>
      <c r="D104" s="3" t="s">
        <v>1933</v>
      </c>
      <c r="E104" s="3" t="s">
        <v>1776</v>
      </c>
      <c r="F104" s="3">
        <v>13449</v>
      </c>
      <c r="G104" s="3" t="s">
        <v>19</v>
      </c>
      <c r="H104" s="3">
        <v>8772</v>
      </c>
      <c r="I104" s="3">
        <v>0</v>
      </c>
      <c r="J104" s="3">
        <v>0</v>
      </c>
      <c r="K104" s="3">
        <v>8</v>
      </c>
      <c r="L104" s="3">
        <v>0</v>
      </c>
      <c r="M104" s="3">
        <v>0</v>
      </c>
      <c r="N104" s="3">
        <v>0</v>
      </c>
      <c r="O104" s="3">
        <v>0</v>
      </c>
      <c r="P104" s="3" t="s">
        <v>191</v>
      </c>
      <c r="Q104" s="5" t="s">
        <v>39</v>
      </c>
      <c r="R104" s="7">
        <v>124800</v>
      </c>
      <c r="S104" s="24">
        <v>0.05</v>
      </c>
      <c r="T104" s="7">
        <v>118560</v>
      </c>
      <c r="U104" s="17">
        <v>0.35</v>
      </c>
      <c r="V104" s="7">
        <v>77064</v>
      </c>
      <c r="W104" s="9">
        <v>7.0000000000000007E-2</v>
      </c>
      <c r="X104" s="9">
        <v>2.9239962966184599E-2</v>
      </c>
      <c r="Y104" s="9">
        <v>9.9239962966184606E-2</v>
      </c>
      <c r="Z104" s="7">
        <v>777000</v>
      </c>
      <c r="AA104" s="7">
        <v>97125</v>
      </c>
      <c r="AB104" s="18"/>
      <c r="AC104" s="18"/>
    </row>
    <row r="105" spans="1:29" x14ac:dyDescent="0.25">
      <c r="A105" s="3" t="s">
        <v>1934</v>
      </c>
      <c r="B105" s="4" t="s">
        <v>1934</v>
      </c>
      <c r="C105" s="4" t="s">
        <v>160</v>
      </c>
      <c r="D105" s="3" t="s">
        <v>1935</v>
      </c>
      <c r="E105" s="3" t="s">
        <v>902</v>
      </c>
      <c r="F105" s="3">
        <v>17243</v>
      </c>
      <c r="G105" s="3" t="s">
        <v>19</v>
      </c>
      <c r="H105" s="3">
        <v>9600</v>
      </c>
      <c r="I105" s="3">
        <v>0</v>
      </c>
      <c r="J105" s="3">
        <v>6</v>
      </c>
      <c r="K105" s="3">
        <v>6</v>
      </c>
      <c r="L105" s="3">
        <v>0</v>
      </c>
      <c r="M105" s="3">
        <v>0</v>
      </c>
      <c r="N105" s="3">
        <v>0</v>
      </c>
      <c r="O105" s="3">
        <v>0</v>
      </c>
      <c r="P105" s="3" t="s">
        <v>54</v>
      </c>
      <c r="Q105" s="5" t="s">
        <v>39</v>
      </c>
      <c r="R105" s="7">
        <v>162000</v>
      </c>
      <c r="S105" s="24">
        <v>0.05</v>
      </c>
      <c r="T105" s="7">
        <v>153900</v>
      </c>
      <c r="U105" s="17">
        <v>0.35</v>
      </c>
      <c r="V105" s="7">
        <v>100035</v>
      </c>
      <c r="W105" s="9">
        <v>7.0000000000000007E-2</v>
      </c>
      <c r="X105" s="9">
        <v>3.3764324894552562E-2</v>
      </c>
      <c r="Y105" s="9">
        <v>0.10376432489455256</v>
      </c>
      <c r="Z105" s="7">
        <v>964000</v>
      </c>
      <c r="AA105" s="7">
        <v>80333.333333333328</v>
      </c>
      <c r="AB105" s="18"/>
      <c r="AC105" s="18"/>
    </row>
    <row r="106" spans="1:29" x14ac:dyDescent="0.25">
      <c r="A106" s="3" t="s">
        <v>1936</v>
      </c>
      <c r="B106" s="4" t="s">
        <v>1936</v>
      </c>
      <c r="C106" s="4" t="s">
        <v>160</v>
      </c>
      <c r="D106" s="3" t="s">
        <v>1937</v>
      </c>
      <c r="E106" s="3" t="s">
        <v>443</v>
      </c>
      <c r="F106" s="3">
        <v>31121</v>
      </c>
      <c r="G106" s="3" t="s">
        <v>19</v>
      </c>
      <c r="H106" s="3">
        <v>0</v>
      </c>
      <c r="I106" s="3">
        <v>0</v>
      </c>
      <c r="J106" s="3">
        <v>16</v>
      </c>
      <c r="K106" s="3">
        <v>8</v>
      </c>
      <c r="L106" s="3">
        <v>0</v>
      </c>
      <c r="M106" s="3">
        <v>0</v>
      </c>
      <c r="N106" s="3">
        <v>0</v>
      </c>
      <c r="O106" s="3">
        <v>0</v>
      </c>
      <c r="P106" s="3" t="s">
        <v>66</v>
      </c>
      <c r="Q106" s="5" t="s">
        <v>39</v>
      </c>
      <c r="R106" s="7">
        <v>302400</v>
      </c>
      <c r="S106" s="24">
        <v>0.05</v>
      </c>
      <c r="T106" s="7">
        <v>287280</v>
      </c>
      <c r="U106" s="17">
        <v>0.35</v>
      </c>
      <c r="V106" s="7">
        <v>186732</v>
      </c>
      <c r="W106" s="9">
        <v>7.0000000000000007E-2</v>
      </c>
      <c r="X106" s="9">
        <v>3.2129742367114723E-2</v>
      </c>
      <c r="Y106" s="9">
        <v>0.10212974236711472</v>
      </c>
      <c r="Z106" s="7">
        <v>1828000</v>
      </c>
      <c r="AA106" s="7">
        <v>76166.666666666672</v>
      </c>
      <c r="AB106" s="18"/>
      <c r="AC106" s="18"/>
    </row>
    <row r="107" spans="1:29" x14ac:dyDescent="0.25">
      <c r="A107" s="3" t="s">
        <v>1938</v>
      </c>
      <c r="B107" s="4" t="s">
        <v>1938</v>
      </c>
      <c r="C107" s="4" t="s">
        <v>160</v>
      </c>
      <c r="D107" s="3" t="s">
        <v>1939</v>
      </c>
      <c r="E107" s="3" t="s">
        <v>1776</v>
      </c>
      <c r="F107" s="3">
        <v>22093</v>
      </c>
      <c r="G107" s="3" t="s">
        <v>19</v>
      </c>
      <c r="H107" s="3">
        <v>13149</v>
      </c>
      <c r="I107" s="3">
        <v>0</v>
      </c>
      <c r="J107" s="3">
        <v>6</v>
      </c>
      <c r="K107" s="3">
        <v>4</v>
      </c>
      <c r="L107" s="3">
        <v>0</v>
      </c>
      <c r="M107" s="3">
        <v>0</v>
      </c>
      <c r="N107" s="3">
        <v>0</v>
      </c>
      <c r="O107" s="3">
        <v>0</v>
      </c>
      <c r="P107" s="3" t="s">
        <v>99</v>
      </c>
      <c r="Q107" s="5" t="s">
        <v>39</v>
      </c>
      <c r="R107" s="7">
        <v>130800</v>
      </c>
      <c r="S107" s="24">
        <v>0.05</v>
      </c>
      <c r="T107" s="7">
        <v>124260</v>
      </c>
      <c r="U107" s="17">
        <v>0.35</v>
      </c>
      <c r="V107" s="7">
        <v>80769</v>
      </c>
      <c r="W107" s="9">
        <v>7.0000000000000007E-2</v>
      </c>
      <c r="X107" s="9">
        <v>2.9240246504356748E-2</v>
      </c>
      <c r="Y107" s="9">
        <v>9.9240246504356755E-2</v>
      </c>
      <c r="Z107" s="7">
        <v>814000</v>
      </c>
      <c r="AA107" s="7">
        <v>81400</v>
      </c>
      <c r="AB107" s="18"/>
      <c r="AC107" s="18"/>
    </row>
    <row r="108" spans="1:29" x14ac:dyDescent="0.25">
      <c r="A108" s="3" t="s">
        <v>1940</v>
      </c>
      <c r="B108" s="4" t="s">
        <v>1940</v>
      </c>
      <c r="C108" s="4" t="s">
        <v>100</v>
      </c>
      <c r="D108" s="3" t="s">
        <v>1941</v>
      </c>
      <c r="E108" s="3" t="s">
        <v>1429</v>
      </c>
      <c r="F108" s="3">
        <v>12599</v>
      </c>
      <c r="G108" s="3" t="s">
        <v>19</v>
      </c>
      <c r="H108" s="3">
        <v>5528</v>
      </c>
      <c r="I108" s="3">
        <v>0</v>
      </c>
      <c r="J108" s="3">
        <v>10</v>
      </c>
      <c r="K108" s="3">
        <v>1</v>
      </c>
      <c r="L108" s="3">
        <v>0</v>
      </c>
      <c r="M108" s="3">
        <v>0</v>
      </c>
      <c r="N108" s="3">
        <v>0</v>
      </c>
      <c r="O108" s="3">
        <v>0</v>
      </c>
      <c r="P108" s="3" t="s">
        <v>56</v>
      </c>
      <c r="Q108" s="5" t="s">
        <v>39</v>
      </c>
      <c r="R108" s="7">
        <v>129600</v>
      </c>
      <c r="S108" s="24">
        <v>0.05</v>
      </c>
      <c r="T108" s="7">
        <v>123120</v>
      </c>
      <c r="U108" s="17">
        <v>0.35</v>
      </c>
      <c r="V108" s="7">
        <v>80028</v>
      </c>
      <c r="W108" s="9">
        <v>7.0000000000000007E-2</v>
      </c>
      <c r="X108" s="9">
        <v>3.3653084959630611E-2</v>
      </c>
      <c r="Y108" s="9">
        <v>0.10365308495963062</v>
      </c>
      <c r="Z108" s="7">
        <v>772000</v>
      </c>
      <c r="AA108" s="7">
        <v>70181.818181818177</v>
      </c>
      <c r="AB108" s="18"/>
      <c r="AC108" s="18"/>
    </row>
    <row r="109" spans="1:29" x14ac:dyDescent="0.25">
      <c r="A109" s="3" t="s">
        <v>1942</v>
      </c>
      <c r="B109" s="4" t="s">
        <v>1942</v>
      </c>
      <c r="C109" s="4" t="s">
        <v>160</v>
      </c>
      <c r="D109" s="3" t="s">
        <v>1943</v>
      </c>
      <c r="E109" s="3" t="s">
        <v>384</v>
      </c>
      <c r="F109" s="3">
        <v>19672</v>
      </c>
      <c r="G109" s="3" t="s">
        <v>211</v>
      </c>
      <c r="H109" s="3">
        <v>25948</v>
      </c>
      <c r="I109" s="3">
        <v>0</v>
      </c>
      <c r="J109" s="3">
        <v>0</v>
      </c>
      <c r="K109" s="3">
        <v>26</v>
      </c>
      <c r="L109" s="3">
        <v>0</v>
      </c>
      <c r="M109" s="3">
        <v>0</v>
      </c>
      <c r="N109" s="3">
        <v>0</v>
      </c>
      <c r="O109" s="3">
        <v>0</v>
      </c>
      <c r="P109" s="3" t="s">
        <v>319</v>
      </c>
      <c r="Q109" s="5" t="s">
        <v>39</v>
      </c>
      <c r="R109" s="7">
        <v>393120</v>
      </c>
      <c r="S109" s="24">
        <v>0.05</v>
      </c>
      <c r="T109" s="7">
        <v>373464</v>
      </c>
      <c r="U109" s="17">
        <v>0.49500000000000011</v>
      </c>
      <c r="V109" s="7">
        <v>188599.32</v>
      </c>
      <c r="W109" s="9">
        <v>0.08</v>
      </c>
      <c r="X109" s="9">
        <v>3.4129381045888599E-2</v>
      </c>
      <c r="Y109" s="9">
        <v>0.1141293810458886</v>
      </c>
      <c r="Z109" s="7">
        <v>1653000</v>
      </c>
      <c r="AA109" s="7">
        <v>63576.923076923078</v>
      </c>
      <c r="AB109" s="18"/>
      <c r="AC109" s="18"/>
    </row>
    <row r="110" spans="1:29" x14ac:dyDescent="0.25">
      <c r="A110" s="3" t="s">
        <v>1944</v>
      </c>
      <c r="B110" s="4" t="s">
        <v>1945</v>
      </c>
      <c r="C110" s="4" t="s">
        <v>102</v>
      </c>
      <c r="D110" s="3" t="s">
        <v>1946</v>
      </c>
      <c r="E110" s="3" t="s">
        <v>476</v>
      </c>
      <c r="F110" s="3">
        <v>113391</v>
      </c>
      <c r="G110" s="3" t="s">
        <v>19</v>
      </c>
      <c r="H110" s="3">
        <v>0</v>
      </c>
      <c r="I110" s="3">
        <v>0</v>
      </c>
      <c r="J110" s="3">
        <v>39</v>
      </c>
      <c r="K110" s="3">
        <v>45</v>
      </c>
      <c r="L110" s="3">
        <v>0</v>
      </c>
      <c r="M110" s="3">
        <v>0</v>
      </c>
      <c r="N110" s="3">
        <v>0</v>
      </c>
      <c r="O110" s="3">
        <v>0</v>
      </c>
      <c r="P110" s="3" t="s">
        <v>214</v>
      </c>
      <c r="Q110" s="5" t="s">
        <v>39</v>
      </c>
      <c r="R110" s="7">
        <v>1146600</v>
      </c>
      <c r="S110" s="24">
        <v>0.05</v>
      </c>
      <c r="T110" s="7">
        <v>1089270</v>
      </c>
      <c r="U110" s="17">
        <v>0.35</v>
      </c>
      <c r="V110" s="7">
        <v>708025.5</v>
      </c>
      <c r="W110" s="9">
        <v>7.0000000000000007E-2</v>
      </c>
      <c r="X110" s="9">
        <v>3.2434316214986457E-2</v>
      </c>
      <c r="Y110" s="9">
        <v>0.10243431621498648</v>
      </c>
      <c r="Z110" s="7">
        <v>6912000</v>
      </c>
      <c r="AA110" s="7">
        <v>82285.71428571429</v>
      </c>
      <c r="AB110" s="18"/>
      <c r="AC110" s="18"/>
    </row>
    <row r="111" spans="1:29" x14ac:dyDescent="0.25">
      <c r="A111" s="3" t="s">
        <v>1947</v>
      </c>
      <c r="B111" s="4" t="s">
        <v>1947</v>
      </c>
      <c r="C111" s="4" t="s">
        <v>160</v>
      </c>
      <c r="D111" s="3" t="s">
        <v>1948</v>
      </c>
      <c r="E111" s="3" t="s">
        <v>480</v>
      </c>
      <c r="F111" s="3">
        <v>50233</v>
      </c>
      <c r="G111" s="3" t="s">
        <v>19</v>
      </c>
      <c r="H111" s="3">
        <v>32559</v>
      </c>
      <c r="I111" s="3">
        <v>2</v>
      </c>
      <c r="J111" s="3">
        <v>30</v>
      </c>
      <c r="K111" s="3">
        <v>5</v>
      </c>
      <c r="L111" s="3">
        <v>0</v>
      </c>
      <c r="M111" s="3">
        <v>0</v>
      </c>
      <c r="N111" s="3">
        <v>0</v>
      </c>
      <c r="O111" s="3">
        <v>0</v>
      </c>
      <c r="P111" s="3" t="s">
        <v>54</v>
      </c>
      <c r="Q111" s="5" t="s">
        <v>39</v>
      </c>
      <c r="R111" s="7">
        <v>438000</v>
      </c>
      <c r="S111" s="24">
        <v>0.05</v>
      </c>
      <c r="T111" s="7">
        <v>416100</v>
      </c>
      <c r="U111" s="17">
        <v>0.35</v>
      </c>
      <c r="V111" s="7">
        <v>270465</v>
      </c>
      <c r="W111" s="9">
        <v>7.0000000000000007E-2</v>
      </c>
      <c r="X111" s="9">
        <v>3.5755310234724919E-2</v>
      </c>
      <c r="Y111" s="9">
        <v>0.10575531023472493</v>
      </c>
      <c r="Z111" s="7">
        <v>2557000</v>
      </c>
      <c r="AA111" s="7">
        <v>69108.108108108107</v>
      </c>
      <c r="AB111" s="18"/>
      <c r="AC111" s="18"/>
    </row>
    <row r="112" spans="1:29" x14ac:dyDescent="0.25">
      <c r="A112" s="3" t="s">
        <v>1949</v>
      </c>
      <c r="B112" s="4" t="s">
        <v>1950</v>
      </c>
      <c r="C112" s="4" t="s">
        <v>101</v>
      </c>
      <c r="D112" s="3" t="s">
        <v>1951</v>
      </c>
      <c r="E112" s="3" t="s">
        <v>476</v>
      </c>
      <c r="F112" s="3">
        <v>12608</v>
      </c>
      <c r="G112" s="3" t="s">
        <v>19</v>
      </c>
      <c r="H112" s="3">
        <v>0</v>
      </c>
      <c r="I112" s="3">
        <v>0</v>
      </c>
      <c r="J112" s="3">
        <v>6</v>
      </c>
      <c r="K112" s="3">
        <v>6</v>
      </c>
      <c r="L112" s="3">
        <v>0</v>
      </c>
      <c r="M112" s="3">
        <v>0</v>
      </c>
      <c r="N112" s="3">
        <v>0</v>
      </c>
      <c r="O112" s="3">
        <v>0</v>
      </c>
      <c r="P112" s="3" t="s">
        <v>198</v>
      </c>
      <c r="Q112" s="5" t="s">
        <v>39</v>
      </c>
      <c r="R112" s="7">
        <v>162000</v>
      </c>
      <c r="S112" s="24">
        <v>0.05</v>
      </c>
      <c r="T112" s="7">
        <v>153900</v>
      </c>
      <c r="U112" s="17">
        <v>0.35</v>
      </c>
      <c r="V112" s="7">
        <v>100035</v>
      </c>
      <c r="W112" s="9">
        <v>7.0000000000000007E-2</v>
      </c>
      <c r="X112" s="9">
        <v>3.2434700313287677E-2</v>
      </c>
      <c r="Y112" s="9">
        <v>0.10243470031328768</v>
      </c>
      <c r="Z112" s="7">
        <v>977000</v>
      </c>
      <c r="AA112" s="7">
        <v>81416.666666666672</v>
      </c>
      <c r="AB112" s="18"/>
      <c r="AC112" s="18"/>
    </row>
    <row r="113" spans="1:29" x14ac:dyDescent="0.25">
      <c r="A113" s="3" t="s">
        <v>1952</v>
      </c>
      <c r="B113" s="4" t="s">
        <v>1952</v>
      </c>
      <c r="C113" s="4" t="s">
        <v>100</v>
      </c>
      <c r="D113" s="3" t="s">
        <v>1953</v>
      </c>
      <c r="E113" s="3" t="s">
        <v>499</v>
      </c>
      <c r="F113" s="3">
        <v>20470</v>
      </c>
      <c r="G113" s="3" t="s">
        <v>19</v>
      </c>
      <c r="H113" s="3">
        <v>7692</v>
      </c>
      <c r="I113" s="3">
        <v>0</v>
      </c>
      <c r="J113" s="3">
        <v>4</v>
      </c>
      <c r="K113" s="3">
        <v>8</v>
      </c>
      <c r="L113" s="3">
        <v>0</v>
      </c>
      <c r="M113" s="3">
        <v>0</v>
      </c>
      <c r="N113" s="3">
        <v>0</v>
      </c>
      <c r="O113" s="3">
        <v>0</v>
      </c>
      <c r="P113" s="3" t="s">
        <v>111</v>
      </c>
      <c r="Q113" s="5" t="s">
        <v>39</v>
      </c>
      <c r="R113" s="7">
        <v>170400</v>
      </c>
      <c r="S113" s="24">
        <v>0.05</v>
      </c>
      <c r="T113" s="7">
        <v>161880</v>
      </c>
      <c r="U113" s="17">
        <v>0.35</v>
      </c>
      <c r="V113" s="7">
        <v>105222</v>
      </c>
      <c r="W113" s="9">
        <v>7.0000000000000007E-2</v>
      </c>
      <c r="X113" s="9">
        <v>3.3134138903533839E-2</v>
      </c>
      <c r="Y113" s="9">
        <v>0.10313413890353385</v>
      </c>
      <c r="Z113" s="7">
        <v>1020000</v>
      </c>
      <c r="AA113" s="7">
        <v>85000</v>
      </c>
      <c r="AB113" s="18"/>
      <c r="AC113" s="18"/>
    </row>
    <row r="114" spans="1:29" x14ac:dyDescent="0.25">
      <c r="A114" s="3" t="s">
        <v>1954</v>
      </c>
      <c r="B114" s="4" t="s">
        <v>1954</v>
      </c>
      <c r="C114" s="4" t="s">
        <v>324</v>
      </c>
      <c r="D114" s="3" t="s">
        <v>1955</v>
      </c>
      <c r="E114" s="3" t="s">
        <v>416</v>
      </c>
      <c r="F114" s="3">
        <v>23430</v>
      </c>
      <c r="G114" s="3" t="s">
        <v>206</v>
      </c>
      <c r="H114" s="3">
        <v>25621</v>
      </c>
      <c r="I114" s="3">
        <v>0</v>
      </c>
      <c r="J114" s="3">
        <v>9</v>
      </c>
      <c r="K114" s="3">
        <v>16</v>
      </c>
      <c r="L114" s="3">
        <v>0</v>
      </c>
      <c r="M114" s="3">
        <v>0</v>
      </c>
      <c r="N114" s="3">
        <v>0</v>
      </c>
      <c r="O114" s="3">
        <v>0</v>
      </c>
      <c r="P114" s="3" t="s">
        <v>214</v>
      </c>
      <c r="Q114" s="5" t="s">
        <v>39</v>
      </c>
      <c r="R114" s="7">
        <v>374700</v>
      </c>
      <c r="S114" s="24">
        <v>0.05</v>
      </c>
      <c r="T114" s="7">
        <v>355965</v>
      </c>
      <c r="U114" s="17">
        <v>0.35</v>
      </c>
      <c r="V114" s="7">
        <v>231377.25</v>
      </c>
      <c r="W114" s="9">
        <v>7.0000000000000007E-2</v>
      </c>
      <c r="X114" s="9">
        <v>2.9058986459531793E-2</v>
      </c>
      <c r="Y114" s="9">
        <v>9.9058986459531803E-2</v>
      </c>
      <c r="Z114" s="7">
        <v>2336000</v>
      </c>
      <c r="AA114" s="7">
        <v>93440</v>
      </c>
      <c r="AB114" s="18"/>
      <c r="AC114" s="18"/>
    </row>
    <row r="115" spans="1:29" x14ac:dyDescent="0.25">
      <c r="A115" s="3" t="s">
        <v>1956</v>
      </c>
      <c r="B115" s="4" t="s">
        <v>1956</v>
      </c>
      <c r="C115" s="4" t="s">
        <v>100</v>
      </c>
      <c r="D115" s="3" t="s">
        <v>1957</v>
      </c>
      <c r="E115" s="3" t="s">
        <v>384</v>
      </c>
      <c r="F115" s="3">
        <v>8606</v>
      </c>
      <c r="G115" s="3" t="s">
        <v>19</v>
      </c>
      <c r="H115" s="3">
        <v>7370</v>
      </c>
      <c r="I115" s="3">
        <v>0</v>
      </c>
      <c r="J115" s="3">
        <v>4</v>
      </c>
      <c r="K115" s="3">
        <v>4</v>
      </c>
      <c r="L115" s="3">
        <v>0</v>
      </c>
      <c r="M115" s="3">
        <v>0</v>
      </c>
      <c r="N115" s="3">
        <v>0</v>
      </c>
      <c r="O115" s="3">
        <v>0</v>
      </c>
      <c r="P115" s="3" t="s">
        <v>113</v>
      </c>
      <c r="Q115" s="5" t="s">
        <v>39</v>
      </c>
      <c r="R115" s="7">
        <v>126720</v>
      </c>
      <c r="S115" s="24">
        <v>0.05</v>
      </c>
      <c r="T115" s="7">
        <v>120384</v>
      </c>
      <c r="U115" s="17">
        <v>0.315</v>
      </c>
      <c r="V115" s="7">
        <v>82463.039999999994</v>
      </c>
      <c r="W115" s="9">
        <v>7.0000000000000007E-2</v>
      </c>
      <c r="X115" s="9">
        <v>3.4129709970636427E-2</v>
      </c>
      <c r="Y115" s="9">
        <v>0.10412970997063643</v>
      </c>
      <c r="Z115" s="7">
        <v>792000</v>
      </c>
      <c r="AA115" s="7">
        <v>99000</v>
      </c>
      <c r="AB115" s="18"/>
      <c r="AC115" s="18"/>
    </row>
    <row r="116" spans="1:29" x14ac:dyDescent="0.25">
      <c r="A116" s="3" t="s">
        <v>1958</v>
      </c>
      <c r="B116" s="4" t="s">
        <v>1958</v>
      </c>
      <c r="C116" s="4" t="s">
        <v>160</v>
      </c>
      <c r="D116" s="3" t="s">
        <v>1959</v>
      </c>
      <c r="E116" s="3" t="s">
        <v>484</v>
      </c>
      <c r="F116" s="3">
        <v>13749</v>
      </c>
      <c r="G116" s="3" t="s">
        <v>19</v>
      </c>
      <c r="H116" s="3">
        <v>9648</v>
      </c>
      <c r="I116" s="3">
        <v>0</v>
      </c>
      <c r="J116" s="3">
        <v>3</v>
      </c>
      <c r="K116" s="3">
        <v>9</v>
      </c>
      <c r="L116" s="3">
        <v>0</v>
      </c>
      <c r="M116" s="3">
        <v>0</v>
      </c>
      <c r="N116" s="3">
        <v>0</v>
      </c>
      <c r="O116" s="3">
        <v>0</v>
      </c>
      <c r="P116" s="3" t="s">
        <v>56</v>
      </c>
      <c r="Q116" s="5" t="s">
        <v>39</v>
      </c>
      <c r="R116" s="7">
        <v>174600</v>
      </c>
      <c r="S116" s="24">
        <v>0.05</v>
      </c>
      <c r="T116" s="7">
        <v>165870</v>
      </c>
      <c r="U116" s="17">
        <v>0.35</v>
      </c>
      <c r="V116" s="7">
        <v>107815.5</v>
      </c>
      <c r="W116" s="9">
        <v>7.0000000000000007E-2</v>
      </c>
      <c r="X116" s="9">
        <v>3.5803301566308836E-2</v>
      </c>
      <c r="Y116" s="9">
        <v>0.10580330156630884</v>
      </c>
      <c r="Z116" s="7">
        <v>1019000</v>
      </c>
      <c r="AA116" s="7">
        <v>84916.666666666672</v>
      </c>
      <c r="AB116" s="18"/>
      <c r="AC116" s="18"/>
    </row>
    <row r="117" spans="1:29" x14ac:dyDescent="0.25">
      <c r="A117" s="3" t="s">
        <v>1960</v>
      </c>
      <c r="B117" s="4" t="s">
        <v>1960</v>
      </c>
      <c r="C117" s="4" t="s">
        <v>160</v>
      </c>
      <c r="D117" s="3" t="s">
        <v>1961</v>
      </c>
      <c r="E117" s="3" t="s">
        <v>499</v>
      </c>
      <c r="F117" s="3">
        <v>13048</v>
      </c>
      <c r="G117" s="3" t="s">
        <v>19</v>
      </c>
      <c r="H117" s="3">
        <v>9480</v>
      </c>
      <c r="I117" s="3">
        <v>0</v>
      </c>
      <c r="J117" s="3">
        <v>6</v>
      </c>
      <c r="K117" s="3">
        <v>6</v>
      </c>
      <c r="L117" s="3">
        <v>0</v>
      </c>
      <c r="M117" s="3">
        <v>0</v>
      </c>
      <c r="N117" s="3">
        <v>0</v>
      </c>
      <c r="O117" s="3">
        <v>0</v>
      </c>
      <c r="P117" s="3" t="s">
        <v>300</v>
      </c>
      <c r="Q117" s="5" t="s">
        <v>39</v>
      </c>
      <c r="R117" s="7">
        <v>162000</v>
      </c>
      <c r="S117" s="24">
        <v>0.05</v>
      </c>
      <c r="T117" s="7">
        <v>153900</v>
      </c>
      <c r="U117" s="17">
        <v>0.35</v>
      </c>
      <c r="V117" s="7">
        <v>100035</v>
      </c>
      <c r="W117" s="9">
        <v>7.0000000000000007E-2</v>
      </c>
      <c r="X117" s="9">
        <v>3.3134055500000002E-2</v>
      </c>
      <c r="Y117" s="9">
        <v>0.10313405550000002</v>
      </c>
      <c r="Z117" s="7">
        <v>970000</v>
      </c>
      <c r="AA117" s="7">
        <v>80833.333333333328</v>
      </c>
      <c r="AB117" s="18"/>
      <c r="AC117" s="18"/>
    </row>
    <row r="118" spans="1:29" x14ac:dyDescent="0.25">
      <c r="A118" s="3" t="s">
        <v>1962</v>
      </c>
      <c r="B118" s="4" t="s">
        <v>1963</v>
      </c>
      <c r="C118" s="4" t="s">
        <v>323</v>
      </c>
      <c r="D118" s="3" t="s">
        <v>1964</v>
      </c>
      <c r="E118" s="3" t="s">
        <v>384</v>
      </c>
      <c r="F118" s="3">
        <v>8610</v>
      </c>
      <c r="G118" s="3" t="s">
        <v>19</v>
      </c>
      <c r="H118" s="3">
        <v>0</v>
      </c>
      <c r="I118" s="3">
        <v>0</v>
      </c>
      <c r="J118" s="3">
        <v>1</v>
      </c>
      <c r="K118" s="3">
        <v>8</v>
      </c>
      <c r="L118" s="3">
        <v>0</v>
      </c>
      <c r="M118" s="3">
        <v>0</v>
      </c>
      <c r="N118" s="3">
        <v>0</v>
      </c>
      <c r="O118" s="3">
        <v>0</v>
      </c>
      <c r="P118" s="3" t="s">
        <v>162</v>
      </c>
      <c r="Q118" s="5" t="s">
        <v>39</v>
      </c>
      <c r="R118" s="7">
        <v>146400</v>
      </c>
      <c r="S118" s="24">
        <v>0.05</v>
      </c>
      <c r="T118" s="7">
        <v>139080</v>
      </c>
      <c r="U118" s="17">
        <v>0.35</v>
      </c>
      <c r="V118" s="7">
        <v>90402</v>
      </c>
      <c r="W118" s="9">
        <v>7.0000000000000007E-2</v>
      </c>
      <c r="X118" s="9">
        <v>3.4130184778847633E-2</v>
      </c>
      <c r="Y118" s="9">
        <v>0.10413018477884764</v>
      </c>
      <c r="Z118" s="7">
        <v>868000</v>
      </c>
      <c r="AA118" s="7">
        <v>96444.444444444438</v>
      </c>
      <c r="AB118" s="18"/>
      <c r="AC118" s="18"/>
    </row>
    <row r="119" spans="1:29" x14ac:dyDescent="0.25">
      <c r="A119" s="3" t="s">
        <v>1965</v>
      </c>
      <c r="B119" s="4" t="s">
        <v>1965</v>
      </c>
      <c r="C119" s="4" t="s">
        <v>160</v>
      </c>
      <c r="D119" s="3" t="s">
        <v>1966</v>
      </c>
      <c r="E119" s="3" t="s">
        <v>443</v>
      </c>
      <c r="F119" s="3">
        <v>13778</v>
      </c>
      <c r="G119" s="3" t="s">
        <v>19</v>
      </c>
      <c r="H119" s="3">
        <v>16194</v>
      </c>
      <c r="I119" s="3">
        <v>0</v>
      </c>
      <c r="J119" s="3">
        <v>0</v>
      </c>
      <c r="K119" s="3">
        <v>0</v>
      </c>
      <c r="L119" s="3">
        <v>14</v>
      </c>
      <c r="M119" s="3">
        <v>0</v>
      </c>
      <c r="N119" s="3">
        <v>0</v>
      </c>
      <c r="O119" s="3">
        <v>0</v>
      </c>
      <c r="P119" s="3" t="s">
        <v>56</v>
      </c>
      <c r="Q119" s="5" t="s">
        <v>39</v>
      </c>
      <c r="R119" s="7">
        <v>260400</v>
      </c>
      <c r="S119" s="24">
        <v>0.05</v>
      </c>
      <c r="T119" s="7">
        <v>247380</v>
      </c>
      <c r="U119" s="17">
        <v>0.35</v>
      </c>
      <c r="V119" s="7">
        <v>160797</v>
      </c>
      <c r="W119" s="9">
        <v>7.0000000000000007E-2</v>
      </c>
      <c r="X119" s="9">
        <v>3.2129575753853008E-2</v>
      </c>
      <c r="Y119" s="9">
        <v>0.10212957575385299</v>
      </c>
      <c r="Z119" s="7">
        <v>1574000</v>
      </c>
      <c r="AA119" s="7">
        <v>112428.57142857143</v>
      </c>
      <c r="AB119" s="18"/>
      <c r="AC119" s="18"/>
    </row>
    <row r="120" spans="1:29" x14ac:dyDescent="0.25">
      <c r="A120" s="3" t="s">
        <v>1967</v>
      </c>
      <c r="B120" s="4" t="s">
        <v>1967</v>
      </c>
      <c r="C120" s="4" t="s">
        <v>160</v>
      </c>
      <c r="D120" s="3" t="s">
        <v>1968</v>
      </c>
      <c r="E120" s="3" t="s">
        <v>499</v>
      </c>
      <c r="F120" s="3">
        <v>21727</v>
      </c>
      <c r="G120" s="3" t="s">
        <v>19</v>
      </c>
      <c r="H120" s="3">
        <v>7692</v>
      </c>
      <c r="I120" s="3">
        <v>0</v>
      </c>
      <c r="J120" s="3">
        <v>5</v>
      </c>
      <c r="K120" s="3">
        <v>7</v>
      </c>
      <c r="L120" s="3">
        <v>0</v>
      </c>
      <c r="M120" s="3">
        <v>0</v>
      </c>
      <c r="N120" s="3">
        <v>0</v>
      </c>
      <c r="O120" s="3">
        <v>0</v>
      </c>
      <c r="P120" s="3" t="s">
        <v>66</v>
      </c>
      <c r="Q120" s="5" t="s">
        <v>39</v>
      </c>
      <c r="R120" s="7">
        <v>166200</v>
      </c>
      <c r="S120" s="24">
        <v>0.05</v>
      </c>
      <c r="T120" s="7">
        <v>157890</v>
      </c>
      <c r="U120" s="17">
        <v>0.35</v>
      </c>
      <c r="V120" s="7">
        <v>102628.5</v>
      </c>
      <c r="W120" s="9">
        <v>7.0000000000000007E-2</v>
      </c>
      <c r="X120" s="9">
        <v>3.3133928992774994E-2</v>
      </c>
      <c r="Y120" s="9">
        <v>0.103133928992775</v>
      </c>
      <c r="Z120" s="7">
        <v>995000</v>
      </c>
      <c r="AA120" s="7">
        <v>82916.666666666672</v>
      </c>
      <c r="AB120" s="18"/>
      <c r="AC120" s="18"/>
    </row>
    <row r="121" spans="1:29" x14ac:dyDescent="0.25">
      <c r="A121" s="3" t="s">
        <v>1969</v>
      </c>
      <c r="B121" s="4" t="s">
        <v>1969</v>
      </c>
      <c r="C121" s="4" t="s">
        <v>160</v>
      </c>
      <c r="D121" s="3" t="s">
        <v>1970</v>
      </c>
      <c r="E121" s="3" t="s">
        <v>443</v>
      </c>
      <c r="F121" s="3">
        <v>12973</v>
      </c>
      <c r="G121" s="3" t="s">
        <v>19</v>
      </c>
      <c r="H121" s="3">
        <v>12606</v>
      </c>
      <c r="I121" s="3">
        <v>0</v>
      </c>
      <c r="J121" s="3">
        <v>2</v>
      </c>
      <c r="K121" s="3">
        <v>10</v>
      </c>
      <c r="L121" s="3">
        <v>0</v>
      </c>
      <c r="M121" s="3">
        <v>0</v>
      </c>
      <c r="N121" s="3">
        <v>0</v>
      </c>
      <c r="O121" s="3">
        <v>0</v>
      </c>
      <c r="P121" s="3" t="s">
        <v>111</v>
      </c>
      <c r="Q121" s="5" t="s">
        <v>39</v>
      </c>
      <c r="R121" s="7">
        <v>172800</v>
      </c>
      <c r="S121" s="24">
        <v>0.05</v>
      </c>
      <c r="T121" s="7">
        <v>164160</v>
      </c>
      <c r="U121" s="17">
        <v>0.35</v>
      </c>
      <c r="V121" s="7">
        <v>106704</v>
      </c>
      <c r="W121" s="9">
        <v>7.0000000000000007E-2</v>
      </c>
      <c r="X121" s="9">
        <v>3.2129510960520732E-2</v>
      </c>
      <c r="Y121" s="9">
        <v>0.10212951096052074</v>
      </c>
      <c r="Z121" s="7">
        <v>1045000</v>
      </c>
      <c r="AA121" s="7">
        <v>87083.333333333328</v>
      </c>
      <c r="AB121" s="18"/>
      <c r="AC121" s="18"/>
    </row>
    <row r="122" spans="1:29" x14ac:dyDescent="0.25">
      <c r="A122" s="3" t="s">
        <v>1971</v>
      </c>
      <c r="B122" s="4" t="s">
        <v>1972</v>
      </c>
      <c r="C122" s="4" t="s">
        <v>1973</v>
      </c>
      <c r="D122" s="3" t="s">
        <v>1974</v>
      </c>
      <c r="E122" s="3" t="s">
        <v>499</v>
      </c>
      <c r="F122" s="3">
        <v>72001</v>
      </c>
      <c r="G122" s="3" t="s">
        <v>19</v>
      </c>
      <c r="H122" s="3">
        <v>0</v>
      </c>
      <c r="I122" s="3">
        <v>0</v>
      </c>
      <c r="J122" s="3">
        <v>16</v>
      </c>
      <c r="K122" s="3">
        <v>8</v>
      </c>
      <c r="L122" s="3">
        <v>8</v>
      </c>
      <c r="M122" s="3">
        <v>0</v>
      </c>
      <c r="N122" s="3">
        <v>0</v>
      </c>
      <c r="O122" s="3">
        <v>0</v>
      </c>
      <c r="P122" s="3" t="s">
        <v>214</v>
      </c>
      <c r="Q122" s="5" t="s">
        <v>39</v>
      </c>
      <c r="R122" s="7">
        <v>456000</v>
      </c>
      <c r="S122" s="24">
        <v>0.05</v>
      </c>
      <c r="T122" s="7">
        <v>433200</v>
      </c>
      <c r="U122" s="17">
        <v>0.35</v>
      </c>
      <c r="V122" s="7">
        <v>281580</v>
      </c>
      <c r="W122" s="9">
        <v>7.0000000000000007E-2</v>
      </c>
      <c r="X122" s="9">
        <v>3.3134040164568432E-2</v>
      </c>
      <c r="Y122" s="9">
        <v>0.10313404016456844</v>
      </c>
      <c r="Z122" s="7">
        <v>2730000</v>
      </c>
      <c r="AA122" s="7">
        <v>85312.5</v>
      </c>
      <c r="AB122" s="18"/>
      <c r="AC122" s="18"/>
    </row>
    <row r="123" spans="1:29" x14ac:dyDescent="0.25">
      <c r="A123" s="3" t="s">
        <v>1975</v>
      </c>
      <c r="B123" s="4" t="s">
        <v>1975</v>
      </c>
      <c r="C123" s="4" t="s">
        <v>1976</v>
      </c>
      <c r="D123" s="3" t="s">
        <v>1977</v>
      </c>
      <c r="E123" s="3" t="s">
        <v>484</v>
      </c>
      <c r="F123" s="3">
        <v>17522</v>
      </c>
      <c r="G123" s="3" t="s">
        <v>211</v>
      </c>
      <c r="H123" s="3">
        <v>7546</v>
      </c>
      <c r="I123" s="3">
        <v>0</v>
      </c>
      <c r="J123" s="3">
        <v>12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 t="s">
        <v>54</v>
      </c>
      <c r="Q123" s="5" t="s">
        <v>39</v>
      </c>
      <c r="R123" s="7">
        <v>123120</v>
      </c>
      <c r="S123" s="24">
        <v>0.05</v>
      </c>
      <c r="T123" s="7">
        <v>116964</v>
      </c>
      <c r="U123" s="17">
        <v>0.49500000000000011</v>
      </c>
      <c r="V123" s="7">
        <v>59066.819999999992</v>
      </c>
      <c r="W123" s="9">
        <v>0.08</v>
      </c>
      <c r="X123" s="9">
        <v>3.5803569675375659E-2</v>
      </c>
      <c r="Y123" s="9">
        <v>0.11580356967537568</v>
      </c>
      <c r="Z123" s="7">
        <v>510000</v>
      </c>
      <c r="AA123" s="7">
        <v>42500</v>
      </c>
      <c r="AB123" s="18"/>
      <c r="AC123" s="18"/>
    </row>
    <row r="124" spans="1:29" x14ac:dyDescent="0.25">
      <c r="A124" s="3" t="s">
        <v>1978</v>
      </c>
      <c r="B124" s="4" t="s">
        <v>1979</v>
      </c>
      <c r="C124" s="4" t="s">
        <v>1980</v>
      </c>
      <c r="D124" s="3" t="s">
        <v>1981</v>
      </c>
      <c r="E124" s="3" t="s">
        <v>384</v>
      </c>
      <c r="F124" s="3">
        <v>8883</v>
      </c>
      <c r="G124" s="3" t="s">
        <v>19</v>
      </c>
      <c r="H124" s="3">
        <v>0</v>
      </c>
      <c r="I124" s="3">
        <v>0</v>
      </c>
      <c r="J124" s="3">
        <v>8</v>
      </c>
      <c r="K124" s="3">
        <v>3</v>
      </c>
      <c r="L124" s="3">
        <v>0</v>
      </c>
      <c r="M124" s="3">
        <v>0</v>
      </c>
      <c r="N124" s="3">
        <v>0</v>
      </c>
      <c r="O124" s="3">
        <v>0</v>
      </c>
      <c r="P124" s="3" t="s">
        <v>180</v>
      </c>
      <c r="Q124" s="5" t="s">
        <v>39</v>
      </c>
      <c r="R124" s="7">
        <v>151800</v>
      </c>
      <c r="S124" s="24">
        <v>0.05</v>
      </c>
      <c r="T124" s="7">
        <v>144210</v>
      </c>
      <c r="U124" s="17">
        <v>0.315</v>
      </c>
      <c r="V124" s="7">
        <v>98783.85</v>
      </c>
      <c r="W124" s="9">
        <v>7.0000000000000007E-2</v>
      </c>
      <c r="X124" s="9">
        <v>3.4129570274238269E-2</v>
      </c>
      <c r="Y124" s="9">
        <v>0.10412957027423828</v>
      </c>
      <c r="Z124" s="7">
        <v>949000</v>
      </c>
      <c r="AA124" s="7">
        <v>86272.727272727279</v>
      </c>
      <c r="AB124" s="18"/>
      <c r="AC124" s="18"/>
    </row>
    <row r="125" spans="1:29" x14ac:dyDescent="0.25">
      <c r="A125" s="3" t="s">
        <v>1982</v>
      </c>
      <c r="B125" s="4" t="s">
        <v>1982</v>
      </c>
      <c r="C125" s="4" t="s">
        <v>100</v>
      </c>
      <c r="D125" s="3" t="s">
        <v>1983</v>
      </c>
      <c r="E125" s="3" t="s">
        <v>484</v>
      </c>
      <c r="F125" s="3">
        <v>7126</v>
      </c>
      <c r="G125" s="3" t="s">
        <v>19</v>
      </c>
      <c r="H125" s="3">
        <v>6528</v>
      </c>
      <c r="I125" s="3">
        <v>0</v>
      </c>
      <c r="J125" s="3">
        <v>11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 t="s">
        <v>111</v>
      </c>
      <c r="Q125" s="5" t="s">
        <v>39</v>
      </c>
      <c r="R125" s="7">
        <v>125400</v>
      </c>
      <c r="S125" s="24">
        <v>0.05</v>
      </c>
      <c r="T125" s="7">
        <v>119130</v>
      </c>
      <c r="U125" s="17">
        <v>0.35</v>
      </c>
      <c r="V125" s="7">
        <v>77434.5</v>
      </c>
      <c r="W125" s="9">
        <v>7.0000000000000007E-2</v>
      </c>
      <c r="X125" s="9">
        <v>3.5803604070273859E-2</v>
      </c>
      <c r="Y125" s="9">
        <v>0.10580360407027388</v>
      </c>
      <c r="Z125" s="7">
        <v>732000</v>
      </c>
      <c r="AA125" s="7">
        <v>66545.454545454544</v>
      </c>
      <c r="AB125" s="18"/>
      <c r="AC125" s="18"/>
    </row>
    <row r="126" spans="1:29" x14ac:dyDescent="0.25">
      <c r="A126" s="3" t="s">
        <v>1984</v>
      </c>
      <c r="B126" s="4" t="s">
        <v>1984</v>
      </c>
      <c r="C126" s="4" t="s">
        <v>160</v>
      </c>
      <c r="D126" s="3" t="s">
        <v>1985</v>
      </c>
      <c r="E126" s="3" t="s">
        <v>443</v>
      </c>
      <c r="F126" s="3">
        <v>7801</v>
      </c>
      <c r="G126" s="3" t="s">
        <v>19</v>
      </c>
      <c r="H126" s="3">
        <v>5663</v>
      </c>
      <c r="I126" s="3">
        <v>1</v>
      </c>
      <c r="J126" s="3">
        <v>8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 t="s">
        <v>180</v>
      </c>
      <c r="Q126" s="5" t="s">
        <v>39</v>
      </c>
      <c r="R126" s="7">
        <v>116160</v>
      </c>
      <c r="S126" s="24">
        <v>0.05</v>
      </c>
      <c r="T126" s="7">
        <v>110352</v>
      </c>
      <c r="U126" s="17">
        <v>0.315</v>
      </c>
      <c r="V126" s="7">
        <v>75591.12000000001</v>
      </c>
      <c r="W126" s="9">
        <v>7.0000000000000007E-2</v>
      </c>
      <c r="X126" s="9">
        <v>3.2129410053720275E-2</v>
      </c>
      <c r="Y126" s="9">
        <v>0.10212941005372028</v>
      </c>
      <c r="Z126" s="7">
        <v>740000</v>
      </c>
      <c r="AA126" s="7">
        <v>82222.222222222219</v>
      </c>
      <c r="AB126" s="18"/>
      <c r="AC126" s="18"/>
    </row>
    <row r="127" spans="1:29" x14ac:dyDescent="0.25">
      <c r="A127" s="3" t="s">
        <v>1986</v>
      </c>
      <c r="B127" s="4" t="s">
        <v>1986</v>
      </c>
      <c r="C127" s="4" t="s">
        <v>100</v>
      </c>
      <c r="D127" s="3" t="s">
        <v>1987</v>
      </c>
      <c r="E127" s="3" t="s">
        <v>476</v>
      </c>
      <c r="F127" s="3">
        <v>10274</v>
      </c>
      <c r="G127" s="3" t="s">
        <v>19</v>
      </c>
      <c r="H127" s="3">
        <v>6272</v>
      </c>
      <c r="I127" s="3">
        <v>0</v>
      </c>
      <c r="J127" s="3">
        <v>8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 t="s">
        <v>162</v>
      </c>
      <c r="Q127" s="5" t="s">
        <v>39</v>
      </c>
      <c r="R127" s="7">
        <v>91200</v>
      </c>
      <c r="S127" s="24">
        <v>0.05</v>
      </c>
      <c r="T127" s="7">
        <v>86640</v>
      </c>
      <c r="U127" s="17">
        <v>0.35</v>
      </c>
      <c r="V127" s="7">
        <v>56316</v>
      </c>
      <c r="W127" s="9">
        <v>7.0000000000000007E-2</v>
      </c>
      <c r="X127" s="9">
        <v>3.243397853547459E-2</v>
      </c>
      <c r="Y127" s="9">
        <v>0.1024339785354746</v>
      </c>
      <c r="Z127" s="7">
        <v>550000</v>
      </c>
      <c r="AA127" s="7">
        <v>68750</v>
      </c>
      <c r="AB127" s="18"/>
      <c r="AC127" s="18"/>
    </row>
    <row r="128" spans="1:29" x14ac:dyDescent="0.25">
      <c r="A128" s="3" t="s">
        <v>1988</v>
      </c>
      <c r="B128" s="4" t="s">
        <v>1988</v>
      </c>
      <c r="C128" s="4" t="s">
        <v>331</v>
      </c>
      <c r="D128" s="3" t="s">
        <v>1989</v>
      </c>
      <c r="E128" s="3" t="s">
        <v>1990</v>
      </c>
      <c r="F128" s="3">
        <v>125355</v>
      </c>
      <c r="G128" s="3" t="s">
        <v>211</v>
      </c>
      <c r="H128" s="3">
        <v>0</v>
      </c>
      <c r="I128" s="3">
        <v>0</v>
      </c>
      <c r="J128" s="3">
        <v>0</v>
      </c>
      <c r="K128" s="3">
        <v>28</v>
      </c>
      <c r="L128" s="3">
        <v>0</v>
      </c>
      <c r="M128" s="3">
        <v>0</v>
      </c>
      <c r="N128" s="3">
        <v>0</v>
      </c>
      <c r="O128" s="3">
        <v>0</v>
      </c>
      <c r="P128" s="3" t="s">
        <v>214</v>
      </c>
      <c r="Q128" s="5" t="s">
        <v>39</v>
      </c>
      <c r="R128" s="7">
        <v>415800</v>
      </c>
      <c r="S128" s="24">
        <v>0.05</v>
      </c>
      <c r="T128" s="7">
        <v>395010</v>
      </c>
      <c r="U128" s="17">
        <v>0.49500000000000011</v>
      </c>
      <c r="V128" s="7">
        <v>199480.05</v>
      </c>
      <c r="W128" s="9">
        <v>0.08</v>
      </c>
      <c r="X128" s="9">
        <v>2.8700211937715932E-2</v>
      </c>
      <c r="Y128" s="9">
        <v>0.10870021193771594</v>
      </c>
      <c r="Z128" s="7">
        <v>1835000</v>
      </c>
      <c r="AA128" s="7">
        <v>65535.714285714283</v>
      </c>
      <c r="AB128" s="18"/>
      <c r="AC128" s="18"/>
    </row>
    <row r="129" spans="1:29" x14ac:dyDescent="0.25">
      <c r="A129" s="3" t="s">
        <v>1991</v>
      </c>
      <c r="B129" s="4" t="s">
        <v>1991</v>
      </c>
      <c r="C129" s="4" t="s">
        <v>100</v>
      </c>
      <c r="D129" s="3" t="s">
        <v>1992</v>
      </c>
      <c r="E129" s="3" t="s">
        <v>484</v>
      </c>
      <c r="F129" s="3">
        <v>9531</v>
      </c>
      <c r="G129" s="3" t="s">
        <v>19</v>
      </c>
      <c r="H129" s="3">
        <v>5568</v>
      </c>
      <c r="I129" s="3">
        <v>0</v>
      </c>
      <c r="J129" s="3">
        <v>11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 t="s">
        <v>56</v>
      </c>
      <c r="Q129" s="5" t="s">
        <v>39</v>
      </c>
      <c r="R129" s="7">
        <v>125400</v>
      </c>
      <c r="S129" s="24">
        <v>0.05</v>
      </c>
      <c r="T129" s="7">
        <v>119130</v>
      </c>
      <c r="U129" s="17">
        <v>0.35</v>
      </c>
      <c r="V129" s="7">
        <v>77434.5</v>
      </c>
      <c r="W129" s="9">
        <v>7.0000000000000007E-2</v>
      </c>
      <c r="X129" s="9">
        <v>3.5803725648700178E-2</v>
      </c>
      <c r="Y129" s="9">
        <v>0.10580372564870021</v>
      </c>
      <c r="Z129" s="7">
        <v>732000</v>
      </c>
      <c r="AA129" s="7">
        <v>66545.454545454544</v>
      </c>
      <c r="AB129" s="18"/>
      <c r="AC129" s="18"/>
    </row>
    <row r="130" spans="1:29" ht="30" x14ac:dyDescent="0.25">
      <c r="A130" s="3" t="s">
        <v>1993</v>
      </c>
      <c r="B130" s="4" t="s">
        <v>1994</v>
      </c>
      <c r="C130" s="4" t="s">
        <v>1995</v>
      </c>
      <c r="D130" s="3" t="s">
        <v>1996</v>
      </c>
      <c r="E130" s="3" t="s">
        <v>499</v>
      </c>
      <c r="F130" s="3">
        <v>66368</v>
      </c>
      <c r="G130" s="3" t="s">
        <v>19</v>
      </c>
      <c r="H130" s="3">
        <v>0</v>
      </c>
      <c r="I130" s="3">
        <v>0</v>
      </c>
      <c r="J130" s="3">
        <v>30</v>
      </c>
      <c r="K130" s="3">
        <v>30</v>
      </c>
      <c r="L130" s="3">
        <v>0</v>
      </c>
      <c r="M130" s="3">
        <v>0</v>
      </c>
      <c r="N130" s="3">
        <v>0</v>
      </c>
      <c r="O130" s="3">
        <v>0</v>
      </c>
      <c r="P130" s="3" t="s">
        <v>214</v>
      </c>
      <c r="Q130" s="5" t="s">
        <v>39</v>
      </c>
      <c r="R130" s="7">
        <v>810000</v>
      </c>
      <c r="S130" s="24">
        <v>0.05</v>
      </c>
      <c r="T130" s="7">
        <v>769500</v>
      </c>
      <c r="U130" s="17">
        <v>0.35</v>
      </c>
      <c r="V130" s="7">
        <v>500175</v>
      </c>
      <c r="W130" s="9">
        <v>7.0000000000000007E-2</v>
      </c>
      <c r="X130" s="9">
        <v>3.31342604357018E-2</v>
      </c>
      <c r="Y130" s="9">
        <v>0.1031342604357018</v>
      </c>
      <c r="Z130" s="7">
        <v>4850000</v>
      </c>
      <c r="AA130" s="7">
        <v>80833.333333333328</v>
      </c>
      <c r="AB130" s="18"/>
      <c r="AC130" s="18"/>
    </row>
    <row r="131" spans="1:29" x14ac:dyDescent="0.25">
      <c r="A131" s="3" t="s">
        <v>1997</v>
      </c>
      <c r="B131" s="4" t="s">
        <v>1997</v>
      </c>
      <c r="C131" s="4" t="s">
        <v>160</v>
      </c>
      <c r="D131" s="3" t="s">
        <v>1998</v>
      </c>
      <c r="E131" s="3" t="s">
        <v>925</v>
      </c>
      <c r="F131" s="3">
        <v>19729</v>
      </c>
      <c r="G131" s="3" t="s">
        <v>19</v>
      </c>
      <c r="H131" s="3">
        <v>16466</v>
      </c>
      <c r="I131" s="3">
        <v>0</v>
      </c>
      <c r="J131" s="3">
        <v>17</v>
      </c>
      <c r="K131" s="3">
        <v>1</v>
      </c>
      <c r="L131" s="3">
        <v>0</v>
      </c>
      <c r="M131" s="3">
        <v>0</v>
      </c>
      <c r="N131" s="3">
        <v>0</v>
      </c>
      <c r="O131" s="3">
        <v>0</v>
      </c>
      <c r="P131" s="3" t="s">
        <v>214</v>
      </c>
      <c r="Q131" s="5" t="s">
        <v>39</v>
      </c>
      <c r="R131" s="7">
        <v>248160.00000000003</v>
      </c>
      <c r="S131" s="24">
        <v>0.05</v>
      </c>
      <c r="T131" s="7">
        <v>235752.00000000003</v>
      </c>
      <c r="U131" s="17">
        <v>0.315</v>
      </c>
      <c r="V131" s="7">
        <v>161490.12000000002</v>
      </c>
      <c r="W131" s="9">
        <v>7.0000000000000007E-2</v>
      </c>
      <c r="X131" s="9">
        <v>3.2253092182321322E-2</v>
      </c>
      <c r="Y131" s="9">
        <v>0.10225309218232131</v>
      </c>
      <c r="Z131" s="7">
        <v>1579000</v>
      </c>
      <c r="AA131" s="7">
        <v>87722.222222222219</v>
      </c>
      <c r="AB131" s="18"/>
      <c r="AC131" s="18"/>
    </row>
    <row r="132" spans="1:29" x14ac:dyDescent="0.25">
      <c r="A132" s="3" t="s">
        <v>1999</v>
      </c>
      <c r="B132" s="4" t="s">
        <v>2000</v>
      </c>
      <c r="C132" s="4" t="s">
        <v>325</v>
      </c>
      <c r="D132" s="3" t="s">
        <v>2001</v>
      </c>
      <c r="E132" s="3" t="s">
        <v>438</v>
      </c>
      <c r="F132" s="3">
        <v>10038</v>
      </c>
      <c r="G132" s="3" t="s">
        <v>161</v>
      </c>
      <c r="H132" s="3">
        <v>9246</v>
      </c>
      <c r="I132" s="3">
        <v>0</v>
      </c>
      <c r="J132" s="3">
        <v>12</v>
      </c>
      <c r="K132" s="3">
        <v>0</v>
      </c>
      <c r="L132" s="3">
        <v>0</v>
      </c>
      <c r="M132" s="3">
        <v>0</v>
      </c>
      <c r="N132" s="3">
        <v>0</v>
      </c>
      <c r="O132" s="3">
        <v>650</v>
      </c>
      <c r="P132" s="3" t="s">
        <v>54</v>
      </c>
      <c r="Q132" s="5" t="s">
        <v>39</v>
      </c>
      <c r="R132" s="7">
        <v>172700</v>
      </c>
      <c r="S132" s="24">
        <v>0.05</v>
      </c>
      <c r="T132" s="7">
        <v>164065</v>
      </c>
      <c r="U132" s="17">
        <v>0.315</v>
      </c>
      <c r="V132" s="7">
        <v>112384.52499999999</v>
      </c>
      <c r="W132" s="9">
        <v>7.0000000000000007E-2</v>
      </c>
      <c r="X132" s="9">
        <v>3.0585417992610185E-2</v>
      </c>
      <c r="Y132" s="9">
        <v>0.10058541799261018</v>
      </c>
      <c r="Z132" s="7">
        <v>1117000</v>
      </c>
      <c r="AA132" s="7">
        <v>93083.333333333328</v>
      </c>
      <c r="AB132" s="18"/>
      <c r="AC132" s="18"/>
    </row>
    <row r="133" spans="1:29" x14ac:dyDescent="0.25">
      <c r="A133" s="3" t="s">
        <v>2002</v>
      </c>
      <c r="B133" s="4" t="s">
        <v>2002</v>
      </c>
      <c r="C133" s="4" t="s">
        <v>1976</v>
      </c>
      <c r="D133" s="3" t="s">
        <v>2003</v>
      </c>
      <c r="E133" s="3" t="s">
        <v>384</v>
      </c>
      <c r="F133" s="3">
        <v>10849</v>
      </c>
      <c r="G133" s="3" t="s">
        <v>211</v>
      </c>
      <c r="H133" s="3">
        <v>9100</v>
      </c>
      <c r="I133" s="3">
        <v>0</v>
      </c>
      <c r="J133" s="3">
        <v>15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 t="s">
        <v>180</v>
      </c>
      <c r="Q133" s="5" t="s">
        <v>39</v>
      </c>
      <c r="R133" s="7">
        <v>153900</v>
      </c>
      <c r="S133" s="24">
        <v>0.05</v>
      </c>
      <c r="T133" s="7">
        <v>146205</v>
      </c>
      <c r="U133" s="17">
        <v>0.49500000000000011</v>
      </c>
      <c r="V133" s="7">
        <v>73833.524999999994</v>
      </c>
      <c r="W133" s="9">
        <v>0.08</v>
      </c>
      <c r="X133" s="9">
        <v>3.4129696110425503E-2</v>
      </c>
      <c r="Y133" s="9">
        <v>0.1141296961104255</v>
      </c>
      <c r="Z133" s="7">
        <v>647000</v>
      </c>
      <c r="AA133" s="7">
        <v>43133.333333333336</v>
      </c>
      <c r="AB133" s="18"/>
      <c r="AC133" s="18"/>
    </row>
    <row r="134" spans="1:29" x14ac:dyDescent="0.25">
      <c r="A134" s="3" t="s">
        <v>2004</v>
      </c>
      <c r="B134" s="4" t="s">
        <v>2004</v>
      </c>
      <c r="C134" s="4" t="s">
        <v>100</v>
      </c>
      <c r="D134" s="3" t="s">
        <v>2005</v>
      </c>
      <c r="E134" s="3" t="s">
        <v>1429</v>
      </c>
      <c r="F134" s="3">
        <v>12603</v>
      </c>
      <c r="G134" s="3" t="s">
        <v>19</v>
      </c>
      <c r="H134" s="3">
        <v>6624</v>
      </c>
      <c r="I134" s="3">
        <v>0</v>
      </c>
      <c r="J134" s="3">
        <v>5</v>
      </c>
      <c r="K134" s="3">
        <v>3</v>
      </c>
      <c r="L134" s="3">
        <v>0</v>
      </c>
      <c r="M134" s="3">
        <v>0</v>
      </c>
      <c r="N134" s="3">
        <v>0</v>
      </c>
      <c r="O134" s="3">
        <v>0</v>
      </c>
      <c r="P134" s="3" t="s">
        <v>194</v>
      </c>
      <c r="Q134" s="5" t="s">
        <v>39</v>
      </c>
      <c r="R134" s="7">
        <v>103800</v>
      </c>
      <c r="S134" s="24">
        <v>0.05</v>
      </c>
      <c r="T134" s="7">
        <v>98610</v>
      </c>
      <c r="U134" s="17">
        <v>0.35</v>
      </c>
      <c r="V134" s="7">
        <v>64096.5</v>
      </c>
      <c r="W134" s="9">
        <v>7.0000000000000007E-2</v>
      </c>
      <c r="X134" s="9">
        <v>3.365319621854846E-2</v>
      </c>
      <c r="Y134" s="9">
        <v>0.10365319621854846</v>
      </c>
      <c r="Z134" s="7">
        <v>618000</v>
      </c>
      <c r="AA134" s="7">
        <v>77250</v>
      </c>
      <c r="AB134" s="18"/>
      <c r="AC134" s="18"/>
    </row>
    <row r="135" spans="1:29" x14ac:dyDescent="0.25">
      <c r="A135" s="3" t="s">
        <v>2006</v>
      </c>
      <c r="B135" s="4" t="s">
        <v>2006</v>
      </c>
      <c r="C135" s="4" t="s">
        <v>160</v>
      </c>
      <c r="D135" s="3" t="s">
        <v>2007</v>
      </c>
      <c r="E135" s="3" t="s">
        <v>1573</v>
      </c>
      <c r="F135" s="3">
        <v>26447</v>
      </c>
      <c r="G135" s="3" t="s">
        <v>19</v>
      </c>
      <c r="H135" s="3">
        <v>11613</v>
      </c>
      <c r="I135" s="3">
        <v>0</v>
      </c>
      <c r="J135" s="3">
        <v>4</v>
      </c>
      <c r="K135" s="3">
        <v>8</v>
      </c>
      <c r="L135" s="3">
        <v>0</v>
      </c>
      <c r="M135" s="3">
        <v>0</v>
      </c>
      <c r="N135" s="3">
        <v>0</v>
      </c>
      <c r="O135" s="3">
        <v>0</v>
      </c>
      <c r="P135" s="3" t="s">
        <v>174</v>
      </c>
      <c r="Q135" s="5" t="s">
        <v>39</v>
      </c>
      <c r="R135" s="7">
        <v>170400</v>
      </c>
      <c r="S135" s="24">
        <v>0.05</v>
      </c>
      <c r="T135" s="7">
        <v>161880</v>
      </c>
      <c r="U135" s="17">
        <v>0.35</v>
      </c>
      <c r="V135" s="7">
        <v>105222</v>
      </c>
      <c r="W135" s="9">
        <v>7.0000000000000007E-2</v>
      </c>
      <c r="X135" s="9">
        <v>2.4033825283052396E-2</v>
      </c>
      <c r="Y135" s="9">
        <v>9.4033825283052402E-2</v>
      </c>
      <c r="Z135" s="7">
        <v>1119000</v>
      </c>
      <c r="AA135" s="7">
        <v>93250</v>
      </c>
      <c r="AB135" s="18"/>
      <c r="AC135" s="18"/>
    </row>
    <row r="136" spans="1:29" x14ac:dyDescent="0.25">
      <c r="A136" s="3" t="s">
        <v>2008</v>
      </c>
      <c r="B136" s="4" t="s">
        <v>2009</v>
      </c>
      <c r="C136" s="4" t="s">
        <v>2010</v>
      </c>
      <c r="D136" s="3" t="s">
        <v>2011</v>
      </c>
      <c r="E136" s="3" t="s">
        <v>438</v>
      </c>
      <c r="F136" s="3">
        <v>12997</v>
      </c>
      <c r="G136" s="3" t="s">
        <v>19</v>
      </c>
      <c r="H136" s="3">
        <v>11070</v>
      </c>
      <c r="I136" s="3">
        <v>0</v>
      </c>
      <c r="J136" s="3">
        <v>7</v>
      </c>
      <c r="K136" s="3">
        <v>5</v>
      </c>
      <c r="L136" s="3">
        <v>0</v>
      </c>
      <c r="M136" s="3">
        <v>0</v>
      </c>
      <c r="N136" s="3">
        <v>0</v>
      </c>
      <c r="O136" s="3">
        <v>0</v>
      </c>
      <c r="P136" s="3" t="s">
        <v>113</v>
      </c>
      <c r="Q136" s="5" t="s">
        <v>39</v>
      </c>
      <c r="R136" s="7">
        <v>170280</v>
      </c>
      <c r="S136" s="24">
        <v>0.05</v>
      </c>
      <c r="T136" s="7">
        <v>161766</v>
      </c>
      <c r="U136" s="17">
        <v>0.315</v>
      </c>
      <c r="V136" s="7">
        <v>110809.71</v>
      </c>
      <c r="W136" s="9">
        <v>7.0000000000000007E-2</v>
      </c>
      <c r="X136" s="9">
        <v>3.0585419020704115E-2</v>
      </c>
      <c r="Y136" s="9">
        <v>0.10058541902070411</v>
      </c>
      <c r="Z136" s="7">
        <v>1102000</v>
      </c>
      <c r="AA136" s="7">
        <v>91833.333333333328</v>
      </c>
      <c r="AB136" s="18"/>
      <c r="AC136" s="18"/>
    </row>
    <row r="137" spans="1:29" x14ac:dyDescent="0.25">
      <c r="A137" s="3" t="s">
        <v>2012</v>
      </c>
      <c r="B137" s="4" t="s">
        <v>2013</v>
      </c>
      <c r="C137" s="4" t="s">
        <v>102</v>
      </c>
      <c r="D137" s="3" t="s">
        <v>2014</v>
      </c>
      <c r="E137" s="3" t="s">
        <v>443</v>
      </c>
      <c r="F137" s="3">
        <v>46604</v>
      </c>
      <c r="G137" s="3" t="s">
        <v>19</v>
      </c>
      <c r="H137" s="3">
        <v>0</v>
      </c>
      <c r="I137" s="3">
        <v>32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 t="s">
        <v>111</v>
      </c>
      <c r="Q137" s="5" t="s">
        <v>39</v>
      </c>
      <c r="R137" s="7">
        <v>288000</v>
      </c>
      <c r="S137" s="24">
        <v>0.05</v>
      </c>
      <c r="T137" s="7">
        <v>273600</v>
      </c>
      <c r="U137" s="17">
        <v>0.35</v>
      </c>
      <c r="V137" s="7">
        <v>177840</v>
      </c>
      <c r="W137" s="9">
        <v>7.0000000000000007E-2</v>
      </c>
      <c r="X137" s="9">
        <v>3.2129673141382618E-2</v>
      </c>
      <c r="Y137" s="9">
        <v>0.10212967314138265</v>
      </c>
      <c r="Z137" s="7">
        <v>1741000</v>
      </c>
      <c r="AA137" s="7">
        <v>54406.25</v>
      </c>
      <c r="AB137" s="18"/>
      <c r="AC137" s="18"/>
    </row>
    <row r="138" spans="1:29" x14ac:dyDescent="0.25">
      <c r="A138" s="3" t="s">
        <v>2015</v>
      </c>
      <c r="B138" s="4" t="s">
        <v>2015</v>
      </c>
      <c r="C138" s="4" t="s">
        <v>100</v>
      </c>
      <c r="D138" s="3" t="s">
        <v>2016</v>
      </c>
      <c r="E138" s="3" t="s">
        <v>416</v>
      </c>
      <c r="F138" s="3">
        <v>17255</v>
      </c>
      <c r="G138" s="3" t="s">
        <v>19</v>
      </c>
      <c r="H138" s="3">
        <v>11202</v>
      </c>
      <c r="I138" s="3">
        <v>0</v>
      </c>
      <c r="J138" s="3">
        <v>0</v>
      </c>
      <c r="K138" s="3">
        <v>17</v>
      </c>
      <c r="L138" s="3">
        <v>0</v>
      </c>
      <c r="M138" s="3">
        <v>0</v>
      </c>
      <c r="N138" s="3">
        <v>0</v>
      </c>
      <c r="O138" s="3">
        <v>0</v>
      </c>
      <c r="P138" s="3" t="s">
        <v>54</v>
      </c>
      <c r="Q138" s="5" t="s">
        <v>39</v>
      </c>
      <c r="R138" s="7">
        <v>280500</v>
      </c>
      <c r="S138" s="24">
        <v>0.05</v>
      </c>
      <c r="T138" s="7">
        <v>266475</v>
      </c>
      <c r="U138" s="17">
        <v>0.35</v>
      </c>
      <c r="V138" s="7">
        <v>173208.75</v>
      </c>
      <c r="W138" s="9">
        <v>7.0000000000000007E-2</v>
      </c>
      <c r="X138" s="9">
        <v>2.9058972763673703E-2</v>
      </c>
      <c r="Y138" s="9">
        <v>9.9058972763673703E-2</v>
      </c>
      <c r="Z138" s="7">
        <v>1749000</v>
      </c>
      <c r="AA138" s="7">
        <v>102882.35294117648</v>
      </c>
      <c r="AB138" s="18"/>
      <c r="AC138" s="18"/>
    </row>
    <row r="139" spans="1:29" x14ac:dyDescent="0.25">
      <c r="A139" s="3" t="s">
        <v>2017</v>
      </c>
      <c r="B139" s="4" t="s">
        <v>2017</v>
      </c>
      <c r="C139" s="4" t="s">
        <v>207</v>
      </c>
      <c r="D139" s="3" t="s">
        <v>2018</v>
      </c>
      <c r="E139" s="3" t="s">
        <v>2019</v>
      </c>
      <c r="F139" s="3">
        <v>242934</v>
      </c>
      <c r="G139" s="3" t="s">
        <v>322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2356</v>
      </c>
      <c r="P139" s="3" t="s">
        <v>204</v>
      </c>
      <c r="Q139" s="5" t="s">
        <v>39</v>
      </c>
      <c r="R139" s="7">
        <v>828648</v>
      </c>
      <c r="S139" s="24">
        <v>0.05</v>
      </c>
      <c r="T139" s="7">
        <v>787215.6</v>
      </c>
      <c r="U139" s="17">
        <v>0.44000000000000006</v>
      </c>
      <c r="V139" s="7">
        <v>440840.73599999992</v>
      </c>
      <c r="W139" s="9">
        <v>0.08</v>
      </c>
      <c r="X139" s="9">
        <v>3.7317639125003445E-2</v>
      </c>
      <c r="Y139" s="9">
        <v>0.11731763912500344</v>
      </c>
      <c r="Z139" s="7">
        <v>3758000</v>
      </c>
      <c r="AA139" s="7">
        <v>41296.703296703294</v>
      </c>
      <c r="AB139" s="18"/>
      <c r="AC139" s="18"/>
    </row>
    <row r="140" spans="1:29" x14ac:dyDescent="0.25">
      <c r="A140" s="3" t="s">
        <v>2020</v>
      </c>
      <c r="B140" s="4" t="s">
        <v>2020</v>
      </c>
      <c r="C140" s="4" t="s">
        <v>100</v>
      </c>
      <c r="D140" s="3" t="s">
        <v>2021</v>
      </c>
      <c r="E140" s="3" t="s">
        <v>524</v>
      </c>
      <c r="F140" s="3">
        <v>10724</v>
      </c>
      <c r="G140" s="3" t="s">
        <v>19</v>
      </c>
      <c r="H140" s="3">
        <v>6150</v>
      </c>
      <c r="I140" s="3">
        <v>0</v>
      </c>
      <c r="J140" s="3">
        <v>11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 t="s">
        <v>111</v>
      </c>
      <c r="Q140" s="5" t="s">
        <v>39</v>
      </c>
      <c r="R140" s="7">
        <v>125400</v>
      </c>
      <c r="S140" s="24">
        <v>0.05</v>
      </c>
      <c r="T140" s="7">
        <v>119130</v>
      </c>
      <c r="U140" s="17">
        <v>0.35</v>
      </c>
      <c r="V140" s="7">
        <v>77434.5</v>
      </c>
      <c r="W140" s="9">
        <v>7.0000000000000007E-2</v>
      </c>
      <c r="X140" s="9">
        <v>3.8934333031403402E-2</v>
      </c>
      <c r="Y140" s="9">
        <v>0.1089343330314034</v>
      </c>
      <c r="Z140" s="7">
        <v>711000</v>
      </c>
      <c r="AA140" s="7">
        <v>64636.36363636364</v>
      </c>
      <c r="AB140" s="18"/>
      <c r="AC140" s="18"/>
    </row>
    <row r="141" spans="1:29" x14ac:dyDescent="0.25">
      <c r="A141" s="3" t="s">
        <v>2022</v>
      </c>
      <c r="B141" s="4" t="s">
        <v>2022</v>
      </c>
      <c r="C141" s="4" t="s">
        <v>100</v>
      </c>
      <c r="D141" s="3" t="s">
        <v>2023</v>
      </c>
      <c r="E141" s="3" t="s">
        <v>384</v>
      </c>
      <c r="F141" s="3">
        <v>9571</v>
      </c>
      <c r="G141" s="3" t="s">
        <v>19</v>
      </c>
      <c r="H141" s="3">
        <v>6204</v>
      </c>
      <c r="I141" s="3">
        <v>1</v>
      </c>
      <c r="J141" s="3">
        <v>10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 t="s">
        <v>180</v>
      </c>
      <c r="Q141" s="5" t="s">
        <v>39</v>
      </c>
      <c r="R141" s="7">
        <v>116100</v>
      </c>
      <c r="S141" s="24">
        <v>0.05</v>
      </c>
      <c r="T141" s="7">
        <v>110295</v>
      </c>
      <c r="U141" s="17">
        <v>0.35</v>
      </c>
      <c r="V141" s="7">
        <v>71691.75</v>
      </c>
      <c r="W141" s="9">
        <v>7.0000000000000007E-2</v>
      </c>
      <c r="X141" s="9">
        <v>3.4129556450070389E-2</v>
      </c>
      <c r="Y141" s="9">
        <v>0.1041295564500704</v>
      </c>
      <c r="Z141" s="7">
        <v>688000</v>
      </c>
      <c r="AA141" s="7">
        <v>62545.454545454544</v>
      </c>
      <c r="AB141" s="18"/>
      <c r="AC141" s="18"/>
    </row>
    <row r="142" spans="1:29" x14ac:dyDescent="0.25">
      <c r="A142" s="3" t="s">
        <v>2024</v>
      </c>
      <c r="B142" s="4" t="s">
        <v>2024</v>
      </c>
      <c r="C142" s="4" t="s">
        <v>100</v>
      </c>
      <c r="D142" s="3" t="s">
        <v>2025</v>
      </c>
      <c r="E142" s="3" t="s">
        <v>476</v>
      </c>
      <c r="F142" s="3">
        <v>12592</v>
      </c>
      <c r="G142" s="3" t="s">
        <v>19</v>
      </c>
      <c r="H142" s="3">
        <v>9645</v>
      </c>
      <c r="I142" s="3">
        <v>0</v>
      </c>
      <c r="J142" s="3">
        <v>8</v>
      </c>
      <c r="K142" s="3">
        <v>4</v>
      </c>
      <c r="L142" s="3">
        <v>0</v>
      </c>
      <c r="M142" s="3">
        <v>0</v>
      </c>
      <c r="N142" s="3">
        <v>0</v>
      </c>
      <c r="O142" s="3">
        <v>0</v>
      </c>
      <c r="P142" s="3" t="s">
        <v>191</v>
      </c>
      <c r="Q142" s="5" t="s">
        <v>39</v>
      </c>
      <c r="R142" s="7">
        <v>153600</v>
      </c>
      <c r="S142" s="24">
        <v>0.05</v>
      </c>
      <c r="T142" s="7">
        <v>145920</v>
      </c>
      <c r="U142" s="17">
        <v>0.35</v>
      </c>
      <c r="V142" s="7">
        <v>94848</v>
      </c>
      <c r="W142" s="9">
        <v>7.0000000000000007E-2</v>
      </c>
      <c r="X142" s="9">
        <v>3.2434273900000005E-2</v>
      </c>
      <c r="Y142" s="9">
        <v>0.1024342739</v>
      </c>
      <c r="Z142" s="7">
        <v>926000</v>
      </c>
      <c r="AA142" s="7">
        <v>77166.666666666672</v>
      </c>
      <c r="AB142" s="18"/>
      <c r="AC142" s="18"/>
    </row>
    <row r="143" spans="1:29" x14ac:dyDescent="0.25">
      <c r="A143" s="3" t="s">
        <v>2026</v>
      </c>
      <c r="B143" s="4" t="s">
        <v>2027</v>
      </c>
      <c r="C143" s="4" t="s">
        <v>326</v>
      </c>
      <c r="D143" s="3" t="s">
        <v>2028</v>
      </c>
      <c r="E143" s="3" t="s">
        <v>512</v>
      </c>
      <c r="F143" s="3">
        <v>43668</v>
      </c>
      <c r="G143" s="3" t="s">
        <v>19</v>
      </c>
      <c r="H143" s="3">
        <v>0</v>
      </c>
      <c r="I143" s="3">
        <v>0</v>
      </c>
      <c r="J143" s="3">
        <v>12</v>
      </c>
      <c r="K143" s="3">
        <v>36</v>
      </c>
      <c r="L143" s="3">
        <v>0</v>
      </c>
      <c r="M143" s="3">
        <v>0</v>
      </c>
      <c r="N143" s="3">
        <v>0</v>
      </c>
      <c r="O143" s="3">
        <v>0</v>
      </c>
      <c r="P143" s="3" t="s">
        <v>56</v>
      </c>
      <c r="Q143" s="5" t="s">
        <v>39</v>
      </c>
      <c r="R143" s="7">
        <v>698400</v>
      </c>
      <c r="S143" s="24">
        <v>0.05</v>
      </c>
      <c r="T143" s="7">
        <v>663480</v>
      </c>
      <c r="U143" s="17">
        <v>0.35</v>
      </c>
      <c r="V143" s="7">
        <v>431262</v>
      </c>
      <c r="W143" s="9">
        <v>7.0000000000000007E-2</v>
      </c>
      <c r="X143" s="9">
        <v>2.9405867336766353E-2</v>
      </c>
      <c r="Y143" s="9">
        <v>9.940586733676636E-2</v>
      </c>
      <c r="Z143" s="7">
        <v>4338000</v>
      </c>
      <c r="AA143" s="7">
        <v>90375</v>
      </c>
      <c r="AB143" s="18"/>
      <c r="AC143" s="18"/>
    </row>
    <row r="144" spans="1:29" x14ac:dyDescent="0.25">
      <c r="A144" s="3" t="s">
        <v>2029</v>
      </c>
      <c r="B144" s="4" t="s">
        <v>2029</v>
      </c>
      <c r="C144" s="4" t="s">
        <v>331</v>
      </c>
      <c r="D144" s="3" t="s">
        <v>2030</v>
      </c>
      <c r="E144" s="3" t="s">
        <v>476</v>
      </c>
      <c r="F144" s="3">
        <v>13008</v>
      </c>
      <c r="G144" s="3" t="s">
        <v>211</v>
      </c>
      <c r="H144" s="3">
        <v>12000</v>
      </c>
      <c r="I144" s="3">
        <v>0</v>
      </c>
      <c r="J144" s="3">
        <v>4</v>
      </c>
      <c r="K144" s="3">
        <v>8</v>
      </c>
      <c r="L144" s="3">
        <v>0</v>
      </c>
      <c r="M144" s="3">
        <v>0</v>
      </c>
      <c r="N144" s="3">
        <v>0</v>
      </c>
      <c r="O144" s="3">
        <v>0</v>
      </c>
      <c r="P144" s="3" t="s">
        <v>54</v>
      </c>
      <c r="Q144" s="5" t="s">
        <v>39</v>
      </c>
      <c r="R144" s="7">
        <v>153360</v>
      </c>
      <c r="S144" s="24">
        <v>0.05</v>
      </c>
      <c r="T144" s="7">
        <v>145692</v>
      </c>
      <c r="U144" s="17">
        <v>0.49500000000000011</v>
      </c>
      <c r="V144" s="7">
        <v>73574.460000000006</v>
      </c>
      <c r="W144" s="9">
        <v>0.08</v>
      </c>
      <c r="X144" s="9">
        <v>3.2434515255175468E-2</v>
      </c>
      <c r="Y144" s="9">
        <v>0.11243451525517548</v>
      </c>
      <c r="Z144" s="7">
        <v>654000</v>
      </c>
      <c r="AA144" s="7">
        <v>54500</v>
      </c>
      <c r="AB144" s="18"/>
      <c r="AC144" s="18"/>
    </row>
    <row r="145" spans="1:29" x14ac:dyDescent="0.25">
      <c r="A145" s="3" t="s">
        <v>2031</v>
      </c>
      <c r="B145" s="4" t="s">
        <v>2031</v>
      </c>
      <c r="C145" s="4" t="s">
        <v>160</v>
      </c>
      <c r="D145" s="3" t="s">
        <v>2032</v>
      </c>
      <c r="E145" s="3" t="s">
        <v>499</v>
      </c>
      <c r="F145" s="3">
        <v>19731</v>
      </c>
      <c r="G145" s="3" t="s">
        <v>19</v>
      </c>
      <c r="H145" s="3">
        <v>11538</v>
      </c>
      <c r="I145" s="3">
        <v>0</v>
      </c>
      <c r="J145" s="3">
        <v>4</v>
      </c>
      <c r="K145" s="3">
        <v>8</v>
      </c>
      <c r="L145" s="3">
        <v>0</v>
      </c>
      <c r="M145" s="3">
        <v>0</v>
      </c>
      <c r="N145" s="3">
        <v>0</v>
      </c>
      <c r="O145" s="3">
        <v>0</v>
      </c>
      <c r="P145" s="3" t="s">
        <v>194</v>
      </c>
      <c r="Q145" s="5" t="s">
        <v>39</v>
      </c>
      <c r="R145" s="7">
        <v>170400</v>
      </c>
      <c r="S145" s="24">
        <v>0.05</v>
      </c>
      <c r="T145" s="7">
        <v>161880</v>
      </c>
      <c r="U145" s="17">
        <v>0.35</v>
      </c>
      <c r="V145" s="7">
        <v>105222</v>
      </c>
      <c r="W145" s="9">
        <v>7.0000000000000007E-2</v>
      </c>
      <c r="X145" s="9">
        <v>3.3133937115183303E-2</v>
      </c>
      <c r="Y145" s="9">
        <v>0.10313393711518332</v>
      </c>
      <c r="Z145" s="7">
        <v>1020000</v>
      </c>
      <c r="AA145" s="7">
        <v>85000</v>
      </c>
      <c r="AB145" s="18"/>
      <c r="AC145" s="18"/>
    </row>
    <row r="146" spans="1:29" x14ac:dyDescent="0.25">
      <c r="A146" s="3" t="s">
        <v>2033</v>
      </c>
      <c r="B146" s="4" t="s">
        <v>2033</v>
      </c>
      <c r="C146" s="4" t="s">
        <v>100</v>
      </c>
      <c r="D146" s="3" t="s">
        <v>2034</v>
      </c>
      <c r="E146" s="3" t="s">
        <v>384</v>
      </c>
      <c r="F146" s="3">
        <v>9009</v>
      </c>
      <c r="G146" s="3" t="s">
        <v>19</v>
      </c>
      <c r="H146" s="3">
        <v>7432</v>
      </c>
      <c r="I146" s="3">
        <v>0</v>
      </c>
      <c r="J146" s="3">
        <v>6</v>
      </c>
      <c r="K146" s="3">
        <v>3</v>
      </c>
      <c r="L146" s="3">
        <v>0</v>
      </c>
      <c r="M146" s="3">
        <v>0</v>
      </c>
      <c r="N146" s="3">
        <v>0</v>
      </c>
      <c r="O146" s="3">
        <v>0</v>
      </c>
      <c r="P146" s="3" t="s">
        <v>162</v>
      </c>
      <c r="Q146" s="5" t="s">
        <v>39</v>
      </c>
      <c r="R146" s="7">
        <v>134640</v>
      </c>
      <c r="S146" s="24">
        <v>0.05</v>
      </c>
      <c r="T146" s="7">
        <v>127908</v>
      </c>
      <c r="U146" s="17">
        <v>0.315</v>
      </c>
      <c r="V146" s="7">
        <v>87616.98000000001</v>
      </c>
      <c r="W146" s="9">
        <v>7.0000000000000007E-2</v>
      </c>
      <c r="X146" s="9">
        <v>3.4129188271872675E-2</v>
      </c>
      <c r="Y146" s="9">
        <v>0.10412918827187267</v>
      </c>
      <c r="Z146" s="7">
        <v>841000</v>
      </c>
      <c r="AA146" s="7">
        <v>93444.444444444438</v>
      </c>
      <c r="AB146" s="18"/>
      <c r="AC146" s="18"/>
    </row>
    <row r="147" spans="1:29" x14ac:dyDescent="0.25">
      <c r="A147" s="3" t="s">
        <v>2035</v>
      </c>
      <c r="B147" s="4" t="s">
        <v>2035</v>
      </c>
      <c r="C147" s="4" t="s">
        <v>100</v>
      </c>
      <c r="D147" s="3" t="s">
        <v>2036</v>
      </c>
      <c r="E147" s="3" t="s">
        <v>524</v>
      </c>
      <c r="F147" s="3">
        <v>7611</v>
      </c>
      <c r="G147" s="3" t="s">
        <v>19</v>
      </c>
      <c r="H147" s="3">
        <v>6571</v>
      </c>
      <c r="I147" s="3">
        <v>0</v>
      </c>
      <c r="J147" s="3">
        <v>10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 t="s">
        <v>213</v>
      </c>
      <c r="Q147" s="5" t="s">
        <v>39</v>
      </c>
      <c r="R147" s="7">
        <v>114000</v>
      </c>
      <c r="S147" s="24">
        <v>0.05</v>
      </c>
      <c r="T147" s="7">
        <v>108300</v>
      </c>
      <c r="U147" s="17">
        <v>0.35</v>
      </c>
      <c r="V147" s="7">
        <v>70395</v>
      </c>
      <c r="W147" s="9">
        <v>7.0000000000000007E-2</v>
      </c>
      <c r="X147" s="9">
        <v>3.8934765518398279E-2</v>
      </c>
      <c r="Y147" s="9">
        <v>0.10893476551839829</v>
      </c>
      <c r="Z147" s="7">
        <v>646000</v>
      </c>
      <c r="AA147" s="7">
        <v>64600</v>
      </c>
      <c r="AB147" s="18"/>
      <c r="AC147" s="18"/>
    </row>
    <row r="148" spans="1:29" x14ac:dyDescent="0.25">
      <c r="A148" s="3" t="s">
        <v>2037</v>
      </c>
      <c r="B148" s="4" t="s">
        <v>2037</v>
      </c>
      <c r="C148" s="4" t="s">
        <v>160</v>
      </c>
      <c r="D148" s="3" t="s">
        <v>2038</v>
      </c>
      <c r="E148" s="3" t="s">
        <v>384</v>
      </c>
      <c r="F148" s="3">
        <v>9660</v>
      </c>
      <c r="G148" s="3" t="s">
        <v>19</v>
      </c>
      <c r="H148" s="3">
        <v>8781</v>
      </c>
      <c r="I148" s="3">
        <v>0</v>
      </c>
      <c r="J148" s="3">
        <v>3</v>
      </c>
      <c r="K148" s="3">
        <v>5</v>
      </c>
      <c r="L148" s="3">
        <v>0</v>
      </c>
      <c r="M148" s="3">
        <v>0</v>
      </c>
      <c r="N148" s="3">
        <v>0</v>
      </c>
      <c r="O148" s="3">
        <v>0</v>
      </c>
      <c r="P148" s="3" t="s">
        <v>114</v>
      </c>
      <c r="Q148" s="5" t="s">
        <v>39</v>
      </c>
      <c r="R148" s="7">
        <v>132000</v>
      </c>
      <c r="S148" s="24">
        <v>0.05</v>
      </c>
      <c r="T148" s="7">
        <v>125400</v>
      </c>
      <c r="U148" s="17">
        <v>0.315</v>
      </c>
      <c r="V148" s="7">
        <v>85899</v>
      </c>
      <c r="W148" s="9">
        <v>7.0000000000000007E-2</v>
      </c>
      <c r="X148" s="9">
        <v>3.4129634938320004E-2</v>
      </c>
      <c r="Y148" s="9">
        <v>0.10412963493832</v>
      </c>
      <c r="Z148" s="7">
        <v>825000</v>
      </c>
      <c r="AA148" s="7">
        <v>103125</v>
      </c>
      <c r="AB148" s="18"/>
      <c r="AC148" s="18"/>
    </row>
    <row r="149" spans="1:29" x14ac:dyDescent="0.25">
      <c r="A149" s="3" t="s">
        <v>2039</v>
      </c>
      <c r="B149" s="4" t="s">
        <v>2039</v>
      </c>
      <c r="C149" s="4" t="s">
        <v>100</v>
      </c>
      <c r="D149" s="3" t="s">
        <v>2040</v>
      </c>
      <c r="E149" s="3" t="s">
        <v>476</v>
      </c>
      <c r="F149" s="3">
        <v>25136</v>
      </c>
      <c r="G149" s="3" t="s">
        <v>19</v>
      </c>
      <c r="H149" s="3">
        <v>9348</v>
      </c>
      <c r="I149" s="3">
        <v>0</v>
      </c>
      <c r="J149" s="3">
        <v>5</v>
      </c>
      <c r="K149" s="3">
        <v>7</v>
      </c>
      <c r="L149" s="3">
        <v>0</v>
      </c>
      <c r="M149" s="3">
        <v>0</v>
      </c>
      <c r="N149" s="3">
        <v>0</v>
      </c>
      <c r="O149" s="3">
        <v>0</v>
      </c>
      <c r="P149" s="3" t="s">
        <v>55</v>
      </c>
      <c r="Q149" s="5" t="s">
        <v>39</v>
      </c>
      <c r="R149" s="7">
        <v>166200</v>
      </c>
      <c r="S149" s="24">
        <v>0.05</v>
      </c>
      <c r="T149" s="7">
        <v>157890</v>
      </c>
      <c r="U149" s="17">
        <v>0.35</v>
      </c>
      <c r="V149" s="7">
        <v>102628.5</v>
      </c>
      <c r="W149" s="9">
        <v>7.0000000000000007E-2</v>
      </c>
      <c r="X149" s="9">
        <v>3.2434195598142056E-2</v>
      </c>
      <c r="Y149" s="9">
        <v>0.10243419559814208</v>
      </c>
      <c r="Z149" s="7">
        <v>1002000</v>
      </c>
      <c r="AA149" s="7">
        <v>83500</v>
      </c>
      <c r="AB149" s="18"/>
      <c r="AC149" s="18"/>
    </row>
    <row r="150" spans="1:29" x14ac:dyDescent="0.25">
      <c r="A150" s="3" t="s">
        <v>2041</v>
      </c>
      <c r="B150" s="4" t="s">
        <v>2042</v>
      </c>
      <c r="C150" s="4" t="s">
        <v>325</v>
      </c>
      <c r="D150" s="3" t="s">
        <v>2043</v>
      </c>
      <c r="E150" s="3" t="s">
        <v>438</v>
      </c>
      <c r="F150" s="3">
        <v>9577</v>
      </c>
      <c r="G150" s="3" t="s">
        <v>161</v>
      </c>
      <c r="H150" s="3">
        <v>6193</v>
      </c>
      <c r="I150" s="3">
        <v>0</v>
      </c>
      <c r="J150" s="3">
        <v>8</v>
      </c>
      <c r="K150" s="3">
        <v>0</v>
      </c>
      <c r="L150" s="3">
        <v>0</v>
      </c>
      <c r="M150" s="3">
        <v>0</v>
      </c>
      <c r="N150" s="3">
        <v>0</v>
      </c>
      <c r="O150" s="3">
        <v>990</v>
      </c>
      <c r="P150" s="3" t="s">
        <v>114</v>
      </c>
      <c r="Q150" s="5" t="s">
        <v>39</v>
      </c>
      <c r="R150" s="7">
        <v>115800</v>
      </c>
      <c r="S150" s="24">
        <v>0.05</v>
      </c>
      <c r="T150" s="7">
        <v>110010</v>
      </c>
      <c r="U150" s="17">
        <v>0.35</v>
      </c>
      <c r="V150" s="7">
        <v>71506.5</v>
      </c>
      <c r="W150" s="9">
        <v>7.0000000000000007E-2</v>
      </c>
      <c r="X150" s="9">
        <v>3.0585126009149748E-2</v>
      </c>
      <c r="Y150" s="9">
        <v>0.10058512600914976</v>
      </c>
      <c r="Z150" s="7">
        <v>711000</v>
      </c>
      <c r="AA150" s="7">
        <v>88875</v>
      </c>
      <c r="AB150" s="18"/>
      <c r="AC150" s="18"/>
    </row>
    <row r="151" spans="1:29" x14ac:dyDescent="0.25">
      <c r="A151" s="3" t="s">
        <v>2044</v>
      </c>
      <c r="B151" s="4" t="s">
        <v>2044</v>
      </c>
      <c r="C151" s="4" t="s">
        <v>160</v>
      </c>
      <c r="D151" s="3" t="s">
        <v>2045</v>
      </c>
      <c r="E151" s="3" t="s">
        <v>1573</v>
      </c>
      <c r="F151" s="3">
        <v>26543</v>
      </c>
      <c r="G151" s="3" t="s">
        <v>19</v>
      </c>
      <c r="H151" s="3">
        <v>11613</v>
      </c>
      <c r="I151" s="3">
        <v>0</v>
      </c>
      <c r="J151" s="3">
        <v>4</v>
      </c>
      <c r="K151" s="3">
        <v>8</v>
      </c>
      <c r="L151" s="3">
        <v>0</v>
      </c>
      <c r="M151" s="3">
        <v>0</v>
      </c>
      <c r="N151" s="3">
        <v>0</v>
      </c>
      <c r="O151" s="3">
        <v>0</v>
      </c>
      <c r="P151" s="3" t="s">
        <v>54</v>
      </c>
      <c r="Q151" s="5" t="s">
        <v>39</v>
      </c>
      <c r="R151" s="7">
        <v>170400</v>
      </c>
      <c r="S151" s="24">
        <v>0.05</v>
      </c>
      <c r="T151" s="7">
        <v>161880</v>
      </c>
      <c r="U151" s="17">
        <v>0.35</v>
      </c>
      <c r="V151" s="7">
        <v>105222</v>
      </c>
      <c r="W151" s="9">
        <v>7.0000000000000007E-2</v>
      </c>
      <c r="X151" s="9">
        <v>2.4033904358184584E-2</v>
      </c>
      <c r="Y151" s="9">
        <v>9.4033904358184595E-2</v>
      </c>
      <c r="Z151" s="7">
        <v>1119000</v>
      </c>
      <c r="AA151" s="7">
        <v>93250</v>
      </c>
      <c r="AB151" s="18"/>
      <c r="AC151" s="18"/>
    </row>
    <row r="152" spans="1:29" x14ac:dyDescent="0.25">
      <c r="A152" s="3" t="s">
        <v>2046</v>
      </c>
      <c r="B152" s="4" t="s">
        <v>2046</v>
      </c>
      <c r="C152" s="4" t="s">
        <v>160</v>
      </c>
      <c r="D152" s="3" t="s">
        <v>2047</v>
      </c>
      <c r="E152" s="3" t="s">
        <v>524</v>
      </c>
      <c r="F152" s="3">
        <v>34769</v>
      </c>
      <c r="G152" s="3" t="s">
        <v>19</v>
      </c>
      <c r="H152" s="3">
        <v>38514</v>
      </c>
      <c r="I152" s="3">
        <v>0</v>
      </c>
      <c r="J152" s="3">
        <v>2</v>
      </c>
      <c r="K152" s="3">
        <v>6</v>
      </c>
      <c r="L152" s="3">
        <v>18</v>
      </c>
      <c r="M152" s="3">
        <v>3</v>
      </c>
      <c r="N152" s="3">
        <v>0</v>
      </c>
      <c r="O152" s="3">
        <v>0</v>
      </c>
      <c r="P152" s="3" t="s">
        <v>54</v>
      </c>
      <c r="Q152" s="5" t="s">
        <v>39</v>
      </c>
      <c r="R152" s="7">
        <v>565620</v>
      </c>
      <c r="S152" s="24">
        <v>0.05</v>
      </c>
      <c r="T152" s="7">
        <v>537339</v>
      </c>
      <c r="U152" s="17">
        <v>0.315</v>
      </c>
      <c r="V152" s="7">
        <v>368077.21500000003</v>
      </c>
      <c r="W152" s="9">
        <v>7.0000000000000007E-2</v>
      </c>
      <c r="X152" s="9">
        <v>3.8934469925590853E-2</v>
      </c>
      <c r="Y152" s="9">
        <v>0.10893446992559086</v>
      </c>
      <c r="Z152" s="7">
        <v>3379000</v>
      </c>
      <c r="AA152" s="7">
        <v>116517.24137931036</v>
      </c>
      <c r="AB152" s="18"/>
      <c r="AC152" s="18"/>
    </row>
    <row r="153" spans="1:29" x14ac:dyDescent="0.25">
      <c r="A153" s="3" t="s">
        <v>2048</v>
      </c>
      <c r="B153" s="4" t="s">
        <v>2048</v>
      </c>
      <c r="C153" s="4" t="s">
        <v>160</v>
      </c>
      <c r="D153" s="3" t="s">
        <v>2049</v>
      </c>
      <c r="E153" s="3" t="s">
        <v>476</v>
      </c>
      <c r="F153" s="3">
        <v>12392</v>
      </c>
      <c r="G153" s="3" t="s">
        <v>19</v>
      </c>
      <c r="H153" s="3">
        <v>10836</v>
      </c>
      <c r="I153" s="3">
        <v>0</v>
      </c>
      <c r="J153" s="3">
        <v>6</v>
      </c>
      <c r="K153" s="3">
        <v>6</v>
      </c>
      <c r="L153" s="3">
        <v>0</v>
      </c>
      <c r="M153" s="3">
        <v>0</v>
      </c>
      <c r="N153" s="3">
        <v>0</v>
      </c>
      <c r="O153" s="3">
        <v>0</v>
      </c>
      <c r="P153" s="3" t="s">
        <v>214</v>
      </c>
      <c r="Q153" s="5" t="s">
        <v>39</v>
      </c>
      <c r="R153" s="7">
        <v>145800</v>
      </c>
      <c r="S153" s="24">
        <v>0.05</v>
      </c>
      <c r="T153" s="7">
        <v>138510</v>
      </c>
      <c r="U153" s="17">
        <v>0.38500000000000001</v>
      </c>
      <c r="V153" s="7">
        <v>85183.65</v>
      </c>
      <c r="W153" s="9">
        <v>7.0000000000000007E-2</v>
      </c>
      <c r="X153" s="9">
        <v>3.2434462037658832E-2</v>
      </c>
      <c r="Y153" s="9">
        <v>0.10243446203765884</v>
      </c>
      <c r="Z153" s="7">
        <v>832000</v>
      </c>
      <c r="AA153" s="7">
        <v>69333.333333333328</v>
      </c>
      <c r="AB153" s="18"/>
      <c r="AC153" s="18"/>
    </row>
    <row r="154" spans="1:29" x14ac:dyDescent="0.25">
      <c r="A154" s="3" t="s">
        <v>2050</v>
      </c>
      <c r="B154" s="4" t="s">
        <v>2050</v>
      </c>
      <c r="C154" s="4" t="s">
        <v>160</v>
      </c>
      <c r="D154" s="3" t="s">
        <v>2051</v>
      </c>
      <c r="E154" s="3" t="s">
        <v>925</v>
      </c>
      <c r="F154" s="3">
        <v>11448</v>
      </c>
      <c r="G154" s="3" t="s">
        <v>19</v>
      </c>
      <c r="H154" s="3">
        <v>7012</v>
      </c>
      <c r="I154" s="3">
        <v>0</v>
      </c>
      <c r="J154" s="3">
        <v>5</v>
      </c>
      <c r="K154" s="3">
        <v>3</v>
      </c>
      <c r="L154" s="3">
        <v>0</v>
      </c>
      <c r="M154" s="3">
        <v>0</v>
      </c>
      <c r="N154" s="3">
        <v>0</v>
      </c>
      <c r="O154" s="3">
        <v>0</v>
      </c>
      <c r="P154" s="3" t="s">
        <v>214</v>
      </c>
      <c r="Q154" s="5" t="s">
        <v>39</v>
      </c>
      <c r="R154" s="7">
        <v>111000</v>
      </c>
      <c r="S154" s="24">
        <v>0.05</v>
      </c>
      <c r="T154" s="7">
        <v>105450</v>
      </c>
      <c r="U154" s="17">
        <v>0.35</v>
      </c>
      <c r="V154" s="7">
        <v>68542.5</v>
      </c>
      <c r="W154" s="9">
        <v>7.0000000000000007E-2</v>
      </c>
      <c r="X154" s="9">
        <v>3.2253237856128894E-2</v>
      </c>
      <c r="Y154" s="9">
        <v>0.1022532378561289</v>
      </c>
      <c r="Z154" s="7">
        <v>670000</v>
      </c>
      <c r="AA154" s="7">
        <v>83750</v>
      </c>
      <c r="AB154" s="18"/>
      <c r="AC154" s="18"/>
    </row>
    <row r="155" spans="1:29" x14ac:dyDescent="0.25">
      <c r="A155" s="3" t="s">
        <v>2052</v>
      </c>
      <c r="B155" s="4" t="s">
        <v>2052</v>
      </c>
      <c r="C155" s="4" t="s">
        <v>100</v>
      </c>
      <c r="D155" s="3" t="s">
        <v>2053</v>
      </c>
      <c r="E155" s="3" t="s">
        <v>438</v>
      </c>
      <c r="F155" s="3">
        <v>12980</v>
      </c>
      <c r="G155" s="3" t="s">
        <v>19</v>
      </c>
      <c r="H155" s="3">
        <v>4876</v>
      </c>
      <c r="I155" s="3">
        <v>0</v>
      </c>
      <c r="J155" s="3">
        <v>4</v>
      </c>
      <c r="K155" s="3">
        <v>4</v>
      </c>
      <c r="L155" s="3">
        <v>0</v>
      </c>
      <c r="M155" s="3">
        <v>0</v>
      </c>
      <c r="N155" s="3">
        <v>0</v>
      </c>
      <c r="O155" s="3">
        <v>0</v>
      </c>
      <c r="P155" s="3" t="s">
        <v>55</v>
      </c>
      <c r="Q155" s="5" t="s">
        <v>39</v>
      </c>
      <c r="R155" s="7">
        <v>108000</v>
      </c>
      <c r="S155" s="24">
        <v>0.05</v>
      </c>
      <c r="T155" s="7">
        <v>102600</v>
      </c>
      <c r="U155" s="17">
        <v>0.35</v>
      </c>
      <c r="V155" s="7">
        <v>66690</v>
      </c>
      <c r="W155" s="9">
        <v>7.0000000000000007E-2</v>
      </c>
      <c r="X155" s="9">
        <v>3.0585504464301305E-2</v>
      </c>
      <c r="Y155" s="9">
        <v>0.10058550446430133</v>
      </c>
      <c r="Z155" s="7">
        <v>663000</v>
      </c>
      <c r="AA155" s="7">
        <v>82875</v>
      </c>
      <c r="AB155" s="18"/>
      <c r="AC155" s="18"/>
    </row>
    <row r="156" spans="1:29" x14ac:dyDescent="0.25">
      <c r="A156" s="3" t="s">
        <v>2054</v>
      </c>
      <c r="B156" s="4" t="s">
        <v>2054</v>
      </c>
      <c r="C156" s="4" t="s">
        <v>160</v>
      </c>
      <c r="D156" s="3" t="s">
        <v>2055</v>
      </c>
      <c r="E156" s="3" t="s">
        <v>484</v>
      </c>
      <c r="F156" s="3">
        <v>6831</v>
      </c>
      <c r="G156" s="3" t="s">
        <v>19</v>
      </c>
      <c r="H156" s="3">
        <v>6528</v>
      </c>
      <c r="I156" s="3">
        <v>0</v>
      </c>
      <c r="J156" s="3">
        <v>0</v>
      </c>
      <c r="K156" s="3">
        <v>10</v>
      </c>
      <c r="L156" s="3">
        <v>1</v>
      </c>
      <c r="M156" s="3">
        <v>0</v>
      </c>
      <c r="N156" s="3">
        <v>0</v>
      </c>
      <c r="O156" s="3">
        <v>0</v>
      </c>
      <c r="P156" s="3" t="s">
        <v>56</v>
      </c>
      <c r="Q156" s="5" t="s">
        <v>39</v>
      </c>
      <c r="R156" s="7">
        <v>174600</v>
      </c>
      <c r="S156" s="24">
        <v>0.05</v>
      </c>
      <c r="T156" s="7">
        <v>165870</v>
      </c>
      <c r="U156" s="17">
        <v>0.35</v>
      </c>
      <c r="V156" s="7">
        <v>107815.5</v>
      </c>
      <c r="W156" s="9">
        <v>7.0000000000000007E-2</v>
      </c>
      <c r="X156" s="9">
        <v>3.5803481000000005E-2</v>
      </c>
      <c r="Y156" s="9">
        <v>0.105803481</v>
      </c>
      <c r="Z156" s="7">
        <v>1019000</v>
      </c>
      <c r="AA156" s="7">
        <v>92636.363636363632</v>
      </c>
      <c r="AB156" s="18"/>
      <c r="AC156" s="18"/>
    </row>
    <row r="157" spans="1:29" x14ac:dyDescent="0.25">
      <c r="A157" s="3" t="s">
        <v>2056</v>
      </c>
      <c r="B157" s="4" t="s">
        <v>2057</v>
      </c>
      <c r="C157" s="4" t="s">
        <v>101</v>
      </c>
      <c r="D157" s="3" t="s">
        <v>2058</v>
      </c>
      <c r="E157" s="3" t="s">
        <v>435</v>
      </c>
      <c r="F157" s="3">
        <v>32447</v>
      </c>
      <c r="G157" s="3" t="s">
        <v>19</v>
      </c>
      <c r="H157" s="3">
        <v>0</v>
      </c>
      <c r="I157" s="3">
        <v>0</v>
      </c>
      <c r="J157" s="3">
        <v>8</v>
      </c>
      <c r="K157" s="3">
        <v>16</v>
      </c>
      <c r="L157" s="3">
        <v>0</v>
      </c>
      <c r="M157" s="3">
        <v>0</v>
      </c>
      <c r="N157" s="3">
        <v>0</v>
      </c>
      <c r="O157" s="3">
        <v>0</v>
      </c>
      <c r="P157" s="3" t="s">
        <v>54</v>
      </c>
      <c r="Q157" s="5" t="s">
        <v>39</v>
      </c>
      <c r="R157" s="7">
        <v>398640.00000000006</v>
      </c>
      <c r="S157" s="24">
        <v>0.05</v>
      </c>
      <c r="T157" s="7">
        <v>378708.00000000006</v>
      </c>
      <c r="U157" s="17">
        <v>0.315</v>
      </c>
      <c r="V157" s="7">
        <v>259414.98000000004</v>
      </c>
      <c r="W157" s="9">
        <v>7.0000000000000007E-2</v>
      </c>
      <c r="X157" s="9">
        <v>3.379765775012393E-2</v>
      </c>
      <c r="Y157" s="9">
        <v>0.10379765775012394</v>
      </c>
      <c r="Z157" s="7">
        <v>2499000</v>
      </c>
      <c r="AA157" s="7">
        <v>104125</v>
      </c>
      <c r="AB157" s="18"/>
      <c r="AC157" s="18"/>
    </row>
    <row r="158" spans="1:29" x14ac:dyDescent="0.25">
      <c r="A158" s="3" t="s">
        <v>2059</v>
      </c>
      <c r="B158" s="4" t="s">
        <v>2059</v>
      </c>
      <c r="C158" s="4" t="s">
        <v>166</v>
      </c>
      <c r="D158" s="3" t="s">
        <v>2060</v>
      </c>
      <c r="E158" s="3" t="s">
        <v>524</v>
      </c>
      <c r="F158" s="3">
        <v>4270</v>
      </c>
      <c r="G158" s="3" t="s">
        <v>161</v>
      </c>
      <c r="H158" s="3">
        <v>7290</v>
      </c>
      <c r="I158" s="3">
        <v>10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2551</v>
      </c>
      <c r="P158" s="3" t="s">
        <v>2061</v>
      </c>
      <c r="Q158" s="5" t="s">
        <v>39</v>
      </c>
      <c r="R158" s="7">
        <v>155122</v>
      </c>
      <c r="S158" s="24">
        <v>0.05</v>
      </c>
      <c r="T158" s="7">
        <v>147365.9</v>
      </c>
      <c r="U158" s="17">
        <v>0.315</v>
      </c>
      <c r="V158" s="7">
        <v>100945.6415</v>
      </c>
      <c r="W158" s="9">
        <v>7.0000000000000007E-2</v>
      </c>
      <c r="X158" s="9">
        <v>3.8934551578657994E-2</v>
      </c>
      <c r="Y158" s="9">
        <v>0.108934551578658</v>
      </c>
      <c r="Z158" s="7">
        <v>927000</v>
      </c>
      <c r="AA158" s="7">
        <v>84272.727272727279</v>
      </c>
      <c r="AB158" s="18"/>
      <c r="AC158" s="18"/>
    </row>
    <row r="159" spans="1:29" ht="30" x14ac:dyDescent="0.25">
      <c r="A159" s="3" t="s">
        <v>2062</v>
      </c>
      <c r="B159" s="4" t="s">
        <v>2063</v>
      </c>
      <c r="C159" s="4" t="s">
        <v>2064</v>
      </c>
      <c r="D159" s="3" t="s">
        <v>2065</v>
      </c>
      <c r="E159" s="3" t="s">
        <v>438</v>
      </c>
      <c r="F159" s="3">
        <v>678317</v>
      </c>
      <c r="G159" s="3" t="s">
        <v>322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264</v>
      </c>
      <c r="O159" s="3">
        <v>0</v>
      </c>
      <c r="P159" s="3" t="s">
        <v>116</v>
      </c>
      <c r="Q159" s="5" t="s">
        <v>39</v>
      </c>
      <c r="R159" s="7">
        <v>2534400</v>
      </c>
      <c r="S159" s="24">
        <v>0.05</v>
      </c>
      <c r="T159" s="7">
        <v>2407680</v>
      </c>
      <c r="U159" s="17">
        <v>0.4</v>
      </c>
      <c r="V159" s="7">
        <v>1444608</v>
      </c>
      <c r="W159" s="9">
        <v>0.08</v>
      </c>
      <c r="X159" s="9">
        <v>3.0585312893716445E-2</v>
      </c>
      <c r="Y159" s="9">
        <v>0.11058531289371644</v>
      </c>
      <c r="Z159" s="7">
        <v>13063000</v>
      </c>
      <c r="AA159" s="7">
        <v>49481.060606060608</v>
      </c>
      <c r="AB159" s="18"/>
      <c r="AC159" s="18"/>
    </row>
    <row r="160" spans="1:29" x14ac:dyDescent="0.25">
      <c r="A160" s="3" t="s">
        <v>2066</v>
      </c>
      <c r="B160" s="4" t="s">
        <v>2066</v>
      </c>
      <c r="C160" s="4" t="s">
        <v>100</v>
      </c>
      <c r="D160" s="3" t="s">
        <v>2067</v>
      </c>
      <c r="E160" s="3" t="s">
        <v>384</v>
      </c>
      <c r="F160" s="3">
        <v>20180</v>
      </c>
      <c r="G160" s="3" t="s">
        <v>19</v>
      </c>
      <c r="H160" s="3">
        <v>9500</v>
      </c>
      <c r="I160" s="3">
        <v>0</v>
      </c>
      <c r="J160" s="3">
        <v>14</v>
      </c>
      <c r="K160" s="3">
        <v>2</v>
      </c>
      <c r="L160" s="3">
        <v>0</v>
      </c>
      <c r="M160" s="3">
        <v>0</v>
      </c>
      <c r="N160" s="3">
        <v>0</v>
      </c>
      <c r="O160" s="3">
        <v>0</v>
      </c>
      <c r="P160" s="3" t="s">
        <v>115</v>
      </c>
      <c r="Q160" s="5" t="s">
        <v>39</v>
      </c>
      <c r="R160" s="7">
        <v>190800</v>
      </c>
      <c r="S160" s="24">
        <v>0.05</v>
      </c>
      <c r="T160" s="7">
        <v>181260</v>
      </c>
      <c r="U160" s="17">
        <v>0.35</v>
      </c>
      <c r="V160" s="7">
        <v>117819</v>
      </c>
      <c r="W160" s="9">
        <v>7.0000000000000007E-2</v>
      </c>
      <c r="X160" s="9">
        <v>3.41294345E-2</v>
      </c>
      <c r="Y160" s="9">
        <v>0.10412943450000001</v>
      </c>
      <c r="Z160" s="7">
        <v>1131000</v>
      </c>
      <c r="AA160" s="7">
        <v>70687.5</v>
      </c>
      <c r="AB160" s="18"/>
      <c r="AC160" s="18"/>
    </row>
    <row r="161" spans="1:29" x14ac:dyDescent="0.25">
      <c r="A161" s="3" t="s">
        <v>2068</v>
      </c>
      <c r="B161" s="4" t="s">
        <v>2068</v>
      </c>
      <c r="C161" s="4" t="s">
        <v>160</v>
      </c>
      <c r="D161" s="3" t="s">
        <v>2069</v>
      </c>
      <c r="E161" s="3" t="s">
        <v>476</v>
      </c>
      <c r="F161" s="3">
        <v>22087</v>
      </c>
      <c r="G161" s="3" t="s">
        <v>19</v>
      </c>
      <c r="H161" s="3">
        <v>11028</v>
      </c>
      <c r="I161" s="3">
        <v>0</v>
      </c>
      <c r="J161" s="3">
        <v>2</v>
      </c>
      <c r="K161" s="3">
        <v>10</v>
      </c>
      <c r="L161" s="3">
        <v>0</v>
      </c>
      <c r="M161" s="3">
        <v>0</v>
      </c>
      <c r="N161" s="3">
        <v>0</v>
      </c>
      <c r="O161" s="3">
        <v>0</v>
      </c>
      <c r="P161" s="3" t="s">
        <v>66</v>
      </c>
      <c r="Q161" s="5" t="s">
        <v>39</v>
      </c>
      <c r="R161" s="7">
        <v>196680.00000000003</v>
      </c>
      <c r="S161" s="24">
        <v>0.05</v>
      </c>
      <c r="T161" s="7">
        <v>186846.00000000003</v>
      </c>
      <c r="U161" s="17">
        <v>0.315</v>
      </c>
      <c r="V161" s="7">
        <v>127989.51</v>
      </c>
      <c r="W161" s="9">
        <v>7.0000000000000007E-2</v>
      </c>
      <c r="X161" s="9">
        <v>3.2434428226197264E-2</v>
      </c>
      <c r="Y161" s="9">
        <v>0.10243442822619728</v>
      </c>
      <c r="Z161" s="7">
        <v>1249000</v>
      </c>
      <c r="AA161" s="7">
        <v>104083.33333333331</v>
      </c>
      <c r="AB161" s="18"/>
      <c r="AC161" s="18"/>
    </row>
    <row r="162" spans="1:29" x14ac:dyDescent="0.25">
      <c r="A162" s="3" t="s">
        <v>2070</v>
      </c>
      <c r="B162" s="4" t="s">
        <v>2070</v>
      </c>
      <c r="C162" s="4" t="s">
        <v>160</v>
      </c>
      <c r="D162" s="3" t="s">
        <v>2071</v>
      </c>
      <c r="E162" s="3" t="s">
        <v>1776</v>
      </c>
      <c r="F162" s="3">
        <v>13445</v>
      </c>
      <c r="G162" s="3" t="s">
        <v>19</v>
      </c>
      <c r="H162" s="3">
        <v>9900</v>
      </c>
      <c r="I162" s="3">
        <v>0</v>
      </c>
      <c r="J162" s="3">
        <v>0</v>
      </c>
      <c r="K162" s="3">
        <v>6</v>
      </c>
      <c r="L162" s="3">
        <v>1</v>
      </c>
      <c r="M162" s="3">
        <v>0</v>
      </c>
      <c r="N162" s="3">
        <v>0</v>
      </c>
      <c r="O162" s="3">
        <v>0</v>
      </c>
      <c r="P162" s="3" t="s">
        <v>191</v>
      </c>
      <c r="Q162" s="5" t="s">
        <v>39</v>
      </c>
      <c r="R162" s="7">
        <v>112200</v>
      </c>
      <c r="S162" s="24">
        <v>0.05</v>
      </c>
      <c r="T162" s="7">
        <v>106590</v>
      </c>
      <c r="U162" s="17">
        <v>0.35</v>
      </c>
      <c r="V162" s="7">
        <v>69283.5</v>
      </c>
      <c r="W162" s="9">
        <v>7.0000000000000007E-2</v>
      </c>
      <c r="X162" s="9">
        <v>2.9240211221312429E-2</v>
      </c>
      <c r="Y162" s="9">
        <v>9.9240211221312435E-2</v>
      </c>
      <c r="Z162" s="7">
        <v>698000</v>
      </c>
      <c r="AA162" s="7">
        <v>99714.285714285725</v>
      </c>
      <c r="AB162" s="18"/>
      <c r="AC162" s="18"/>
    </row>
    <row r="163" spans="1:29" x14ac:dyDescent="0.25">
      <c r="A163" s="3" t="s">
        <v>2072</v>
      </c>
      <c r="B163" s="4" t="s">
        <v>2072</v>
      </c>
      <c r="C163" s="4" t="s">
        <v>160</v>
      </c>
      <c r="D163" s="3" t="s">
        <v>2051</v>
      </c>
      <c r="E163" s="3" t="s">
        <v>925</v>
      </c>
      <c r="F163" s="3">
        <v>14616</v>
      </c>
      <c r="G163" s="3" t="s">
        <v>19</v>
      </c>
      <c r="H163" s="3">
        <v>12591</v>
      </c>
      <c r="I163" s="3">
        <v>0</v>
      </c>
      <c r="J163" s="3">
        <v>2</v>
      </c>
      <c r="K163" s="3">
        <v>9</v>
      </c>
      <c r="L163" s="3">
        <v>0</v>
      </c>
      <c r="M163" s="3">
        <v>0</v>
      </c>
      <c r="N163" s="3">
        <v>0</v>
      </c>
      <c r="O163" s="3">
        <v>0</v>
      </c>
      <c r="P163" s="3" t="s">
        <v>99</v>
      </c>
      <c r="Q163" s="5" t="s">
        <v>39</v>
      </c>
      <c r="R163" s="7">
        <v>173100</v>
      </c>
      <c r="S163" s="24">
        <v>0.05</v>
      </c>
      <c r="T163" s="7">
        <v>164445</v>
      </c>
      <c r="U163" s="17">
        <v>0.35</v>
      </c>
      <c r="V163" s="7">
        <v>106889.25</v>
      </c>
      <c r="W163" s="9">
        <v>7.0000000000000007E-2</v>
      </c>
      <c r="X163" s="9">
        <v>3.2253442523218656E-2</v>
      </c>
      <c r="Y163" s="9">
        <v>0.10225344252321866</v>
      </c>
      <c r="Z163" s="7">
        <v>1045000</v>
      </c>
      <c r="AA163" s="7">
        <v>95000</v>
      </c>
      <c r="AB163" s="18"/>
      <c r="AC163" s="18"/>
    </row>
    <row r="164" spans="1:29" x14ac:dyDescent="0.25">
      <c r="A164" s="3" t="s">
        <v>2073</v>
      </c>
      <c r="B164" s="4" t="s">
        <v>2074</v>
      </c>
      <c r="C164" s="4" t="s">
        <v>328</v>
      </c>
      <c r="D164" s="3" t="s">
        <v>2075</v>
      </c>
      <c r="E164" s="3" t="s">
        <v>476</v>
      </c>
      <c r="F164" s="3">
        <v>16803</v>
      </c>
      <c r="G164" s="3" t="s">
        <v>19</v>
      </c>
      <c r="H164" s="3">
        <v>12150</v>
      </c>
      <c r="I164" s="3">
        <v>0</v>
      </c>
      <c r="J164" s="3">
        <v>12</v>
      </c>
      <c r="K164" s="3">
        <v>4</v>
      </c>
      <c r="L164" s="3">
        <v>0</v>
      </c>
      <c r="M164" s="3">
        <v>0</v>
      </c>
      <c r="N164" s="3">
        <v>0</v>
      </c>
      <c r="O164" s="3">
        <v>0</v>
      </c>
      <c r="P164" s="3" t="s">
        <v>191</v>
      </c>
      <c r="Q164" s="5" t="s">
        <v>39</v>
      </c>
      <c r="R164" s="7">
        <v>199200</v>
      </c>
      <c r="S164" s="24">
        <v>0.05</v>
      </c>
      <c r="T164" s="7">
        <v>189240</v>
      </c>
      <c r="U164" s="17">
        <v>0.35</v>
      </c>
      <c r="V164" s="7">
        <v>123006</v>
      </c>
      <c r="W164" s="9">
        <v>7.0000000000000007E-2</v>
      </c>
      <c r="X164" s="9">
        <v>3.2434273900000005E-2</v>
      </c>
      <c r="Y164" s="9">
        <v>0.1024342739</v>
      </c>
      <c r="Z164" s="7">
        <v>1201000</v>
      </c>
      <c r="AA164" s="7">
        <v>75062.5</v>
      </c>
      <c r="AB164" s="18"/>
      <c r="AC164" s="18"/>
    </row>
    <row r="165" spans="1:29" x14ac:dyDescent="0.25">
      <c r="A165" s="3" t="s">
        <v>2076</v>
      </c>
      <c r="B165" s="4" t="s">
        <v>2076</v>
      </c>
      <c r="C165" s="4" t="s">
        <v>100</v>
      </c>
      <c r="D165" s="3" t="s">
        <v>2077</v>
      </c>
      <c r="E165" s="3" t="s">
        <v>524</v>
      </c>
      <c r="F165" s="3">
        <v>6132</v>
      </c>
      <c r="G165" s="3" t="s">
        <v>19</v>
      </c>
      <c r="H165" s="3">
        <v>5120</v>
      </c>
      <c r="I165" s="3">
        <v>0</v>
      </c>
      <c r="J165" s="3">
        <v>10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 t="s">
        <v>114</v>
      </c>
      <c r="Q165" s="5" t="s">
        <v>39</v>
      </c>
      <c r="R165" s="7">
        <v>114000</v>
      </c>
      <c r="S165" s="24">
        <v>0.05</v>
      </c>
      <c r="T165" s="7">
        <v>108300</v>
      </c>
      <c r="U165" s="17">
        <v>0.35</v>
      </c>
      <c r="V165" s="7">
        <v>70395</v>
      </c>
      <c r="W165" s="9">
        <v>7.0000000000000007E-2</v>
      </c>
      <c r="X165" s="9">
        <v>3.8934043206943061E-2</v>
      </c>
      <c r="Y165" s="9">
        <v>0.10893404320694308</v>
      </c>
      <c r="Z165" s="7">
        <v>646000</v>
      </c>
      <c r="AA165" s="7">
        <v>64600</v>
      </c>
      <c r="AB165" s="18"/>
      <c r="AC165" s="18"/>
    </row>
    <row r="166" spans="1:29" ht="45" x14ac:dyDescent="0.25">
      <c r="A166" s="3" t="s">
        <v>2078</v>
      </c>
      <c r="B166" s="4" t="s">
        <v>2079</v>
      </c>
      <c r="C166" s="4" t="s">
        <v>2080</v>
      </c>
      <c r="D166" s="3" t="s">
        <v>2081</v>
      </c>
      <c r="E166" s="3" t="s">
        <v>536</v>
      </c>
      <c r="F166" s="3">
        <v>458703</v>
      </c>
      <c r="G166" s="3" t="s">
        <v>19</v>
      </c>
      <c r="H166" s="3">
        <v>0</v>
      </c>
      <c r="I166" s="3">
        <v>0</v>
      </c>
      <c r="J166" s="3">
        <v>120</v>
      </c>
      <c r="K166" s="3">
        <v>120</v>
      </c>
      <c r="L166" s="3">
        <v>0</v>
      </c>
      <c r="M166" s="3">
        <v>0</v>
      </c>
      <c r="N166" s="3">
        <v>0</v>
      </c>
      <c r="O166" s="3">
        <v>0</v>
      </c>
      <c r="P166" s="3" t="s">
        <v>66</v>
      </c>
      <c r="Q166" s="5" t="s">
        <v>39</v>
      </c>
      <c r="R166" s="7">
        <v>3240000</v>
      </c>
      <c r="S166" s="24">
        <v>0.05</v>
      </c>
      <c r="T166" s="7">
        <v>3078000</v>
      </c>
      <c r="U166" s="17">
        <v>0.35</v>
      </c>
      <c r="V166" s="7">
        <v>2000700</v>
      </c>
      <c r="W166" s="9">
        <v>7.0000000000000007E-2</v>
      </c>
      <c r="X166" s="9">
        <v>3.5939218999213061E-2</v>
      </c>
      <c r="Y166" s="9">
        <v>0.10593921899921308</v>
      </c>
      <c r="Z166" s="7">
        <v>18885000</v>
      </c>
      <c r="AA166" s="7">
        <v>78687.5</v>
      </c>
      <c r="AB166" s="18"/>
      <c r="AC166" s="18"/>
    </row>
    <row r="167" spans="1:29" x14ac:dyDescent="0.25">
      <c r="A167" s="3" t="s">
        <v>2082</v>
      </c>
      <c r="B167" s="4" t="s">
        <v>2082</v>
      </c>
      <c r="C167" s="4" t="s">
        <v>160</v>
      </c>
      <c r="D167" s="3" t="s">
        <v>2083</v>
      </c>
      <c r="E167" s="3" t="s">
        <v>476</v>
      </c>
      <c r="F167" s="3">
        <v>16614</v>
      </c>
      <c r="G167" s="3" t="s">
        <v>19</v>
      </c>
      <c r="H167" s="3">
        <v>11028</v>
      </c>
      <c r="I167" s="3">
        <v>0</v>
      </c>
      <c r="J167" s="3">
        <v>10</v>
      </c>
      <c r="K167" s="3">
        <v>2</v>
      </c>
      <c r="L167" s="3">
        <v>0</v>
      </c>
      <c r="M167" s="3">
        <v>0</v>
      </c>
      <c r="N167" s="3">
        <v>0</v>
      </c>
      <c r="O167" s="3">
        <v>0</v>
      </c>
      <c r="P167" s="3" t="s">
        <v>66</v>
      </c>
      <c r="Q167" s="5" t="s">
        <v>39</v>
      </c>
      <c r="R167" s="7">
        <v>145200</v>
      </c>
      <c r="S167" s="24">
        <v>0.05</v>
      </c>
      <c r="T167" s="7">
        <v>137940</v>
      </c>
      <c r="U167" s="17">
        <v>0.35</v>
      </c>
      <c r="V167" s="7">
        <v>89661</v>
      </c>
      <c r="W167" s="9">
        <v>7.0000000000000007E-2</v>
      </c>
      <c r="X167" s="9">
        <v>3.243444912426291E-2</v>
      </c>
      <c r="Y167" s="9">
        <v>0.10243444912426292</v>
      </c>
      <c r="Z167" s="7">
        <v>875000</v>
      </c>
      <c r="AA167" s="7">
        <v>72916.666666666672</v>
      </c>
      <c r="AB167" s="18"/>
      <c r="AC167" s="18"/>
    </row>
    <row r="168" spans="1:29" x14ac:dyDescent="0.25">
      <c r="A168" s="3" t="s">
        <v>2084</v>
      </c>
      <c r="B168" s="4" t="s">
        <v>2084</v>
      </c>
      <c r="C168" s="4" t="s">
        <v>100</v>
      </c>
      <c r="D168" s="3" t="s">
        <v>2085</v>
      </c>
      <c r="E168" s="3" t="s">
        <v>484</v>
      </c>
      <c r="F168" s="3">
        <v>17831</v>
      </c>
      <c r="G168" s="3" t="s">
        <v>19</v>
      </c>
      <c r="H168" s="3">
        <v>7546</v>
      </c>
      <c r="I168" s="3">
        <v>0</v>
      </c>
      <c r="J168" s="3">
        <v>12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 t="s">
        <v>66</v>
      </c>
      <c r="Q168" s="5" t="s">
        <v>39</v>
      </c>
      <c r="R168" s="7">
        <v>136800</v>
      </c>
      <c r="S168" s="24">
        <v>0.05</v>
      </c>
      <c r="T168" s="7">
        <v>129960</v>
      </c>
      <c r="U168" s="17">
        <v>0.35</v>
      </c>
      <c r="V168" s="7">
        <v>84474</v>
      </c>
      <c r="W168" s="9">
        <v>7.0000000000000007E-2</v>
      </c>
      <c r="X168" s="9">
        <v>3.5803269058550538E-2</v>
      </c>
      <c r="Y168" s="9">
        <v>0.10580326905855054</v>
      </c>
      <c r="Z168" s="7">
        <v>798000</v>
      </c>
      <c r="AA168" s="7">
        <v>66500</v>
      </c>
      <c r="AB168" s="18"/>
      <c r="AC168" s="18"/>
    </row>
    <row r="169" spans="1:29" x14ac:dyDescent="0.25">
      <c r="A169" s="3" t="s">
        <v>2086</v>
      </c>
      <c r="B169" s="4" t="s">
        <v>2087</v>
      </c>
      <c r="C169" s="4" t="s">
        <v>2088</v>
      </c>
      <c r="D169" s="3" t="s">
        <v>2089</v>
      </c>
      <c r="E169" s="3" t="s">
        <v>476</v>
      </c>
      <c r="F169" s="3">
        <v>13338</v>
      </c>
      <c r="G169" s="3" t="s">
        <v>19</v>
      </c>
      <c r="H169" s="3">
        <v>0</v>
      </c>
      <c r="I169" s="3">
        <v>0</v>
      </c>
      <c r="J169" s="3">
        <v>4</v>
      </c>
      <c r="K169" s="3">
        <v>5</v>
      </c>
      <c r="L169" s="3">
        <v>0</v>
      </c>
      <c r="M169" s="3">
        <v>0</v>
      </c>
      <c r="N169" s="3">
        <v>0</v>
      </c>
      <c r="O169" s="3">
        <v>0</v>
      </c>
      <c r="P169" s="3" t="s">
        <v>198</v>
      </c>
      <c r="Q169" s="5" t="s">
        <v>39</v>
      </c>
      <c r="R169" s="7">
        <v>123600</v>
      </c>
      <c r="S169" s="24">
        <v>0.05</v>
      </c>
      <c r="T169" s="7">
        <v>117420</v>
      </c>
      <c r="U169" s="17">
        <v>0.35</v>
      </c>
      <c r="V169" s="7">
        <v>76323</v>
      </c>
      <c r="W169" s="9">
        <v>7.0000000000000007E-2</v>
      </c>
      <c r="X169" s="9">
        <v>3.2435094483324219E-2</v>
      </c>
      <c r="Y169" s="9">
        <v>0.10243509448332422</v>
      </c>
      <c r="Z169" s="7">
        <v>745000</v>
      </c>
      <c r="AA169" s="7">
        <v>82777.777777777781</v>
      </c>
      <c r="AB169" s="18"/>
      <c r="AC169" s="18"/>
    </row>
    <row r="170" spans="1:29" x14ac:dyDescent="0.25">
      <c r="A170" s="3" t="s">
        <v>2090</v>
      </c>
      <c r="B170" s="4" t="s">
        <v>2090</v>
      </c>
      <c r="C170" s="4" t="s">
        <v>100</v>
      </c>
      <c r="D170" s="3" t="s">
        <v>2091</v>
      </c>
      <c r="E170" s="3" t="s">
        <v>524</v>
      </c>
      <c r="F170" s="3">
        <v>7861</v>
      </c>
      <c r="G170" s="3" t="s">
        <v>19</v>
      </c>
      <c r="H170" s="3">
        <v>7272</v>
      </c>
      <c r="I170" s="3">
        <v>0</v>
      </c>
      <c r="J170" s="3">
        <v>8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 t="s">
        <v>54</v>
      </c>
      <c r="Q170" s="5" t="s">
        <v>39</v>
      </c>
      <c r="R170" s="7">
        <v>100320</v>
      </c>
      <c r="S170" s="24">
        <v>0.05</v>
      </c>
      <c r="T170" s="7">
        <v>95304.000000000015</v>
      </c>
      <c r="U170" s="17">
        <v>0.315</v>
      </c>
      <c r="V170" s="7">
        <v>65283.240000000005</v>
      </c>
      <c r="W170" s="9">
        <v>7.0000000000000007E-2</v>
      </c>
      <c r="X170" s="9">
        <v>3.8934476926675961E-2</v>
      </c>
      <c r="Y170" s="9">
        <v>0.10893447692667596</v>
      </c>
      <c r="Z170" s="7">
        <v>599000</v>
      </c>
      <c r="AA170" s="7">
        <v>74875</v>
      </c>
      <c r="AB170" s="18"/>
      <c r="AC170" s="18"/>
    </row>
    <row r="171" spans="1:29" x14ac:dyDescent="0.25">
      <c r="A171" s="3" t="s">
        <v>2092</v>
      </c>
      <c r="B171" s="4" t="s">
        <v>2093</v>
      </c>
      <c r="C171" s="4" t="s">
        <v>101</v>
      </c>
      <c r="D171" s="3" t="s">
        <v>2094</v>
      </c>
      <c r="E171" s="3" t="s">
        <v>476</v>
      </c>
      <c r="F171" s="3">
        <v>12606</v>
      </c>
      <c r="G171" s="3" t="s">
        <v>19</v>
      </c>
      <c r="H171" s="3">
        <v>0</v>
      </c>
      <c r="I171" s="3">
        <v>0</v>
      </c>
      <c r="J171" s="3">
        <v>7</v>
      </c>
      <c r="K171" s="3">
        <v>5</v>
      </c>
      <c r="L171" s="3">
        <v>0</v>
      </c>
      <c r="M171" s="3">
        <v>0</v>
      </c>
      <c r="N171" s="3">
        <v>0</v>
      </c>
      <c r="O171" s="3">
        <v>0</v>
      </c>
      <c r="P171" s="3" t="s">
        <v>54</v>
      </c>
      <c r="Q171" s="5" t="s">
        <v>39</v>
      </c>
      <c r="R171" s="7">
        <v>173580</v>
      </c>
      <c r="S171" s="24">
        <v>0.05</v>
      </c>
      <c r="T171" s="7">
        <v>164901</v>
      </c>
      <c r="U171" s="17">
        <v>0.315</v>
      </c>
      <c r="V171" s="7">
        <v>112957.185</v>
      </c>
      <c r="W171" s="9">
        <v>7.0000000000000007E-2</v>
      </c>
      <c r="X171" s="9">
        <v>3.2434343043113358E-2</v>
      </c>
      <c r="Y171" s="9">
        <v>0.10243434304311336</v>
      </c>
      <c r="Z171" s="7">
        <v>1103000</v>
      </c>
      <c r="AA171" s="7">
        <v>91916.666666666672</v>
      </c>
      <c r="AB171" s="18"/>
      <c r="AC171" s="18"/>
    </row>
    <row r="172" spans="1:29" x14ac:dyDescent="0.25">
      <c r="A172" s="3" t="s">
        <v>2095</v>
      </c>
      <c r="B172" s="4" t="s">
        <v>2095</v>
      </c>
      <c r="C172" s="4" t="s">
        <v>100</v>
      </c>
      <c r="D172" s="3" t="s">
        <v>2096</v>
      </c>
      <c r="E172" s="3" t="s">
        <v>484</v>
      </c>
      <c r="F172" s="3">
        <v>11618</v>
      </c>
      <c r="G172" s="3" t="s">
        <v>19</v>
      </c>
      <c r="H172" s="3">
        <v>6498</v>
      </c>
      <c r="I172" s="3">
        <v>2</v>
      </c>
      <c r="J172" s="3">
        <v>10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 t="s">
        <v>213</v>
      </c>
      <c r="Q172" s="5" t="s">
        <v>39</v>
      </c>
      <c r="R172" s="7">
        <v>145200</v>
      </c>
      <c r="S172" s="24">
        <v>0.05</v>
      </c>
      <c r="T172" s="7">
        <v>137940</v>
      </c>
      <c r="U172" s="17">
        <v>0.315</v>
      </c>
      <c r="V172" s="7">
        <v>94488.9</v>
      </c>
      <c r="W172" s="9">
        <v>7.0000000000000007E-2</v>
      </c>
      <c r="X172" s="9">
        <v>3.5803575181518547E-2</v>
      </c>
      <c r="Y172" s="9">
        <v>0.10580357518151856</v>
      </c>
      <c r="Z172" s="7">
        <v>893000</v>
      </c>
      <c r="AA172" s="7">
        <v>74416.666666666672</v>
      </c>
      <c r="AB172" s="18"/>
      <c r="AC172" s="18"/>
    </row>
    <row r="173" spans="1:29" x14ac:dyDescent="0.25">
      <c r="A173" s="3" t="s">
        <v>2097</v>
      </c>
      <c r="B173" s="4" t="s">
        <v>2098</v>
      </c>
      <c r="C173" s="4" t="s">
        <v>102</v>
      </c>
      <c r="D173" s="3" t="s">
        <v>2099</v>
      </c>
      <c r="E173" s="3" t="s">
        <v>1429</v>
      </c>
      <c r="F173" s="3">
        <v>34709</v>
      </c>
      <c r="G173" s="3" t="s">
        <v>19</v>
      </c>
      <c r="H173" s="3">
        <v>0</v>
      </c>
      <c r="I173" s="3">
        <v>0</v>
      </c>
      <c r="J173" s="3">
        <v>24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 t="s">
        <v>213</v>
      </c>
      <c r="Q173" s="5" t="s">
        <v>39</v>
      </c>
      <c r="R173" s="7">
        <v>300960</v>
      </c>
      <c r="S173" s="24">
        <v>0.05</v>
      </c>
      <c r="T173" s="7">
        <v>285912</v>
      </c>
      <c r="U173" s="17">
        <v>0.315</v>
      </c>
      <c r="V173" s="7">
        <v>195849.72</v>
      </c>
      <c r="W173" s="9">
        <v>7.0000000000000007E-2</v>
      </c>
      <c r="X173" s="9">
        <v>3.3653171673964297E-2</v>
      </c>
      <c r="Y173" s="9">
        <v>0.1036531716739643</v>
      </c>
      <c r="Z173" s="7">
        <v>1889000</v>
      </c>
      <c r="AA173" s="7">
        <v>78708.333333333328</v>
      </c>
      <c r="AB173" s="18"/>
      <c r="AC173" s="18"/>
    </row>
    <row r="174" spans="1:29" x14ac:dyDescent="0.25">
      <c r="A174" s="3" t="s">
        <v>2100</v>
      </c>
      <c r="B174" s="4" t="s">
        <v>2101</v>
      </c>
      <c r="C174" s="4" t="s">
        <v>326</v>
      </c>
      <c r="D174" s="3" t="s">
        <v>2102</v>
      </c>
      <c r="E174" s="3" t="s">
        <v>476</v>
      </c>
      <c r="F174" s="3">
        <v>13350</v>
      </c>
      <c r="G174" s="3" t="s">
        <v>19</v>
      </c>
      <c r="H174" s="3">
        <v>0</v>
      </c>
      <c r="I174" s="3">
        <v>0</v>
      </c>
      <c r="J174" s="3">
        <v>12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 t="s">
        <v>247</v>
      </c>
      <c r="Q174" s="5" t="s">
        <v>39</v>
      </c>
      <c r="R174" s="7">
        <v>150480</v>
      </c>
      <c r="S174" s="24">
        <v>0.05</v>
      </c>
      <c r="T174" s="7">
        <v>142956</v>
      </c>
      <c r="U174" s="17">
        <v>0.315</v>
      </c>
      <c r="V174" s="7">
        <v>97924.86</v>
      </c>
      <c r="W174" s="9">
        <v>7.0000000000000007E-2</v>
      </c>
      <c r="X174" s="9">
        <v>3.2435146324221363E-2</v>
      </c>
      <c r="Y174" s="9">
        <v>0.10243514632422138</v>
      </c>
      <c r="Z174" s="7">
        <v>956000</v>
      </c>
      <c r="AA174" s="7">
        <v>79666.666666666672</v>
      </c>
      <c r="AB174" s="18"/>
      <c r="AC174" s="18"/>
    </row>
    <row r="175" spans="1:29" x14ac:dyDescent="0.25">
      <c r="A175" s="3" t="s">
        <v>2103</v>
      </c>
      <c r="B175" s="4" t="s">
        <v>2103</v>
      </c>
      <c r="C175" s="4" t="s">
        <v>100</v>
      </c>
      <c r="D175" s="3" t="s">
        <v>2104</v>
      </c>
      <c r="E175" s="3" t="s">
        <v>499</v>
      </c>
      <c r="F175" s="3">
        <v>33455</v>
      </c>
      <c r="G175" s="3" t="s">
        <v>19</v>
      </c>
      <c r="H175" s="3">
        <v>16048</v>
      </c>
      <c r="I175" s="3">
        <v>0</v>
      </c>
      <c r="J175" s="3">
        <v>24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 t="s">
        <v>194</v>
      </c>
      <c r="Q175" s="5" t="s">
        <v>39</v>
      </c>
      <c r="R175" s="7">
        <v>300960</v>
      </c>
      <c r="S175" s="24">
        <v>0.05</v>
      </c>
      <c r="T175" s="7">
        <v>285912</v>
      </c>
      <c r="U175" s="17">
        <v>0.315</v>
      </c>
      <c r="V175" s="7">
        <v>195849.72</v>
      </c>
      <c r="W175" s="9">
        <v>7.0000000000000007E-2</v>
      </c>
      <c r="X175" s="9">
        <v>3.3134055500000002E-2</v>
      </c>
      <c r="Y175" s="9">
        <v>0.10313405550000002</v>
      </c>
      <c r="Z175" s="7">
        <v>1899000</v>
      </c>
      <c r="AA175" s="7">
        <v>79125</v>
      </c>
      <c r="AB175" s="18"/>
      <c r="AC175" s="18"/>
    </row>
    <row r="176" spans="1:29" x14ac:dyDescent="0.25">
      <c r="A176" s="3" t="s">
        <v>2105</v>
      </c>
      <c r="B176" s="4" t="s">
        <v>2106</v>
      </c>
      <c r="C176" s="4" t="s">
        <v>102</v>
      </c>
      <c r="D176" s="3" t="s">
        <v>2107</v>
      </c>
      <c r="E176" s="3" t="s">
        <v>443</v>
      </c>
      <c r="F176" s="3">
        <v>50900</v>
      </c>
      <c r="G176" s="3" t="s">
        <v>19</v>
      </c>
      <c r="H176" s="3">
        <v>0</v>
      </c>
      <c r="I176" s="3">
        <v>0</v>
      </c>
      <c r="J176" s="3">
        <v>30</v>
      </c>
      <c r="K176" s="3">
        <v>0</v>
      </c>
      <c r="L176" s="3">
        <v>2</v>
      </c>
      <c r="M176" s="3">
        <v>0</v>
      </c>
      <c r="N176" s="3">
        <v>0</v>
      </c>
      <c r="O176" s="3">
        <v>0</v>
      </c>
      <c r="P176" s="3" t="s">
        <v>111</v>
      </c>
      <c r="Q176" s="5" t="s">
        <v>39</v>
      </c>
      <c r="R176" s="7">
        <v>415800.00000000006</v>
      </c>
      <c r="S176" s="24">
        <v>0.05</v>
      </c>
      <c r="T176" s="7">
        <v>395010.00000000006</v>
      </c>
      <c r="U176" s="17">
        <v>0.315</v>
      </c>
      <c r="V176" s="7">
        <v>270581.85000000003</v>
      </c>
      <c r="W176" s="9">
        <v>7.0000000000000007E-2</v>
      </c>
      <c r="X176" s="9">
        <v>3.2129641769132633E-2</v>
      </c>
      <c r="Y176" s="9">
        <v>0.10212964176913264</v>
      </c>
      <c r="Z176" s="7">
        <v>2649000</v>
      </c>
      <c r="AA176" s="7">
        <v>82781.25</v>
      </c>
      <c r="AB176" s="18"/>
      <c r="AC176" s="18"/>
    </row>
    <row r="177" spans="1:29" x14ac:dyDescent="0.25">
      <c r="A177" s="3" t="s">
        <v>2108</v>
      </c>
      <c r="B177" s="4" t="s">
        <v>2108</v>
      </c>
      <c r="C177" s="4" t="s">
        <v>100</v>
      </c>
      <c r="D177" s="3" t="s">
        <v>2109</v>
      </c>
      <c r="E177" s="3" t="s">
        <v>499</v>
      </c>
      <c r="F177" s="3">
        <v>20559</v>
      </c>
      <c r="G177" s="3" t="s">
        <v>19</v>
      </c>
      <c r="H177" s="3">
        <v>7766</v>
      </c>
      <c r="I177" s="3">
        <v>0</v>
      </c>
      <c r="J177" s="3">
        <v>12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 t="s">
        <v>194</v>
      </c>
      <c r="Q177" s="5" t="s">
        <v>39</v>
      </c>
      <c r="R177" s="7">
        <v>150480</v>
      </c>
      <c r="S177" s="24">
        <v>0.05</v>
      </c>
      <c r="T177" s="7">
        <v>142956</v>
      </c>
      <c r="U177" s="17">
        <v>0.315</v>
      </c>
      <c r="V177" s="7">
        <v>97924.86</v>
      </c>
      <c r="W177" s="9">
        <v>7.0000000000000007E-2</v>
      </c>
      <c r="X177" s="9">
        <v>3.3134055500000002E-2</v>
      </c>
      <c r="Y177" s="9">
        <v>0.10313405550000002</v>
      </c>
      <c r="Z177" s="7">
        <v>949000</v>
      </c>
      <c r="AA177" s="7">
        <v>79083.333333333328</v>
      </c>
      <c r="AB177" s="18"/>
      <c r="AC177" s="18"/>
    </row>
    <row r="178" spans="1:29" x14ac:dyDescent="0.25">
      <c r="A178" s="3" t="s">
        <v>2110</v>
      </c>
      <c r="B178" s="4" t="s">
        <v>2110</v>
      </c>
      <c r="C178" s="4" t="s">
        <v>324</v>
      </c>
      <c r="D178" s="3" t="s">
        <v>2111</v>
      </c>
      <c r="E178" s="3" t="s">
        <v>524</v>
      </c>
      <c r="F178" s="3">
        <v>12795</v>
      </c>
      <c r="G178" s="3" t="s">
        <v>206</v>
      </c>
      <c r="H178" s="3">
        <v>21840</v>
      </c>
      <c r="I178" s="3">
        <v>0</v>
      </c>
      <c r="J178" s="3">
        <v>0</v>
      </c>
      <c r="K178" s="3">
        <v>16</v>
      </c>
      <c r="L178" s="3">
        <v>0</v>
      </c>
      <c r="M178" s="3">
        <v>0</v>
      </c>
      <c r="N178" s="3">
        <v>0</v>
      </c>
      <c r="O178" s="3">
        <v>0</v>
      </c>
      <c r="P178" s="3" t="s">
        <v>114</v>
      </c>
      <c r="Q178" s="5" t="s">
        <v>39</v>
      </c>
      <c r="R178" s="7">
        <v>249600</v>
      </c>
      <c r="S178" s="24">
        <v>0.05</v>
      </c>
      <c r="T178" s="7">
        <v>237120</v>
      </c>
      <c r="U178" s="17">
        <v>0.35</v>
      </c>
      <c r="V178" s="7">
        <v>154128</v>
      </c>
      <c r="W178" s="9">
        <v>7.0000000000000007E-2</v>
      </c>
      <c r="X178" s="9">
        <v>3.8934560623210608E-2</v>
      </c>
      <c r="Y178" s="9">
        <v>0.10893456062321059</v>
      </c>
      <c r="Z178" s="7">
        <v>1415000</v>
      </c>
      <c r="AA178" s="7">
        <v>88437.5</v>
      </c>
      <c r="AB178" s="18"/>
      <c r="AC178" s="18"/>
    </row>
    <row r="179" spans="1:29" x14ac:dyDescent="0.25">
      <c r="A179" s="3" t="s">
        <v>2112</v>
      </c>
      <c r="B179" s="4" t="s">
        <v>2112</v>
      </c>
      <c r="C179" s="4" t="s">
        <v>100</v>
      </c>
      <c r="D179" s="3" t="s">
        <v>2113</v>
      </c>
      <c r="E179" s="3" t="s">
        <v>484</v>
      </c>
      <c r="F179" s="3">
        <v>49432</v>
      </c>
      <c r="G179" s="3" t="s">
        <v>19</v>
      </c>
      <c r="H179" s="3">
        <v>0</v>
      </c>
      <c r="I179" s="3">
        <v>0</v>
      </c>
      <c r="J179" s="3">
        <v>56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 t="s">
        <v>162</v>
      </c>
      <c r="Q179" s="5" t="s">
        <v>39</v>
      </c>
      <c r="R179" s="7">
        <v>702240</v>
      </c>
      <c r="S179" s="24">
        <v>0.05</v>
      </c>
      <c r="T179" s="7">
        <v>667128</v>
      </c>
      <c r="U179" s="17">
        <v>0.315</v>
      </c>
      <c r="V179" s="7">
        <v>456982.68</v>
      </c>
      <c r="W179" s="9">
        <v>7.0000000000000007E-2</v>
      </c>
      <c r="X179" s="9">
        <v>3.5803471348480075E-2</v>
      </c>
      <c r="Y179" s="9">
        <v>0.10580347134848007</v>
      </c>
      <c r="Z179" s="7">
        <v>4319000</v>
      </c>
      <c r="AA179" s="7">
        <v>77125</v>
      </c>
      <c r="AB179" s="18"/>
      <c r="AC179" s="18"/>
    </row>
    <row r="180" spans="1:29" x14ac:dyDescent="0.25">
      <c r="A180" s="3" t="s">
        <v>2114</v>
      </c>
      <c r="B180" s="4" t="s">
        <v>2114</v>
      </c>
      <c r="C180" s="4" t="s">
        <v>100</v>
      </c>
      <c r="D180" s="3" t="s">
        <v>2115</v>
      </c>
      <c r="E180" s="3" t="s">
        <v>484</v>
      </c>
      <c r="F180" s="3">
        <v>35719</v>
      </c>
      <c r="G180" s="3" t="s">
        <v>19</v>
      </c>
      <c r="H180" s="3">
        <v>12772</v>
      </c>
      <c r="I180" s="3">
        <v>0</v>
      </c>
      <c r="J180" s="3">
        <v>18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 t="s">
        <v>204</v>
      </c>
      <c r="Q180" s="5" t="s">
        <v>39</v>
      </c>
      <c r="R180" s="7">
        <v>225720.00000000003</v>
      </c>
      <c r="S180" s="24">
        <v>0.05</v>
      </c>
      <c r="T180" s="7">
        <v>214434.00000000003</v>
      </c>
      <c r="U180" s="17">
        <v>0.315</v>
      </c>
      <c r="V180" s="7">
        <v>146887.29000000004</v>
      </c>
      <c r="W180" s="9">
        <v>7.0000000000000007E-2</v>
      </c>
      <c r="X180" s="9">
        <v>3.5803541017669971E-2</v>
      </c>
      <c r="Y180" s="9">
        <v>0.10580354101766998</v>
      </c>
      <c r="Z180" s="7">
        <v>1388000</v>
      </c>
      <c r="AA180" s="7">
        <v>77111.111111111109</v>
      </c>
      <c r="AB180" s="18"/>
      <c r="AC180" s="18"/>
    </row>
    <row r="181" spans="1:29" x14ac:dyDescent="0.25">
      <c r="A181" s="3" t="s">
        <v>2116</v>
      </c>
      <c r="B181" s="4" t="s">
        <v>2117</v>
      </c>
      <c r="C181" s="4" t="s">
        <v>102</v>
      </c>
      <c r="D181" s="3" t="s">
        <v>2118</v>
      </c>
      <c r="E181" s="3" t="s">
        <v>484</v>
      </c>
      <c r="F181" s="3">
        <v>20212</v>
      </c>
      <c r="G181" s="3" t="s">
        <v>19</v>
      </c>
      <c r="H181" s="3">
        <v>0</v>
      </c>
      <c r="I181" s="3">
        <v>0</v>
      </c>
      <c r="J181" s="3">
        <v>18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 t="s">
        <v>162</v>
      </c>
      <c r="Q181" s="5" t="s">
        <v>39</v>
      </c>
      <c r="R181" s="7">
        <v>225720.00000000003</v>
      </c>
      <c r="S181" s="24">
        <v>0.05</v>
      </c>
      <c r="T181" s="7">
        <v>214434.00000000003</v>
      </c>
      <c r="U181" s="17">
        <v>0.315</v>
      </c>
      <c r="V181" s="7">
        <v>146887.29000000004</v>
      </c>
      <c r="W181" s="9">
        <v>7.0000000000000007E-2</v>
      </c>
      <c r="X181" s="9">
        <v>3.5803541017669971E-2</v>
      </c>
      <c r="Y181" s="9">
        <v>0.10580354101766998</v>
      </c>
      <c r="Z181" s="7">
        <v>1388000</v>
      </c>
      <c r="AA181" s="7">
        <v>77111.111111111109</v>
      </c>
      <c r="AB181" s="18"/>
      <c r="AC181" s="18"/>
    </row>
    <row r="182" spans="1:29" x14ac:dyDescent="0.25">
      <c r="A182" s="3" t="s">
        <v>2119</v>
      </c>
      <c r="B182" s="4" t="s">
        <v>2119</v>
      </c>
      <c r="C182" s="4" t="s">
        <v>100</v>
      </c>
      <c r="D182" s="3" t="s">
        <v>2120</v>
      </c>
      <c r="E182" s="3" t="s">
        <v>484</v>
      </c>
      <c r="F182" s="3">
        <v>17772</v>
      </c>
      <c r="G182" s="3" t="s">
        <v>19</v>
      </c>
      <c r="H182" s="3">
        <v>8810</v>
      </c>
      <c r="I182" s="3">
        <v>0</v>
      </c>
      <c r="J182" s="3">
        <v>11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 t="s">
        <v>194</v>
      </c>
      <c r="Q182" s="5" t="s">
        <v>39</v>
      </c>
      <c r="R182" s="7">
        <v>137940</v>
      </c>
      <c r="S182" s="24">
        <v>0.05</v>
      </c>
      <c r="T182" s="7">
        <v>131043</v>
      </c>
      <c r="U182" s="17">
        <v>0.315</v>
      </c>
      <c r="V182" s="7">
        <v>89764.455000000002</v>
      </c>
      <c r="W182" s="9">
        <v>7.0000000000000007E-2</v>
      </c>
      <c r="X182" s="9">
        <v>3.5803677421315683E-2</v>
      </c>
      <c r="Y182" s="9">
        <v>0.10580367742131568</v>
      </c>
      <c r="Z182" s="7">
        <v>848000</v>
      </c>
      <c r="AA182" s="7">
        <v>77090.909090909088</v>
      </c>
      <c r="AB182" s="18"/>
      <c r="AC182" s="18"/>
    </row>
    <row r="183" spans="1:29" x14ac:dyDescent="0.25">
      <c r="A183" s="3" t="s">
        <v>2121</v>
      </c>
      <c r="B183" s="4" t="s">
        <v>2121</v>
      </c>
      <c r="C183" s="4" t="s">
        <v>100</v>
      </c>
      <c r="D183" s="3" t="s">
        <v>2122</v>
      </c>
      <c r="E183" s="3" t="s">
        <v>484</v>
      </c>
      <c r="F183" s="3">
        <v>9702</v>
      </c>
      <c r="G183" s="3" t="s">
        <v>19</v>
      </c>
      <c r="H183" s="3">
        <v>7118</v>
      </c>
      <c r="I183" s="3">
        <v>0</v>
      </c>
      <c r="J183" s="3">
        <v>11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 t="s">
        <v>55</v>
      </c>
      <c r="Q183" s="5" t="s">
        <v>39</v>
      </c>
      <c r="R183" s="7">
        <v>137940</v>
      </c>
      <c r="S183" s="24">
        <v>0.05</v>
      </c>
      <c r="T183" s="7">
        <v>131043</v>
      </c>
      <c r="U183" s="17">
        <v>0.315</v>
      </c>
      <c r="V183" s="7">
        <v>89764.455000000002</v>
      </c>
      <c r="W183" s="9">
        <v>7.0000000000000007E-2</v>
      </c>
      <c r="X183" s="9">
        <v>3.5803677421315683E-2</v>
      </c>
      <c r="Y183" s="9">
        <v>0.10580367742131568</v>
      </c>
      <c r="Z183" s="7">
        <v>848000</v>
      </c>
      <c r="AA183" s="7">
        <v>77090.909090909088</v>
      </c>
      <c r="AB183" s="18"/>
      <c r="AC183" s="18"/>
    </row>
    <row r="184" spans="1:29" x14ac:dyDescent="0.25">
      <c r="A184" s="3" t="s">
        <v>2123</v>
      </c>
      <c r="B184" s="4" t="s">
        <v>2123</v>
      </c>
      <c r="C184" s="4" t="s">
        <v>100</v>
      </c>
      <c r="D184" s="3" t="s">
        <v>2124</v>
      </c>
      <c r="E184" s="3" t="s">
        <v>443</v>
      </c>
      <c r="F184" s="3">
        <v>22197</v>
      </c>
      <c r="G184" s="3" t="s">
        <v>19</v>
      </c>
      <c r="H184" s="3">
        <v>12240</v>
      </c>
      <c r="I184" s="3">
        <v>0</v>
      </c>
      <c r="J184" s="3">
        <v>16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 t="s">
        <v>111</v>
      </c>
      <c r="Q184" s="5" t="s">
        <v>39</v>
      </c>
      <c r="R184" s="7">
        <v>182400</v>
      </c>
      <c r="S184" s="24">
        <v>0.05</v>
      </c>
      <c r="T184" s="7">
        <v>173280</v>
      </c>
      <c r="U184" s="17">
        <v>0.35</v>
      </c>
      <c r="V184" s="7">
        <v>112632</v>
      </c>
      <c r="W184" s="9">
        <v>7.0000000000000007E-2</v>
      </c>
      <c r="X184" s="9">
        <v>3.2129796900226056E-2</v>
      </c>
      <c r="Y184" s="9">
        <v>0.10212979690022606</v>
      </c>
      <c r="Z184" s="7">
        <v>1103000</v>
      </c>
      <c r="AA184" s="7">
        <v>68937.5</v>
      </c>
      <c r="AB184" s="18"/>
      <c r="AC184" s="18"/>
    </row>
    <row r="185" spans="1:29" x14ac:dyDescent="0.25">
      <c r="A185" s="3" t="s">
        <v>2125</v>
      </c>
      <c r="B185" s="4" t="s">
        <v>2125</v>
      </c>
      <c r="C185" s="4" t="s">
        <v>160</v>
      </c>
      <c r="D185" s="3" t="s">
        <v>2126</v>
      </c>
      <c r="E185" s="3" t="s">
        <v>476</v>
      </c>
      <c r="F185" s="3">
        <v>17282</v>
      </c>
      <c r="G185" s="3" t="s">
        <v>19</v>
      </c>
      <c r="H185" s="3">
        <v>11028</v>
      </c>
      <c r="I185" s="3">
        <v>0</v>
      </c>
      <c r="J185" s="3">
        <v>10</v>
      </c>
      <c r="K185" s="3">
        <v>2</v>
      </c>
      <c r="L185" s="3">
        <v>0</v>
      </c>
      <c r="M185" s="3">
        <v>0</v>
      </c>
      <c r="N185" s="3">
        <v>0</v>
      </c>
      <c r="O185" s="3">
        <v>0</v>
      </c>
      <c r="P185" s="3" t="s">
        <v>66</v>
      </c>
      <c r="Q185" s="5" t="s">
        <v>39</v>
      </c>
      <c r="R185" s="7">
        <v>159720</v>
      </c>
      <c r="S185" s="24">
        <v>0.05</v>
      </c>
      <c r="T185" s="7">
        <v>151734</v>
      </c>
      <c r="U185" s="17">
        <v>0.315</v>
      </c>
      <c r="V185" s="7">
        <v>103937.79</v>
      </c>
      <c r="W185" s="9">
        <v>7.0000000000000007E-2</v>
      </c>
      <c r="X185" s="9">
        <v>3.2434311008921905E-2</v>
      </c>
      <c r="Y185" s="9">
        <v>0.10243431100892192</v>
      </c>
      <c r="Z185" s="7">
        <v>1015000</v>
      </c>
      <c r="AA185" s="7">
        <v>84583.333333333328</v>
      </c>
      <c r="AB185" s="18"/>
      <c r="AC185" s="18"/>
    </row>
    <row r="186" spans="1:29" x14ac:dyDescent="0.25">
      <c r="A186" s="3" t="s">
        <v>2127</v>
      </c>
      <c r="B186" s="4" t="s">
        <v>2127</v>
      </c>
      <c r="C186" s="4" t="s">
        <v>332</v>
      </c>
      <c r="D186" s="3" t="s">
        <v>2128</v>
      </c>
      <c r="E186" s="3" t="s">
        <v>524</v>
      </c>
      <c r="F186" s="3">
        <v>22873</v>
      </c>
      <c r="G186" s="3" t="s">
        <v>19</v>
      </c>
      <c r="H186" s="3">
        <v>6240</v>
      </c>
      <c r="I186" s="3">
        <v>0</v>
      </c>
      <c r="J186" s="3">
        <v>10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 t="s">
        <v>172</v>
      </c>
      <c r="Q186" s="5" t="s">
        <v>39</v>
      </c>
      <c r="R186" s="7">
        <v>102600</v>
      </c>
      <c r="S186" s="24">
        <v>0.05</v>
      </c>
      <c r="T186" s="7">
        <v>97470</v>
      </c>
      <c r="U186" s="17">
        <v>0.38500000000000001</v>
      </c>
      <c r="V186" s="7">
        <v>59944.05</v>
      </c>
      <c r="W186" s="9">
        <v>7.0000000000000007E-2</v>
      </c>
      <c r="X186" s="9">
        <v>3.8934153778388686E-2</v>
      </c>
      <c r="Y186" s="9">
        <v>0.10893415377838868</v>
      </c>
      <c r="Z186" s="7">
        <v>550000</v>
      </c>
      <c r="AA186" s="7">
        <v>55000</v>
      </c>
      <c r="AB186" s="18"/>
      <c r="AC186" s="18"/>
    </row>
    <row r="187" spans="1:29" x14ac:dyDescent="0.25">
      <c r="A187" s="3" t="s">
        <v>2129</v>
      </c>
      <c r="B187" s="4" t="s">
        <v>2129</v>
      </c>
      <c r="C187" s="4" t="s">
        <v>100</v>
      </c>
      <c r="D187" s="3" t="s">
        <v>2130</v>
      </c>
      <c r="E187" s="3" t="s">
        <v>443</v>
      </c>
      <c r="F187" s="3">
        <v>24407</v>
      </c>
      <c r="G187" s="3" t="s">
        <v>19</v>
      </c>
      <c r="H187" s="3">
        <v>12240</v>
      </c>
      <c r="I187" s="3">
        <v>0</v>
      </c>
      <c r="J187" s="3">
        <v>16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 t="s">
        <v>55</v>
      </c>
      <c r="Q187" s="5" t="s">
        <v>39</v>
      </c>
      <c r="R187" s="7">
        <v>182400</v>
      </c>
      <c r="S187" s="24">
        <v>0.05</v>
      </c>
      <c r="T187" s="7">
        <v>173280</v>
      </c>
      <c r="U187" s="17">
        <v>0.35</v>
      </c>
      <c r="V187" s="7">
        <v>112632</v>
      </c>
      <c r="W187" s="9">
        <v>7.0000000000000007E-2</v>
      </c>
      <c r="X187" s="9">
        <v>3.2129796455352411E-2</v>
      </c>
      <c r="Y187" s="9">
        <v>0.10212979645535242</v>
      </c>
      <c r="Z187" s="7">
        <v>1103000</v>
      </c>
      <c r="AA187" s="7">
        <v>68937.5</v>
      </c>
      <c r="AB187" s="18"/>
      <c r="AC187" s="18"/>
    </row>
    <row r="188" spans="1:29" x14ac:dyDescent="0.25">
      <c r="A188" s="3" t="s">
        <v>2131</v>
      </c>
      <c r="B188" s="4" t="s">
        <v>2131</v>
      </c>
      <c r="C188" s="4" t="s">
        <v>160</v>
      </c>
      <c r="D188" s="3" t="s">
        <v>2132</v>
      </c>
      <c r="E188" s="3" t="s">
        <v>438</v>
      </c>
      <c r="F188" s="3">
        <v>12073</v>
      </c>
      <c r="G188" s="3" t="s">
        <v>19</v>
      </c>
      <c r="H188" s="3">
        <v>11524</v>
      </c>
      <c r="I188" s="3">
        <v>0</v>
      </c>
      <c r="J188" s="3">
        <v>7</v>
      </c>
      <c r="K188" s="3">
        <v>4</v>
      </c>
      <c r="L188" s="3">
        <v>1</v>
      </c>
      <c r="M188" s="3">
        <v>0</v>
      </c>
      <c r="N188" s="3">
        <v>0</v>
      </c>
      <c r="O188" s="3">
        <v>0</v>
      </c>
      <c r="P188" s="3" t="s">
        <v>66</v>
      </c>
      <c r="Q188" s="5" t="s">
        <v>39</v>
      </c>
      <c r="R188" s="7">
        <v>157800</v>
      </c>
      <c r="S188" s="24">
        <v>0.05</v>
      </c>
      <c r="T188" s="7">
        <v>149910</v>
      </c>
      <c r="U188" s="17">
        <v>0.35</v>
      </c>
      <c r="V188" s="7">
        <v>97441.5</v>
      </c>
      <c r="W188" s="9">
        <v>7.0000000000000007E-2</v>
      </c>
      <c r="X188" s="9">
        <v>3.0585282000000005E-2</v>
      </c>
      <c r="Y188" s="9">
        <v>0.100585282</v>
      </c>
      <c r="Z188" s="7">
        <v>969000</v>
      </c>
      <c r="AA188" s="7">
        <v>80750</v>
      </c>
      <c r="AB188" s="18"/>
      <c r="AC188" s="18"/>
    </row>
    <row r="189" spans="1:29" x14ac:dyDescent="0.25">
      <c r="A189" s="3" t="s">
        <v>2133</v>
      </c>
      <c r="B189" s="4" t="s">
        <v>2133</v>
      </c>
      <c r="C189" s="4" t="s">
        <v>100</v>
      </c>
      <c r="D189" s="3" t="s">
        <v>2134</v>
      </c>
      <c r="E189" s="3" t="s">
        <v>484</v>
      </c>
      <c r="F189" s="3">
        <v>20230</v>
      </c>
      <c r="G189" s="3" t="s">
        <v>19</v>
      </c>
      <c r="H189" s="3">
        <v>11996</v>
      </c>
      <c r="I189" s="3">
        <v>0</v>
      </c>
      <c r="J189" s="3">
        <v>20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 t="s">
        <v>56</v>
      </c>
      <c r="Q189" s="5" t="s">
        <v>39</v>
      </c>
      <c r="R189" s="7">
        <v>228000</v>
      </c>
      <c r="S189" s="24">
        <v>0.05</v>
      </c>
      <c r="T189" s="7">
        <v>216600</v>
      </c>
      <c r="U189" s="17">
        <v>0.35</v>
      </c>
      <c r="V189" s="7">
        <v>140790</v>
      </c>
      <c r="W189" s="9">
        <v>7.0000000000000007E-2</v>
      </c>
      <c r="X189" s="9">
        <v>3.5803481000000005E-2</v>
      </c>
      <c r="Y189" s="9">
        <v>0.105803481</v>
      </c>
      <c r="Z189" s="7">
        <v>1331000</v>
      </c>
      <c r="AA189" s="7">
        <v>66550</v>
      </c>
      <c r="AB189" s="18"/>
      <c r="AC189" s="18"/>
    </row>
    <row r="190" spans="1:29" x14ac:dyDescent="0.25">
      <c r="A190" s="3" t="s">
        <v>2135</v>
      </c>
      <c r="B190" s="4" t="s">
        <v>2135</v>
      </c>
      <c r="C190" s="4" t="s">
        <v>166</v>
      </c>
      <c r="D190" s="3" t="s">
        <v>2136</v>
      </c>
      <c r="E190" s="3" t="s">
        <v>524</v>
      </c>
      <c r="F190" s="3">
        <v>3819</v>
      </c>
      <c r="G190" s="3" t="s">
        <v>161</v>
      </c>
      <c r="H190" s="3">
        <v>7328</v>
      </c>
      <c r="I190" s="3">
        <v>0</v>
      </c>
      <c r="J190" s="3">
        <v>3</v>
      </c>
      <c r="K190" s="3">
        <v>1</v>
      </c>
      <c r="L190" s="3">
        <v>1</v>
      </c>
      <c r="M190" s="3">
        <v>0</v>
      </c>
      <c r="N190" s="3">
        <v>0</v>
      </c>
      <c r="O190" s="3">
        <v>1832</v>
      </c>
      <c r="P190" s="3" t="s">
        <v>2137</v>
      </c>
      <c r="Q190" s="5" t="s">
        <v>39</v>
      </c>
      <c r="R190" s="7">
        <v>115544</v>
      </c>
      <c r="S190" s="24">
        <v>0.05</v>
      </c>
      <c r="T190" s="7">
        <v>109766.80000000002</v>
      </c>
      <c r="U190" s="17">
        <v>0.315</v>
      </c>
      <c r="V190" s="7">
        <v>75190.258000000002</v>
      </c>
      <c r="W190" s="9">
        <v>7.0000000000000007E-2</v>
      </c>
      <c r="X190" s="9">
        <v>3.8934270272091343E-2</v>
      </c>
      <c r="Y190" s="9">
        <v>0.10893427027209136</v>
      </c>
      <c r="Z190" s="7">
        <v>690000</v>
      </c>
      <c r="AA190" s="7">
        <v>98571.428571428565</v>
      </c>
      <c r="AB190" s="18"/>
      <c r="AC190" s="18"/>
    </row>
    <row r="191" spans="1:29" x14ac:dyDescent="0.25">
      <c r="A191" s="3" t="s">
        <v>2138</v>
      </c>
      <c r="B191" s="4" t="s">
        <v>2138</v>
      </c>
      <c r="C191" s="4" t="s">
        <v>100</v>
      </c>
      <c r="D191" s="3" t="s">
        <v>2139</v>
      </c>
      <c r="E191" s="3" t="s">
        <v>499</v>
      </c>
      <c r="F191" s="3">
        <v>16949</v>
      </c>
      <c r="G191" s="3" t="s">
        <v>19</v>
      </c>
      <c r="H191" s="3">
        <v>11538</v>
      </c>
      <c r="I191" s="3">
        <v>0</v>
      </c>
      <c r="J191" s="3">
        <v>4</v>
      </c>
      <c r="K191" s="3">
        <v>8</v>
      </c>
      <c r="L191" s="3">
        <v>0</v>
      </c>
      <c r="M191" s="3">
        <v>0</v>
      </c>
      <c r="N191" s="3">
        <v>0</v>
      </c>
      <c r="O191" s="3">
        <v>0</v>
      </c>
      <c r="P191" s="3" t="s">
        <v>111</v>
      </c>
      <c r="Q191" s="5" t="s">
        <v>39</v>
      </c>
      <c r="R191" s="7">
        <v>170400</v>
      </c>
      <c r="S191" s="24">
        <v>0.05</v>
      </c>
      <c r="T191" s="7">
        <v>161880</v>
      </c>
      <c r="U191" s="17">
        <v>0.35</v>
      </c>
      <c r="V191" s="7">
        <v>105222</v>
      </c>
      <c r="W191" s="9">
        <v>7.0000000000000007E-2</v>
      </c>
      <c r="X191" s="9">
        <v>3.3134204997287225E-2</v>
      </c>
      <c r="Y191" s="9">
        <v>0.10313420499728725</v>
      </c>
      <c r="Z191" s="7">
        <v>1020000</v>
      </c>
      <c r="AA191" s="7">
        <v>85000</v>
      </c>
      <c r="AB191" s="18"/>
      <c r="AC191" s="18"/>
    </row>
    <row r="192" spans="1:29" x14ac:dyDescent="0.25">
      <c r="A192" s="3" t="s">
        <v>2140</v>
      </c>
      <c r="B192" s="4" t="s">
        <v>2140</v>
      </c>
      <c r="C192" s="4" t="s">
        <v>160</v>
      </c>
      <c r="D192" s="3" t="s">
        <v>2141</v>
      </c>
      <c r="E192" s="3" t="s">
        <v>1573</v>
      </c>
      <c r="F192" s="3">
        <v>22547</v>
      </c>
      <c r="G192" s="3" t="s">
        <v>19</v>
      </c>
      <c r="H192" s="3">
        <v>11760</v>
      </c>
      <c r="I192" s="3">
        <v>0</v>
      </c>
      <c r="J192" s="3">
        <v>4</v>
      </c>
      <c r="K192" s="3">
        <v>8</v>
      </c>
      <c r="L192" s="3">
        <v>0</v>
      </c>
      <c r="M192" s="3">
        <v>0</v>
      </c>
      <c r="N192" s="3">
        <v>0</v>
      </c>
      <c r="O192" s="3">
        <v>0</v>
      </c>
      <c r="P192" s="3" t="s">
        <v>300</v>
      </c>
      <c r="Q192" s="5" t="s">
        <v>39</v>
      </c>
      <c r="R192" s="7">
        <v>170400</v>
      </c>
      <c r="S192" s="24">
        <v>0.05</v>
      </c>
      <c r="T192" s="7">
        <v>161880</v>
      </c>
      <c r="U192" s="17">
        <v>0.35</v>
      </c>
      <c r="V192" s="7">
        <v>105222</v>
      </c>
      <c r="W192" s="9">
        <v>7.0000000000000007E-2</v>
      </c>
      <c r="X192" s="9">
        <v>2.4033804354903144E-2</v>
      </c>
      <c r="Y192" s="9">
        <v>9.4033804354903147E-2</v>
      </c>
      <c r="Z192" s="7">
        <v>1119000</v>
      </c>
      <c r="AA192" s="7">
        <v>93250</v>
      </c>
      <c r="AB192" s="18"/>
      <c r="AC192" s="18"/>
    </row>
    <row r="193" spans="1:29" x14ac:dyDescent="0.25">
      <c r="A193" s="3" t="s">
        <v>2142</v>
      </c>
      <c r="B193" s="4" t="s">
        <v>2142</v>
      </c>
      <c r="C193" s="4" t="s">
        <v>160</v>
      </c>
      <c r="D193" s="3" t="s">
        <v>2143</v>
      </c>
      <c r="E193" s="3" t="s">
        <v>499</v>
      </c>
      <c r="F193" s="3">
        <v>16285</v>
      </c>
      <c r="G193" s="3" t="s">
        <v>19</v>
      </c>
      <c r="H193" s="3">
        <v>11538</v>
      </c>
      <c r="I193" s="3">
        <v>0</v>
      </c>
      <c r="J193" s="3">
        <v>0</v>
      </c>
      <c r="K193" s="3">
        <v>12</v>
      </c>
      <c r="L193" s="3">
        <v>0</v>
      </c>
      <c r="M193" s="3">
        <v>0</v>
      </c>
      <c r="N193" s="3">
        <v>0</v>
      </c>
      <c r="O193" s="3">
        <v>0</v>
      </c>
      <c r="P193" s="3" t="s">
        <v>194</v>
      </c>
      <c r="Q193" s="5" t="s">
        <v>39</v>
      </c>
      <c r="R193" s="7">
        <v>187200</v>
      </c>
      <c r="S193" s="24">
        <v>0.05</v>
      </c>
      <c r="T193" s="7">
        <v>177840</v>
      </c>
      <c r="U193" s="17">
        <v>0.35</v>
      </c>
      <c r="V193" s="7">
        <v>115596</v>
      </c>
      <c r="W193" s="9">
        <v>7.0000000000000007E-2</v>
      </c>
      <c r="X193" s="9">
        <v>3.3134225253702826E-2</v>
      </c>
      <c r="Y193" s="9">
        <v>0.10313422525370285</v>
      </c>
      <c r="Z193" s="7">
        <v>1121000</v>
      </c>
      <c r="AA193" s="7">
        <v>93416.666666666672</v>
      </c>
      <c r="AB193" s="18"/>
      <c r="AC193" s="18"/>
    </row>
    <row r="194" spans="1:29" x14ac:dyDescent="0.25">
      <c r="A194" s="3" t="s">
        <v>2144</v>
      </c>
      <c r="B194" s="4" t="s">
        <v>2145</v>
      </c>
      <c r="C194" s="4" t="s">
        <v>326</v>
      </c>
      <c r="D194" s="3" t="s">
        <v>2146</v>
      </c>
      <c r="E194" s="3" t="s">
        <v>476</v>
      </c>
      <c r="F194" s="3">
        <v>96888</v>
      </c>
      <c r="G194" s="3" t="s">
        <v>19</v>
      </c>
      <c r="H194" s="3">
        <v>0</v>
      </c>
      <c r="I194" s="3">
        <v>0</v>
      </c>
      <c r="J194" s="3">
        <v>12</v>
      </c>
      <c r="K194" s="3">
        <v>12</v>
      </c>
      <c r="L194" s="3">
        <v>0</v>
      </c>
      <c r="M194" s="3">
        <v>0</v>
      </c>
      <c r="N194" s="3">
        <v>0</v>
      </c>
      <c r="O194" s="3">
        <v>0</v>
      </c>
      <c r="P194" s="3" t="s">
        <v>54</v>
      </c>
      <c r="Q194" s="5" t="s">
        <v>39</v>
      </c>
      <c r="R194" s="7">
        <v>356400</v>
      </c>
      <c r="S194" s="24">
        <v>0.05</v>
      </c>
      <c r="T194" s="7">
        <v>338580</v>
      </c>
      <c r="U194" s="17">
        <v>0.315</v>
      </c>
      <c r="V194" s="7">
        <v>231927.3</v>
      </c>
      <c r="W194" s="9">
        <v>7.0000000000000007E-2</v>
      </c>
      <c r="X194" s="9">
        <v>3.2434438325645097E-2</v>
      </c>
      <c r="Y194" s="9">
        <v>0.10243443832564512</v>
      </c>
      <c r="Z194" s="7">
        <v>2264000</v>
      </c>
      <c r="AA194" s="7">
        <v>94333.333333333328</v>
      </c>
      <c r="AB194" s="18"/>
      <c r="AC194" s="18"/>
    </row>
    <row r="195" spans="1:29" x14ac:dyDescent="0.25">
      <c r="A195" s="3" t="s">
        <v>2147</v>
      </c>
      <c r="B195" s="4" t="s">
        <v>2147</v>
      </c>
      <c r="C195" s="4" t="s">
        <v>160</v>
      </c>
      <c r="D195" s="3" t="s">
        <v>2148</v>
      </c>
      <c r="E195" s="3" t="s">
        <v>499</v>
      </c>
      <c r="F195" s="3">
        <v>35127</v>
      </c>
      <c r="G195" s="3" t="s">
        <v>19</v>
      </c>
      <c r="H195" s="3">
        <v>23932</v>
      </c>
      <c r="I195" s="3">
        <v>0</v>
      </c>
      <c r="J195" s="3">
        <v>12</v>
      </c>
      <c r="K195" s="3">
        <v>12</v>
      </c>
      <c r="L195" s="3">
        <v>0</v>
      </c>
      <c r="M195" s="3">
        <v>0</v>
      </c>
      <c r="N195" s="3">
        <v>0</v>
      </c>
      <c r="O195" s="3">
        <v>0</v>
      </c>
      <c r="P195" s="3" t="s">
        <v>194</v>
      </c>
      <c r="Q195" s="5" t="s">
        <v>39</v>
      </c>
      <c r="R195" s="7">
        <v>356400</v>
      </c>
      <c r="S195" s="24">
        <v>0.05</v>
      </c>
      <c r="T195" s="7">
        <v>338580</v>
      </c>
      <c r="U195" s="17">
        <v>0.315</v>
      </c>
      <c r="V195" s="7">
        <v>231927.3</v>
      </c>
      <c r="W195" s="9">
        <v>7.0000000000000007E-2</v>
      </c>
      <c r="X195" s="9">
        <v>3.3134140022848736E-2</v>
      </c>
      <c r="Y195" s="9">
        <v>0.10313414002284874</v>
      </c>
      <c r="Z195" s="7">
        <v>2249000</v>
      </c>
      <c r="AA195" s="7">
        <v>93708.333333333328</v>
      </c>
      <c r="AB195" s="18"/>
      <c r="AC195" s="18"/>
    </row>
    <row r="196" spans="1:29" x14ac:dyDescent="0.25">
      <c r="A196" s="3" t="s">
        <v>2149</v>
      </c>
      <c r="B196" s="4" t="s">
        <v>2149</v>
      </c>
      <c r="C196" s="4" t="s">
        <v>100</v>
      </c>
      <c r="D196" s="3" t="s">
        <v>2150</v>
      </c>
      <c r="E196" s="3" t="s">
        <v>499</v>
      </c>
      <c r="F196" s="3">
        <v>20658</v>
      </c>
      <c r="G196" s="3" t="s">
        <v>19</v>
      </c>
      <c r="H196" s="3">
        <v>7692</v>
      </c>
      <c r="I196" s="3">
        <v>0</v>
      </c>
      <c r="J196" s="3">
        <v>6</v>
      </c>
      <c r="K196" s="3">
        <v>6</v>
      </c>
      <c r="L196" s="3">
        <v>0</v>
      </c>
      <c r="M196" s="3">
        <v>0</v>
      </c>
      <c r="N196" s="3">
        <v>0</v>
      </c>
      <c r="O196" s="3">
        <v>0</v>
      </c>
      <c r="P196" s="3" t="s">
        <v>194</v>
      </c>
      <c r="Q196" s="5" t="s">
        <v>39</v>
      </c>
      <c r="R196" s="7">
        <v>178200</v>
      </c>
      <c r="S196" s="24">
        <v>0.05</v>
      </c>
      <c r="T196" s="7">
        <v>169290</v>
      </c>
      <c r="U196" s="17">
        <v>0.315</v>
      </c>
      <c r="V196" s="7">
        <v>115963.65</v>
      </c>
      <c r="W196" s="9">
        <v>7.0000000000000007E-2</v>
      </c>
      <c r="X196" s="9">
        <v>3.3133954072633275E-2</v>
      </c>
      <c r="Y196" s="9">
        <v>0.10313395407263327</v>
      </c>
      <c r="Z196" s="7">
        <v>1124000</v>
      </c>
      <c r="AA196" s="7">
        <v>93666.666666666672</v>
      </c>
      <c r="AB196" s="18"/>
      <c r="AC196" s="18"/>
    </row>
    <row r="197" spans="1:29" x14ac:dyDescent="0.25">
      <c r="A197" s="3" t="s">
        <v>2151</v>
      </c>
      <c r="B197" s="4" t="s">
        <v>2152</v>
      </c>
      <c r="C197" s="4" t="s">
        <v>2153</v>
      </c>
      <c r="D197" s="3" t="s">
        <v>2154</v>
      </c>
      <c r="E197" s="3" t="s">
        <v>480</v>
      </c>
      <c r="F197" s="3">
        <v>28160</v>
      </c>
      <c r="G197" s="3" t="s">
        <v>161</v>
      </c>
      <c r="H197" s="3">
        <v>9659</v>
      </c>
      <c r="I197" s="3">
        <v>0</v>
      </c>
      <c r="J197" s="3">
        <v>1</v>
      </c>
      <c r="K197" s="3">
        <v>0</v>
      </c>
      <c r="L197" s="3">
        <v>0</v>
      </c>
      <c r="M197" s="3">
        <v>0</v>
      </c>
      <c r="N197" s="3">
        <v>0</v>
      </c>
      <c r="O197" s="3">
        <v>8790</v>
      </c>
      <c r="P197" s="3" t="s">
        <v>191</v>
      </c>
      <c r="Q197" s="5" t="s">
        <v>39</v>
      </c>
      <c r="R197" s="7">
        <v>205920.00000000003</v>
      </c>
      <c r="S197" s="24">
        <v>0.05</v>
      </c>
      <c r="T197" s="7">
        <v>195624.00000000003</v>
      </c>
      <c r="U197" s="17">
        <v>0.315</v>
      </c>
      <c r="V197" s="7">
        <v>134002.44</v>
      </c>
      <c r="W197" s="9">
        <v>7.0000000000000007E-2</v>
      </c>
      <c r="X197" s="9">
        <v>4.9815226627504122E-2</v>
      </c>
      <c r="Y197" s="9">
        <v>0.11981522662750412</v>
      </c>
      <c r="Z197" s="7">
        <v>1118000</v>
      </c>
      <c r="AA197" s="7">
        <v>111800</v>
      </c>
      <c r="AB197" s="18"/>
      <c r="AC197" s="18"/>
    </row>
    <row r="198" spans="1:29" x14ac:dyDescent="0.25">
      <c r="A198" s="3" t="s">
        <v>2155</v>
      </c>
      <c r="B198" s="4" t="s">
        <v>2155</v>
      </c>
      <c r="C198" s="4" t="s">
        <v>160</v>
      </c>
      <c r="D198" s="3" t="s">
        <v>2156</v>
      </c>
      <c r="E198" s="3" t="s">
        <v>902</v>
      </c>
      <c r="F198" s="3">
        <v>17997</v>
      </c>
      <c r="G198" s="3" t="s">
        <v>19</v>
      </c>
      <c r="H198" s="3">
        <v>9600</v>
      </c>
      <c r="I198" s="3">
        <v>0</v>
      </c>
      <c r="J198" s="3">
        <v>6</v>
      </c>
      <c r="K198" s="3">
        <v>6</v>
      </c>
      <c r="L198" s="3">
        <v>0</v>
      </c>
      <c r="M198" s="3">
        <v>0</v>
      </c>
      <c r="N198" s="3">
        <v>0</v>
      </c>
      <c r="O198" s="3">
        <v>0</v>
      </c>
      <c r="P198" s="3" t="s">
        <v>66</v>
      </c>
      <c r="Q198" s="5" t="s">
        <v>39</v>
      </c>
      <c r="R198" s="7">
        <v>178200</v>
      </c>
      <c r="S198" s="24">
        <v>0.05</v>
      </c>
      <c r="T198" s="7">
        <v>169290</v>
      </c>
      <c r="U198" s="17">
        <v>0.315</v>
      </c>
      <c r="V198" s="7">
        <v>115963.65</v>
      </c>
      <c r="W198" s="9">
        <v>7.0000000000000007E-2</v>
      </c>
      <c r="X198" s="9">
        <v>3.3764462200000005E-2</v>
      </c>
      <c r="Y198" s="9">
        <v>0.10376446220000002</v>
      </c>
      <c r="Z198" s="7">
        <v>1118000</v>
      </c>
      <c r="AA198" s="7">
        <v>93166.666666666672</v>
      </c>
      <c r="AB198" s="18"/>
      <c r="AC198" s="18"/>
    </row>
    <row r="199" spans="1:29" x14ac:dyDescent="0.25">
      <c r="A199" s="3" t="s">
        <v>2157</v>
      </c>
      <c r="B199" s="4" t="s">
        <v>2158</v>
      </c>
      <c r="C199" s="4" t="s">
        <v>101</v>
      </c>
      <c r="D199" s="3" t="s">
        <v>2159</v>
      </c>
      <c r="E199" s="3" t="s">
        <v>1722</v>
      </c>
      <c r="F199" s="3">
        <v>41068</v>
      </c>
      <c r="G199" s="3" t="s">
        <v>19</v>
      </c>
      <c r="H199" s="3">
        <v>0</v>
      </c>
      <c r="I199" s="3">
        <v>0</v>
      </c>
      <c r="J199" s="3">
        <v>12</v>
      </c>
      <c r="K199" s="3">
        <v>18</v>
      </c>
      <c r="L199" s="3">
        <v>0</v>
      </c>
      <c r="M199" s="3">
        <v>0</v>
      </c>
      <c r="N199" s="3">
        <v>0</v>
      </c>
      <c r="O199" s="3">
        <v>0</v>
      </c>
      <c r="P199" s="3" t="s">
        <v>66</v>
      </c>
      <c r="Q199" s="5" t="s">
        <v>39</v>
      </c>
      <c r="R199" s="7">
        <v>459360.00000000006</v>
      </c>
      <c r="S199" s="24">
        <v>0.05</v>
      </c>
      <c r="T199" s="7">
        <v>436392.00000000006</v>
      </c>
      <c r="U199" s="17">
        <v>0.315</v>
      </c>
      <c r="V199" s="7">
        <v>298928.52</v>
      </c>
      <c r="W199" s="9">
        <v>7.0000000000000007E-2</v>
      </c>
      <c r="X199" s="9">
        <v>3.4029896600000005E-2</v>
      </c>
      <c r="Y199" s="9">
        <v>0.1040298966</v>
      </c>
      <c r="Z199" s="7">
        <v>2873000</v>
      </c>
      <c r="AA199" s="7">
        <v>95766.666666666672</v>
      </c>
      <c r="AB199" s="18"/>
      <c r="AC199" s="18"/>
    </row>
    <row r="200" spans="1:29" x14ac:dyDescent="0.25">
      <c r="A200" s="3" t="s">
        <v>2160</v>
      </c>
      <c r="B200" s="4" t="s">
        <v>2161</v>
      </c>
      <c r="C200" s="4" t="s">
        <v>102</v>
      </c>
      <c r="D200" s="3" t="s">
        <v>2162</v>
      </c>
      <c r="E200" s="3" t="s">
        <v>384</v>
      </c>
      <c r="F200" s="3">
        <v>14870</v>
      </c>
      <c r="G200" s="3" t="s">
        <v>19</v>
      </c>
      <c r="H200" s="3">
        <v>0</v>
      </c>
      <c r="I200" s="3">
        <v>0</v>
      </c>
      <c r="J200" s="3">
        <v>11</v>
      </c>
      <c r="K200" s="3">
        <v>4</v>
      </c>
      <c r="L200" s="3">
        <v>0</v>
      </c>
      <c r="M200" s="3">
        <v>0</v>
      </c>
      <c r="N200" s="3">
        <v>0</v>
      </c>
      <c r="O200" s="3">
        <v>0</v>
      </c>
      <c r="P200" s="3" t="s">
        <v>178</v>
      </c>
      <c r="Q200" s="5" t="s">
        <v>39</v>
      </c>
      <c r="R200" s="7">
        <v>206580.00000000003</v>
      </c>
      <c r="S200" s="24">
        <v>0.05</v>
      </c>
      <c r="T200" s="7">
        <v>196251.00000000003</v>
      </c>
      <c r="U200" s="17">
        <v>0.315</v>
      </c>
      <c r="V200" s="7">
        <v>134431.93500000003</v>
      </c>
      <c r="W200" s="9">
        <v>7.0000000000000007E-2</v>
      </c>
      <c r="X200" s="9">
        <v>3.4129918951613478E-2</v>
      </c>
      <c r="Y200" s="9">
        <v>0.10412991895161348</v>
      </c>
      <c r="Z200" s="7">
        <v>1291000</v>
      </c>
      <c r="AA200" s="7">
        <v>86066.666666666672</v>
      </c>
      <c r="AB200" s="18"/>
      <c r="AC200" s="18"/>
    </row>
    <row r="201" spans="1:29" x14ac:dyDescent="0.25">
      <c r="A201" s="3" t="s">
        <v>2163</v>
      </c>
      <c r="B201" s="4" t="s">
        <v>2163</v>
      </c>
      <c r="C201" s="4" t="s">
        <v>100</v>
      </c>
      <c r="D201" s="3" t="s">
        <v>2164</v>
      </c>
      <c r="E201" s="3" t="s">
        <v>443</v>
      </c>
      <c r="F201" s="3">
        <v>12693</v>
      </c>
      <c r="G201" s="3" t="s">
        <v>19</v>
      </c>
      <c r="H201" s="3">
        <v>12606</v>
      </c>
      <c r="I201" s="3">
        <v>0</v>
      </c>
      <c r="J201" s="3">
        <v>8</v>
      </c>
      <c r="K201" s="3">
        <v>4</v>
      </c>
      <c r="L201" s="3">
        <v>0</v>
      </c>
      <c r="M201" s="3">
        <v>0</v>
      </c>
      <c r="N201" s="3">
        <v>0</v>
      </c>
      <c r="O201" s="3">
        <v>0</v>
      </c>
      <c r="P201" s="3" t="s">
        <v>111</v>
      </c>
      <c r="Q201" s="5" t="s">
        <v>39</v>
      </c>
      <c r="R201" s="7">
        <v>151200</v>
      </c>
      <c r="S201" s="24">
        <v>0.05</v>
      </c>
      <c r="T201" s="7">
        <v>143640</v>
      </c>
      <c r="U201" s="17">
        <v>0.35</v>
      </c>
      <c r="V201" s="7">
        <v>93366</v>
      </c>
      <c r="W201" s="9">
        <v>7.0000000000000007E-2</v>
      </c>
      <c r="X201" s="9">
        <v>3.2129627600000009E-2</v>
      </c>
      <c r="Y201" s="9">
        <v>0.10212962760000002</v>
      </c>
      <c r="Z201" s="7">
        <v>914000</v>
      </c>
      <c r="AA201" s="7">
        <v>76166.666666666672</v>
      </c>
      <c r="AB201" s="18"/>
      <c r="AC201" s="18"/>
    </row>
    <row r="202" spans="1:29" x14ac:dyDescent="0.25">
      <c r="A202" s="3" t="s">
        <v>2165</v>
      </c>
      <c r="B202" s="4" t="s">
        <v>2165</v>
      </c>
      <c r="C202" s="4" t="s">
        <v>100</v>
      </c>
      <c r="D202" s="3" t="s">
        <v>2166</v>
      </c>
      <c r="E202" s="3" t="s">
        <v>470</v>
      </c>
      <c r="F202" s="3">
        <v>11913</v>
      </c>
      <c r="G202" s="3" t="s">
        <v>19</v>
      </c>
      <c r="H202" s="3">
        <v>7280</v>
      </c>
      <c r="I202" s="3">
        <v>0</v>
      </c>
      <c r="J202" s="3">
        <v>12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 t="s">
        <v>300</v>
      </c>
      <c r="Q202" s="5" t="s">
        <v>39</v>
      </c>
      <c r="R202" s="7">
        <v>136800</v>
      </c>
      <c r="S202" s="24">
        <v>0.05</v>
      </c>
      <c r="T202" s="7">
        <v>129960</v>
      </c>
      <c r="U202" s="17">
        <v>0.35</v>
      </c>
      <c r="V202" s="7">
        <v>84474</v>
      </c>
      <c r="W202" s="9">
        <v>7.0000000000000007E-2</v>
      </c>
      <c r="X202" s="9">
        <v>3.0323069840355609E-2</v>
      </c>
      <c r="Y202" s="9">
        <v>0.10032306984035562</v>
      </c>
      <c r="Z202" s="7">
        <v>842000</v>
      </c>
      <c r="AA202" s="7">
        <v>70166.666666666672</v>
      </c>
      <c r="AB202" s="18"/>
      <c r="AC202" s="18"/>
    </row>
    <row r="203" spans="1:29" x14ac:dyDescent="0.25">
      <c r="A203" s="3" t="s">
        <v>2167</v>
      </c>
      <c r="B203" s="4" t="s">
        <v>2167</v>
      </c>
      <c r="C203" s="4" t="s">
        <v>160</v>
      </c>
      <c r="D203" s="3" t="s">
        <v>2168</v>
      </c>
      <c r="E203" s="3" t="s">
        <v>416</v>
      </c>
      <c r="F203" s="3">
        <v>9901</v>
      </c>
      <c r="G203" s="3" t="s">
        <v>19</v>
      </c>
      <c r="H203" s="3">
        <v>9195</v>
      </c>
      <c r="I203" s="3">
        <v>0</v>
      </c>
      <c r="J203" s="3">
        <v>2</v>
      </c>
      <c r="K203" s="3">
        <v>7</v>
      </c>
      <c r="L203" s="3">
        <v>0</v>
      </c>
      <c r="M203" s="3">
        <v>0</v>
      </c>
      <c r="N203" s="3">
        <v>0</v>
      </c>
      <c r="O203" s="3">
        <v>0</v>
      </c>
      <c r="P203" s="3" t="s">
        <v>111</v>
      </c>
      <c r="Q203" s="5" t="s">
        <v>39</v>
      </c>
      <c r="R203" s="7">
        <v>145200</v>
      </c>
      <c r="S203" s="24">
        <v>0.05</v>
      </c>
      <c r="T203" s="7">
        <v>137940</v>
      </c>
      <c r="U203" s="17">
        <v>0.315</v>
      </c>
      <c r="V203" s="7">
        <v>94488.9</v>
      </c>
      <c r="W203" s="9">
        <v>7.0000000000000007E-2</v>
      </c>
      <c r="X203" s="9">
        <v>2.9059347504575617E-2</v>
      </c>
      <c r="Y203" s="9">
        <v>9.9059347504575609E-2</v>
      </c>
      <c r="Z203" s="7">
        <v>954000</v>
      </c>
      <c r="AA203" s="7">
        <v>106000</v>
      </c>
      <c r="AB203" s="18"/>
      <c r="AC203" s="18"/>
    </row>
    <row r="204" spans="1:29" x14ac:dyDescent="0.25">
      <c r="A204" s="3" t="s">
        <v>2169</v>
      </c>
      <c r="B204" s="4" t="s">
        <v>2169</v>
      </c>
      <c r="C204" s="4" t="s">
        <v>160</v>
      </c>
      <c r="D204" s="3" t="s">
        <v>2170</v>
      </c>
      <c r="E204" s="3" t="s">
        <v>476</v>
      </c>
      <c r="F204" s="3">
        <v>13682</v>
      </c>
      <c r="G204" s="3" t="s">
        <v>19</v>
      </c>
      <c r="H204" s="3">
        <v>12000</v>
      </c>
      <c r="I204" s="3">
        <v>0</v>
      </c>
      <c r="J204" s="3">
        <v>4</v>
      </c>
      <c r="K204" s="3">
        <v>8</v>
      </c>
      <c r="L204" s="3">
        <v>0</v>
      </c>
      <c r="M204" s="3">
        <v>0</v>
      </c>
      <c r="N204" s="3">
        <v>0</v>
      </c>
      <c r="O204" s="3">
        <v>0</v>
      </c>
      <c r="P204" s="3" t="s">
        <v>54</v>
      </c>
      <c r="Q204" s="5" t="s">
        <v>39</v>
      </c>
      <c r="R204" s="7">
        <v>187440.00000000003</v>
      </c>
      <c r="S204" s="24">
        <v>0.05</v>
      </c>
      <c r="T204" s="7">
        <v>178068.00000000003</v>
      </c>
      <c r="U204" s="17">
        <v>0.315</v>
      </c>
      <c r="V204" s="7">
        <v>121976.58000000002</v>
      </c>
      <c r="W204" s="9">
        <v>7.0000000000000007E-2</v>
      </c>
      <c r="X204" s="9">
        <v>3.2434273900000005E-2</v>
      </c>
      <c r="Y204" s="9">
        <v>0.1024342739</v>
      </c>
      <c r="Z204" s="7">
        <v>1191000</v>
      </c>
      <c r="AA204" s="7">
        <v>99250</v>
      </c>
      <c r="AB204" s="18"/>
      <c r="AC204" s="18"/>
    </row>
    <row r="205" spans="1:29" x14ac:dyDescent="0.25">
      <c r="A205" s="3" t="s">
        <v>2171</v>
      </c>
      <c r="B205" s="4" t="s">
        <v>2172</v>
      </c>
      <c r="C205" s="4" t="s">
        <v>215</v>
      </c>
      <c r="D205" s="3" t="s">
        <v>2173</v>
      </c>
      <c r="E205" s="3" t="s">
        <v>1636</v>
      </c>
      <c r="F205" s="3">
        <v>8060</v>
      </c>
      <c r="G205" s="3" t="s">
        <v>161</v>
      </c>
      <c r="H205" s="3">
        <v>0</v>
      </c>
      <c r="I205" s="3">
        <v>6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2639</v>
      </c>
      <c r="P205" s="3" t="s">
        <v>660</v>
      </c>
      <c r="Q205" s="5" t="s">
        <v>39</v>
      </c>
      <c r="R205" s="7">
        <v>117458</v>
      </c>
      <c r="S205" s="24">
        <v>0.05</v>
      </c>
      <c r="T205" s="7">
        <v>111585.1</v>
      </c>
      <c r="U205" s="17">
        <v>0.315</v>
      </c>
      <c r="V205" s="7">
        <v>76435.7935</v>
      </c>
      <c r="W205" s="9">
        <v>7.0000000000000007E-2</v>
      </c>
      <c r="X205" s="9">
        <v>4.0777899465041394E-2</v>
      </c>
      <c r="Y205" s="9">
        <v>0.11077789946504139</v>
      </c>
      <c r="Z205" s="7">
        <v>690000</v>
      </c>
      <c r="AA205" s="7">
        <v>98571.428571428565</v>
      </c>
      <c r="AB205" s="18"/>
      <c r="AC205" s="18"/>
    </row>
    <row r="206" spans="1:29" x14ac:dyDescent="0.25">
      <c r="A206" s="3" t="s">
        <v>2174</v>
      </c>
      <c r="B206" s="4" t="s">
        <v>2174</v>
      </c>
      <c r="C206" s="4" t="s">
        <v>160</v>
      </c>
      <c r="D206" s="3" t="s">
        <v>2175</v>
      </c>
      <c r="E206" s="3" t="s">
        <v>1573</v>
      </c>
      <c r="F206" s="3">
        <v>26191</v>
      </c>
      <c r="G206" s="3" t="s">
        <v>19</v>
      </c>
      <c r="H206" s="3">
        <v>11544</v>
      </c>
      <c r="I206" s="3">
        <v>0</v>
      </c>
      <c r="J206" s="3">
        <v>4</v>
      </c>
      <c r="K206" s="3">
        <v>8</v>
      </c>
      <c r="L206" s="3">
        <v>0</v>
      </c>
      <c r="M206" s="3">
        <v>0</v>
      </c>
      <c r="N206" s="3">
        <v>0</v>
      </c>
      <c r="O206" s="3">
        <v>0</v>
      </c>
      <c r="P206" s="3" t="s">
        <v>214</v>
      </c>
      <c r="Q206" s="5" t="s">
        <v>39</v>
      </c>
      <c r="R206" s="7">
        <v>187440.00000000003</v>
      </c>
      <c r="S206" s="24">
        <v>0.05</v>
      </c>
      <c r="T206" s="7">
        <v>178068.00000000003</v>
      </c>
      <c r="U206" s="17">
        <v>0.315</v>
      </c>
      <c r="V206" s="7">
        <v>121976.58000000002</v>
      </c>
      <c r="W206" s="9">
        <v>7.0000000000000007E-2</v>
      </c>
      <c r="X206" s="9">
        <v>2.4034068370943452E-2</v>
      </c>
      <c r="Y206" s="9">
        <v>9.4034068370943455E-2</v>
      </c>
      <c r="Z206" s="7">
        <v>1297000</v>
      </c>
      <c r="AA206" s="7">
        <v>108083.33333333331</v>
      </c>
      <c r="AB206" s="18"/>
      <c r="AC206" s="18"/>
    </row>
    <row r="207" spans="1:29" x14ac:dyDescent="0.25">
      <c r="A207" s="3" t="s">
        <v>2176</v>
      </c>
      <c r="B207" s="4" t="s">
        <v>2176</v>
      </c>
      <c r="C207" s="4" t="s">
        <v>160</v>
      </c>
      <c r="D207" s="3" t="s">
        <v>2177</v>
      </c>
      <c r="E207" s="3" t="s">
        <v>1573</v>
      </c>
      <c r="F207" s="3">
        <v>26287</v>
      </c>
      <c r="G207" s="3" t="s">
        <v>19</v>
      </c>
      <c r="H207" s="3">
        <v>11471</v>
      </c>
      <c r="I207" s="3">
        <v>0</v>
      </c>
      <c r="J207" s="3">
        <v>4</v>
      </c>
      <c r="K207" s="3">
        <v>8</v>
      </c>
      <c r="L207" s="3">
        <v>0</v>
      </c>
      <c r="M207" s="3">
        <v>0</v>
      </c>
      <c r="N207" s="3">
        <v>0</v>
      </c>
      <c r="O207" s="3">
        <v>0</v>
      </c>
      <c r="P207" s="3" t="s">
        <v>300</v>
      </c>
      <c r="Q207" s="5" t="s">
        <v>39</v>
      </c>
      <c r="R207" s="7">
        <v>187440.00000000003</v>
      </c>
      <c r="S207" s="24">
        <v>0.05</v>
      </c>
      <c r="T207" s="7">
        <v>178068.00000000003</v>
      </c>
      <c r="U207" s="17">
        <v>0.315</v>
      </c>
      <c r="V207" s="7">
        <v>121976.58000000002</v>
      </c>
      <c r="W207" s="9">
        <v>7.0000000000000007E-2</v>
      </c>
      <c r="X207" s="9">
        <v>2.4034068370943452E-2</v>
      </c>
      <c r="Y207" s="9">
        <v>9.4034068370943455E-2</v>
      </c>
      <c r="Z207" s="7">
        <v>1297000</v>
      </c>
      <c r="AA207" s="7">
        <v>108083.33333333331</v>
      </c>
      <c r="AB207" s="18"/>
      <c r="AC207" s="18"/>
    </row>
    <row r="208" spans="1:29" x14ac:dyDescent="0.25">
      <c r="A208" s="3" t="s">
        <v>2178</v>
      </c>
      <c r="B208" s="4" t="s">
        <v>2178</v>
      </c>
      <c r="C208" s="4" t="s">
        <v>160</v>
      </c>
      <c r="D208" s="3" t="s">
        <v>2179</v>
      </c>
      <c r="E208" s="3" t="s">
        <v>1573</v>
      </c>
      <c r="F208" s="3">
        <v>25761</v>
      </c>
      <c r="G208" s="3" t="s">
        <v>19</v>
      </c>
      <c r="H208" s="3">
        <v>11613</v>
      </c>
      <c r="I208" s="3">
        <v>0</v>
      </c>
      <c r="J208" s="3">
        <v>4</v>
      </c>
      <c r="K208" s="3">
        <v>8</v>
      </c>
      <c r="L208" s="3">
        <v>0</v>
      </c>
      <c r="M208" s="3">
        <v>0</v>
      </c>
      <c r="N208" s="3">
        <v>0</v>
      </c>
      <c r="O208" s="3">
        <v>0</v>
      </c>
      <c r="P208" s="3" t="s">
        <v>54</v>
      </c>
      <c r="Q208" s="5" t="s">
        <v>39</v>
      </c>
      <c r="R208" s="7">
        <v>187440.00000000003</v>
      </c>
      <c r="S208" s="24">
        <v>0.05</v>
      </c>
      <c r="T208" s="7">
        <v>178068.00000000003</v>
      </c>
      <c r="U208" s="17">
        <v>0.315</v>
      </c>
      <c r="V208" s="7">
        <v>121976.58000000002</v>
      </c>
      <c r="W208" s="9">
        <v>7.0000000000000007E-2</v>
      </c>
      <c r="X208" s="9">
        <v>2.4033857292117398E-2</v>
      </c>
      <c r="Y208" s="9">
        <v>9.4033857292117412E-2</v>
      </c>
      <c r="Z208" s="7">
        <v>1297000</v>
      </c>
      <c r="AA208" s="7">
        <v>108083.33333333331</v>
      </c>
      <c r="AB208" s="18"/>
      <c r="AC208" s="18"/>
    </row>
    <row r="209" spans="1:29" x14ac:dyDescent="0.25">
      <c r="A209" s="3" t="s">
        <v>2180</v>
      </c>
      <c r="B209" s="4" t="s">
        <v>2180</v>
      </c>
      <c r="C209" s="4" t="s">
        <v>160</v>
      </c>
      <c r="D209" s="3" t="s">
        <v>2181</v>
      </c>
      <c r="E209" s="3" t="s">
        <v>1573</v>
      </c>
      <c r="F209" s="3">
        <v>26446</v>
      </c>
      <c r="G209" s="3" t="s">
        <v>19</v>
      </c>
      <c r="H209" s="3">
        <v>11455</v>
      </c>
      <c r="I209" s="3">
        <v>0</v>
      </c>
      <c r="J209" s="3">
        <v>4</v>
      </c>
      <c r="K209" s="3">
        <v>8</v>
      </c>
      <c r="L209" s="3">
        <v>0</v>
      </c>
      <c r="M209" s="3">
        <v>0</v>
      </c>
      <c r="N209" s="3">
        <v>0</v>
      </c>
      <c r="O209" s="3">
        <v>0</v>
      </c>
      <c r="P209" s="3" t="s">
        <v>300</v>
      </c>
      <c r="Q209" s="5" t="s">
        <v>39</v>
      </c>
      <c r="R209" s="7">
        <v>187440.00000000003</v>
      </c>
      <c r="S209" s="24">
        <v>0.05</v>
      </c>
      <c r="T209" s="7">
        <v>178068.00000000003</v>
      </c>
      <c r="U209" s="17">
        <v>0.315</v>
      </c>
      <c r="V209" s="7">
        <v>121976.58000000002</v>
      </c>
      <c r="W209" s="9">
        <v>7.0000000000000007E-2</v>
      </c>
      <c r="X209" s="9">
        <v>2.4033857292117398E-2</v>
      </c>
      <c r="Y209" s="9">
        <v>9.4033857292117412E-2</v>
      </c>
      <c r="Z209" s="7">
        <v>1297000</v>
      </c>
      <c r="AA209" s="7">
        <v>108083.33333333331</v>
      </c>
      <c r="AB209" s="18"/>
      <c r="AC209" s="18"/>
    </row>
    <row r="210" spans="1:29" x14ac:dyDescent="0.25">
      <c r="A210" s="3" t="s">
        <v>2182</v>
      </c>
      <c r="B210" s="4" t="s">
        <v>2182</v>
      </c>
      <c r="C210" s="4" t="s">
        <v>160</v>
      </c>
      <c r="D210" s="3" t="s">
        <v>2183</v>
      </c>
      <c r="E210" s="3" t="s">
        <v>476</v>
      </c>
      <c r="F210" s="3">
        <v>16240</v>
      </c>
      <c r="G210" s="3" t="s">
        <v>19</v>
      </c>
      <c r="H210" s="3">
        <v>11028</v>
      </c>
      <c r="I210" s="3">
        <v>0</v>
      </c>
      <c r="J210" s="3">
        <v>2</v>
      </c>
      <c r="K210" s="3">
        <v>10</v>
      </c>
      <c r="L210" s="3">
        <v>0</v>
      </c>
      <c r="M210" s="3">
        <v>0</v>
      </c>
      <c r="N210" s="3">
        <v>0</v>
      </c>
      <c r="O210" s="3">
        <v>0</v>
      </c>
      <c r="P210" s="3" t="s">
        <v>66</v>
      </c>
      <c r="Q210" s="5" t="s">
        <v>39</v>
      </c>
      <c r="R210" s="7">
        <v>196680.00000000003</v>
      </c>
      <c r="S210" s="24">
        <v>0.05</v>
      </c>
      <c r="T210" s="7">
        <v>186846.00000000003</v>
      </c>
      <c r="U210" s="17">
        <v>0.315</v>
      </c>
      <c r="V210" s="7">
        <v>127989.51</v>
      </c>
      <c r="W210" s="9">
        <v>7.0000000000000007E-2</v>
      </c>
      <c r="X210" s="9">
        <v>3.2434244375404514E-2</v>
      </c>
      <c r="Y210" s="9">
        <v>0.10243424437540452</v>
      </c>
      <c r="Z210" s="7">
        <v>1249000</v>
      </c>
      <c r="AA210" s="7">
        <v>104083.33333333331</v>
      </c>
      <c r="AB210" s="18"/>
      <c r="AC210" s="18"/>
    </row>
    <row r="211" spans="1:29" x14ac:dyDescent="0.25">
      <c r="A211" s="3" t="s">
        <v>2184</v>
      </c>
      <c r="B211" s="4" t="s">
        <v>2184</v>
      </c>
      <c r="C211" s="4" t="s">
        <v>160</v>
      </c>
      <c r="D211" s="3" t="s">
        <v>2185</v>
      </c>
      <c r="E211" s="3" t="s">
        <v>476</v>
      </c>
      <c r="F211" s="3">
        <v>19972</v>
      </c>
      <c r="G211" s="3" t="s">
        <v>19</v>
      </c>
      <c r="H211" s="3">
        <v>11028</v>
      </c>
      <c r="I211" s="3">
        <v>0</v>
      </c>
      <c r="J211" s="3">
        <v>2</v>
      </c>
      <c r="K211" s="3">
        <v>10</v>
      </c>
      <c r="L211" s="3">
        <v>0</v>
      </c>
      <c r="M211" s="3">
        <v>0</v>
      </c>
      <c r="N211" s="3">
        <v>0</v>
      </c>
      <c r="O211" s="3">
        <v>0</v>
      </c>
      <c r="P211" s="3" t="s">
        <v>66</v>
      </c>
      <c r="Q211" s="5" t="s">
        <v>39</v>
      </c>
      <c r="R211" s="7">
        <v>196680.00000000003</v>
      </c>
      <c r="S211" s="24">
        <v>0.05</v>
      </c>
      <c r="T211" s="7">
        <v>186846.00000000003</v>
      </c>
      <c r="U211" s="17">
        <v>0.315</v>
      </c>
      <c r="V211" s="7">
        <v>127989.51</v>
      </c>
      <c r="W211" s="9">
        <v>7.0000000000000007E-2</v>
      </c>
      <c r="X211" s="9">
        <v>3.2434244375404514E-2</v>
      </c>
      <c r="Y211" s="9">
        <v>0.10243424437540452</v>
      </c>
      <c r="Z211" s="7">
        <v>1249000</v>
      </c>
      <c r="AA211" s="7">
        <v>104083.33333333331</v>
      </c>
      <c r="AB211" s="18"/>
      <c r="AC211" s="18"/>
    </row>
    <row r="212" spans="1:29" x14ac:dyDescent="0.25">
      <c r="A212" s="3" t="s">
        <v>2186</v>
      </c>
      <c r="B212" s="4" t="s">
        <v>2186</v>
      </c>
      <c r="C212" s="4" t="s">
        <v>160</v>
      </c>
      <c r="D212" s="3" t="s">
        <v>2187</v>
      </c>
      <c r="E212" s="3" t="s">
        <v>416</v>
      </c>
      <c r="F212" s="3">
        <v>13400</v>
      </c>
      <c r="G212" s="3" t="s">
        <v>19</v>
      </c>
      <c r="H212" s="3">
        <v>10560</v>
      </c>
      <c r="I212" s="3">
        <v>0</v>
      </c>
      <c r="J212" s="3">
        <v>0</v>
      </c>
      <c r="K212" s="3">
        <v>12</v>
      </c>
      <c r="L212" s="3">
        <v>0</v>
      </c>
      <c r="M212" s="3">
        <v>0</v>
      </c>
      <c r="N212" s="3">
        <v>0</v>
      </c>
      <c r="O212" s="3">
        <v>0</v>
      </c>
      <c r="P212" s="3" t="s">
        <v>214</v>
      </c>
      <c r="Q212" s="5" t="s">
        <v>39</v>
      </c>
      <c r="R212" s="7">
        <v>205920.00000000003</v>
      </c>
      <c r="S212" s="24">
        <v>0.05</v>
      </c>
      <c r="T212" s="7">
        <v>195624.00000000003</v>
      </c>
      <c r="U212" s="17">
        <v>0.315</v>
      </c>
      <c r="V212" s="7">
        <v>134002.44</v>
      </c>
      <c r="W212" s="9">
        <v>7.0000000000000007E-2</v>
      </c>
      <c r="X212" s="9">
        <v>2.9059058616504457E-2</v>
      </c>
      <c r="Y212" s="9">
        <v>9.9059058616504464E-2</v>
      </c>
      <c r="Z212" s="7">
        <v>1353000</v>
      </c>
      <c r="AA212" s="7">
        <v>112750</v>
      </c>
      <c r="AB212" s="18"/>
      <c r="AC212" s="18"/>
    </row>
    <row r="213" spans="1:29" x14ac:dyDescent="0.25">
      <c r="A213" s="3" t="s">
        <v>2188</v>
      </c>
      <c r="B213" s="4" t="s">
        <v>2188</v>
      </c>
      <c r="C213" s="4" t="s">
        <v>100</v>
      </c>
      <c r="D213" s="3" t="s">
        <v>2189</v>
      </c>
      <c r="E213" s="3" t="s">
        <v>476</v>
      </c>
      <c r="F213" s="3">
        <v>21421</v>
      </c>
      <c r="G213" s="3" t="s">
        <v>19</v>
      </c>
      <c r="H213" s="3">
        <v>6336</v>
      </c>
      <c r="I213" s="3">
        <v>0</v>
      </c>
      <c r="J213" s="3">
        <v>8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 t="s">
        <v>114</v>
      </c>
      <c r="Q213" s="5" t="s">
        <v>39</v>
      </c>
      <c r="R213" s="7">
        <v>100320</v>
      </c>
      <c r="S213" s="24">
        <v>0.05</v>
      </c>
      <c r="T213" s="7">
        <v>95304.000000000015</v>
      </c>
      <c r="U213" s="17">
        <v>0.315</v>
      </c>
      <c r="V213" s="7">
        <v>65283.240000000005</v>
      </c>
      <c r="W213" s="9">
        <v>7.0000000000000007E-2</v>
      </c>
      <c r="X213" s="9">
        <v>3.2434389578048325E-2</v>
      </c>
      <c r="Y213" s="9">
        <v>0.10243438957804832</v>
      </c>
      <c r="Z213" s="7">
        <v>637000</v>
      </c>
      <c r="AA213" s="7">
        <v>79625</v>
      </c>
      <c r="AB213" s="18"/>
      <c r="AC213" s="18"/>
    </row>
    <row r="214" spans="1:29" x14ac:dyDescent="0.25">
      <c r="A214" s="3" t="s">
        <v>2190</v>
      </c>
      <c r="B214" s="4" t="s">
        <v>2190</v>
      </c>
      <c r="C214" s="4" t="s">
        <v>160</v>
      </c>
      <c r="D214" s="3" t="s">
        <v>2191</v>
      </c>
      <c r="E214" s="3" t="s">
        <v>484</v>
      </c>
      <c r="F214" s="3">
        <v>16696</v>
      </c>
      <c r="G214" s="3" t="s">
        <v>19</v>
      </c>
      <c r="H214" s="3">
        <v>11633</v>
      </c>
      <c r="I214" s="3">
        <v>0</v>
      </c>
      <c r="J214" s="3">
        <v>3</v>
      </c>
      <c r="K214" s="3">
        <v>9</v>
      </c>
      <c r="L214" s="3">
        <v>0</v>
      </c>
      <c r="M214" s="3">
        <v>0</v>
      </c>
      <c r="N214" s="3">
        <v>0</v>
      </c>
      <c r="O214" s="3">
        <v>0</v>
      </c>
      <c r="P214" s="3" t="s">
        <v>54</v>
      </c>
      <c r="Q214" s="5" t="s">
        <v>39</v>
      </c>
      <c r="R214" s="7">
        <v>192060.00000000003</v>
      </c>
      <c r="S214" s="24">
        <v>0.05</v>
      </c>
      <c r="T214" s="7">
        <v>182457.00000000003</v>
      </c>
      <c r="U214" s="17">
        <v>0.315</v>
      </c>
      <c r="V214" s="7">
        <v>124983.045</v>
      </c>
      <c r="W214" s="9">
        <v>7.0000000000000007E-2</v>
      </c>
      <c r="X214" s="9">
        <v>3.5803584176393351E-2</v>
      </c>
      <c r="Y214" s="9">
        <v>0.10580358417639336</v>
      </c>
      <c r="Z214" s="7">
        <v>1181000</v>
      </c>
      <c r="AA214" s="7">
        <v>98416.666666666672</v>
      </c>
      <c r="AB214" s="18"/>
      <c r="AC214" s="18"/>
    </row>
    <row r="215" spans="1:29" x14ac:dyDescent="0.25">
      <c r="A215" s="3" t="s">
        <v>2192</v>
      </c>
      <c r="B215" s="4" t="s">
        <v>2192</v>
      </c>
      <c r="C215" s="4" t="s">
        <v>100</v>
      </c>
      <c r="D215" s="3" t="s">
        <v>2193</v>
      </c>
      <c r="E215" s="3" t="s">
        <v>1573</v>
      </c>
      <c r="F215" s="3">
        <v>22984</v>
      </c>
      <c r="G215" s="3" t="s">
        <v>19</v>
      </c>
      <c r="H215" s="3">
        <v>7742</v>
      </c>
      <c r="I215" s="3">
        <v>0</v>
      </c>
      <c r="J215" s="3">
        <v>4</v>
      </c>
      <c r="K215" s="3">
        <v>6</v>
      </c>
      <c r="L215" s="3">
        <v>1</v>
      </c>
      <c r="M215" s="3">
        <v>0</v>
      </c>
      <c r="N215" s="3">
        <v>0</v>
      </c>
      <c r="O215" s="3">
        <v>0</v>
      </c>
      <c r="P215" s="3" t="s">
        <v>214</v>
      </c>
      <c r="Q215" s="5" t="s">
        <v>39</v>
      </c>
      <c r="R215" s="7">
        <v>173580</v>
      </c>
      <c r="S215" s="24">
        <v>0.05</v>
      </c>
      <c r="T215" s="7">
        <v>164901</v>
      </c>
      <c r="U215" s="17">
        <v>0.315</v>
      </c>
      <c r="V215" s="7">
        <v>112957.185</v>
      </c>
      <c r="W215" s="9">
        <v>7.0000000000000007E-2</v>
      </c>
      <c r="X215" s="9">
        <v>2.4034037145291585E-2</v>
      </c>
      <c r="Y215" s="9">
        <v>9.4034037145291599E-2</v>
      </c>
      <c r="Z215" s="7">
        <v>1201000</v>
      </c>
      <c r="AA215" s="7">
        <v>109181.81818181818</v>
      </c>
      <c r="AB215" s="18"/>
      <c r="AC215" s="18"/>
    </row>
    <row r="216" spans="1:29" x14ac:dyDescent="0.25">
      <c r="A216" s="3" t="s">
        <v>2194</v>
      </c>
      <c r="B216" s="4" t="s">
        <v>2194</v>
      </c>
      <c r="C216" s="4" t="s">
        <v>100</v>
      </c>
      <c r="D216" s="3" t="s">
        <v>2195</v>
      </c>
      <c r="E216" s="3" t="s">
        <v>476</v>
      </c>
      <c r="F216" s="3">
        <v>13676</v>
      </c>
      <c r="G216" s="3" t="s">
        <v>19</v>
      </c>
      <c r="H216" s="3">
        <v>12000</v>
      </c>
      <c r="I216" s="3">
        <v>0</v>
      </c>
      <c r="J216" s="3">
        <v>0</v>
      </c>
      <c r="K216" s="3">
        <v>12</v>
      </c>
      <c r="L216" s="3">
        <v>0</v>
      </c>
      <c r="M216" s="3">
        <v>0</v>
      </c>
      <c r="N216" s="3">
        <v>0</v>
      </c>
      <c r="O216" s="3">
        <v>0</v>
      </c>
      <c r="P216" s="3" t="s">
        <v>174</v>
      </c>
      <c r="Q216" s="5" t="s">
        <v>39</v>
      </c>
      <c r="R216" s="7">
        <v>205920.00000000003</v>
      </c>
      <c r="S216" s="24">
        <v>0.05</v>
      </c>
      <c r="T216" s="7">
        <v>195624.00000000003</v>
      </c>
      <c r="U216" s="17">
        <v>0.315</v>
      </c>
      <c r="V216" s="7">
        <v>134002.44</v>
      </c>
      <c r="W216" s="9">
        <v>7.0000000000000007E-2</v>
      </c>
      <c r="X216" s="9">
        <v>3.2434245810619558E-2</v>
      </c>
      <c r="Y216" s="9">
        <v>0.10243424581061956</v>
      </c>
      <c r="Z216" s="7">
        <v>1308000</v>
      </c>
      <c r="AA216" s="7">
        <v>109000</v>
      </c>
      <c r="AB216" s="18"/>
      <c r="AC216" s="18"/>
    </row>
    <row r="217" spans="1:29" x14ac:dyDescent="0.25">
      <c r="A217" s="3" t="s">
        <v>2196</v>
      </c>
      <c r="B217" s="4" t="s">
        <v>2196</v>
      </c>
      <c r="C217" s="4" t="s">
        <v>160</v>
      </c>
      <c r="D217" s="3" t="s">
        <v>2197</v>
      </c>
      <c r="E217" s="3" t="s">
        <v>476</v>
      </c>
      <c r="F217" s="3">
        <v>17536</v>
      </c>
      <c r="G217" s="3" t="s">
        <v>19</v>
      </c>
      <c r="H217" s="3">
        <v>11028</v>
      </c>
      <c r="I217" s="3">
        <v>0</v>
      </c>
      <c r="J217" s="3">
        <v>0</v>
      </c>
      <c r="K217" s="3">
        <v>12</v>
      </c>
      <c r="L217" s="3">
        <v>0</v>
      </c>
      <c r="M217" s="3">
        <v>0</v>
      </c>
      <c r="N217" s="3">
        <v>0</v>
      </c>
      <c r="O217" s="3">
        <v>0</v>
      </c>
      <c r="P217" s="3" t="s">
        <v>66</v>
      </c>
      <c r="Q217" s="5" t="s">
        <v>39</v>
      </c>
      <c r="R217" s="7">
        <v>205920.00000000003</v>
      </c>
      <c r="S217" s="24">
        <v>0.05</v>
      </c>
      <c r="T217" s="7">
        <v>195624.00000000003</v>
      </c>
      <c r="U217" s="17">
        <v>0.315</v>
      </c>
      <c r="V217" s="7">
        <v>134002.44</v>
      </c>
      <c r="W217" s="9">
        <v>7.0000000000000007E-2</v>
      </c>
      <c r="X217" s="9">
        <v>3.2434245810619558E-2</v>
      </c>
      <c r="Y217" s="9">
        <v>0.10243424581061956</v>
      </c>
      <c r="Z217" s="7">
        <v>1308000</v>
      </c>
      <c r="AA217" s="7">
        <v>109000</v>
      </c>
      <c r="AB217" s="18"/>
      <c r="AC217" s="18"/>
    </row>
    <row r="218" spans="1:29" x14ac:dyDescent="0.25">
      <c r="A218" s="3" t="s">
        <v>2198</v>
      </c>
      <c r="B218" s="4" t="s">
        <v>2198</v>
      </c>
      <c r="C218" s="4" t="s">
        <v>160</v>
      </c>
      <c r="D218" s="3" t="s">
        <v>2199</v>
      </c>
      <c r="E218" s="3" t="s">
        <v>499</v>
      </c>
      <c r="F218" s="3">
        <v>13288</v>
      </c>
      <c r="G218" s="3" t="s">
        <v>19</v>
      </c>
      <c r="H218" s="3">
        <v>11916</v>
      </c>
      <c r="I218" s="3">
        <v>0</v>
      </c>
      <c r="J218" s="3">
        <v>0</v>
      </c>
      <c r="K218" s="3">
        <v>12</v>
      </c>
      <c r="L218" s="3">
        <v>0</v>
      </c>
      <c r="M218" s="3">
        <v>0</v>
      </c>
      <c r="N218" s="3">
        <v>0</v>
      </c>
      <c r="O218" s="3">
        <v>0</v>
      </c>
      <c r="P218" s="3" t="s">
        <v>174</v>
      </c>
      <c r="Q218" s="5" t="s">
        <v>39</v>
      </c>
      <c r="R218" s="7">
        <v>205920.00000000003</v>
      </c>
      <c r="S218" s="24">
        <v>0.05</v>
      </c>
      <c r="T218" s="7">
        <v>195624.00000000003</v>
      </c>
      <c r="U218" s="17">
        <v>0.315</v>
      </c>
      <c r="V218" s="7">
        <v>134002.44</v>
      </c>
      <c r="W218" s="9">
        <v>7.0000000000000007E-2</v>
      </c>
      <c r="X218" s="9">
        <v>3.3134199893215269E-2</v>
      </c>
      <c r="Y218" s="9">
        <v>0.10313419989321528</v>
      </c>
      <c r="Z218" s="7">
        <v>1299000</v>
      </c>
      <c r="AA218" s="7">
        <v>108250</v>
      </c>
      <c r="AB218" s="18"/>
      <c r="AC218" s="18"/>
    </row>
    <row r="219" spans="1:29" x14ac:dyDescent="0.25">
      <c r="A219" s="3" t="s">
        <v>2200</v>
      </c>
      <c r="B219" s="4" t="s">
        <v>2200</v>
      </c>
      <c r="C219" s="4" t="s">
        <v>100</v>
      </c>
      <c r="D219" s="3" t="s">
        <v>2201</v>
      </c>
      <c r="E219" s="3" t="s">
        <v>470</v>
      </c>
      <c r="F219" s="3">
        <v>23828</v>
      </c>
      <c r="G219" s="3" t="s">
        <v>19</v>
      </c>
      <c r="H219" s="3">
        <v>16640</v>
      </c>
      <c r="I219" s="3">
        <v>0</v>
      </c>
      <c r="J219" s="3">
        <v>22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 t="s">
        <v>247</v>
      </c>
      <c r="Q219" s="5" t="s">
        <v>39</v>
      </c>
      <c r="R219" s="7">
        <v>250800</v>
      </c>
      <c r="S219" s="24">
        <v>0.05</v>
      </c>
      <c r="T219" s="7">
        <v>238260</v>
      </c>
      <c r="U219" s="17">
        <v>0.35</v>
      </c>
      <c r="V219" s="7">
        <v>154869</v>
      </c>
      <c r="W219" s="9">
        <v>7.0000000000000007E-2</v>
      </c>
      <c r="X219" s="9">
        <v>3.0322863900000004E-2</v>
      </c>
      <c r="Y219" s="9">
        <v>0.1003228639</v>
      </c>
      <c r="Z219" s="7">
        <v>1544000</v>
      </c>
      <c r="AA219" s="7">
        <v>70181.818181818177</v>
      </c>
      <c r="AB219" s="18"/>
      <c r="AC219" s="18"/>
    </row>
    <row r="220" spans="1:29" x14ac:dyDescent="0.25">
      <c r="A220" s="3" t="s">
        <v>2202</v>
      </c>
      <c r="B220" s="4" t="s">
        <v>2203</v>
      </c>
      <c r="C220" s="4" t="s">
        <v>101</v>
      </c>
      <c r="D220" s="3" t="s">
        <v>2204</v>
      </c>
      <c r="E220" s="3" t="s">
        <v>470</v>
      </c>
      <c r="F220" s="3">
        <v>15238</v>
      </c>
      <c r="G220" s="3" t="s">
        <v>19</v>
      </c>
      <c r="H220" s="3">
        <v>0</v>
      </c>
      <c r="I220" s="3">
        <v>0</v>
      </c>
      <c r="J220" s="3">
        <v>7</v>
      </c>
      <c r="K220" s="3">
        <v>5</v>
      </c>
      <c r="L220" s="3">
        <v>0</v>
      </c>
      <c r="M220" s="3">
        <v>0</v>
      </c>
      <c r="N220" s="3">
        <v>0</v>
      </c>
      <c r="O220" s="3">
        <v>0</v>
      </c>
      <c r="P220" s="3" t="s">
        <v>55</v>
      </c>
      <c r="Q220" s="5" t="s">
        <v>39</v>
      </c>
      <c r="R220" s="7">
        <v>170280</v>
      </c>
      <c r="S220" s="24">
        <v>0.05</v>
      </c>
      <c r="T220" s="7">
        <v>161766</v>
      </c>
      <c r="U220" s="17">
        <v>0.315</v>
      </c>
      <c r="V220" s="7">
        <v>110809.71</v>
      </c>
      <c r="W220" s="9">
        <v>7.0000000000000007E-2</v>
      </c>
      <c r="X220" s="9">
        <v>3.0323018990677027E-2</v>
      </c>
      <c r="Y220" s="9">
        <v>0.10032301899067704</v>
      </c>
      <c r="Z220" s="7">
        <v>1105000</v>
      </c>
      <c r="AA220" s="7">
        <v>92083.333333333328</v>
      </c>
      <c r="AB220" s="18"/>
      <c r="AC220" s="18"/>
    </row>
    <row r="221" spans="1:29" x14ac:dyDescent="0.25">
      <c r="A221" s="3" t="s">
        <v>2205</v>
      </c>
      <c r="B221" s="4" t="s">
        <v>2205</v>
      </c>
      <c r="C221" s="4" t="s">
        <v>100</v>
      </c>
      <c r="D221" s="3" t="s">
        <v>2206</v>
      </c>
      <c r="E221" s="3" t="s">
        <v>476</v>
      </c>
      <c r="F221" s="3">
        <v>21050</v>
      </c>
      <c r="G221" s="3" t="s">
        <v>19</v>
      </c>
      <c r="H221" s="3">
        <v>7610</v>
      </c>
      <c r="I221" s="3">
        <v>0</v>
      </c>
      <c r="J221" s="3">
        <v>11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 t="s">
        <v>114</v>
      </c>
      <c r="Q221" s="5" t="s">
        <v>39</v>
      </c>
      <c r="R221" s="7">
        <v>125400</v>
      </c>
      <c r="S221" s="24">
        <v>0.05</v>
      </c>
      <c r="T221" s="7">
        <v>119130</v>
      </c>
      <c r="U221" s="17">
        <v>0.35</v>
      </c>
      <c r="V221" s="7">
        <v>77434.5</v>
      </c>
      <c r="W221" s="9">
        <v>7.0000000000000007E-2</v>
      </c>
      <c r="X221" s="9">
        <v>3.2434273900000005E-2</v>
      </c>
      <c r="Y221" s="9">
        <v>0.1024342739</v>
      </c>
      <c r="Z221" s="7">
        <v>756000</v>
      </c>
      <c r="AA221" s="7">
        <v>68727.272727272721</v>
      </c>
      <c r="AB221" s="18"/>
      <c r="AC221" s="18"/>
    </row>
    <row r="222" spans="1:29" x14ac:dyDescent="0.25">
      <c r="A222" s="3" t="s">
        <v>2207</v>
      </c>
      <c r="B222" s="4" t="s">
        <v>2208</v>
      </c>
      <c r="C222" s="4" t="s">
        <v>101</v>
      </c>
      <c r="D222" s="3" t="s">
        <v>2209</v>
      </c>
      <c r="E222" s="3" t="s">
        <v>416</v>
      </c>
      <c r="F222" s="3">
        <v>29886</v>
      </c>
      <c r="G222" s="3" t="s">
        <v>19</v>
      </c>
      <c r="H222" s="3">
        <v>0</v>
      </c>
      <c r="I222" s="3">
        <v>0</v>
      </c>
      <c r="J222" s="3">
        <v>14</v>
      </c>
      <c r="K222" s="3">
        <v>10</v>
      </c>
      <c r="L222" s="3">
        <v>0</v>
      </c>
      <c r="M222" s="3">
        <v>0</v>
      </c>
      <c r="N222" s="3">
        <v>0</v>
      </c>
      <c r="O222" s="3">
        <v>0</v>
      </c>
      <c r="P222" s="3" t="s">
        <v>204</v>
      </c>
      <c r="Q222" s="5" t="s">
        <v>39</v>
      </c>
      <c r="R222" s="7">
        <v>315600</v>
      </c>
      <c r="S222" s="24">
        <v>0.05</v>
      </c>
      <c r="T222" s="7">
        <v>299820</v>
      </c>
      <c r="U222" s="17">
        <v>0.35</v>
      </c>
      <c r="V222" s="7">
        <v>194883</v>
      </c>
      <c r="W222" s="9">
        <v>7.0000000000000007E-2</v>
      </c>
      <c r="X222" s="9">
        <v>2.9058917557079345E-2</v>
      </c>
      <c r="Y222" s="9">
        <v>9.9058917557079337E-2</v>
      </c>
      <c r="Z222" s="7">
        <v>1967000</v>
      </c>
      <c r="AA222" s="7">
        <v>81958.333333333328</v>
      </c>
      <c r="AB222" s="18"/>
      <c r="AC222" s="18"/>
    </row>
    <row r="223" spans="1:29" x14ac:dyDescent="0.25">
      <c r="A223" s="3" t="s">
        <v>2210</v>
      </c>
      <c r="B223" s="4" t="s">
        <v>2211</v>
      </c>
      <c r="C223" s="4" t="s">
        <v>101</v>
      </c>
      <c r="D223" s="3" t="s">
        <v>2212</v>
      </c>
      <c r="E223" s="3" t="s">
        <v>438</v>
      </c>
      <c r="F223" s="3">
        <v>18581</v>
      </c>
      <c r="G223" s="3" t="s">
        <v>19</v>
      </c>
      <c r="H223" s="3">
        <v>0</v>
      </c>
      <c r="I223" s="3">
        <v>0</v>
      </c>
      <c r="J223" s="3">
        <v>6</v>
      </c>
      <c r="K223" s="3">
        <v>12</v>
      </c>
      <c r="L223" s="3">
        <v>0</v>
      </c>
      <c r="M223" s="3">
        <v>0</v>
      </c>
      <c r="N223" s="3">
        <v>0</v>
      </c>
      <c r="O223" s="3">
        <v>0</v>
      </c>
      <c r="P223" s="3" t="s">
        <v>54</v>
      </c>
      <c r="Q223" s="5" t="s">
        <v>39</v>
      </c>
      <c r="R223" s="7">
        <v>273240</v>
      </c>
      <c r="S223" s="24">
        <v>0.05</v>
      </c>
      <c r="T223" s="7">
        <v>259578</v>
      </c>
      <c r="U223" s="17">
        <v>0.315</v>
      </c>
      <c r="V223" s="7">
        <v>177810.93</v>
      </c>
      <c r="W223" s="9">
        <v>7.0000000000000007E-2</v>
      </c>
      <c r="X223" s="9">
        <v>3.0585320967156285E-2</v>
      </c>
      <c r="Y223" s="9">
        <v>0.10058532096715628</v>
      </c>
      <c r="Z223" s="7">
        <v>1768000</v>
      </c>
      <c r="AA223" s="7">
        <v>98222.222222222219</v>
      </c>
      <c r="AB223" s="18"/>
      <c r="AC223" s="18"/>
    </row>
    <row r="224" spans="1:29" x14ac:dyDescent="0.25">
      <c r="A224" s="3" t="s">
        <v>2213</v>
      </c>
      <c r="B224" s="4" t="s">
        <v>2213</v>
      </c>
      <c r="C224" s="4" t="s">
        <v>160</v>
      </c>
      <c r="D224" s="3" t="s">
        <v>2214</v>
      </c>
      <c r="E224" s="3" t="s">
        <v>484</v>
      </c>
      <c r="F224" s="3">
        <v>13749</v>
      </c>
      <c r="G224" s="3" t="s">
        <v>19</v>
      </c>
      <c r="H224" s="3">
        <v>9648</v>
      </c>
      <c r="I224" s="3">
        <v>0</v>
      </c>
      <c r="J224" s="3">
        <v>3</v>
      </c>
      <c r="K224" s="3">
        <v>9</v>
      </c>
      <c r="L224" s="3">
        <v>0</v>
      </c>
      <c r="M224" s="3">
        <v>0</v>
      </c>
      <c r="N224" s="3">
        <v>0</v>
      </c>
      <c r="O224" s="3">
        <v>0</v>
      </c>
      <c r="P224" s="3" t="s">
        <v>111</v>
      </c>
      <c r="Q224" s="5" t="s">
        <v>39</v>
      </c>
      <c r="R224" s="7">
        <v>174600</v>
      </c>
      <c r="S224" s="24">
        <v>0.05</v>
      </c>
      <c r="T224" s="7">
        <v>165870</v>
      </c>
      <c r="U224" s="17">
        <v>0.35</v>
      </c>
      <c r="V224" s="7">
        <v>107815.5</v>
      </c>
      <c r="W224" s="9">
        <v>7.0000000000000007E-2</v>
      </c>
      <c r="X224" s="9">
        <v>3.5803520568896789E-2</v>
      </c>
      <c r="Y224" s="9">
        <v>0.1058035205688968</v>
      </c>
      <c r="Z224" s="7">
        <v>1019000</v>
      </c>
      <c r="AA224" s="7">
        <v>84916.666666666672</v>
      </c>
      <c r="AB224" s="18"/>
      <c r="AC224" s="18"/>
    </row>
    <row r="225" spans="1:29" x14ac:dyDescent="0.25">
      <c r="A225" s="3" t="s">
        <v>2215</v>
      </c>
      <c r="B225" s="4" t="s">
        <v>2215</v>
      </c>
      <c r="C225" s="4" t="s">
        <v>160</v>
      </c>
      <c r="D225" s="3" t="s">
        <v>2216</v>
      </c>
      <c r="E225" s="3" t="s">
        <v>499</v>
      </c>
      <c r="F225" s="3">
        <v>13259</v>
      </c>
      <c r="G225" s="3" t="s">
        <v>19</v>
      </c>
      <c r="H225" s="3">
        <v>9477</v>
      </c>
      <c r="I225" s="3">
        <v>0</v>
      </c>
      <c r="J225" s="3">
        <v>6</v>
      </c>
      <c r="K225" s="3">
        <v>6</v>
      </c>
      <c r="L225" s="3">
        <v>0</v>
      </c>
      <c r="M225" s="3">
        <v>0</v>
      </c>
      <c r="N225" s="3">
        <v>0</v>
      </c>
      <c r="O225" s="3">
        <v>0</v>
      </c>
      <c r="P225" s="3" t="s">
        <v>300</v>
      </c>
      <c r="Q225" s="5" t="s">
        <v>39</v>
      </c>
      <c r="R225" s="7">
        <v>162000</v>
      </c>
      <c r="S225" s="24">
        <v>0.05</v>
      </c>
      <c r="T225" s="7">
        <v>153900</v>
      </c>
      <c r="U225" s="17">
        <v>0.35</v>
      </c>
      <c r="V225" s="7">
        <v>100035</v>
      </c>
      <c r="W225" s="9">
        <v>7.0000000000000007E-2</v>
      </c>
      <c r="X225" s="9">
        <v>3.3134247825651122E-2</v>
      </c>
      <c r="Y225" s="9">
        <v>0.10313424782565112</v>
      </c>
      <c r="Z225" s="7">
        <v>970000</v>
      </c>
      <c r="AA225" s="7">
        <v>80833.333333333328</v>
      </c>
      <c r="AB225" s="18"/>
      <c r="AC225" s="18"/>
    </row>
    <row r="226" spans="1:29" x14ac:dyDescent="0.25">
      <c r="A226" s="3" t="s">
        <v>2217</v>
      </c>
      <c r="B226" s="4" t="s">
        <v>2217</v>
      </c>
      <c r="C226" s="4" t="s">
        <v>160</v>
      </c>
      <c r="D226" s="3" t="s">
        <v>2218</v>
      </c>
      <c r="E226" s="3" t="s">
        <v>499</v>
      </c>
      <c r="F226" s="3">
        <v>33018</v>
      </c>
      <c r="G226" s="3" t="s">
        <v>19</v>
      </c>
      <c r="H226" s="3">
        <v>11882</v>
      </c>
      <c r="I226" s="3">
        <v>0</v>
      </c>
      <c r="J226" s="3">
        <v>4</v>
      </c>
      <c r="K226" s="3">
        <v>8</v>
      </c>
      <c r="L226" s="3">
        <v>0</v>
      </c>
      <c r="M226" s="3">
        <v>0</v>
      </c>
      <c r="N226" s="3">
        <v>0</v>
      </c>
      <c r="O226" s="3">
        <v>0</v>
      </c>
      <c r="P226" s="3" t="s">
        <v>66</v>
      </c>
      <c r="Q226" s="5" t="s">
        <v>39</v>
      </c>
      <c r="R226" s="7">
        <v>170400</v>
      </c>
      <c r="S226" s="24">
        <v>0.05</v>
      </c>
      <c r="T226" s="7">
        <v>161880</v>
      </c>
      <c r="U226" s="17">
        <v>0.35</v>
      </c>
      <c r="V226" s="7">
        <v>105222</v>
      </c>
      <c r="W226" s="9">
        <v>7.0000000000000007E-2</v>
      </c>
      <c r="X226" s="9">
        <v>3.3133982341208776E-2</v>
      </c>
      <c r="Y226" s="9">
        <v>0.10313398234120878</v>
      </c>
      <c r="Z226" s="7">
        <v>1020000</v>
      </c>
      <c r="AA226" s="7">
        <v>85000</v>
      </c>
      <c r="AB226" s="18"/>
      <c r="AC226" s="18"/>
    </row>
    <row r="227" spans="1:29" x14ac:dyDescent="0.25">
      <c r="A227" s="3" t="s">
        <v>2219</v>
      </c>
      <c r="B227" s="4" t="s">
        <v>2219</v>
      </c>
      <c r="C227" s="4" t="s">
        <v>160</v>
      </c>
      <c r="D227" s="3" t="s">
        <v>2220</v>
      </c>
      <c r="E227" s="3" t="s">
        <v>476</v>
      </c>
      <c r="F227" s="3">
        <v>9499</v>
      </c>
      <c r="G227" s="3" t="s">
        <v>19</v>
      </c>
      <c r="H227" s="3">
        <v>11130</v>
      </c>
      <c r="I227" s="3">
        <v>0</v>
      </c>
      <c r="J227" s="3">
        <v>2</v>
      </c>
      <c r="K227" s="3">
        <v>10</v>
      </c>
      <c r="L227" s="3">
        <v>0</v>
      </c>
      <c r="M227" s="3">
        <v>0</v>
      </c>
      <c r="N227" s="3">
        <v>0</v>
      </c>
      <c r="O227" s="3">
        <v>0</v>
      </c>
      <c r="P227" s="3" t="s">
        <v>54</v>
      </c>
      <c r="Q227" s="5" t="s">
        <v>39</v>
      </c>
      <c r="R227" s="7">
        <v>178800</v>
      </c>
      <c r="S227" s="24">
        <v>0.05</v>
      </c>
      <c r="T227" s="7">
        <v>169860</v>
      </c>
      <c r="U227" s="17">
        <v>0.35</v>
      </c>
      <c r="V227" s="7">
        <v>110409</v>
      </c>
      <c r="W227" s="9">
        <v>7.0000000000000007E-2</v>
      </c>
      <c r="X227" s="9">
        <v>3.2434307743906453E-2</v>
      </c>
      <c r="Y227" s="9">
        <v>0.10243430774390648</v>
      </c>
      <c r="Z227" s="7">
        <v>1078000</v>
      </c>
      <c r="AA227" s="7">
        <v>89833.333333333328</v>
      </c>
      <c r="AB227" s="18"/>
      <c r="AC227" s="18"/>
    </row>
    <row r="228" spans="1:29" x14ac:dyDescent="0.25">
      <c r="A228" s="3" t="s">
        <v>2221</v>
      </c>
      <c r="B228" s="4" t="s">
        <v>2221</v>
      </c>
      <c r="C228" s="4" t="s">
        <v>100</v>
      </c>
      <c r="D228" s="3" t="s">
        <v>2222</v>
      </c>
      <c r="E228" s="3" t="s">
        <v>384</v>
      </c>
      <c r="F228" s="3">
        <v>16412</v>
      </c>
      <c r="G228" s="3" t="s">
        <v>19</v>
      </c>
      <c r="H228" s="3">
        <v>10739</v>
      </c>
      <c r="I228" s="3">
        <v>0</v>
      </c>
      <c r="J228" s="3">
        <v>1</v>
      </c>
      <c r="K228" s="3">
        <v>16</v>
      </c>
      <c r="L228" s="3">
        <v>0</v>
      </c>
      <c r="M228" s="3">
        <v>0</v>
      </c>
      <c r="N228" s="3">
        <v>0</v>
      </c>
      <c r="O228" s="3">
        <v>0</v>
      </c>
      <c r="P228" s="3" t="s">
        <v>116</v>
      </c>
      <c r="Q228" s="5" t="s">
        <v>39</v>
      </c>
      <c r="R228" s="7">
        <v>280800</v>
      </c>
      <c r="S228" s="24">
        <v>0.05</v>
      </c>
      <c r="T228" s="7">
        <v>266760</v>
      </c>
      <c r="U228" s="17">
        <v>0.35</v>
      </c>
      <c r="V228" s="7">
        <v>173394</v>
      </c>
      <c r="W228" s="9">
        <v>7.0000000000000007E-2</v>
      </c>
      <c r="X228" s="9">
        <v>3.41294345E-2</v>
      </c>
      <c r="Y228" s="9">
        <v>0.10412943450000001</v>
      </c>
      <c r="Z228" s="7">
        <v>1665000</v>
      </c>
      <c r="AA228" s="7">
        <v>97941.176470588238</v>
      </c>
      <c r="AB228" s="18"/>
      <c r="AC228" s="18"/>
    </row>
    <row r="229" spans="1:29" x14ac:dyDescent="0.25">
      <c r="A229" s="3" t="s">
        <v>2223</v>
      </c>
      <c r="B229" s="4" t="s">
        <v>2223</v>
      </c>
      <c r="C229" s="4" t="s">
        <v>100</v>
      </c>
      <c r="D229" s="3" t="s">
        <v>2224</v>
      </c>
      <c r="E229" s="3" t="s">
        <v>435</v>
      </c>
      <c r="F229" s="3">
        <v>194207</v>
      </c>
      <c r="G229" s="3" t="s">
        <v>19</v>
      </c>
      <c r="H229" s="3">
        <v>104652</v>
      </c>
      <c r="I229" s="3">
        <v>0</v>
      </c>
      <c r="J229" s="3">
        <v>132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 t="s">
        <v>247</v>
      </c>
      <c r="Q229" s="5" t="s">
        <v>39</v>
      </c>
      <c r="R229" s="7">
        <v>1623600</v>
      </c>
      <c r="S229" s="24">
        <v>0.05</v>
      </c>
      <c r="T229" s="7">
        <v>1542420</v>
      </c>
      <c r="U229" s="17">
        <v>0.35</v>
      </c>
      <c r="V229" s="7">
        <v>1002573</v>
      </c>
      <c r="W229" s="9">
        <v>7.0000000000000007E-2</v>
      </c>
      <c r="X229" s="9">
        <v>3.3797657156051236E-2</v>
      </c>
      <c r="Y229" s="9">
        <v>0.10379765715605124</v>
      </c>
      <c r="Z229" s="7">
        <v>9659000</v>
      </c>
      <c r="AA229" s="7">
        <v>73174.242424242431</v>
      </c>
      <c r="AB229" s="18"/>
      <c r="AC229" s="18"/>
    </row>
    <row r="230" spans="1:29" x14ac:dyDescent="0.25">
      <c r="A230" s="3" t="s">
        <v>2225</v>
      </c>
      <c r="B230" s="4" t="s">
        <v>2226</v>
      </c>
      <c r="C230" s="4" t="s">
        <v>101</v>
      </c>
      <c r="D230" s="3" t="s">
        <v>2227</v>
      </c>
      <c r="E230" s="3" t="s">
        <v>524</v>
      </c>
      <c r="F230" s="3">
        <v>6342</v>
      </c>
      <c r="G230" s="3" t="s">
        <v>19</v>
      </c>
      <c r="H230" s="3">
        <v>0</v>
      </c>
      <c r="I230" s="3">
        <v>0</v>
      </c>
      <c r="J230" s="3">
        <v>0</v>
      </c>
      <c r="K230" s="3">
        <v>6</v>
      </c>
      <c r="L230" s="3">
        <v>3</v>
      </c>
      <c r="M230" s="3">
        <v>0</v>
      </c>
      <c r="N230" s="3">
        <v>0</v>
      </c>
      <c r="O230" s="3">
        <v>0</v>
      </c>
      <c r="P230" s="3" t="s">
        <v>111</v>
      </c>
      <c r="Q230" s="5" t="s">
        <v>39</v>
      </c>
      <c r="R230" s="7">
        <v>149400</v>
      </c>
      <c r="S230" s="24">
        <v>0.05</v>
      </c>
      <c r="T230" s="7">
        <v>141930</v>
      </c>
      <c r="U230" s="17">
        <v>0.35</v>
      </c>
      <c r="V230" s="7">
        <v>92254.5</v>
      </c>
      <c r="W230" s="9">
        <v>7.0000000000000007E-2</v>
      </c>
      <c r="X230" s="9">
        <v>3.8934914344775334E-2</v>
      </c>
      <c r="Y230" s="9">
        <v>0.10893491434477534</v>
      </c>
      <c r="Z230" s="7">
        <v>847000</v>
      </c>
      <c r="AA230" s="7">
        <v>94111.111111111109</v>
      </c>
      <c r="AB230" s="18"/>
      <c r="AC230" s="18"/>
    </row>
    <row r="231" spans="1:29" x14ac:dyDescent="0.25">
      <c r="A231" s="3" t="s">
        <v>2228</v>
      </c>
      <c r="B231" s="4" t="s">
        <v>2228</v>
      </c>
      <c r="C231" s="4" t="s">
        <v>160</v>
      </c>
      <c r="D231" s="3" t="s">
        <v>2229</v>
      </c>
      <c r="E231" s="3" t="s">
        <v>470</v>
      </c>
      <c r="F231" s="3">
        <v>13244</v>
      </c>
      <c r="G231" s="3" t="s">
        <v>19</v>
      </c>
      <c r="H231" s="3">
        <v>12513</v>
      </c>
      <c r="I231" s="3">
        <v>0</v>
      </c>
      <c r="J231" s="3">
        <v>4</v>
      </c>
      <c r="K231" s="3">
        <v>8</v>
      </c>
      <c r="L231" s="3">
        <v>0</v>
      </c>
      <c r="M231" s="3">
        <v>0</v>
      </c>
      <c r="N231" s="3">
        <v>0</v>
      </c>
      <c r="O231" s="3">
        <v>0</v>
      </c>
      <c r="P231" s="3" t="s">
        <v>174</v>
      </c>
      <c r="Q231" s="5" t="s">
        <v>39</v>
      </c>
      <c r="R231" s="7">
        <v>165600</v>
      </c>
      <c r="S231" s="24">
        <v>0.05</v>
      </c>
      <c r="T231" s="7">
        <v>157320</v>
      </c>
      <c r="U231" s="17">
        <v>0.35</v>
      </c>
      <c r="V231" s="7">
        <v>102258</v>
      </c>
      <c r="W231" s="9">
        <v>7.0000000000000007E-2</v>
      </c>
      <c r="X231" s="9">
        <v>3.0322863900000004E-2</v>
      </c>
      <c r="Y231" s="9">
        <v>0.1003228639</v>
      </c>
      <c r="Z231" s="7">
        <v>1019000</v>
      </c>
      <c r="AA231" s="7">
        <v>84916.666666666672</v>
      </c>
      <c r="AB231" s="18"/>
      <c r="AC231" s="18"/>
    </row>
    <row r="232" spans="1:29" x14ac:dyDescent="0.25">
      <c r="A232" s="3" t="s">
        <v>2230</v>
      </c>
      <c r="B232" s="4" t="s">
        <v>2230</v>
      </c>
      <c r="C232" s="4" t="s">
        <v>100</v>
      </c>
      <c r="D232" s="3" t="s">
        <v>2231</v>
      </c>
      <c r="E232" s="3" t="s">
        <v>1573</v>
      </c>
      <c r="F232" s="3">
        <v>18343</v>
      </c>
      <c r="G232" s="3" t="s">
        <v>19</v>
      </c>
      <c r="H232" s="3">
        <v>6408</v>
      </c>
      <c r="I232" s="3">
        <v>0</v>
      </c>
      <c r="J232" s="3">
        <v>8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 t="s">
        <v>54</v>
      </c>
      <c r="Q232" s="5" t="s">
        <v>39</v>
      </c>
      <c r="R232" s="7">
        <v>91200</v>
      </c>
      <c r="S232" s="24">
        <v>0.05</v>
      </c>
      <c r="T232" s="7">
        <v>86640</v>
      </c>
      <c r="U232" s="17">
        <v>0.35</v>
      </c>
      <c r="V232" s="7">
        <v>56316</v>
      </c>
      <c r="W232" s="9">
        <v>7.0000000000000007E-2</v>
      </c>
      <c r="X232" s="9">
        <v>2.4034102039614025E-2</v>
      </c>
      <c r="Y232" s="9">
        <v>9.4034102039614029E-2</v>
      </c>
      <c r="Z232" s="7">
        <v>599000</v>
      </c>
      <c r="AA232" s="7">
        <v>74875</v>
      </c>
      <c r="AB232" s="18"/>
      <c r="AC232" s="18"/>
    </row>
    <row r="233" spans="1:29" x14ac:dyDescent="0.25">
      <c r="A233" s="3" t="s">
        <v>2232</v>
      </c>
      <c r="B233" s="4" t="s">
        <v>2232</v>
      </c>
      <c r="C233" s="4" t="s">
        <v>100</v>
      </c>
      <c r="D233" s="3" t="s">
        <v>2233</v>
      </c>
      <c r="E233" s="3" t="s">
        <v>416</v>
      </c>
      <c r="F233" s="3">
        <v>4312</v>
      </c>
      <c r="G233" s="3" t="s">
        <v>19</v>
      </c>
      <c r="H233" s="3">
        <v>4368</v>
      </c>
      <c r="I233" s="3">
        <v>0</v>
      </c>
      <c r="J233" s="3">
        <v>8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 t="s">
        <v>180</v>
      </c>
      <c r="Q233" s="5" t="s">
        <v>39</v>
      </c>
      <c r="R233" s="7">
        <v>91200</v>
      </c>
      <c r="S233" s="24">
        <v>0.05</v>
      </c>
      <c r="T233" s="7">
        <v>86640</v>
      </c>
      <c r="U233" s="17">
        <v>0.35</v>
      </c>
      <c r="V233" s="7">
        <v>56316</v>
      </c>
      <c r="W233" s="9">
        <v>7.0000000000000007E-2</v>
      </c>
      <c r="X233" s="9">
        <v>2.9058977334229595E-2</v>
      </c>
      <c r="Y233" s="9">
        <v>9.9058977334229623E-2</v>
      </c>
      <c r="Z233" s="7">
        <v>569000</v>
      </c>
      <c r="AA233" s="7">
        <v>71125</v>
      </c>
      <c r="AB233" s="18"/>
      <c r="AC233" s="18"/>
    </row>
    <row r="234" spans="1:29" x14ac:dyDescent="0.25">
      <c r="A234" s="3" t="s">
        <v>2234</v>
      </c>
      <c r="B234" s="4" t="s">
        <v>2234</v>
      </c>
      <c r="C234" s="4" t="s">
        <v>100</v>
      </c>
      <c r="D234" s="3" t="s">
        <v>2235</v>
      </c>
      <c r="E234" s="3" t="s">
        <v>484</v>
      </c>
      <c r="F234" s="3">
        <v>7419</v>
      </c>
      <c r="G234" s="3" t="s">
        <v>19</v>
      </c>
      <c r="H234" s="3">
        <v>6528</v>
      </c>
      <c r="I234" s="3">
        <v>0</v>
      </c>
      <c r="J234" s="3">
        <v>5</v>
      </c>
      <c r="K234" s="3">
        <v>6</v>
      </c>
      <c r="L234" s="3">
        <v>0</v>
      </c>
      <c r="M234" s="3">
        <v>0</v>
      </c>
      <c r="N234" s="3">
        <v>0</v>
      </c>
      <c r="O234" s="3">
        <v>0</v>
      </c>
      <c r="P234" s="3" t="s">
        <v>56</v>
      </c>
      <c r="Q234" s="5" t="s">
        <v>39</v>
      </c>
      <c r="R234" s="7">
        <v>150600</v>
      </c>
      <c r="S234" s="24">
        <v>0.05</v>
      </c>
      <c r="T234" s="7">
        <v>143070</v>
      </c>
      <c r="U234" s="17">
        <v>0.35</v>
      </c>
      <c r="V234" s="7">
        <v>92995.5</v>
      </c>
      <c r="W234" s="9">
        <v>7.0000000000000007E-2</v>
      </c>
      <c r="X234" s="9">
        <v>3.580339030225E-2</v>
      </c>
      <c r="Y234" s="9">
        <v>0.10580339030225</v>
      </c>
      <c r="Z234" s="7">
        <v>879000</v>
      </c>
      <c r="AA234" s="7">
        <v>79909.090909090912</v>
      </c>
      <c r="AB234" s="18"/>
      <c r="AC234" s="18"/>
    </row>
    <row r="235" spans="1:29" x14ac:dyDescent="0.25">
      <c r="A235" s="3" t="s">
        <v>2236</v>
      </c>
      <c r="B235" s="4" t="s">
        <v>2236</v>
      </c>
      <c r="C235" s="4" t="s">
        <v>166</v>
      </c>
      <c r="D235" s="3" t="s">
        <v>2237</v>
      </c>
      <c r="E235" s="3" t="s">
        <v>393</v>
      </c>
      <c r="F235" s="3">
        <v>16756</v>
      </c>
      <c r="G235" s="3" t="s">
        <v>161</v>
      </c>
      <c r="H235" s="3">
        <v>26708</v>
      </c>
      <c r="I235" s="3">
        <v>0</v>
      </c>
      <c r="J235" s="3">
        <v>18</v>
      </c>
      <c r="K235" s="3">
        <v>0</v>
      </c>
      <c r="L235" s="3">
        <v>0</v>
      </c>
      <c r="M235" s="3">
        <v>0</v>
      </c>
      <c r="N235" s="3">
        <v>0</v>
      </c>
      <c r="O235" s="3">
        <v>9250</v>
      </c>
      <c r="P235" s="3" t="s">
        <v>111</v>
      </c>
      <c r="Q235" s="5" t="s">
        <v>39</v>
      </c>
      <c r="R235" s="7">
        <v>401000</v>
      </c>
      <c r="S235" s="24">
        <v>0.05</v>
      </c>
      <c r="T235" s="7">
        <v>380950</v>
      </c>
      <c r="U235" s="17">
        <v>0.35</v>
      </c>
      <c r="V235" s="7">
        <v>247617.5</v>
      </c>
      <c r="W235" s="9">
        <v>7.0000000000000007E-2</v>
      </c>
      <c r="X235" s="9">
        <v>3.41294345E-2</v>
      </c>
      <c r="Y235" s="9">
        <v>0.10412943450000001</v>
      </c>
      <c r="Z235" s="7">
        <v>2378000</v>
      </c>
      <c r="AA235" s="7">
        <v>99083.333333333328</v>
      </c>
      <c r="AB235" s="18"/>
      <c r="AC235" s="18"/>
    </row>
    <row r="236" spans="1:29" x14ac:dyDescent="0.25">
      <c r="A236" s="3" t="s">
        <v>2238</v>
      </c>
      <c r="B236" s="4" t="s">
        <v>2238</v>
      </c>
      <c r="C236" s="4" t="s">
        <v>100</v>
      </c>
      <c r="D236" s="3" t="s">
        <v>2239</v>
      </c>
      <c r="E236" s="3" t="s">
        <v>470</v>
      </c>
      <c r="F236" s="3">
        <v>12120</v>
      </c>
      <c r="G236" s="3" t="s">
        <v>19</v>
      </c>
      <c r="H236" s="3">
        <v>7742</v>
      </c>
      <c r="I236" s="3">
        <v>0</v>
      </c>
      <c r="J236" s="3">
        <v>4</v>
      </c>
      <c r="K236" s="3">
        <v>8</v>
      </c>
      <c r="L236" s="3">
        <v>0</v>
      </c>
      <c r="M236" s="3">
        <v>0</v>
      </c>
      <c r="N236" s="3">
        <v>0</v>
      </c>
      <c r="O236" s="3">
        <v>0</v>
      </c>
      <c r="P236" s="3" t="s">
        <v>54</v>
      </c>
      <c r="Q236" s="5" t="s">
        <v>39</v>
      </c>
      <c r="R236" s="7">
        <v>182160.00000000003</v>
      </c>
      <c r="S236" s="24">
        <v>0.05</v>
      </c>
      <c r="T236" s="7">
        <v>173052.00000000003</v>
      </c>
      <c r="U236" s="17">
        <v>0.315</v>
      </c>
      <c r="V236" s="7">
        <v>118540.62000000002</v>
      </c>
      <c r="W236" s="9">
        <v>7.0000000000000007E-2</v>
      </c>
      <c r="X236" s="9">
        <v>3.0322778361640011E-2</v>
      </c>
      <c r="Y236" s="9">
        <v>0.10032277836164002</v>
      </c>
      <c r="Z236" s="7">
        <v>1182000</v>
      </c>
      <c r="AA236" s="7">
        <v>98500</v>
      </c>
      <c r="AB236" s="18"/>
      <c r="AC236" s="18"/>
    </row>
    <row r="237" spans="1:29" x14ac:dyDescent="0.25">
      <c r="A237" s="3" t="s">
        <v>2240</v>
      </c>
      <c r="B237" s="4" t="s">
        <v>2240</v>
      </c>
      <c r="C237" s="4" t="s">
        <v>100</v>
      </c>
      <c r="D237" s="3" t="s">
        <v>2241</v>
      </c>
      <c r="E237" s="3" t="s">
        <v>476</v>
      </c>
      <c r="F237" s="3">
        <v>15637</v>
      </c>
      <c r="G237" s="3" t="s">
        <v>19</v>
      </c>
      <c r="H237" s="3">
        <v>9348</v>
      </c>
      <c r="I237" s="3">
        <v>0</v>
      </c>
      <c r="J237" s="3">
        <v>10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 t="s">
        <v>55</v>
      </c>
      <c r="Q237" s="5" t="s">
        <v>39</v>
      </c>
      <c r="R237" s="7">
        <v>114000</v>
      </c>
      <c r="S237" s="24">
        <v>0.05</v>
      </c>
      <c r="T237" s="7">
        <v>108300</v>
      </c>
      <c r="U237" s="17">
        <v>0.35</v>
      </c>
      <c r="V237" s="7">
        <v>70395</v>
      </c>
      <c r="W237" s="9">
        <v>7.0000000000000007E-2</v>
      </c>
      <c r="X237" s="9">
        <v>3.2434273900000005E-2</v>
      </c>
      <c r="Y237" s="9">
        <v>0.1024342739</v>
      </c>
      <c r="Z237" s="7">
        <v>687000</v>
      </c>
      <c r="AA237" s="7">
        <v>68700</v>
      </c>
      <c r="AB237" s="18"/>
      <c r="AC237" s="18"/>
    </row>
    <row r="238" spans="1:29" x14ac:dyDescent="0.25">
      <c r="A238" s="3" t="s">
        <v>2242</v>
      </c>
      <c r="B238" s="4" t="s">
        <v>2243</v>
      </c>
      <c r="C238" s="4" t="s">
        <v>101</v>
      </c>
      <c r="D238" s="3" t="s">
        <v>2244</v>
      </c>
      <c r="E238" s="3" t="s">
        <v>476</v>
      </c>
      <c r="F238" s="3">
        <v>16297</v>
      </c>
      <c r="G238" s="3" t="s">
        <v>19</v>
      </c>
      <c r="H238" s="3">
        <v>0</v>
      </c>
      <c r="I238" s="3">
        <v>0</v>
      </c>
      <c r="J238" s="3">
        <v>10</v>
      </c>
      <c r="K238" s="3">
        <v>4</v>
      </c>
      <c r="L238" s="3">
        <v>0</v>
      </c>
      <c r="M238" s="3">
        <v>0</v>
      </c>
      <c r="N238" s="3">
        <v>0</v>
      </c>
      <c r="O238" s="3">
        <v>0</v>
      </c>
      <c r="P238" s="3" t="s">
        <v>66</v>
      </c>
      <c r="Q238" s="5" t="s">
        <v>39</v>
      </c>
      <c r="R238" s="7">
        <v>176400</v>
      </c>
      <c r="S238" s="24">
        <v>0.05</v>
      </c>
      <c r="T238" s="7">
        <v>167580</v>
      </c>
      <c r="U238" s="17">
        <v>0.35</v>
      </c>
      <c r="V238" s="7">
        <v>108927</v>
      </c>
      <c r="W238" s="9">
        <v>7.0000000000000007E-2</v>
      </c>
      <c r="X238" s="9">
        <v>3.2434071673659179E-2</v>
      </c>
      <c r="Y238" s="9">
        <v>0.1024340716736592</v>
      </c>
      <c r="Z238" s="7">
        <v>1063000</v>
      </c>
      <c r="AA238" s="7">
        <v>75928.571428571435</v>
      </c>
      <c r="AB238" s="18"/>
      <c r="AC238" s="18"/>
    </row>
    <row r="239" spans="1:29" x14ac:dyDescent="0.25">
      <c r="A239" s="3" t="s">
        <v>2245</v>
      </c>
      <c r="B239" s="4" t="s">
        <v>2245</v>
      </c>
      <c r="C239" s="4" t="s">
        <v>160</v>
      </c>
      <c r="D239" s="3" t="s">
        <v>2246</v>
      </c>
      <c r="E239" s="3" t="s">
        <v>524</v>
      </c>
      <c r="F239" s="3">
        <v>10129</v>
      </c>
      <c r="G239" s="3" t="s">
        <v>19</v>
      </c>
      <c r="H239" s="3">
        <v>12375</v>
      </c>
      <c r="I239" s="3">
        <v>0</v>
      </c>
      <c r="J239" s="3">
        <v>1</v>
      </c>
      <c r="K239" s="3">
        <v>11</v>
      </c>
      <c r="L239" s="3">
        <v>0</v>
      </c>
      <c r="M239" s="3">
        <v>0</v>
      </c>
      <c r="N239" s="3">
        <v>0</v>
      </c>
      <c r="O239" s="3">
        <v>0</v>
      </c>
      <c r="P239" s="3" t="s">
        <v>66</v>
      </c>
      <c r="Q239" s="5" t="s">
        <v>39</v>
      </c>
      <c r="R239" s="7">
        <v>201300.00000000003</v>
      </c>
      <c r="S239" s="24">
        <v>0.05</v>
      </c>
      <c r="T239" s="7">
        <v>191235.00000000003</v>
      </c>
      <c r="U239" s="17">
        <v>0.315</v>
      </c>
      <c r="V239" s="7">
        <v>130995.97500000002</v>
      </c>
      <c r="W239" s="9">
        <v>7.0000000000000007E-2</v>
      </c>
      <c r="X239" s="9">
        <v>3.8934542970372299E-2</v>
      </c>
      <c r="Y239" s="9">
        <v>0.10893454297037232</v>
      </c>
      <c r="Z239" s="7">
        <v>1203000</v>
      </c>
      <c r="AA239" s="7">
        <v>100250</v>
      </c>
      <c r="AB239" s="18"/>
      <c r="AC239" s="18"/>
    </row>
    <row r="240" spans="1:29" x14ac:dyDescent="0.25">
      <c r="A240" s="3" t="s">
        <v>2247</v>
      </c>
      <c r="B240" s="4" t="s">
        <v>2248</v>
      </c>
      <c r="C240" s="4" t="s">
        <v>101</v>
      </c>
      <c r="D240" s="3" t="s">
        <v>2249</v>
      </c>
      <c r="E240" s="3" t="s">
        <v>476</v>
      </c>
      <c r="F240" s="3">
        <v>12395</v>
      </c>
      <c r="G240" s="3" t="s">
        <v>19</v>
      </c>
      <c r="H240" s="3">
        <v>0</v>
      </c>
      <c r="I240" s="3">
        <v>0</v>
      </c>
      <c r="J240" s="3">
        <v>2</v>
      </c>
      <c r="K240" s="3">
        <v>10</v>
      </c>
      <c r="L240" s="3">
        <v>0</v>
      </c>
      <c r="M240" s="3">
        <v>0</v>
      </c>
      <c r="N240" s="3">
        <v>0</v>
      </c>
      <c r="O240" s="3">
        <v>0</v>
      </c>
      <c r="P240" s="3" t="s">
        <v>214</v>
      </c>
      <c r="Q240" s="5" t="s">
        <v>39</v>
      </c>
      <c r="R240" s="7">
        <v>178800</v>
      </c>
      <c r="S240" s="24">
        <v>0.05</v>
      </c>
      <c r="T240" s="7">
        <v>169860</v>
      </c>
      <c r="U240" s="17">
        <v>0.35</v>
      </c>
      <c r="V240" s="7">
        <v>110409</v>
      </c>
      <c r="W240" s="9">
        <v>7.0000000000000007E-2</v>
      </c>
      <c r="X240" s="9">
        <v>3.2434075135406248E-2</v>
      </c>
      <c r="Y240" s="9">
        <v>0.10243407513540626</v>
      </c>
      <c r="Z240" s="7">
        <v>1078000</v>
      </c>
      <c r="AA240" s="7">
        <v>89833.333333333328</v>
      </c>
      <c r="AB240" s="18"/>
      <c r="AC240" s="18"/>
    </row>
    <row r="241" spans="1:29" ht="45" x14ac:dyDescent="0.25">
      <c r="A241" s="3" t="s">
        <v>2250</v>
      </c>
      <c r="B241" s="4" t="s">
        <v>2251</v>
      </c>
      <c r="C241" s="4" t="s">
        <v>2252</v>
      </c>
      <c r="D241" s="3" t="s">
        <v>2253</v>
      </c>
      <c r="E241" s="3" t="s">
        <v>499</v>
      </c>
      <c r="F241" s="3">
        <v>232586</v>
      </c>
      <c r="G241" s="3" t="s">
        <v>19</v>
      </c>
      <c r="H241" s="3">
        <v>0</v>
      </c>
      <c r="I241" s="3">
        <v>0</v>
      </c>
      <c r="J241" s="3">
        <v>48</v>
      </c>
      <c r="K241" s="3">
        <v>96</v>
      </c>
      <c r="L241" s="3">
        <v>0</v>
      </c>
      <c r="M241" s="3">
        <v>0</v>
      </c>
      <c r="N241" s="3">
        <v>0</v>
      </c>
      <c r="O241" s="3">
        <v>0</v>
      </c>
      <c r="P241" s="3" t="s">
        <v>214</v>
      </c>
      <c r="Q241" s="5" t="s">
        <v>39</v>
      </c>
      <c r="R241" s="7">
        <v>2044800</v>
      </c>
      <c r="S241" s="24">
        <v>0.05</v>
      </c>
      <c r="T241" s="7">
        <v>1942560</v>
      </c>
      <c r="U241" s="17">
        <v>0.35</v>
      </c>
      <c r="V241" s="7">
        <v>1262664</v>
      </c>
      <c r="W241" s="9">
        <v>7.0000000000000007E-2</v>
      </c>
      <c r="X241" s="9">
        <v>3.313410014268732E-2</v>
      </c>
      <c r="Y241" s="9">
        <v>0.10313410014268733</v>
      </c>
      <c r="Z241" s="7">
        <v>12243000</v>
      </c>
      <c r="AA241" s="7">
        <v>85020.833333333328</v>
      </c>
      <c r="AB241" s="18"/>
      <c r="AC241" s="18"/>
    </row>
    <row r="242" spans="1:29" x14ac:dyDescent="0.25">
      <c r="A242" s="3" t="s">
        <v>2254</v>
      </c>
      <c r="B242" s="4" t="s">
        <v>2254</v>
      </c>
      <c r="C242" s="4" t="s">
        <v>100</v>
      </c>
      <c r="D242" s="3" t="s">
        <v>2255</v>
      </c>
      <c r="E242" s="3" t="s">
        <v>384</v>
      </c>
      <c r="F242" s="3">
        <v>10847</v>
      </c>
      <c r="G242" s="3" t="s">
        <v>19</v>
      </c>
      <c r="H242" s="3">
        <v>9100</v>
      </c>
      <c r="I242" s="3">
        <v>0</v>
      </c>
      <c r="J242" s="3">
        <v>15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 t="s">
        <v>180</v>
      </c>
      <c r="Q242" s="5" t="s">
        <v>39</v>
      </c>
      <c r="R242" s="7">
        <v>178200</v>
      </c>
      <c r="S242" s="24">
        <v>0.05</v>
      </c>
      <c r="T242" s="7">
        <v>169290</v>
      </c>
      <c r="U242" s="17">
        <v>0.315</v>
      </c>
      <c r="V242" s="7">
        <v>115963.65</v>
      </c>
      <c r="W242" s="9">
        <v>7.0000000000000007E-2</v>
      </c>
      <c r="X242" s="9">
        <v>3.4129468102910496E-2</v>
      </c>
      <c r="Y242" s="9">
        <v>0.1041294681029105</v>
      </c>
      <c r="Z242" s="7">
        <v>1114000</v>
      </c>
      <c r="AA242" s="7">
        <v>74266.666666666672</v>
      </c>
      <c r="AB242" s="18"/>
      <c r="AC242" s="18"/>
    </row>
    <row r="243" spans="1:29" x14ac:dyDescent="0.25">
      <c r="A243" s="3" t="s">
        <v>2256</v>
      </c>
      <c r="B243" s="4" t="s">
        <v>2256</v>
      </c>
      <c r="C243" s="4" t="s">
        <v>160</v>
      </c>
      <c r="D243" s="3" t="s">
        <v>2257</v>
      </c>
      <c r="E243" s="3" t="s">
        <v>438</v>
      </c>
      <c r="F243" s="3">
        <v>87732</v>
      </c>
      <c r="G243" s="3" t="s">
        <v>19</v>
      </c>
      <c r="H243" s="3">
        <v>74604</v>
      </c>
      <c r="I243" s="3">
        <v>0</v>
      </c>
      <c r="J243" s="3">
        <v>60</v>
      </c>
      <c r="K243" s="3">
        <v>12</v>
      </c>
      <c r="L243" s="3">
        <v>0</v>
      </c>
      <c r="M243" s="3">
        <v>0</v>
      </c>
      <c r="N243" s="3">
        <v>0</v>
      </c>
      <c r="O243" s="3">
        <v>0</v>
      </c>
      <c r="P243" s="3" t="s">
        <v>54</v>
      </c>
      <c r="Q243" s="5" t="s">
        <v>39</v>
      </c>
      <c r="R243" s="7">
        <v>1013760</v>
      </c>
      <c r="S243" s="24">
        <v>0.05</v>
      </c>
      <c r="T243" s="7">
        <v>963072.00000000012</v>
      </c>
      <c r="U243" s="17">
        <v>0.315</v>
      </c>
      <c r="V243" s="7">
        <v>659704.32000000007</v>
      </c>
      <c r="W243" s="9">
        <v>7.0000000000000007E-2</v>
      </c>
      <c r="X243" s="9">
        <v>3.0585292195080407E-2</v>
      </c>
      <c r="Y243" s="9">
        <v>0.10058529219508042</v>
      </c>
      <c r="Z243" s="7">
        <v>6559000</v>
      </c>
      <c r="AA243" s="7">
        <v>91097.222222222219</v>
      </c>
      <c r="AB243" s="18"/>
      <c r="AC243" s="18"/>
    </row>
    <row r="244" spans="1:29" x14ac:dyDescent="0.25">
      <c r="A244" s="3" t="s">
        <v>2258</v>
      </c>
      <c r="B244" s="4" t="s">
        <v>2259</v>
      </c>
      <c r="C244" s="4" t="s">
        <v>102</v>
      </c>
      <c r="D244" s="3" t="s">
        <v>2260</v>
      </c>
      <c r="E244" s="3" t="s">
        <v>438</v>
      </c>
      <c r="F244" s="3">
        <v>19110</v>
      </c>
      <c r="G244" s="3" t="s">
        <v>19</v>
      </c>
      <c r="H244" s="3">
        <v>0</v>
      </c>
      <c r="I244" s="3">
        <v>0</v>
      </c>
      <c r="J244" s="3">
        <v>20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 t="s">
        <v>162</v>
      </c>
      <c r="Q244" s="5" t="s">
        <v>39</v>
      </c>
      <c r="R244" s="7">
        <v>228000</v>
      </c>
      <c r="S244" s="24">
        <v>0.05</v>
      </c>
      <c r="T244" s="7">
        <v>216600</v>
      </c>
      <c r="U244" s="17">
        <v>0.35</v>
      </c>
      <c r="V244" s="7">
        <v>140790</v>
      </c>
      <c r="W244" s="9">
        <v>7.0000000000000007E-2</v>
      </c>
      <c r="X244" s="9">
        <v>3.0585329702743764E-2</v>
      </c>
      <c r="Y244" s="9">
        <v>0.10058532970274375</v>
      </c>
      <c r="Z244" s="7">
        <v>1400000</v>
      </c>
      <c r="AA244" s="7">
        <v>70000</v>
      </c>
      <c r="AB244" s="18"/>
      <c r="AC244" s="18"/>
    </row>
    <row r="245" spans="1:29" x14ac:dyDescent="0.25">
      <c r="A245" s="3" t="s">
        <v>2261</v>
      </c>
      <c r="B245" s="4" t="s">
        <v>2261</v>
      </c>
      <c r="C245" s="4" t="s">
        <v>160</v>
      </c>
      <c r="D245" s="3" t="s">
        <v>2262</v>
      </c>
      <c r="E245" s="3" t="s">
        <v>1776</v>
      </c>
      <c r="F245" s="3">
        <v>13456</v>
      </c>
      <c r="G245" s="3" t="s">
        <v>19</v>
      </c>
      <c r="H245" s="3">
        <v>10800</v>
      </c>
      <c r="I245" s="3">
        <v>0</v>
      </c>
      <c r="J245" s="3">
        <v>5</v>
      </c>
      <c r="K245" s="3">
        <v>5</v>
      </c>
      <c r="L245" s="3">
        <v>0</v>
      </c>
      <c r="M245" s="3">
        <v>0</v>
      </c>
      <c r="N245" s="3">
        <v>0</v>
      </c>
      <c r="O245" s="3">
        <v>0</v>
      </c>
      <c r="P245" s="3" t="s">
        <v>214</v>
      </c>
      <c r="Q245" s="5" t="s">
        <v>39</v>
      </c>
      <c r="R245" s="7">
        <v>135000</v>
      </c>
      <c r="S245" s="24">
        <v>0.05</v>
      </c>
      <c r="T245" s="7">
        <v>128250</v>
      </c>
      <c r="U245" s="17">
        <v>0.35</v>
      </c>
      <c r="V245" s="7">
        <v>83362.5</v>
      </c>
      <c r="W245" s="9">
        <v>7.0000000000000007E-2</v>
      </c>
      <c r="X245" s="9">
        <v>2.9240012200000005E-2</v>
      </c>
      <c r="Y245" s="9">
        <v>9.9240012200000005E-2</v>
      </c>
      <c r="Z245" s="7">
        <v>840000</v>
      </c>
      <c r="AA245" s="7">
        <v>84000</v>
      </c>
      <c r="AB245" s="18"/>
      <c r="AC245" s="18"/>
    </row>
    <row r="246" spans="1:29" x14ac:dyDescent="0.25">
      <c r="A246" s="3" t="s">
        <v>2263</v>
      </c>
      <c r="B246" s="4" t="s">
        <v>2263</v>
      </c>
      <c r="C246" s="4" t="s">
        <v>1907</v>
      </c>
      <c r="D246" s="3" t="s">
        <v>2264</v>
      </c>
      <c r="E246" s="3" t="s">
        <v>1776</v>
      </c>
      <c r="F246" s="3">
        <v>54583</v>
      </c>
      <c r="G246" s="3" t="s">
        <v>19</v>
      </c>
      <c r="H246" s="3">
        <v>0</v>
      </c>
      <c r="I246" s="3">
        <v>0</v>
      </c>
      <c r="J246" s="3">
        <v>3</v>
      </c>
      <c r="K246" s="3">
        <v>33</v>
      </c>
      <c r="L246" s="3">
        <v>0</v>
      </c>
      <c r="M246" s="3">
        <v>0</v>
      </c>
      <c r="N246" s="3">
        <v>0</v>
      </c>
      <c r="O246" s="3">
        <v>0</v>
      </c>
      <c r="P246" s="3" t="s">
        <v>247</v>
      </c>
      <c r="Q246" s="5" t="s">
        <v>39</v>
      </c>
      <c r="R246" s="7">
        <v>549000</v>
      </c>
      <c r="S246" s="24">
        <v>0.05</v>
      </c>
      <c r="T246" s="7">
        <v>521550</v>
      </c>
      <c r="U246" s="17">
        <v>0.35</v>
      </c>
      <c r="V246" s="7">
        <v>339007.5</v>
      </c>
      <c r="W246" s="9">
        <v>7.0000000000000007E-2</v>
      </c>
      <c r="X246" s="9">
        <v>2.9239965595760999E-2</v>
      </c>
      <c r="Y246" s="9">
        <v>9.9239965595761009E-2</v>
      </c>
      <c r="Z246" s="7">
        <v>3416000</v>
      </c>
      <c r="AA246" s="7">
        <v>94888.888888888891</v>
      </c>
      <c r="AB246" s="18"/>
      <c r="AC246" s="18"/>
    </row>
    <row r="247" spans="1:29" x14ac:dyDescent="0.25">
      <c r="A247" s="3" t="s">
        <v>2265</v>
      </c>
      <c r="B247" s="4" t="s">
        <v>2265</v>
      </c>
      <c r="C247" s="4" t="s">
        <v>100</v>
      </c>
      <c r="D247" s="3" t="s">
        <v>2266</v>
      </c>
      <c r="E247" s="3" t="s">
        <v>484</v>
      </c>
      <c r="F247" s="3">
        <v>11305</v>
      </c>
      <c r="G247" s="3" t="s">
        <v>19</v>
      </c>
      <c r="H247" s="3">
        <v>6622</v>
      </c>
      <c r="I247" s="3">
        <v>0</v>
      </c>
      <c r="J247" s="3">
        <v>2</v>
      </c>
      <c r="K247" s="3">
        <v>6</v>
      </c>
      <c r="L247" s="3">
        <v>0</v>
      </c>
      <c r="M247" s="3">
        <v>0</v>
      </c>
      <c r="N247" s="3">
        <v>0</v>
      </c>
      <c r="O247" s="3">
        <v>0</v>
      </c>
      <c r="P247" s="3" t="s">
        <v>213</v>
      </c>
      <c r="Q247" s="5" t="s">
        <v>39</v>
      </c>
      <c r="R247" s="7">
        <v>116400</v>
      </c>
      <c r="S247" s="24">
        <v>0.05</v>
      </c>
      <c r="T247" s="7">
        <v>110580</v>
      </c>
      <c r="U247" s="17">
        <v>0.35</v>
      </c>
      <c r="V247" s="7">
        <v>71877</v>
      </c>
      <c r="W247" s="9">
        <v>7.0000000000000007E-2</v>
      </c>
      <c r="X247" s="9">
        <v>3.5803595255246304E-2</v>
      </c>
      <c r="Y247" s="9">
        <v>0.10580359525524632</v>
      </c>
      <c r="Z247" s="7">
        <v>679000</v>
      </c>
      <c r="AA247" s="7">
        <v>84875</v>
      </c>
      <c r="AB247" s="18"/>
      <c r="AC247" s="18"/>
    </row>
    <row r="248" spans="1:29" x14ac:dyDescent="0.25">
      <c r="A248" s="3" t="s">
        <v>2267</v>
      </c>
      <c r="B248" s="4" t="s">
        <v>2268</v>
      </c>
      <c r="C248" s="4" t="s">
        <v>1844</v>
      </c>
      <c r="D248" s="3" t="s">
        <v>2269</v>
      </c>
      <c r="E248" s="3" t="s">
        <v>384</v>
      </c>
      <c r="F248" s="3">
        <v>9533</v>
      </c>
      <c r="G248" s="3" t="s">
        <v>19</v>
      </c>
      <c r="H248" s="3">
        <v>0</v>
      </c>
      <c r="I248" s="3">
        <v>4</v>
      </c>
      <c r="J248" s="3">
        <v>6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 t="s">
        <v>56</v>
      </c>
      <c r="Q248" s="5" t="s">
        <v>39</v>
      </c>
      <c r="R248" s="7">
        <v>110400</v>
      </c>
      <c r="S248" s="24">
        <v>0.05</v>
      </c>
      <c r="T248" s="7">
        <v>104880</v>
      </c>
      <c r="U248" s="17">
        <v>0.35</v>
      </c>
      <c r="V248" s="7">
        <v>68172</v>
      </c>
      <c r="W248" s="9">
        <v>7.0000000000000007E-2</v>
      </c>
      <c r="X248" s="9">
        <v>3.4128927140781841E-2</v>
      </c>
      <c r="Y248" s="9">
        <v>0.10412892714078184</v>
      </c>
      <c r="Z248" s="7">
        <v>655000</v>
      </c>
      <c r="AA248" s="7">
        <v>65500</v>
      </c>
      <c r="AB248" s="18"/>
      <c r="AC248" s="18"/>
    </row>
    <row r="249" spans="1:29" ht="30" x14ac:dyDescent="0.25">
      <c r="A249" s="3" t="s">
        <v>2270</v>
      </c>
      <c r="B249" s="4" t="s">
        <v>2271</v>
      </c>
      <c r="C249" s="4" t="s">
        <v>1879</v>
      </c>
      <c r="D249" s="3" t="s">
        <v>2272</v>
      </c>
      <c r="E249" s="3" t="s">
        <v>512</v>
      </c>
      <c r="F249" s="3">
        <v>111464</v>
      </c>
      <c r="G249" s="3" t="s">
        <v>19</v>
      </c>
      <c r="H249" s="3">
        <v>0</v>
      </c>
      <c r="I249" s="3">
        <v>0</v>
      </c>
      <c r="J249" s="3">
        <v>24</v>
      </c>
      <c r="K249" s="3">
        <v>48</v>
      </c>
      <c r="L249" s="3">
        <v>0</v>
      </c>
      <c r="M249" s="3">
        <v>0</v>
      </c>
      <c r="N249" s="3">
        <v>0</v>
      </c>
      <c r="O249" s="3">
        <v>0</v>
      </c>
      <c r="P249" s="3" t="s">
        <v>214</v>
      </c>
      <c r="Q249" s="5" t="s">
        <v>39</v>
      </c>
      <c r="R249" s="7">
        <v>920160</v>
      </c>
      <c r="S249" s="24">
        <v>0.05</v>
      </c>
      <c r="T249" s="7">
        <v>874152</v>
      </c>
      <c r="U249" s="17">
        <v>0.38500000000000001</v>
      </c>
      <c r="V249" s="7">
        <v>537603.48</v>
      </c>
      <c r="W249" s="9">
        <v>7.0000000000000007E-2</v>
      </c>
      <c r="X249" s="9">
        <v>2.9405914581018249E-2</v>
      </c>
      <c r="Y249" s="9">
        <v>9.9405914581018245E-2</v>
      </c>
      <c r="Z249" s="7">
        <v>5408000</v>
      </c>
      <c r="AA249" s="7">
        <v>75111.111111111109</v>
      </c>
      <c r="AB249" s="18"/>
      <c r="AC249" s="18"/>
    </row>
    <row r="250" spans="1:29" x14ac:dyDescent="0.25">
      <c r="A250" s="3" t="s">
        <v>2273</v>
      </c>
      <c r="B250" s="4" t="s">
        <v>2273</v>
      </c>
      <c r="C250" s="4" t="s">
        <v>100</v>
      </c>
      <c r="D250" s="3" t="s">
        <v>2274</v>
      </c>
      <c r="E250" s="3" t="s">
        <v>499</v>
      </c>
      <c r="F250" s="3">
        <v>22257</v>
      </c>
      <c r="G250" s="3" t="s">
        <v>19</v>
      </c>
      <c r="H250" s="3">
        <v>7692</v>
      </c>
      <c r="I250" s="3">
        <v>0</v>
      </c>
      <c r="J250" s="3">
        <v>4</v>
      </c>
      <c r="K250" s="3">
        <v>8</v>
      </c>
      <c r="L250" s="3">
        <v>0</v>
      </c>
      <c r="M250" s="3">
        <v>0</v>
      </c>
      <c r="N250" s="3">
        <v>0</v>
      </c>
      <c r="O250" s="3">
        <v>0</v>
      </c>
      <c r="P250" s="3" t="s">
        <v>54</v>
      </c>
      <c r="Q250" s="5" t="s">
        <v>39</v>
      </c>
      <c r="R250" s="7">
        <v>170400</v>
      </c>
      <c r="S250" s="24">
        <v>0.05</v>
      </c>
      <c r="T250" s="7">
        <v>161880</v>
      </c>
      <c r="U250" s="17">
        <v>0.35</v>
      </c>
      <c r="V250" s="7">
        <v>105222</v>
      </c>
      <c r="W250" s="9">
        <v>7.0000000000000007E-2</v>
      </c>
      <c r="X250" s="9">
        <v>3.3134090353042406E-2</v>
      </c>
      <c r="Y250" s="9">
        <v>0.1031340903530424</v>
      </c>
      <c r="Z250" s="7">
        <v>1020000</v>
      </c>
      <c r="AA250" s="7">
        <v>85000</v>
      </c>
      <c r="AB250" s="18"/>
      <c r="AC250" s="18"/>
    </row>
    <row r="251" spans="1:29" x14ac:dyDescent="0.25">
      <c r="A251" s="3" t="s">
        <v>2275</v>
      </c>
      <c r="B251" s="4" t="s">
        <v>2275</v>
      </c>
      <c r="C251" s="4" t="s">
        <v>160</v>
      </c>
      <c r="D251" s="3" t="s">
        <v>2276</v>
      </c>
      <c r="E251" s="3" t="s">
        <v>416</v>
      </c>
      <c r="F251" s="3">
        <v>12599</v>
      </c>
      <c r="G251" s="3" t="s">
        <v>19</v>
      </c>
      <c r="H251" s="3">
        <v>9018</v>
      </c>
      <c r="I251" s="3">
        <v>0</v>
      </c>
      <c r="J251" s="3">
        <v>3</v>
      </c>
      <c r="K251" s="3">
        <v>6</v>
      </c>
      <c r="L251" s="3">
        <v>0</v>
      </c>
      <c r="M251" s="3">
        <v>0</v>
      </c>
      <c r="N251" s="3">
        <v>0</v>
      </c>
      <c r="O251" s="3">
        <v>0</v>
      </c>
      <c r="P251" s="3" t="s">
        <v>174</v>
      </c>
      <c r="Q251" s="5" t="s">
        <v>39</v>
      </c>
      <c r="R251" s="7">
        <v>127800</v>
      </c>
      <c r="S251" s="24">
        <v>0.05</v>
      </c>
      <c r="T251" s="7">
        <v>121410</v>
      </c>
      <c r="U251" s="17">
        <v>0.35</v>
      </c>
      <c r="V251" s="7">
        <v>78916.5</v>
      </c>
      <c r="W251" s="9">
        <v>7.0000000000000007E-2</v>
      </c>
      <c r="X251" s="9">
        <v>2.90590342E-2</v>
      </c>
      <c r="Y251" s="9">
        <v>9.9059034200000007E-2</v>
      </c>
      <c r="Z251" s="7">
        <v>797000</v>
      </c>
      <c r="AA251" s="7">
        <v>88555.555555555562</v>
      </c>
      <c r="AB251" s="18"/>
      <c r="AC251" s="18"/>
    </row>
    <row r="252" spans="1:29" x14ac:dyDescent="0.25">
      <c r="A252" s="3" t="s">
        <v>2277</v>
      </c>
      <c r="B252" s="4" t="s">
        <v>2278</v>
      </c>
      <c r="C252" s="4" t="s">
        <v>2279</v>
      </c>
      <c r="D252" s="3" t="s">
        <v>2280</v>
      </c>
      <c r="E252" s="3" t="s">
        <v>443</v>
      </c>
      <c r="F252" s="3">
        <v>31969</v>
      </c>
      <c r="G252" s="3" t="s">
        <v>19</v>
      </c>
      <c r="H252" s="3">
        <v>0</v>
      </c>
      <c r="I252" s="3">
        <v>0</v>
      </c>
      <c r="J252" s="3">
        <v>18</v>
      </c>
      <c r="K252" s="3">
        <v>6</v>
      </c>
      <c r="L252" s="3">
        <v>0</v>
      </c>
      <c r="M252" s="3">
        <v>0</v>
      </c>
      <c r="N252" s="3">
        <v>0</v>
      </c>
      <c r="O252" s="3">
        <v>0</v>
      </c>
      <c r="P252" s="3" t="s">
        <v>180</v>
      </c>
      <c r="Q252" s="5" t="s">
        <v>39</v>
      </c>
      <c r="R252" s="7">
        <v>316800</v>
      </c>
      <c r="S252" s="24">
        <v>0.05</v>
      </c>
      <c r="T252" s="7">
        <v>300960</v>
      </c>
      <c r="U252" s="17">
        <v>0.35</v>
      </c>
      <c r="V252" s="7">
        <v>195624</v>
      </c>
      <c r="W252" s="9">
        <v>7.0000000000000007E-2</v>
      </c>
      <c r="X252" s="9">
        <v>3.2129735285404831E-2</v>
      </c>
      <c r="Y252" s="9">
        <v>0.10212973528540484</v>
      </c>
      <c r="Z252" s="7">
        <v>1915000</v>
      </c>
      <c r="AA252" s="7">
        <v>79791.666666666672</v>
      </c>
      <c r="AB252" s="18"/>
      <c r="AC252" s="18"/>
    </row>
    <row r="253" spans="1:29" x14ac:dyDescent="0.25">
      <c r="A253" s="3" t="s">
        <v>2281</v>
      </c>
      <c r="B253" s="4" t="s">
        <v>2281</v>
      </c>
      <c r="C253" s="4" t="s">
        <v>160</v>
      </c>
      <c r="D253" s="3" t="s">
        <v>2282</v>
      </c>
      <c r="E253" s="3" t="s">
        <v>443</v>
      </c>
      <c r="F253" s="3">
        <v>9933</v>
      </c>
      <c r="G253" s="3" t="s">
        <v>19</v>
      </c>
      <c r="H253" s="3">
        <v>10920</v>
      </c>
      <c r="I253" s="3">
        <v>0</v>
      </c>
      <c r="J253" s="3">
        <v>8</v>
      </c>
      <c r="K253" s="3">
        <v>4</v>
      </c>
      <c r="L253" s="3">
        <v>0</v>
      </c>
      <c r="M253" s="3">
        <v>0</v>
      </c>
      <c r="N253" s="3">
        <v>0</v>
      </c>
      <c r="O253" s="3">
        <v>0</v>
      </c>
      <c r="P253" s="3" t="s">
        <v>56</v>
      </c>
      <c r="Q253" s="5" t="s">
        <v>39</v>
      </c>
      <c r="R253" s="7">
        <v>163200</v>
      </c>
      <c r="S253" s="24">
        <v>0.05</v>
      </c>
      <c r="T253" s="7">
        <v>155040</v>
      </c>
      <c r="U253" s="17">
        <v>0.35</v>
      </c>
      <c r="V253" s="7">
        <v>100776</v>
      </c>
      <c r="W253" s="9">
        <v>7.0000000000000007E-2</v>
      </c>
      <c r="X253" s="9">
        <v>3.2129488351561965E-2</v>
      </c>
      <c r="Y253" s="9">
        <v>0.10212948835156196</v>
      </c>
      <c r="Z253" s="7">
        <v>987000</v>
      </c>
      <c r="AA253" s="7">
        <v>82250</v>
      </c>
      <c r="AB253" s="18"/>
      <c r="AC253" s="18"/>
    </row>
    <row r="254" spans="1:29" x14ac:dyDescent="0.25">
      <c r="A254" s="3" t="s">
        <v>2283</v>
      </c>
      <c r="B254" s="4" t="s">
        <v>2283</v>
      </c>
      <c r="C254" s="4" t="s">
        <v>160</v>
      </c>
      <c r="D254" s="3" t="s">
        <v>2284</v>
      </c>
      <c r="E254" s="3" t="s">
        <v>443</v>
      </c>
      <c r="F254" s="3">
        <v>9934</v>
      </c>
      <c r="G254" s="3" t="s">
        <v>19</v>
      </c>
      <c r="H254" s="3">
        <v>10185</v>
      </c>
      <c r="I254" s="3">
        <v>0</v>
      </c>
      <c r="J254" s="3">
        <v>6</v>
      </c>
      <c r="K254" s="3">
        <v>6</v>
      </c>
      <c r="L254" s="3">
        <v>0</v>
      </c>
      <c r="M254" s="3">
        <v>0</v>
      </c>
      <c r="N254" s="3">
        <v>0</v>
      </c>
      <c r="O254" s="3">
        <v>0</v>
      </c>
      <c r="P254" s="3" t="s">
        <v>54</v>
      </c>
      <c r="Q254" s="5" t="s">
        <v>39</v>
      </c>
      <c r="R254" s="7">
        <v>172800</v>
      </c>
      <c r="S254" s="24">
        <v>0.05</v>
      </c>
      <c r="T254" s="7">
        <v>164160</v>
      </c>
      <c r="U254" s="17">
        <v>0.35</v>
      </c>
      <c r="V254" s="7">
        <v>106704</v>
      </c>
      <c r="W254" s="9">
        <v>7.0000000000000007E-2</v>
      </c>
      <c r="X254" s="9">
        <v>3.2129660430929081E-2</v>
      </c>
      <c r="Y254" s="9">
        <v>0.10212966043092908</v>
      </c>
      <c r="Z254" s="7">
        <v>1045000</v>
      </c>
      <c r="AA254" s="7">
        <v>87083.333333333328</v>
      </c>
      <c r="AB254" s="18"/>
      <c r="AC254" s="18"/>
    </row>
    <row r="255" spans="1:29" x14ac:dyDescent="0.25">
      <c r="A255" s="3" t="s">
        <v>2285</v>
      </c>
      <c r="B255" s="4" t="s">
        <v>2285</v>
      </c>
      <c r="C255" s="4" t="s">
        <v>160</v>
      </c>
      <c r="D255" s="3" t="s">
        <v>2286</v>
      </c>
      <c r="E255" s="3" t="s">
        <v>443</v>
      </c>
      <c r="F255" s="3">
        <v>21952</v>
      </c>
      <c r="G255" s="3" t="s">
        <v>19</v>
      </c>
      <c r="H255" s="3">
        <v>17484</v>
      </c>
      <c r="I255" s="3">
        <v>0</v>
      </c>
      <c r="J255" s="3">
        <v>9</v>
      </c>
      <c r="K255" s="3">
        <v>9</v>
      </c>
      <c r="L255" s="3">
        <v>0</v>
      </c>
      <c r="M255" s="3">
        <v>0</v>
      </c>
      <c r="N255" s="3">
        <v>0</v>
      </c>
      <c r="O255" s="3">
        <v>0</v>
      </c>
      <c r="P255" s="3" t="s">
        <v>54</v>
      </c>
      <c r="Q255" s="5" t="s">
        <v>39</v>
      </c>
      <c r="R255" s="7">
        <v>259200</v>
      </c>
      <c r="S255" s="24">
        <v>0.05</v>
      </c>
      <c r="T255" s="7">
        <v>246240</v>
      </c>
      <c r="U255" s="17">
        <v>0.35</v>
      </c>
      <c r="V255" s="7">
        <v>160056</v>
      </c>
      <c r="W255" s="9">
        <v>7.0000000000000007E-2</v>
      </c>
      <c r="X255" s="9">
        <v>3.2129649487278596E-2</v>
      </c>
      <c r="Y255" s="9">
        <v>0.1021296494872786</v>
      </c>
      <c r="Z255" s="7">
        <v>1567000</v>
      </c>
      <c r="AA255" s="7">
        <v>87055.555555555562</v>
      </c>
      <c r="AB255" s="18"/>
      <c r="AC255" s="18"/>
    </row>
    <row r="256" spans="1:29" x14ac:dyDescent="0.25">
      <c r="A256" s="3" t="s">
        <v>2287</v>
      </c>
      <c r="B256" s="4" t="s">
        <v>2287</v>
      </c>
      <c r="C256" s="4" t="s">
        <v>160</v>
      </c>
      <c r="D256" s="3" t="s">
        <v>2288</v>
      </c>
      <c r="E256" s="3" t="s">
        <v>925</v>
      </c>
      <c r="F256" s="3">
        <v>20300</v>
      </c>
      <c r="G256" s="3" t="s">
        <v>19</v>
      </c>
      <c r="H256" s="3">
        <v>16773</v>
      </c>
      <c r="I256" s="3">
        <v>0</v>
      </c>
      <c r="J256" s="3">
        <v>8</v>
      </c>
      <c r="K256" s="3">
        <v>6</v>
      </c>
      <c r="L256" s="3">
        <v>4</v>
      </c>
      <c r="M256" s="3">
        <v>0</v>
      </c>
      <c r="N256" s="3">
        <v>0</v>
      </c>
      <c r="O256" s="3">
        <v>0</v>
      </c>
      <c r="P256" s="3" t="s">
        <v>174</v>
      </c>
      <c r="Q256" s="5" t="s">
        <v>39</v>
      </c>
      <c r="R256" s="7">
        <v>271800</v>
      </c>
      <c r="S256" s="24">
        <v>0.05</v>
      </c>
      <c r="T256" s="7">
        <v>258210</v>
      </c>
      <c r="U256" s="17">
        <v>0.35</v>
      </c>
      <c r="V256" s="7">
        <v>167836.5</v>
      </c>
      <c r="W256" s="9">
        <v>7.0000000000000007E-2</v>
      </c>
      <c r="X256" s="9">
        <v>3.2253295899999999E-2</v>
      </c>
      <c r="Y256" s="9">
        <v>0.1022532959</v>
      </c>
      <c r="Z256" s="7">
        <v>1641000</v>
      </c>
      <c r="AA256" s="7">
        <v>91166.666666666672</v>
      </c>
      <c r="AB256" s="18"/>
      <c r="AC256" s="18"/>
    </row>
    <row r="257" spans="1:29" x14ac:dyDescent="0.25">
      <c r="A257" s="3" t="s">
        <v>2289</v>
      </c>
      <c r="B257" s="4" t="s">
        <v>2290</v>
      </c>
      <c r="C257" s="4" t="s">
        <v>327</v>
      </c>
      <c r="D257" s="3" t="s">
        <v>2291</v>
      </c>
      <c r="E257" s="3" t="s">
        <v>484</v>
      </c>
      <c r="F257" s="3">
        <v>384101</v>
      </c>
      <c r="G257" s="3" t="s">
        <v>322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/>
      <c r="O257" s="3">
        <v>0</v>
      </c>
      <c r="P257" s="3" t="s">
        <v>112</v>
      </c>
      <c r="Q257" s="5" t="s">
        <v>39</v>
      </c>
      <c r="R257" s="7">
        <v>1497600</v>
      </c>
      <c r="S257" s="24">
        <v>0.05</v>
      </c>
      <c r="T257" s="7">
        <v>1422720</v>
      </c>
      <c r="U257" s="17">
        <v>0.4</v>
      </c>
      <c r="V257" s="7">
        <v>853632</v>
      </c>
      <c r="W257" s="9">
        <v>0.08</v>
      </c>
      <c r="X257" s="9">
        <v>3.5803506752767979E-2</v>
      </c>
      <c r="Y257" s="9">
        <v>0.115803506752768</v>
      </c>
      <c r="Z257" s="7">
        <v>7371000</v>
      </c>
      <c r="AA257" s="7">
        <v>47250</v>
      </c>
      <c r="AB257" s="18"/>
      <c r="AC257" s="18"/>
    </row>
    <row r="258" spans="1:29" x14ac:dyDescent="0.25">
      <c r="A258" s="3" t="s">
        <v>2292</v>
      </c>
      <c r="B258" s="4" t="s">
        <v>2293</v>
      </c>
      <c r="C258" s="4" t="s">
        <v>101</v>
      </c>
      <c r="D258" s="3" t="s">
        <v>2294</v>
      </c>
      <c r="E258" s="3" t="s">
        <v>902</v>
      </c>
      <c r="F258" s="3">
        <v>32819</v>
      </c>
      <c r="G258" s="3" t="s">
        <v>19</v>
      </c>
      <c r="H258" s="3">
        <v>0</v>
      </c>
      <c r="I258" s="3">
        <v>0</v>
      </c>
      <c r="J258" s="3">
        <v>12</v>
      </c>
      <c r="K258" s="3">
        <v>12</v>
      </c>
      <c r="L258" s="3">
        <v>0</v>
      </c>
      <c r="M258" s="3">
        <v>0</v>
      </c>
      <c r="N258" s="3">
        <v>0</v>
      </c>
      <c r="O258" s="3">
        <v>0</v>
      </c>
      <c r="P258" s="3" t="s">
        <v>54</v>
      </c>
      <c r="Q258" s="5" t="s">
        <v>39</v>
      </c>
      <c r="R258" s="7">
        <v>324000</v>
      </c>
      <c r="S258" s="24">
        <v>0.05</v>
      </c>
      <c r="T258" s="7">
        <v>307800</v>
      </c>
      <c r="U258" s="17">
        <v>0.35</v>
      </c>
      <c r="V258" s="7">
        <v>200070</v>
      </c>
      <c r="W258" s="9">
        <v>7.0000000000000007E-2</v>
      </c>
      <c r="X258" s="9">
        <v>3.3764443722727598E-2</v>
      </c>
      <c r="Y258" s="9">
        <v>0.1037644437227276</v>
      </c>
      <c r="Z258" s="7">
        <v>1928000</v>
      </c>
      <c r="AA258" s="7">
        <v>80333.333333333328</v>
      </c>
      <c r="AB258" s="18"/>
      <c r="AC258" s="18"/>
    </row>
    <row r="259" spans="1:29" x14ac:dyDescent="0.25">
      <c r="A259" s="3" t="s">
        <v>2295</v>
      </c>
      <c r="B259" s="4" t="s">
        <v>2295</v>
      </c>
      <c r="C259" s="4" t="s">
        <v>100</v>
      </c>
      <c r="D259" s="3" t="s">
        <v>2296</v>
      </c>
      <c r="E259" s="3" t="s">
        <v>384</v>
      </c>
      <c r="F259" s="3">
        <v>8539</v>
      </c>
      <c r="G259" s="3" t="s">
        <v>19</v>
      </c>
      <c r="H259" s="3">
        <v>5590</v>
      </c>
      <c r="I259" s="3">
        <v>0</v>
      </c>
      <c r="J259" s="3">
        <v>9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 t="s">
        <v>114</v>
      </c>
      <c r="Q259" s="5" t="s">
        <v>39</v>
      </c>
      <c r="R259" s="7">
        <v>108000</v>
      </c>
      <c r="S259" s="24">
        <v>0.05</v>
      </c>
      <c r="T259" s="7">
        <v>102600</v>
      </c>
      <c r="U259" s="17">
        <v>0.35</v>
      </c>
      <c r="V259" s="7">
        <v>66690</v>
      </c>
      <c r="W259" s="9">
        <v>7.0000000000000007E-2</v>
      </c>
      <c r="X259" s="9">
        <v>3.4129322490408627E-2</v>
      </c>
      <c r="Y259" s="9">
        <v>0.10412932249040864</v>
      </c>
      <c r="Z259" s="7">
        <v>640000</v>
      </c>
      <c r="AA259" s="7">
        <v>71111.111111111109</v>
      </c>
      <c r="AB259" s="18"/>
      <c r="AC259" s="18"/>
    </row>
    <row r="260" spans="1:29" x14ac:dyDescent="0.25">
      <c r="A260" s="3" t="s">
        <v>2297</v>
      </c>
      <c r="B260" s="4" t="s">
        <v>2297</v>
      </c>
      <c r="C260" s="4" t="s">
        <v>100</v>
      </c>
      <c r="D260" s="3" t="s">
        <v>2298</v>
      </c>
      <c r="E260" s="3" t="s">
        <v>384</v>
      </c>
      <c r="F260" s="3">
        <v>23844</v>
      </c>
      <c r="G260" s="3" t="s">
        <v>19</v>
      </c>
      <c r="H260" s="3">
        <v>11200</v>
      </c>
      <c r="I260" s="3">
        <v>0</v>
      </c>
      <c r="J260" s="3">
        <v>11</v>
      </c>
      <c r="K260" s="3">
        <v>6</v>
      </c>
      <c r="L260" s="3">
        <v>0</v>
      </c>
      <c r="M260" s="3">
        <v>0</v>
      </c>
      <c r="N260" s="3">
        <v>0</v>
      </c>
      <c r="O260" s="3">
        <v>0</v>
      </c>
      <c r="P260" s="3" t="s">
        <v>213</v>
      </c>
      <c r="Q260" s="5" t="s">
        <v>39</v>
      </c>
      <c r="R260" s="7">
        <v>219000</v>
      </c>
      <c r="S260" s="24">
        <v>0.05</v>
      </c>
      <c r="T260" s="7">
        <v>208050</v>
      </c>
      <c r="U260" s="17">
        <v>0.35</v>
      </c>
      <c r="V260" s="7">
        <v>135232.5</v>
      </c>
      <c r="W260" s="9">
        <v>7.0000000000000007E-2</v>
      </c>
      <c r="X260" s="9">
        <v>3.41294345E-2</v>
      </c>
      <c r="Y260" s="9">
        <v>0.10412943450000001</v>
      </c>
      <c r="Z260" s="7">
        <v>1299000</v>
      </c>
      <c r="AA260" s="7">
        <v>76411.76470588235</v>
      </c>
      <c r="AB260" s="18"/>
      <c r="AC260" s="18"/>
    </row>
    <row r="261" spans="1:29" x14ac:dyDescent="0.25">
      <c r="A261" s="3" t="s">
        <v>2299</v>
      </c>
      <c r="B261" s="4" t="s">
        <v>2299</v>
      </c>
      <c r="C261" s="4" t="s">
        <v>100</v>
      </c>
      <c r="D261" s="3" t="s">
        <v>2300</v>
      </c>
      <c r="E261" s="3" t="s">
        <v>925</v>
      </c>
      <c r="F261" s="3">
        <v>18151</v>
      </c>
      <c r="G261" s="3" t="s">
        <v>19</v>
      </c>
      <c r="H261" s="3">
        <v>12962</v>
      </c>
      <c r="I261" s="3">
        <v>0</v>
      </c>
      <c r="J261" s="3">
        <v>7</v>
      </c>
      <c r="K261" s="3">
        <v>7</v>
      </c>
      <c r="L261" s="3">
        <v>0</v>
      </c>
      <c r="M261" s="3">
        <v>0</v>
      </c>
      <c r="N261" s="3">
        <v>0</v>
      </c>
      <c r="O261" s="3">
        <v>0</v>
      </c>
      <c r="P261" s="3" t="s">
        <v>162</v>
      </c>
      <c r="Q261" s="5" t="s">
        <v>39</v>
      </c>
      <c r="R261" s="7">
        <v>201600</v>
      </c>
      <c r="S261" s="24">
        <v>0.05</v>
      </c>
      <c r="T261" s="7">
        <v>191520</v>
      </c>
      <c r="U261" s="17">
        <v>0.35</v>
      </c>
      <c r="V261" s="7">
        <v>124488</v>
      </c>
      <c r="W261" s="9">
        <v>7.0000000000000007E-2</v>
      </c>
      <c r="X261" s="9">
        <v>3.2253379214795881E-2</v>
      </c>
      <c r="Y261" s="9">
        <v>0.10225337921479588</v>
      </c>
      <c r="Z261" s="7">
        <v>1217000</v>
      </c>
      <c r="AA261" s="7">
        <v>86928.571428571435</v>
      </c>
      <c r="AB261" s="18"/>
      <c r="AC261" s="18"/>
    </row>
    <row r="262" spans="1:29" x14ac:dyDescent="0.25">
      <c r="A262" s="3" t="s">
        <v>2301</v>
      </c>
      <c r="B262" s="4" t="s">
        <v>2301</v>
      </c>
      <c r="C262" s="4" t="s">
        <v>100</v>
      </c>
      <c r="D262" s="3" t="s">
        <v>2302</v>
      </c>
      <c r="E262" s="3" t="s">
        <v>925</v>
      </c>
      <c r="F262" s="3">
        <v>20738</v>
      </c>
      <c r="G262" s="3" t="s">
        <v>19</v>
      </c>
      <c r="H262" s="3">
        <v>14408</v>
      </c>
      <c r="I262" s="3">
        <v>0</v>
      </c>
      <c r="J262" s="3">
        <v>6</v>
      </c>
      <c r="K262" s="3">
        <v>8</v>
      </c>
      <c r="L262" s="3">
        <v>0</v>
      </c>
      <c r="M262" s="3">
        <v>0</v>
      </c>
      <c r="N262" s="3">
        <v>0</v>
      </c>
      <c r="O262" s="3">
        <v>0</v>
      </c>
      <c r="P262" s="3" t="s">
        <v>56</v>
      </c>
      <c r="Q262" s="5" t="s">
        <v>39</v>
      </c>
      <c r="R262" s="7">
        <v>205800</v>
      </c>
      <c r="S262" s="24">
        <v>0.05</v>
      </c>
      <c r="T262" s="7">
        <v>195510</v>
      </c>
      <c r="U262" s="17">
        <v>0.35</v>
      </c>
      <c r="V262" s="7">
        <v>127081.5</v>
      </c>
      <c r="W262" s="9">
        <v>7.0000000000000007E-2</v>
      </c>
      <c r="X262" s="9">
        <v>3.225321456887139E-2</v>
      </c>
      <c r="Y262" s="9">
        <v>0.1022532145688714</v>
      </c>
      <c r="Z262" s="7">
        <v>1243000</v>
      </c>
      <c r="AA262" s="7">
        <v>88785.71428571429</v>
      </c>
      <c r="AB262" s="18"/>
      <c r="AC262" s="18"/>
    </row>
    <row r="263" spans="1:29" x14ac:dyDescent="0.25">
      <c r="A263" s="3" t="s">
        <v>2303</v>
      </c>
      <c r="B263" s="4" t="s">
        <v>2303</v>
      </c>
      <c r="C263" s="4" t="s">
        <v>160</v>
      </c>
      <c r="D263" s="3" t="s">
        <v>2304</v>
      </c>
      <c r="E263" s="3" t="s">
        <v>536</v>
      </c>
      <c r="F263" s="3">
        <v>16441</v>
      </c>
      <c r="G263" s="3" t="s">
        <v>19</v>
      </c>
      <c r="H263" s="3">
        <v>10974</v>
      </c>
      <c r="I263" s="3">
        <v>0</v>
      </c>
      <c r="J263" s="3">
        <v>2</v>
      </c>
      <c r="K263" s="3">
        <v>10</v>
      </c>
      <c r="L263" s="3">
        <v>0</v>
      </c>
      <c r="M263" s="3">
        <v>0</v>
      </c>
      <c r="N263" s="3">
        <v>0</v>
      </c>
      <c r="O263" s="3">
        <v>0</v>
      </c>
      <c r="P263" s="3" t="s">
        <v>198</v>
      </c>
      <c r="Q263" s="5" t="s">
        <v>39</v>
      </c>
      <c r="R263" s="7">
        <v>178800</v>
      </c>
      <c r="S263" s="24">
        <v>0.05</v>
      </c>
      <c r="T263" s="7">
        <v>169860</v>
      </c>
      <c r="U263" s="17">
        <v>0.35</v>
      </c>
      <c r="V263" s="7">
        <v>110409</v>
      </c>
      <c r="W263" s="9">
        <v>7.0000000000000007E-2</v>
      </c>
      <c r="X263" s="9">
        <v>3.5939286200039305E-2</v>
      </c>
      <c r="Y263" s="9">
        <v>0.10593928620003933</v>
      </c>
      <c r="Z263" s="7">
        <v>1042000</v>
      </c>
      <c r="AA263" s="7">
        <v>86833.333333333328</v>
      </c>
      <c r="AB263" s="18"/>
      <c r="AC263" s="18"/>
    </row>
    <row r="264" spans="1:29" x14ac:dyDescent="0.25">
      <c r="A264" s="3" t="s">
        <v>2305</v>
      </c>
      <c r="B264" s="4" t="s">
        <v>2306</v>
      </c>
      <c r="C264" s="4" t="s">
        <v>2307</v>
      </c>
      <c r="D264" s="3" t="s">
        <v>2308</v>
      </c>
      <c r="E264" s="3" t="s">
        <v>476</v>
      </c>
      <c r="F264" s="3">
        <v>31229</v>
      </c>
      <c r="G264" s="3" t="s">
        <v>19</v>
      </c>
      <c r="H264" s="3">
        <v>0</v>
      </c>
      <c r="I264" s="3">
        <v>17</v>
      </c>
      <c r="J264" s="3">
        <v>18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 t="s">
        <v>66</v>
      </c>
      <c r="Q264" s="5" t="s">
        <v>39</v>
      </c>
      <c r="R264" s="7">
        <v>358200</v>
      </c>
      <c r="S264" s="24">
        <v>0.05</v>
      </c>
      <c r="T264" s="7">
        <v>340290</v>
      </c>
      <c r="U264" s="17">
        <v>0.35</v>
      </c>
      <c r="V264" s="7">
        <v>221188.5</v>
      </c>
      <c r="W264" s="9">
        <v>7.0000000000000007E-2</v>
      </c>
      <c r="X264" s="9">
        <v>3.2434320706598962E-2</v>
      </c>
      <c r="Y264" s="9">
        <v>0.10243432070659896</v>
      </c>
      <c r="Z264" s="7">
        <v>2159000</v>
      </c>
      <c r="AA264" s="7">
        <v>61685.714285714283</v>
      </c>
      <c r="AB264" s="18"/>
      <c r="AC264" s="18"/>
    </row>
    <row r="265" spans="1:29" x14ac:dyDescent="0.25">
      <c r="A265" s="3" t="s">
        <v>2309</v>
      </c>
      <c r="B265" s="4" t="s">
        <v>2309</v>
      </c>
      <c r="C265" s="4" t="s">
        <v>160</v>
      </c>
      <c r="D265" s="3" t="s">
        <v>2310</v>
      </c>
      <c r="E265" s="3" t="s">
        <v>470</v>
      </c>
      <c r="F265" s="3">
        <v>30247</v>
      </c>
      <c r="G265" s="3" t="s">
        <v>19</v>
      </c>
      <c r="H265" s="3">
        <v>30450</v>
      </c>
      <c r="I265" s="3">
        <v>0</v>
      </c>
      <c r="J265" s="3">
        <v>14</v>
      </c>
      <c r="K265" s="3">
        <v>16</v>
      </c>
      <c r="L265" s="3">
        <v>0</v>
      </c>
      <c r="M265" s="3">
        <v>0</v>
      </c>
      <c r="N265" s="3">
        <v>0</v>
      </c>
      <c r="O265" s="3">
        <v>0</v>
      </c>
      <c r="P265" s="3" t="s">
        <v>174</v>
      </c>
      <c r="Q265" s="5" t="s">
        <v>39</v>
      </c>
      <c r="R265" s="7">
        <v>399600</v>
      </c>
      <c r="S265" s="24">
        <v>0.05</v>
      </c>
      <c r="T265" s="7">
        <v>379620</v>
      </c>
      <c r="U265" s="17">
        <v>0.35</v>
      </c>
      <c r="V265" s="7">
        <v>246753</v>
      </c>
      <c r="W265" s="9">
        <v>7.0000000000000007E-2</v>
      </c>
      <c r="X265" s="9">
        <v>3.0322889412506344E-2</v>
      </c>
      <c r="Y265" s="9">
        <v>0.10032288941250636</v>
      </c>
      <c r="Z265" s="7">
        <v>2460000</v>
      </c>
      <c r="AA265" s="7">
        <v>82000</v>
      </c>
      <c r="AB265" s="18"/>
      <c r="AC265" s="18"/>
    </row>
    <row r="266" spans="1:29" x14ac:dyDescent="0.25">
      <c r="A266" s="3" t="s">
        <v>2311</v>
      </c>
      <c r="B266" s="4" t="s">
        <v>2311</v>
      </c>
      <c r="C266" s="4" t="s">
        <v>160</v>
      </c>
      <c r="D266" s="3" t="s">
        <v>2312</v>
      </c>
      <c r="E266" s="3" t="s">
        <v>476</v>
      </c>
      <c r="F266" s="3">
        <v>25617</v>
      </c>
      <c r="G266" s="3" t="s">
        <v>19</v>
      </c>
      <c r="H266" s="3">
        <v>6336</v>
      </c>
      <c r="I266" s="3">
        <v>5</v>
      </c>
      <c r="J266" s="3">
        <v>1</v>
      </c>
      <c r="K266" s="3">
        <v>2</v>
      </c>
      <c r="L266" s="3">
        <v>0</v>
      </c>
      <c r="M266" s="3">
        <v>0</v>
      </c>
      <c r="N266" s="3">
        <v>0</v>
      </c>
      <c r="O266" s="3">
        <v>0</v>
      </c>
      <c r="P266" s="3" t="s">
        <v>180</v>
      </c>
      <c r="Q266" s="5" t="s">
        <v>39</v>
      </c>
      <c r="R266" s="7">
        <v>87600</v>
      </c>
      <c r="S266" s="24">
        <v>0.05</v>
      </c>
      <c r="T266" s="7">
        <v>83220</v>
      </c>
      <c r="U266" s="17">
        <v>0.35</v>
      </c>
      <c r="V266" s="7">
        <v>54093</v>
      </c>
      <c r="W266" s="9">
        <v>7.0000000000000007E-2</v>
      </c>
      <c r="X266" s="9">
        <v>3.2434464246823579E-2</v>
      </c>
      <c r="Y266" s="9">
        <v>0.10243446424682361</v>
      </c>
      <c r="Z266" s="7">
        <v>528000</v>
      </c>
      <c r="AA266" s="7">
        <v>66000</v>
      </c>
      <c r="AB266" s="18"/>
      <c r="AC266" s="18"/>
    </row>
    <row r="267" spans="1:29" x14ac:dyDescent="0.25">
      <c r="A267" s="3" t="s">
        <v>2313</v>
      </c>
      <c r="B267" s="4" t="s">
        <v>2313</v>
      </c>
      <c r="C267" s="4" t="s">
        <v>160</v>
      </c>
      <c r="D267" s="3" t="s">
        <v>2314</v>
      </c>
      <c r="E267" s="3" t="s">
        <v>1776</v>
      </c>
      <c r="F267" s="3">
        <v>12120</v>
      </c>
      <c r="G267" s="3" t="s">
        <v>19</v>
      </c>
      <c r="H267" s="3">
        <v>9147</v>
      </c>
      <c r="I267" s="3">
        <v>0</v>
      </c>
      <c r="J267" s="3">
        <v>0</v>
      </c>
      <c r="K267" s="3">
        <v>8</v>
      </c>
      <c r="L267" s="3">
        <v>0</v>
      </c>
      <c r="M267" s="3">
        <v>0</v>
      </c>
      <c r="N267" s="3">
        <v>0</v>
      </c>
      <c r="O267" s="3">
        <v>0</v>
      </c>
      <c r="P267" s="3" t="s">
        <v>214</v>
      </c>
      <c r="Q267" s="5" t="s">
        <v>39</v>
      </c>
      <c r="R267" s="7">
        <v>124800</v>
      </c>
      <c r="S267" s="24">
        <v>0.05</v>
      </c>
      <c r="T267" s="7">
        <v>118560</v>
      </c>
      <c r="U267" s="17">
        <v>0.35</v>
      </c>
      <c r="V267" s="7">
        <v>77064</v>
      </c>
      <c r="W267" s="9">
        <v>7.0000000000000007E-2</v>
      </c>
      <c r="X267" s="9">
        <v>2.9240245032305077E-2</v>
      </c>
      <c r="Y267" s="9">
        <v>9.924024503230508E-2</v>
      </c>
      <c r="Z267" s="7">
        <v>777000</v>
      </c>
      <c r="AA267" s="7">
        <v>97125</v>
      </c>
      <c r="AB267" s="18"/>
      <c r="AC267" s="18"/>
    </row>
    <row r="268" spans="1:29" x14ac:dyDescent="0.25">
      <c r="A268" s="3" t="s">
        <v>2315</v>
      </c>
      <c r="B268" s="4" t="s">
        <v>2316</v>
      </c>
      <c r="C268" s="4" t="s">
        <v>2317</v>
      </c>
      <c r="D268" s="3" t="s">
        <v>2318</v>
      </c>
      <c r="E268" s="3" t="s">
        <v>1776</v>
      </c>
      <c r="F268" s="3">
        <v>37497</v>
      </c>
      <c r="G268" s="3" t="s">
        <v>19</v>
      </c>
      <c r="H268" s="3">
        <v>0</v>
      </c>
      <c r="I268" s="3">
        <v>0</v>
      </c>
      <c r="J268" s="3">
        <v>2</v>
      </c>
      <c r="K268" s="3">
        <v>21</v>
      </c>
      <c r="L268" s="3">
        <v>1</v>
      </c>
      <c r="M268" s="3">
        <v>0</v>
      </c>
      <c r="N268" s="3">
        <v>0</v>
      </c>
      <c r="O268" s="3">
        <v>0</v>
      </c>
      <c r="P268" s="3" t="s">
        <v>247</v>
      </c>
      <c r="Q268" s="5" t="s">
        <v>39</v>
      </c>
      <c r="R268" s="7">
        <v>369000</v>
      </c>
      <c r="S268" s="24">
        <v>0.05</v>
      </c>
      <c r="T268" s="7">
        <v>350550</v>
      </c>
      <c r="U268" s="17">
        <v>0.35</v>
      </c>
      <c r="V268" s="7">
        <v>227857.5</v>
      </c>
      <c r="W268" s="9">
        <v>7.0000000000000007E-2</v>
      </c>
      <c r="X268" s="9">
        <v>2.9240195617749619E-2</v>
      </c>
      <c r="Y268" s="9">
        <v>9.9240195617749632E-2</v>
      </c>
      <c r="Z268" s="7">
        <v>2296000</v>
      </c>
      <c r="AA268" s="7">
        <v>95666.666666666672</v>
      </c>
      <c r="AB268" s="18"/>
      <c r="AC268" s="18"/>
    </row>
    <row r="269" spans="1:29" x14ac:dyDescent="0.25">
      <c r="A269" s="3" t="s">
        <v>2319</v>
      </c>
      <c r="B269" s="4" t="s">
        <v>2319</v>
      </c>
      <c r="C269" s="4" t="s">
        <v>160</v>
      </c>
      <c r="D269" s="3" t="s">
        <v>2320</v>
      </c>
      <c r="E269" s="3" t="s">
        <v>1776</v>
      </c>
      <c r="F269" s="3">
        <v>13470</v>
      </c>
      <c r="G269" s="3" t="s">
        <v>19</v>
      </c>
      <c r="H269" s="3">
        <v>9637</v>
      </c>
      <c r="I269" s="3">
        <v>0</v>
      </c>
      <c r="J269" s="3">
        <v>0</v>
      </c>
      <c r="K269" s="3">
        <v>6</v>
      </c>
      <c r="L269" s="3">
        <v>1</v>
      </c>
      <c r="M269" s="3">
        <v>0</v>
      </c>
      <c r="N269" s="3">
        <v>0</v>
      </c>
      <c r="O269" s="3">
        <v>0</v>
      </c>
      <c r="P269" s="3" t="s">
        <v>99</v>
      </c>
      <c r="Q269" s="5" t="s">
        <v>39</v>
      </c>
      <c r="R269" s="7">
        <v>112200</v>
      </c>
      <c r="S269" s="24">
        <v>0.05</v>
      </c>
      <c r="T269" s="7">
        <v>106590</v>
      </c>
      <c r="U269" s="17">
        <v>0.35</v>
      </c>
      <c r="V269" s="7">
        <v>69283.5</v>
      </c>
      <c r="W269" s="9">
        <v>7.0000000000000007E-2</v>
      </c>
      <c r="X269" s="9">
        <v>2.9239969186761815E-2</v>
      </c>
      <c r="Y269" s="9">
        <v>9.9239969186761826E-2</v>
      </c>
      <c r="Z269" s="7">
        <v>698000</v>
      </c>
      <c r="AA269" s="7">
        <v>99714.285714285725</v>
      </c>
      <c r="AB269" s="18"/>
      <c r="AC269" s="18"/>
    </row>
    <row r="270" spans="1:29" x14ac:dyDescent="0.25">
      <c r="A270" s="3" t="s">
        <v>2321</v>
      </c>
      <c r="B270" s="4" t="s">
        <v>2321</v>
      </c>
      <c r="C270" s="4" t="s">
        <v>160</v>
      </c>
      <c r="D270" s="3" t="s">
        <v>2322</v>
      </c>
      <c r="E270" s="3" t="s">
        <v>1776</v>
      </c>
      <c r="F270" s="3">
        <v>13369</v>
      </c>
      <c r="G270" s="3" t="s">
        <v>19</v>
      </c>
      <c r="H270" s="3">
        <v>10800</v>
      </c>
      <c r="I270" s="3">
        <v>0</v>
      </c>
      <c r="J270" s="3">
        <v>5</v>
      </c>
      <c r="K270" s="3">
        <v>5</v>
      </c>
      <c r="L270" s="3">
        <v>0</v>
      </c>
      <c r="M270" s="3">
        <v>0</v>
      </c>
      <c r="N270" s="3">
        <v>0</v>
      </c>
      <c r="O270" s="3">
        <v>0</v>
      </c>
      <c r="P270" s="3" t="s">
        <v>204</v>
      </c>
      <c r="Q270" s="5" t="s">
        <v>39</v>
      </c>
      <c r="R270" s="7">
        <v>135000</v>
      </c>
      <c r="S270" s="24">
        <v>0.05</v>
      </c>
      <c r="T270" s="7">
        <v>128250</v>
      </c>
      <c r="U270" s="17">
        <v>0.35</v>
      </c>
      <c r="V270" s="7">
        <v>83362.5</v>
      </c>
      <c r="W270" s="9">
        <v>7.0000000000000007E-2</v>
      </c>
      <c r="X270" s="9">
        <v>2.9240155003828941E-2</v>
      </c>
      <c r="Y270" s="9">
        <v>9.9240155003828948E-2</v>
      </c>
      <c r="Z270" s="7">
        <v>840000</v>
      </c>
      <c r="AA270" s="7">
        <v>84000</v>
      </c>
      <c r="AB270" s="18"/>
      <c r="AC270" s="18"/>
    </row>
    <row r="271" spans="1:29" x14ac:dyDescent="0.25">
      <c r="A271" s="3" t="s">
        <v>2323</v>
      </c>
      <c r="B271" s="4" t="s">
        <v>2323</v>
      </c>
      <c r="C271" s="4" t="s">
        <v>1907</v>
      </c>
      <c r="D271" s="3" t="s">
        <v>2324</v>
      </c>
      <c r="E271" s="3" t="s">
        <v>2325</v>
      </c>
      <c r="F271" s="3">
        <v>14731</v>
      </c>
      <c r="G271" s="3" t="s">
        <v>19</v>
      </c>
      <c r="H271" s="3">
        <v>0</v>
      </c>
      <c r="I271" s="3">
        <v>0</v>
      </c>
      <c r="J271" s="3">
        <v>6</v>
      </c>
      <c r="K271" s="3">
        <v>5</v>
      </c>
      <c r="L271" s="3">
        <v>1</v>
      </c>
      <c r="M271" s="3">
        <v>0</v>
      </c>
      <c r="N271" s="3">
        <v>0</v>
      </c>
      <c r="O271" s="3">
        <v>0</v>
      </c>
      <c r="P271" s="3" t="s">
        <v>191</v>
      </c>
      <c r="Q271" s="5" t="s">
        <v>39</v>
      </c>
      <c r="R271" s="7">
        <v>165000</v>
      </c>
      <c r="S271" s="24">
        <v>0.05</v>
      </c>
      <c r="T271" s="7">
        <v>156750</v>
      </c>
      <c r="U271" s="17">
        <v>0.35</v>
      </c>
      <c r="V271" s="7">
        <v>101887.5</v>
      </c>
      <c r="W271" s="9">
        <v>7.0000000000000007E-2</v>
      </c>
      <c r="X271" s="9">
        <v>2.924009963090261E-2</v>
      </c>
      <c r="Y271" s="9">
        <v>9.924009963090262E-2</v>
      </c>
      <c r="Z271" s="7">
        <v>1027000</v>
      </c>
      <c r="AA271" s="7">
        <v>85583.333333333328</v>
      </c>
      <c r="AB271" s="18"/>
      <c r="AC271" s="18"/>
    </row>
    <row r="272" spans="1:29" x14ac:dyDescent="0.25">
      <c r="A272" s="3" t="s">
        <v>2326</v>
      </c>
      <c r="B272" s="4" t="s">
        <v>2327</v>
      </c>
      <c r="C272" s="4" t="s">
        <v>101</v>
      </c>
      <c r="D272" s="3" t="s">
        <v>2328</v>
      </c>
      <c r="E272" s="3" t="s">
        <v>438</v>
      </c>
      <c r="F272" s="3">
        <v>24176</v>
      </c>
      <c r="G272" s="3" t="s">
        <v>19</v>
      </c>
      <c r="H272" s="3">
        <v>0</v>
      </c>
      <c r="I272" s="3">
        <v>0</v>
      </c>
      <c r="J272" s="3">
        <v>20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 t="s">
        <v>194</v>
      </c>
      <c r="Q272" s="5" t="s">
        <v>39</v>
      </c>
      <c r="R272" s="7">
        <v>228000</v>
      </c>
      <c r="S272" s="24">
        <v>0.05</v>
      </c>
      <c r="T272" s="7">
        <v>216600</v>
      </c>
      <c r="U272" s="17">
        <v>0.35</v>
      </c>
      <c r="V272" s="7">
        <v>140790</v>
      </c>
      <c r="W272" s="9">
        <v>7.0000000000000007E-2</v>
      </c>
      <c r="X272" s="9">
        <v>3.0585438441539655E-2</v>
      </c>
      <c r="Y272" s="9">
        <v>0.10058543844153968</v>
      </c>
      <c r="Z272" s="7">
        <v>1400000</v>
      </c>
      <c r="AA272" s="7">
        <v>70000</v>
      </c>
      <c r="AB272" s="18"/>
      <c r="AC272" s="18"/>
    </row>
    <row r="273" spans="1:29" ht="30" x14ac:dyDescent="0.25">
      <c r="A273" s="3" t="s">
        <v>2329</v>
      </c>
      <c r="B273" s="4" t="s">
        <v>2330</v>
      </c>
      <c r="C273" s="4" t="s">
        <v>1995</v>
      </c>
      <c r="D273" s="3" t="s">
        <v>2331</v>
      </c>
      <c r="E273" s="3" t="s">
        <v>384</v>
      </c>
      <c r="F273" s="3">
        <v>13840</v>
      </c>
      <c r="G273" s="3" t="s">
        <v>19</v>
      </c>
      <c r="H273" s="3">
        <v>0</v>
      </c>
      <c r="I273" s="3">
        <v>0</v>
      </c>
      <c r="J273" s="3">
        <v>2</v>
      </c>
      <c r="K273" s="3">
        <v>10</v>
      </c>
      <c r="L273" s="3">
        <v>0</v>
      </c>
      <c r="M273" s="3">
        <v>0</v>
      </c>
      <c r="N273" s="3">
        <v>0</v>
      </c>
      <c r="O273" s="3">
        <v>0</v>
      </c>
      <c r="P273" s="3" t="s">
        <v>99</v>
      </c>
      <c r="Q273" s="5" t="s">
        <v>39</v>
      </c>
      <c r="R273" s="7">
        <v>178800</v>
      </c>
      <c r="S273" s="24">
        <v>0.05</v>
      </c>
      <c r="T273" s="7">
        <v>169860</v>
      </c>
      <c r="U273" s="17">
        <v>0.35</v>
      </c>
      <c r="V273" s="7">
        <v>110409</v>
      </c>
      <c r="W273" s="9">
        <v>7.0000000000000007E-2</v>
      </c>
      <c r="X273" s="9">
        <v>3.4130092569037658E-2</v>
      </c>
      <c r="Y273" s="9">
        <v>0.10413009256903766</v>
      </c>
      <c r="Z273" s="7">
        <v>1060000</v>
      </c>
      <c r="AA273" s="7">
        <v>88333.333333333328</v>
      </c>
      <c r="AB273" s="18"/>
      <c r="AC273" s="18"/>
    </row>
    <row r="274" spans="1:29" x14ac:dyDescent="0.25">
      <c r="A274" s="3" t="s">
        <v>2332</v>
      </c>
      <c r="B274" s="4" t="s">
        <v>2333</v>
      </c>
      <c r="C274" s="4" t="s">
        <v>101</v>
      </c>
      <c r="D274" s="3" t="s">
        <v>2334</v>
      </c>
      <c r="E274" s="3" t="s">
        <v>476</v>
      </c>
      <c r="F274" s="3">
        <v>19132</v>
      </c>
      <c r="G274" s="3" t="s">
        <v>19</v>
      </c>
      <c r="H274" s="3">
        <v>0</v>
      </c>
      <c r="I274" s="3">
        <v>0</v>
      </c>
      <c r="J274" s="3">
        <v>0</v>
      </c>
      <c r="K274" s="3">
        <v>17</v>
      </c>
      <c r="L274" s="3">
        <v>0</v>
      </c>
      <c r="M274" s="3">
        <v>0</v>
      </c>
      <c r="N274" s="3">
        <v>0</v>
      </c>
      <c r="O274" s="3">
        <v>0</v>
      </c>
      <c r="P274" s="3" t="s">
        <v>247</v>
      </c>
      <c r="Q274" s="5" t="s">
        <v>39</v>
      </c>
      <c r="R274" s="7">
        <v>265200</v>
      </c>
      <c r="S274" s="24">
        <v>0.05</v>
      </c>
      <c r="T274" s="7">
        <v>251940</v>
      </c>
      <c r="U274" s="17">
        <v>0.35</v>
      </c>
      <c r="V274" s="7">
        <v>163761</v>
      </c>
      <c r="W274" s="9">
        <v>7.0000000000000007E-2</v>
      </c>
      <c r="X274" s="9">
        <v>3.2434273900000005E-2</v>
      </c>
      <c r="Y274" s="9">
        <v>0.1024342739</v>
      </c>
      <c r="Z274" s="7">
        <v>1599000</v>
      </c>
      <c r="AA274" s="7">
        <v>94058.823529411762</v>
      </c>
      <c r="AB274" s="18"/>
      <c r="AC274" s="18"/>
    </row>
    <row r="275" spans="1:29" x14ac:dyDescent="0.25">
      <c r="A275" s="3" t="s">
        <v>2335</v>
      </c>
      <c r="B275" s="4" t="s">
        <v>2335</v>
      </c>
      <c r="C275" s="4" t="s">
        <v>160</v>
      </c>
      <c r="D275" s="3" t="s">
        <v>2336</v>
      </c>
      <c r="E275" s="3" t="s">
        <v>476</v>
      </c>
      <c r="F275" s="3">
        <v>16890</v>
      </c>
      <c r="G275" s="3" t="s">
        <v>19</v>
      </c>
      <c r="H275" s="3">
        <v>12120</v>
      </c>
      <c r="I275" s="3">
        <v>0</v>
      </c>
      <c r="J275" s="3">
        <v>2</v>
      </c>
      <c r="K275" s="3">
        <v>10</v>
      </c>
      <c r="L275" s="3">
        <v>0</v>
      </c>
      <c r="M275" s="3">
        <v>0</v>
      </c>
      <c r="N275" s="3">
        <v>0</v>
      </c>
      <c r="O275" s="3">
        <v>0</v>
      </c>
      <c r="P275" s="3" t="s">
        <v>198</v>
      </c>
      <c r="Q275" s="5" t="s">
        <v>39</v>
      </c>
      <c r="R275" s="7">
        <v>178800</v>
      </c>
      <c r="S275" s="24">
        <v>0.05</v>
      </c>
      <c r="T275" s="7">
        <v>169860</v>
      </c>
      <c r="U275" s="17">
        <v>0.35</v>
      </c>
      <c r="V275" s="7">
        <v>110409</v>
      </c>
      <c r="W275" s="9">
        <v>7.0000000000000007E-2</v>
      </c>
      <c r="X275" s="9">
        <v>3.2434335185896848E-2</v>
      </c>
      <c r="Y275" s="9">
        <v>0.10243433518589684</v>
      </c>
      <c r="Z275" s="7">
        <v>1078000</v>
      </c>
      <c r="AA275" s="7">
        <v>89833.333333333328</v>
      </c>
      <c r="AB275" s="18"/>
      <c r="AC275" s="18"/>
    </row>
    <row r="276" spans="1:29" x14ac:dyDescent="0.25">
      <c r="A276" s="3" t="s">
        <v>2337</v>
      </c>
      <c r="B276" s="4" t="s">
        <v>2337</v>
      </c>
      <c r="C276" s="4" t="s">
        <v>160</v>
      </c>
      <c r="D276" s="3" t="s">
        <v>2338</v>
      </c>
      <c r="E276" s="3" t="s">
        <v>499</v>
      </c>
      <c r="F276" s="3">
        <v>13257</v>
      </c>
      <c r="G276" s="3" t="s">
        <v>19</v>
      </c>
      <c r="H276" s="3">
        <v>9477</v>
      </c>
      <c r="I276" s="3">
        <v>0</v>
      </c>
      <c r="J276" s="3">
        <v>6</v>
      </c>
      <c r="K276" s="3">
        <v>6</v>
      </c>
      <c r="L276" s="3">
        <v>0</v>
      </c>
      <c r="M276" s="3">
        <v>0</v>
      </c>
      <c r="N276" s="3">
        <v>0</v>
      </c>
      <c r="O276" s="3">
        <v>0</v>
      </c>
      <c r="P276" s="3" t="s">
        <v>214</v>
      </c>
      <c r="Q276" s="5" t="s">
        <v>39</v>
      </c>
      <c r="R276" s="7">
        <v>162000</v>
      </c>
      <c r="S276" s="24">
        <v>0.05</v>
      </c>
      <c r="T276" s="7">
        <v>153900</v>
      </c>
      <c r="U276" s="17">
        <v>0.35</v>
      </c>
      <c r="V276" s="7">
        <v>100035</v>
      </c>
      <c r="W276" s="9">
        <v>7.0000000000000007E-2</v>
      </c>
      <c r="X276" s="9">
        <v>3.3134229285176307E-2</v>
      </c>
      <c r="Y276" s="9">
        <v>0.10313422928517632</v>
      </c>
      <c r="Z276" s="7">
        <v>970000</v>
      </c>
      <c r="AA276" s="7">
        <v>80833.333333333328</v>
      </c>
      <c r="AB276" s="18"/>
      <c r="AC276" s="18"/>
    </row>
    <row r="277" spans="1:29" x14ac:dyDescent="0.25">
      <c r="A277" s="3" t="s">
        <v>2339</v>
      </c>
      <c r="B277" s="4" t="s">
        <v>2340</v>
      </c>
      <c r="C277" s="4" t="s">
        <v>326</v>
      </c>
      <c r="D277" s="3" t="s">
        <v>2341</v>
      </c>
      <c r="E277" s="3" t="s">
        <v>476</v>
      </c>
      <c r="F277" s="3">
        <v>13347</v>
      </c>
      <c r="G277" s="3" t="s">
        <v>19</v>
      </c>
      <c r="H277" s="3">
        <v>0</v>
      </c>
      <c r="I277" s="3">
        <v>0</v>
      </c>
      <c r="J277" s="3">
        <v>4</v>
      </c>
      <c r="K277" s="3">
        <v>8</v>
      </c>
      <c r="L277" s="3">
        <v>0</v>
      </c>
      <c r="M277" s="3">
        <v>0</v>
      </c>
      <c r="N277" s="3">
        <v>0</v>
      </c>
      <c r="O277" s="3">
        <v>0</v>
      </c>
      <c r="P277" s="3" t="s">
        <v>198</v>
      </c>
      <c r="Q277" s="5" t="s">
        <v>39</v>
      </c>
      <c r="R277" s="7">
        <v>170400</v>
      </c>
      <c r="S277" s="24">
        <v>0.05</v>
      </c>
      <c r="T277" s="7">
        <v>161880</v>
      </c>
      <c r="U277" s="17">
        <v>0.35</v>
      </c>
      <c r="V277" s="7">
        <v>105222</v>
      </c>
      <c r="W277" s="9">
        <v>7.0000000000000007E-2</v>
      </c>
      <c r="X277" s="9">
        <v>3.2434787535338461E-2</v>
      </c>
      <c r="Y277" s="9">
        <v>0.10243478753533848</v>
      </c>
      <c r="Z277" s="7">
        <v>1027000</v>
      </c>
      <c r="AA277" s="7">
        <v>85583.333333333328</v>
      </c>
      <c r="AB277" s="18"/>
      <c r="AC277" s="18"/>
    </row>
    <row r="278" spans="1:29" x14ac:dyDescent="0.25">
      <c r="A278" s="3" t="s">
        <v>2342</v>
      </c>
      <c r="B278" s="4" t="s">
        <v>2342</v>
      </c>
      <c r="C278" s="4" t="s">
        <v>100</v>
      </c>
      <c r="D278" s="3" t="s">
        <v>2343</v>
      </c>
      <c r="E278" s="3" t="s">
        <v>524</v>
      </c>
      <c r="F278" s="3">
        <v>8319</v>
      </c>
      <c r="G278" s="3" t="s">
        <v>19</v>
      </c>
      <c r="H278" s="3">
        <v>9362</v>
      </c>
      <c r="I278" s="3">
        <v>0</v>
      </c>
      <c r="J278" s="3">
        <v>11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 t="s">
        <v>1409</v>
      </c>
      <c r="Q278" s="5" t="s">
        <v>39</v>
      </c>
      <c r="R278" s="7">
        <v>125400</v>
      </c>
      <c r="S278" s="24">
        <v>0.05</v>
      </c>
      <c r="T278" s="7">
        <v>119130</v>
      </c>
      <c r="U278" s="17">
        <v>0.35</v>
      </c>
      <c r="V278" s="7">
        <v>77434.5</v>
      </c>
      <c r="W278" s="9">
        <v>7.0000000000000007E-2</v>
      </c>
      <c r="X278" s="9">
        <v>3.8934567367382503E-2</v>
      </c>
      <c r="Y278" s="9">
        <v>0.10893456736738252</v>
      </c>
      <c r="Z278" s="7">
        <v>711000</v>
      </c>
      <c r="AA278" s="7">
        <v>64636.36363636364</v>
      </c>
      <c r="AB278" s="18"/>
      <c r="AC278" s="18"/>
    </row>
    <row r="279" spans="1:29" x14ac:dyDescent="0.25">
      <c r="A279" s="3" t="s">
        <v>2344</v>
      </c>
      <c r="B279" s="4" t="s">
        <v>2345</v>
      </c>
      <c r="C279" s="4" t="s">
        <v>102</v>
      </c>
      <c r="D279" s="3" t="s">
        <v>2346</v>
      </c>
      <c r="E279" s="3" t="s">
        <v>524</v>
      </c>
      <c r="F279" s="3">
        <v>6207</v>
      </c>
      <c r="G279" s="3" t="s">
        <v>19</v>
      </c>
      <c r="H279" s="3">
        <v>0</v>
      </c>
      <c r="I279" s="3">
        <v>0</v>
      </c>
      <c r="J279" s="3">
        <v>8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 t="s">
        <v>55</v>
      </c>
      <c r="Q279" s="5" t="s">
        <v>39</v>
      </c>
      <c r="R279" s="7">
        <v>91200</v>
      </c>
      <c r="S279" s="24">
        <v>0.05</v>
      </c>
      <c r="T279" s="7">
        <v>86640</v>
      </c>
      <c r="U279" s="17">
        <v>0.35</v>
      </c>
      <c r="V279" s="7">
        <v>56316</v>
      </c>
      <c r="W279" s="9">
        <v>7.0000000000000007E-2</v>
      </c>
      <c r="X279" s="9">
        <v>3.8935165665255421E-2</v>
      </c>
      <c r="Y279" s="9">
        <v>0.10893516566525543</v>
      </c>
      <c r="Z279" s="7">
        <v>517000</v>
      </c>
      <c r="AA279" s="7">
        <v>64625</v>
      </c>
      <c r="AB279" s="18"/>
      <c r="AC279" s="18"/>
    </row>
    <row r="280" spans="1:29" x14ac:dyDescent="0.25">
      <c r="A280" s="3" t="s">
        <v>2347</v>
      </c>
      <c r="B280" s="4" t="s">
        <v>2348</v>
      </c>
      <c r="C280" s="4" t="s">
        <v>102</v>
      </c>
      <c r="D280" s="3" t="s">
        <v>2349</v>
      </c>
      <c r="E280" s="3" t="s">
        <v>524</v>
      </c>
      <c r="F280" s="3">
        <v>7289</v>
      </c>
      <c r="G280" s="3" t="s">
        <v>19</v>
      </c>
      <c r="H280" s="3">
        <v>0</v>
      </c>
      <c r="I280" s="3">
        <v>0</v>
      </c>
      <c r="J280" s="3">
        <v>10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 t="s">
        <v>116</v>
      </c>
      <c r="Q280" s="5" t="s">
        <v>39</v>
      </c>
      <c r="R280" s="7">
        <v>114000</v>
      </c>
      <c r="S280" s="24">
        <v>0.05</v>
      </c>
      <c r="T280" s="7">
        <v>108300</v>
      </c>
      <c r="U280" s="17">
        <v>0.35</v>
      </c>
      <c r="V280" s="7">
        <v>70395</v>
      </c>
      <c r="W280" s="9">
        <v>7.0000000000000007E-2</v>
      </c>
      <c r="X280" s="9">
        <v>3.8934339178635168E-2</v>
      </c>
      <c r="Y280" s="9">
        <v>0.10893433917863518</v>
      </c>
      <c r="Z280" s="7">
        <v>646000</v>
      </c>
      <c r="AA280" s="7">
        <v>64600</v>
      </c>
      <c r="AB280" s="18"/>
      <c r="AC280" s="18"/>
    </row>
    <row r="281" spans="1:29" x14ac:dyDescent="0.25">
      <c r="A281" s="3" t="s">
        <v>2350</v>
      </c>
      <c r="B281" s="4" t="s">
        <v>2351</v>
      </c>
      <c r="C281" s="4" t="s">
        <v>101</v>
      </c>
      <c r="D281" s="3" t="s">
        <v>2352</v>
      </c>
      <c r="E281" s="3" t="s">
        <v>476</v>
      </c>
      <c r="F281" s="3">
        <v>12607</v>
      </c>
      <c r="G281" s="3" t="s">
        <v>19</v>
      </c>
      <c r="H281" s="3">
        <v>0</v>
      </c>
      <c r="I281" s="3">
        <v>0</v>
      </c>
      <c r="J281" s="3">
        <v>6</v>
      </c>
      <c r="K281" s="3">
        <v>6</v>
      </c>
      <c r="L281" s="3">
        <v>0</v>
      </c>
      <c r="M281" s="3">
        <v>0</v>
      </c>
      <c r="N281" s="3">
        <v>0</v>
      </c>
      <c r="O281" s="3">
        <v>0</v>
      </c>
      <c r="P281" s="3" t="s">
        <v>198</v>
      </c>
      <c r="Q281" s="5" t="s">
        <v>39</v>
      </c>
      <c r="R281" s="7">
        <v>162000</v>
      </c>
      <c r="S281" s="24">
        <v>0.05</v>
      </c>
      <c r="T281" s="7">
        <v>153900</v>
      </c>
      <c r="U281" s="17">
        <v>0.35</v>
      </c>
      <c r="V281" s="7">
        <v>100035</v>
      </c>
      <c r="W281" s="9">
        <v>7.0000000000000007E-2</v>
      </c>
      <c r="X281" s="9">
        <v>3.2434476143574226E-2</v>
      </c>
      <c r="Y281" s="9">
        <v>0.10243447614357425</v>
      </c>
      <c r="Z281" s="7">
        <v>977000</v>
      </c>
      <c r="AA281" s="7">
        <v>81416.666666666672</v>
      </c>
      <c r="AB281" s="18"/>
      <c r="AC281" s="18"/>
    </row>
    <row r="282" spans="1:29" ht="30" x14ac:dyDescent="0.25">
      <c r="A282" s="3" t="s">
        <v>2353</v>
      </c>
      <c r="B282" s="4" t="s">
        <v>2354</v>
      </c>
      <c r="C282" s="4" t="s">
        <v>2355</v>
      </c>
      <c r="D282" s="3" t="s">
        <v>2356</v>
      </c>
      <c r="E282" s="3" t="s">
        <v>512</v>
      </c>
      <c r="F282" s="3">
        <v>633958</v>
      </c>
      <c r="G282" s="3" t="s">
        <v>322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9250</v>
      </c>
      <c r="P282" s="3" t="s">
        <v>167</v>
      </c>
      <c r="Q282" s="5" t="s">
        <v>39</v>
      </c>
      <c r="R282" s="7">
        <v>2364200</v>
      </c>
      <c r="S282" s="24">
        <v>0.05</v>
      </c>
      <c r="T282" s="7">
        <v>2245990</v>
      </c>
      <c r="U282" s="17">
        <v>0.4</v>
      </c>
      <c r="V282" s="7">
        <v>1347594</v>
      </c>
      <c r="W282" s="9">
        <v>0.08</v>
      </c>
      <c r="X282" s="9">
        <v>3.0096833633039041E-2</v>
      </c>
      <c r="Y282" s="9">
        <v>0.11009683363303904</v>
      </c>
      <c r="Z282" s="7">
        <v>12240000</v>
      </c>
      <c r="AA282" s="7">
        <v>53920.70484581498</v>
      </c>
      <c r="AB282" s="18"/>
      <c r="AC282" s="18"/>
    </row>
    <row r="283" spans="1:29" x14ac:dyDescent="0.25">
      <c r="A283" s="3" t="s">
        <v>2357</v>
      </c>
      <c r="B283" s="4" t="s">
        <v>2357</v>
      </c>
      <c r="C283" s="4" t="s">
        <v>160</v>
      </c>
      <c r="D283" s="3" t="s">
        <v>2358</v>
      </c>
      <c r="E283" s="3" t="s">
        <v>470</v>
      </c>
      <c r="F283" s="3">
        <v>13065</v>
      </c>
      <c r="G283" s="3" t="s">
        <v>19</v>
      </c>
      <c r="H283" s="3">
        <v>12255</v>
      </c>
      <c r="I283" s="3">
        <v>0</v>
      </c>
      <c r="J283" s="3">
        <v>0</v>
      </c>
      <c r="K283" s="3">
        <v>12</v>
      </c>
      <c r="L283" s="3">
        <v>0</v>
      </c>
      <c r="M283" s="3">
        <v>0</v>
      </c>
      <c r="N283" s="3">
        <v>0</v>
      </c>
      <c r="O283" s="3">
        <v>0</v>
      </c>
      <c r="P283" s="3" t="s">
        <v>300</v>
      </c>
      <c r="Q283" s="5" t="s">
        <v>39</v>
      </c>
      <c r="R283" s="7">
        <v>180000</v>
      </c>
      <c r="S283" s="24">
        <v>0.05</v>
      </c>
      <c r="T283" s="7">
        <v>171000</v>
      </c>
      <c r="U283" s="17">
        <v>0.35</v>
      </c>
      <c r="V283" s="7">
        <v>111150</v>
      </c>
      <c r="W283" s="9">
        <v>7.0000000000000007E-2</v>
      </c>
      <c r="X283" s="9">
        <v>3.032281241858233E-2</v>
      </c>
      <c r="Y283" s="9">
        <v>0.10032281241858232</v>
      </c>
      <c r="Z283" s="7">
        <v>1108000</v>
      </c>
      <c r="AA283" s="7">
        <v>92333.333333333328</v>
      </c>
      <c r="AB283" s="18"/>
      <c r="AC283" s="18"/>
    </row>
    <row r="284" spans="1:29" x14ac:dyDescent="0.25">
      <c r="A284" s="3" t="s">
        <v>2359</v>
      </c>
      <c r="B284" s="4" t="s">
        <v>2359</v>
      </c>
      <c r="C284" s="4" t="s">
        <v>160</v>
      </c>
      <c r="D284" s="3" t="s">
        <v>2360</v>
      </c>
      <c r="E284" s="3" t="s">
        <v>524</v>
      </c>
      <c r="F284" s="3">
        <v>13679</v>
      </c>
      <c r="G284" s="3" t="s">
        <v>19</v>
      </c>
      <c r="H284" s="3">
        <v>13638</v>
      </c>
      <c r="I284" s="3">
        <v>18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 t="s">
        <v>190</v>
      </c>
      <c r="Q284" s="5" t="s">
        <v>39</v>
      </c>
      <c r="R284" s="7">
        <v>178200</v>
      </c>
      <c r="S284" s="24">
        <v>0.05</v>
      </c>
      <c r="T284" s="7">
        <v>169290</v>
      </c>
      <c r="U284" s="17">
        <v>0.315</v>
      </c>
      <c r="V284" s="7">
        <v>115963.65</v>
      </c>
      <c r="W284" s="9">
        <v>7.0000000000000007E-2</v>
      </c>
      <c r="X284" s="9">
        <v>9.7336001000000005E-2</v>
      </c>
      <c r="Y284" s="9">
        <v>0.16733600100000001</v>
      </c>
      <c r="Z284" s="7">
        <v>693000</v>
      </c>
      <c r="AA284" s="7">
        <v>38500</v>
      </c>
      <c r="AB284" s="18"/>
      <c r="AC284" s="18"/>
    </row>
    <row r="285" spans="1:29" ht="30" x14ac:dyDescent="0.25">
      <c r="A285" s="3" t="s">
        <v>2361</v>
      </c>
      <c r="B285" s="4" t="s">
        <v>2362</v>
      </c>
      <c r="C285" s="4" t="s">
        <v>2363</v>
      </c>
      <c r="D285" s="3" t="s">
        <v>2364</v>
      </c>
      <c r="E285" s="3" t="s">
        <v>438</v>
      </c>
      <c r="F285" s="3">
        <v>51042</v>
      </c>
      <c r="G285" s="3" t="s">
        <v>161</v>
      </c>
      <c r="H285" s="3">
        <v>20962</v>
      </c>
      <c r="I285" s="3">
        <v>0</v>
      </c>
      <c r="J285" s="3">
        <v>0</v>
      </c>
      <c r="K285" s="3">
        <v>1</v>
      </c>
      <c r="L285" s="3">
        <v>0</v>
      </c>
      <c r="M285" s="3">
        <v>0</v>
      </c>
      <c r="N285" s="3">
        <v>0</v>
      </c>
      <c r="O285" s="3">
        <v>19806</v>
      </c>
      <c r="P285" s="3" t="s">
        <v>172</v>
      </c>
      <c r="Q285" s="5" t="s">
        <v>39</v>
      </c>
      <c r="R285" s="7">
        <v>452892.00000000006</v>
      </c>
      <c r="S285" s="24">
        <v>0.05</v>
      </c>
      <c r="T285" s="7">
        <v>430247.4</v>
      </c>
      <c r="U285" s="17">
        <v>0.315</v>
      </c>
      <c r="V285" s="7">
        <v>294719.46900000004</v>
      </c>
      <c r="W285" s="9">
        <v>7.0000000000000007E-2</v>
      </c>
      <c r="X285" s="9">
        <v>7.1403136432395348E-2</v>
      </c>
      <c r="Y285" s="9">
        <v>0.14140313643239535</v>
      </c>
      <c r="Z285" s="7">
        <v>2084000</v>
      </c>
      <c r="AA285" s="7">
        <v>416800</v>
      </c>
      <c r="AB285" s="18"/>
      <c r="AC285" s="18"/>
    </row>
    <row r="286" spans="1:29" x14ac:dyDescent="0.25">
      <c r="A286" s="3" t="s">
        <v>2365</v>
      </c>
      <c r="B286" s="4" t="s">
        <v>2365</v>
      </c>
      <c r="C286" s="4" t="s">
        <v>160</v>
      </c>
      <c r="D286" s="3" t="s">
        <v>2366</v>
      </c>
      <c r="E286" s="3" t="s">
        <v>2325</v>
      </c>
      <c r="F286" s="3">
        <v>85230</v>
      </c>
      <c r="G286" s="3" t="s">
        <v>19</v>
      </c>
      <c r="H286" s="3">
        <v>0</v>
      </c>
      <c r="I286" s="3">
        <v>0</v>
      </c>
      <c r="J286" s="3">
        <v>47</v>
      </c>
      <c r="K286" s="3">
        <v>25</v>
      </c>
      <c r="L286" s="3">
        <v>0</v>
      </c>
      <c r="M286" s="3">
        <v>0</v>
      </c>
      <c r="N286" s="3">
        <v>0</v>
      </c>
      <c r="O286" s="3">
        <v>0</v>
      </c>
      <c r="P286" s="3" t="s">
        <v>198</v>
      </c>
      <c r="Q286" s="5" t="s">
        <v>39</v>
      </c>
      <c r="R286" s="7">
        <v>1018380</v>
      </c>
      <c r="S286" s="24">
        <v>0.05</v>
      </c>
      <c r="T286" s="7">
        <v>967461.00000000012</v>
      </c>
      <c r="U286" s="17">
        <v>0.315</v>
      </c>
      <c r="V286" s="7">
        <v>662710.78500000015</v>
      </c>
      <c r="W286" s="9">
        <v>7.0000000000000007E-2</v>
      </c>
      <c r="X286" s="9">
        <v>2.924002785831693E-2</v>
      </c>
      <c r="Y286" s="9">
        <v>9.924002785831694E-2</v>
      </c>
      <c r="Z286" s="7">
        <v>6678000</v>
      </c>
      <c r="AA286" s="7">
        <v>92750</v>
      </c>
      <c r="AB286" s="18"/>
      <c r="AC286" s="18"/>
    </row>
    <row r="287" spans="1:29" x14ac:dyDescent="0.25">
      <c r="A287" s="3" t="s">
        <v>1663</v>
      </c>
      <c r="B287" s="4" t="s">
        <v>1664</v>
      </c>
      <c r="C287" s="4" t="s">
        <v>192</v>
      </c>
      <c r="D287" s="3" t="s">
        <v>1665</v>
      </c>
      <c r="E287" s="3" t="s">
        <v>524</v>
      </c>
      <c r="F287" s="3">
        <v>3914</v>
      </c>
      <c r="G287" s="3" t="s">
        <v>161</v>
      </c>
      <c r="H287" s="3">
        <v>5798</v>
      </c>
      <c r="I287" s="3">
        <v>0</v>
      </c>
      <c r="J287" s="3">
        <v>0</v>
      </c>
      <c r="K287" s="3">
        <v>5</v>
      </c>
      <c r="L287" s="3">
        <v>0</v>
      </c>
      <c r="M287" s="3">
        <v>0</v>
      </c>
      <c r="N287" s="3">
        <v>0</v>
      </c>
      <c r="O287" s="3">
        <v>0</v>
      </c>
      <c r="P287" s="3" t="s">
        <v>1666</v>
      </c>
      <c r="Q287" s="5" t="s">
        <v>39</v>
      </c>
      <c r="R287" s="7">
        <v>78000</v>
      </c>
      <c r="S287" s="24">
        <v>0.05</v>
      </c>
      <c r="T287" s="7">
        <v>74100</v>
      </c>
      <c r="U287" s="17">
        <v>0.35</v>
      </c>
      <c r="V287" s="7">
        <v>48165</v>
      </c>
      <c r="W287" s="9">
        <v>7.0000000000000007E-2</v>
      </c>
      <c r="X287" s="9">
        <v>9.7336001000000005E-2</v>
      </c>
      <c r="Y287" s="9">
        <v>0.16733600100000001</v>
      </c>
      <c r="Z287" s="7">
        <v>288000</v>
      </c>
      <c r="AA287" s="7">
        <v>57600</v>
      </c>
      <c r="AB287" s="18"/>
      <c r="AC287" s="18"/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302BA8-684E-479F-A01A-5F5BE7C086B8}">
  <dimension ref="A1:Z449"/>
  <sheetViews>
    <sheetView workbookViewId="0">
      <selection sqref="A1:Z303"/>
    </sheetView>
  </sheetViews>
  <sheetFormatPr defaultRowHeight="15" x14ac:dyDescent="0.25"/>
  <cols>
    <col min="1" max="1" width="18.140625" bestFit="1" customWidth="1"/>
    <col min="2" max="2" width="81" bestFit="1" customWidth="1"/>
    <col min="3" max="3" width="77.42578125" bestFit="1" customWidth="1"/>
    <col min="4" max="4" width="39.85546875" bestFit="1" customWidth="1"/>
    <col min="5" max="5" width="15.28515625" bestFit="1" customWidth="1"/>
    <col min="6" max="6" width="17.140625" bestFit="1" customWidth="1"/>
    <col min="7" max="7" width="47.85546875" bestFit="1" customWidth="1"/>
    <col min="8" max="8" width="11.42578125" bestFit="1" customWidth="1"/>
    <col min="9" max="9" width="12" bestFit="1" customWidth="1"/>
    <col min="10" max="10" width="22" bestFit="1" customWidth="1"/>
    <col min="11" max="11" width="17.42578125" bestFit="1" customWidth="1"/>
    <col min="12" max="12" width="11.5703125" bestFit="1" customWidth="1"/>
    <col min="13" max="13" width="8.85546875" bestFit="1" customWidth="1"/>
    <col min="14" max="14" width="11.5703125" bestFit="1" customWidth="1"/>
    <col min="15" max="15" width="11.28515625" bestFit="1" customWidth="1"/>
    <col min="16" max="16" width="11.5703125" bestFit="1" customWidth="1"/>
    <col min="17" max="17" width="13.28515625" bestFit="1" customWidth="1"/>
    <col min="18" max="18" width="13.140625" bestFit="1" customWidth="1"/>
    <col min="19" max="19" width="15.7109375" bestFit="1" customWidth="1"/>
    <col min="20" max="20" width="13.140625" bestFit="1" customWidth="1"/>
    <col min="21" max="21" width="20.5703125" bestFit="1" customWidth="1"/>
    <col min="22" max="22" width="21.5703125" bestFit="1" customWidth="1"/>
    <col min="23" max="23" width="17.7109375" bestFit="1" customWidth="1"/>
    <col min="24" max="24" width="17.140625" bestFit="1" customWidth="1"/>
    <col min="25" max="25" width="19.140625" bestFit="1" customWidth="1"/>
    <col min="26" max="26" width="26.28515625" bestFit="1" customWidth="1"/>
    <col min="27" max="27" width="21.42578125" bestFit="1" customWidth="1"/>
    <col min="28" max="28" width="28.5703125" bestFit="1" customWidth="1"/>
  </cols>
  <sheetData>
    <row r="1" spans="1:26" x14ac:dyDescent="0.25">
      <c r="A1" s="2" t="s">
        <v>0</v>
      </c>
      <c r="B1" s="2" t="s">
        <v>8</v>
      </c>
      <c r="C1" s="2" t="s">
        <v>9</v>
      </c>
      <c r="D1" s="2" t="s">
        <v>23</v>
      </c>
      <c r="E1" s="2" t="s">
        <v>24</v>
      </c>
      <c r="F1" s="2" t="s">
        <v>25</v>
      </c>
      <c r="G1" s="2" t="s">
        <v>1</v>
      </c>
      <c r="H1" s="2" t="s">
        <v>26</v>
      </c>
      <c r="I1" s="2" t="s">
        <v>45</v>
      </c>
      <c r="J1" s="2" t="s">
        <v>27</v>
      </c>
      <c r="K1" s="2" t="s">
        <v>28</v>
      </c>
      <c r="L1" s="2" t="s">
        <v>29</v>
      </c>
      <c r="M1" s="2" t="s">
        <v>30</v>
      </c>
      <c r="N1" s="2" t="s">
        <v>31</v>
      </c>
      <c r="O1" s="2" t="s">
        <v>32</v>
      </c>
      <c r="P1" s="2" t="s">
        <v>33</v>
      </c>
      <c r="Q1" s="2" t="s">
        <v>34</v>
      </c>
      <c r="R1" s="20" t="s">
        <v>168</v>
      </c>
      <c r="S1" s="20" t="s">
        <v>169</v>
      </c>
      <c r="T1" s="2" t="s">
        <v>43</v>
      </c>
      <c r="U1" s="2" t="s">
        <v>35</v>
      </c>
      <c r="V1" s="2" t="s">
        <v>36</v>
      </c>
      <c r="W1" s="2" t="s">
        <v>37</v>
      </c>
      <c r="X1" s="2" t="s">
        <v>38</v>
      </c>
      <c r="Y1" t="s">
        <v>157</v>
      </c>
      <c r="Z1" t="s">
        <v>158</v>
      </c>
    </row>
    <row r="2" spans="1:26" x14ac:dyDescent="0.25">
      <c r="A2" s="3" t="s">
        <v>2367</v>
      </c>
      <c r="B2" s="4" t="s">
        <v>2368</v>
      </c>
      <c r="C2" s="3" t="s">
        <v>175</v>
      </c>
      <c r="D2" s="3" t="s">
        <v>2369</v>
      </c>
      <c r="E2" s="3" t="s">
        <v>384</v>
      </c>
      <c r="F2" s="3">
        <v>4161</v>
      </c>
      <c r="G2" s="3" t="s">
        <v>18</v>
      </c>
      <c r="H2" s="3">
        <v>3000</v>
      </c>
      <c r="I2" s="3" t="s">
        <v>172</v>
      </c>
      <c r="J2" s="5" t="s">
        <v>39</v>
      </c>
      <c r="K2" s="6">
        <v>13.2</v>
      </c>
      <c r="L2" s="7">
        <v>39600</v>
      </c>
      <c r="M2" s="8">
        <v>0.05</v>
      </c>
      <c r="N2" s="7">
        <v>37620</v>
      </c>
      <c r="O2" s="8">
        <v>0.15</v>
      </c>
      <c r="P2" s="7">
        <v>31977</v>
      </c>
      <c r="Q2" s="9">
        <v>0.08</v>
      </c>
      <c r="R2" s="23">
        <v>8.5325799362101315E-2</v>
      </c>
      <c r="S2" s="23">
        <v>0.16532579936210132</v>
      </c>
      <c r="T2" s="3">
        <v>4</v>
      </c>
      <c r="U2" s="3">
        <v>0</v>
      </c>
      <c r="V2" s="3">
        <v>0</v>
      </c>
      <c r="W2" s="7">
        <v>193000</v>
      </c>
      <c r="X2" s="25">
        <v>64.472695980464323</v>
      </c>
    </row>
    <row r="3" spans="1:26" x14ac:dyDescent="0.25">
      <c r="A3" s="3" t="s">
        <v>2370</v>
      </c>
      <c r="B3" s="4" t="s">
        <v>2370</v>
      </c>
      <c r="C3" s="3" t="s">
        <v>5</v>
      </c>
      <c r="D3" s="3" t="s">
        <v>2371</v>
      </c>
      <c r="E3" s="3" t="s">
        <v>384</v>
      </c>
      <c r="F3" s="3">
        <v>11716</v>
      </c>
      <c r="G3" s="3" t="s">
        <v>18</v>
      </c>
      <c r="H3" s="3">
        <v>9506</v>
      </c>
      <c r="I3" s="3" t="s">
        <v>181</v>
      </c>
      <c r="J3" s="5" t="s">
        <v>39</v>
      </c>
      <c r="K3" s="6">
        <v>13.2</v>
      </c>
      <c r="L3" s="7">
        <v>125479.2</v>
      </c>
      <c r="M3" s="8">
        <v>0.05</v>
      </c>
      <c r="N3" s="7">
        <v>119205.24</v>
      </c>
      <c r="O3" s="8">
        <v>0.15</v>
      </c>
      <c r="P3" s="7">
        <v>101324.454</v>
      </c>
      <c r="Q3" s="9">
        <v>0.08</v>
      </c>
      <c r="R3" s="23">
        <v>8.532358625E-2</v>
      </c>
      <c r="S3" s="23">
        <v>0.16532358624999999</v>
      </c>
      <c r="T3" s="3">
        <v>4</v>
      </c>
      <c r="U3" s="3">
        <v>0</v>
      </c>
      <c r="V3" s="3">
        <v>0</v>
      </c>
      <c r="W3" s="7">
        <v>613000</v>
      </c>
      <c r="X3" s="25">
        <v>64.473559047295353</v>
      </c>
    </row>
    <row r="4" spans="1:26" x14ac:dyDescent="0.25">
      <c r="A4" s="3" t="s">
        <v>2372</v>
      </c>
      <c r="B4" s="4" t="s">
        <v>2372</v>
      </c>
      <c r="C4" s="3" t="s">
        <v>5</v>
      </c>
      <c r="D4" s="3" t="s">
        <v>2373</v>
      </c>
      <c r="E4" s="3" t="s">
        <v>384</v>
      </c>
      <c r="F4" s="3">
        <v>33685</v>
      </c>
      <c r="G4" s="3" t="s">
        <v>18</v>
      </c>
      <c r="H4" s="3">
        <v>19931</v>
      </c>
      <c r="I4" s="3" t="s">
        <v>112</v>
      </c>
      <c r="J4" s="5" t="s">
        <v>39</v>
      </c>
      <c r="K4" s="6">
        <v>10.890000000000002</v>
      </c>
      <c r="L4" s="7">
        <v>217048.59000000003</v>
      </c>
      <c r="M4" s="8">
        <v>0.05</v>
      </c>
      <c r="N4" s="7">
        <v>206196.16050000009</v>
      </c>
      <c r="O4" s="8">
        <v>0.16500000000000001</v>
      </c>
      <c r="P4" s="7">
        <v>172173.79401750004</v>
      </c>
      <c r="Q4" s="9">
        <v>0.08</v>
      </c>
      <c r="R4" s="23">
        <v>8.532358625E-2</v>
      </c>
      <c r="S4" s="23">
        <v>0.16532358624999999</v>
      </c>
      <c r="T4" s="3">
        <v>4</v>
      </c>
      <c r="U4" s="3">
        <v>0</v>
      </c>
      <c r="V4" s="3">
        <v>0</v>
      </c>
      <c r="W4" s="7">
        <v>1041000</v>
      </c>
      <c r="X4" s="25">
        <v>52.252027045536003</v>
      </c>
    </row>
    <row r="5" spans="1:26" ht="60" x14ac:dyDescent="0.25">
      <c r="A5" s="3" t="s">
        <v>2374</v>
      </c>
      <c r="B5" s="4" t="s">
        <v>2375</v>
      </c>
      <c r="C5" s="3" t="s">
        <v>2376</v>
      </c>
      <c r="D5" s="3" t="s">
        <v>2377</v>
      </c>
      <c r="E5" s="3" t="s">
        <v>384</v>
      </c>
      <c r="F5" s="3">
        <v>59207</v>
      </c>
      <c r="G5" s="3" t="s">
        <v>18</v>
      </c>
      <c r="H5" s="3">
        <v>39339</v>
      </c>
      <c r="I5" s="3" t="s">
        <v>198</v>
      </c>
      <c r="J5" s="5" t="s">
        <v>39</v>
      </c>
      <c r="K5" s="6">
        <v>11</v>
      </c>
      <c r="L5" s="7">
        <v>432729</v>
      </c>
      <c r="M5" s="8">
        <v>0.05</v>
      </c>
      <c r="N5" s="7">
        <v>411092.55</v>
      </c>
      <c r="O5" s="8">
        <v>0.15</v>
      </c>
      <c r="P5" s="7">
        <v>349428.66749999998</v>
      </c>
      <c r="Q5" s="9">
        <v>0.08</v>
      </c>
      <c r="R5" s="23">
        <v>8.5323257015725948E-2</v>
      </c>
      <c r="S5" s="23">
        <v>0.16532325701572595</v>
      </c>
      <c r="T5" s="3">
        <v>4</v>
      </c>
      <c r="U5" s="3">
        <v>0</v>
      </c>
      <c r="V5" s="3">
        <v>0</v>
      </c>
      <c r="W5" s="7">
        <v>2114000</v>
      </c>
      <c r="X5" s="25">
        <v>53.728072869717742</v>
      </c>
    </row>
    <row r="6" spans="1:26" x14ac:dyDescent="0.25">
      <c r="A6" s="3" t="s">
        <v>2378</v>
      </c>
      <c r="B6" s="4" t="s">
        <v>2379</v>
      </c>
      <c r="C6" s="3" t="s">
        <v>294</v>
      </c>
      <c r="D6" s="3" t="s">
        <v>2380</v>
      </c>
      <c r="E6" s="3" t="s">
        <v>384</v>
      </c>
      <c r="F6" s="3">
        <v>8812</v>
      </c>
      <c r="G6" s="3" t="s">
        <v>18</v>
      </c>
      <c r="H6" s="3">
        <v>1845</v>
      </c>
      <c r="I6" s="3" t="s">
        <v>171</v>
      </c>
      <c r="J6" s="5" t="s">
        <v>39</v>
      </c>
      <c r="K6" s="6">
        <v>13.2</v>
      </c>
      <c r="L6" s="7">
        <v>24354</v>
      </c>
      <c r="M6" s="8">
        <v>0.05</v>
      </c>
      <c r="N6" s="7">
        <v>23136.3</v>
      </c>
      <c r="O6" s="8">
        <v>0.15</v>
      </c>
      <c r="P6" s="7">
        <v>19665.855</v>
      </c>
      <c r="Q6" s="9">
        <v>0.08</v>
      </c>
      <c r="R6" s="23">
        <v>8.5321863040163454E-2</v>
      </c>
      <c r="S6" s="23">
        <v>0.16532186304016344</v>
      </c>
      <c r="T6" s="3">
        <v>4</v>
      </c>
      <c r="U6" s="3">
        <v>1432</v>
      </c>
      <c r="V6" s="3">
        <v>17184</v>
      </c>
      <c r="W6" s="7">
        <v>136000</v>
      </c>
      <c r="X6" s="25">
        <v>64.474231078623234</v>
      </c>
    </row>
    <row r="7" spans="1:26" x14ac:dyDescent="0.25">
      <c r="A7" s="3" t="s">
        <v>2381</v>
      </c>
      <c r="B7" s="4" t="s">
        <v>2381</v>
      </c>
      <c r="C7" s="3" t="s">
        <v>5</v>
      </c>
      <c r="D7" s="3" t="s">
        <v>2382</v>
      </c>
      <c r="E7" s="3" t="s">
        <v>384</v>
      </c>
      <c r="F7" s="3">
        <v>6724</v>
      </c>
      <c r="G7" s="3" t="s">
        <v>18</v>
      </c>
      <c r="H7" s="3">
        <v>3360</v>
      </c>
      <c r="I7" s="3" t="s">
        <v>113</v>
      </c>
      <c r="J7" s="5" t="s">
        <v>39</v>
      </c>
      <c r="K7" s="6">
        <v>13.2</v>
      </c>
      <c r="L7" s="7">
        <v>44352</v>
      </c>
      <c r="M7" s="8">
        <v>0.05</v>
      </c>
      <c r="N7" s="7">
        <v>42134.400000000001</v>
      </c>
      <c r="O7" s="8">
        <v>0.15</v>
      </c>
      <c r="P7" s="7">
        <v>35814.240000000005</v>
      </c>
      <c r="Q7" s="9">
        <v>0.08</v>
      </c>
      <c r="R7" s="23">
        <v>8.5323256918299686E-2</v>
      </c>
      <c r="S7" s="23">
        <v>0.16532325691829969</v>
      </c>
      <c r="T7" s="3">
        <v>4</v>
      </c>
      <c r="U7" s="3">
        <v>0</v>
      </c>
      <c r="V7" s="3">
        <v>0</v>
      </c>
      <c r="W7" s="7">
        <v>217000</v>
      </c>
      <c r="X7" s="25">
        <v>64.473687481656142</v>
      </c>
    </row>
    <row r="8" spans="1:26" x14ac:dyDescent="0.25">
      <c r="A8" s="3" t="s">
        <v>2383</v>
      </c>
      <c r="B8" s="4" t="s">
        <v>2384</v>
      </c>
      <c r="C8" s="3" t="s">
        <v>175</v>
      </c>
      <c r="D8" s="3" t="s">
        <v>2385</v>
      </c>
      <c r="E8" s="3" t="s">
        <v>450</v>
      </c>
      <c r="F8" s="3">
        <v>5522</v>
      </c>
      <c r="G8" s="3" t="s">
        <v>18</v>
      </c>
      <c r="H8" s="3">
        <v>5000</v>
      </c>
      <c r="I8" s="3" t="s">
        <v>115</v>
      </c>
      <c r="J8" s="5" t="s">
        <v>39</v>
      </c>
      <c r="K8" s="6">
        <v>13.2</v>
      </c>
      <c r="L8" s="7">
        <v>66000</v>
      </c>
      <c r="M8" s="8">
        <v>0.05</v>
      </c>
      <c r="N8" s="7">
        <v>62700</v>
      </c>
      <c r="O8" s="8">
        <v>0.15</v>
      </c>
      <c r="P8" s="7">
        <v>53295</v>
      </c>
      <c r="Q8" s="9">
        <v>0.08</v>
      </c>
      <c r="R8" s="23">
        <v>8.5325038541641862E-2</v>
      </c>
      <c r="S8" s="23">
        <v>0.16532503854164185</v>
      </c>
      <c r="T8" s="3">
        <v>4</v>
      </c>
      <c r="U8" s="3">
        <v>0</v>
      </c>
      <c r="V8" s="3">
        <v>0</v>
      </c>
      <c r="W8" s="7">
        <v>322000</v>
      </c>
      <c r="X8" s="25">
        <v>64.472992681717869</v>
      </c>
    </row>
    <row r="9" spans="1:26" x14ac:dyDescent="0.25">
      <c r="A9" s="3" t="s">
        <v>2386</v>
      </c>
      <c r="B9" s="4" t="s">
        <v>2387</v>
      </c>
      <c r="C9" s="3" t="s">
        <v>315</v>
      </c>
      <c r="D9" s="3" t="s">
        <v>2388</v>
      </c>
      <c r="E9" s="3" t="s">
        <v>450</v>
      </c>
      <c r="F9" s="3">
        <v>11040</v>
      </c>
      <c r="G9" s="3" t="s">
        <v>18</v>
      </c>
      <c r="H9" s="3">
        <v>2600</v>
      </c>
      <c r="I9" s="3" t="s">
        <v>112</v>
      </c>
      <c r="J9" s="5" t="s">
        <v>39</v>
      </c>
      <c r="K9" s="6">
        <v>13.2</v>
      </c>
      <c r="L9" s="7">
        <v>34320</v>
      </c>
      <c r="M9" s="8">
        <v>0.05</v>
      </c>
      <c r="N9" s="7">
        <v>32604</v>
      </c>
      <c r="O9" s="8">
        <v>0.15</v>
      </c>
      <c r="P9" s="7">
        <v>27713.4</v>
      </c>
      <c r="Q9" s="9">
        <v>0.08</v>
      </c>
      <c r="R9" s="23">
        <v>8.5326103986913163E-2</v>
      </c>
      <c r="S9" s="23">
        <v>0.16532610398691316</v>
      </c>
      <c r="T9" s="3">
        <v>4</v>
      </c>
      <c r="U9" s="3">
        <v>640</v>
      </c>
      <c r="V9" s="3">
        <v>7680</v>
      </c>
      <c r="W9" s="7">
        <v>175000</v>
      </c>
      <c r="X9" s="25">
        <v>64.472577185050838</v>
      </c>
    </row>
    <row r="10" spans="1:26" x14ac:dyDescent="0.25">
      <c r="A10" s="3" t="s">
        <v>2389</v>
      </c>
      <c r="B10" s="4" t="s">
        <v>2390</v>
      </c>
      <c r="C10" s="3" t="s">
        <v>277</v>
      </c>
      <c r="D10" s="3" t="s">
        <v>2391</v>
      </c>
      <c r="E10" s="3" t="s">
        <v>384</v>
      </c>
      <c r="F10" s="3">
        <v>62930</v>
      </c>
      <c r="G10" s="3" t="s">
        <v>173</v>
      </c>
      <c r="H10" s="3">
        <v>3060</v>
      </c>
      <c r="I10" s="3" t="s">
        <v>54</v>
      </c>
      <c r="J10" s="5" t="s">
        <v>39</v>
      </c>
      <c r="K10" s="6">
        <v>10.56</v>
      </c>
      <c r="L10" s="7">
        <v>32313.599999999999</v>
      </c>
      <c r="M10" s="8">
        <v>0.05</v>
      </c>
      <c r="N10" s="7">
        <v>30697.919999999998</v>
      </c>
      <c r="O10" s="8">
        <v>0.18</v>
      </c>
      <c r="P10" s="7">
        <v>25172.294399999999</v>
      </c>
      <c r="Q10" s="9">
        <v>0.08</v>
      </c>
      <c r="R10" s="23">
        <v>8.5324072654318003E-2</v>
      </c>
      <c r="S10" s="23">
        <v>0.16532407265431801</v>
      </c>
      <c r="T10" s="3">
        <v>4</v>
      </c>
      <c r="U10" s="3">
        <v>50690</v>
      </c>
      <c r="V10" s="3">
        <v>608280</v>
      </c>
      <c r="W10" s="7">
        <v>761000</v>
      </c>
      <c r="X10" s="25">
        <v>49.758270939771357</v>
      </c>
    </row>
    <row r="11" spans="1:26" x14ac:dyDescent="0.25">
      <c r="A11" s="3" t="s">
        <v>2392</v>
      </c>
      <c r="B11" s="4" t="s">
        <v>2393</v>
      </c>
      <c r="C11" s="3" t="s">
        <v>175</v>
      </c>
      <c r="D11" s="3" t="s">
        <v>2394</v>
      </c>
      <c r="E11" s="3" t="s">
        <v>393</v>
      </c>
      <c r="F11" s="3">
        <v>19874</v>
      </c>
      <c r="G11" s="3" t="s">
        <v>18</v>
      </c>
      <c r="H11" s="3">
        <v>9673</v>
      </c>
      <c r="I11" s="3" t="s">
        <v>181</v>
      </c>
      <c r="J11" s="5" t="s">
        <v>39</v>
      </c>
      <c r="K11" s="6">
        <v>14.52</v>
      </c>
      <c r="L11" s="7">
        <v>140451.96</v>
      </c>
      <c r="M11" s="8">
        <v>0.05</v>
      </c>
      <c r="N11" s="7">
        <v>133429.36199999999</v>
      </c>
      <c r="O11" s="8">
        <v>0.15</v>
      </c>
      <c r="P11" s="7">
        <v>113414.9577</v>
      </c>
      <c r="Q11" s="9">
        <v>0.08</v>
      </c>
      <c r="R11" s="23">
        <v>8.532358625E-2</v>
      </c>
      <c r="S11" s="23">
        <v>0.16532358624999999</v>
      </c>
      <c r="T11" s="3">
        <v>4</v>
      </c>
      <c r="U11" s="3">
        <v>0</v>
      </c>
      <c r="V11" s="3">
        <v>0</v>
      </c>
      <c r="W11" s="7">
        <v>686000</v>
      </c>
      <c r="X11" s="25">
        <v>70.920914952024887</v>
      </c>
    </row>
    <row r="12" spans="1:26" x14ac:dyDescent="0.25">
      <c r="A12" s="3" t="s">
        <v>2395</v>
      </c>
      <c r="B12" s="4" t="s">
        <v>2396</v>
      </c>
      <c r="C12" s="3" t="s">
        <v>294</v>
      </c>
      <c r="D12" s="3" t="s">
        <v>2397</v>
      </c>
      <c r="E12" s="3" t="s">
        <v>438</v>
      </c>
      <c r="F12" s="3">
        <v>58531</v>
      </c>
      <c r="G12" s="3" t="s">
        <v>246</v>
      </c>
      <c r="H12" s="3">
        <v>15200</v>
      </c>
      <c r="I12" s="3" t="s">
        <v>162</v>
      </c>
      <c r="J12" s="5" t="s">
        <v>39</v>
      </c>
      <c r="K12" s="6">
        <v>12.1</v>
      </c>
      <c r="L12" s="7">
        <v>183920.00000000003</v>
      </c>
      <c r="M12" s="8">
        <v>0.05</v>
      </c>
      <c r="N12" s="7">
        <v>174724.00000000003</v>
      </c>
      <c r="O12" s="8">
        <v>0.15</v>
      </c>
      <c r="P12" s="7">
        <v>148515.40000000002</v>
      </c>
      <c r="Q12" s="9">
        <v>0.08</v>
      </c>
      <c r="R12" s="23">
        <v>7.6463847769399546E-2</v>
      </c>
      <c r="S12" s="23">
        <v>0.15646384776939953</v>
      </c>
      <c r="T12" s="3">
        <v>4</v>
      </c>
      <c r="U12" s="3">
        <v>0</v>
      </c>
      <c r="V12" s="3">
        <v>0</v>
      </c>
      <c r="W12" s="7">
        <v>949000</v>
      </c>
      <c r="X12" s="25">
        <v>62.447332973687224</v>
      </c>
    </row>
    <row r="13" spans="1:26" x14ac:dyDescent="0.25">
      <c r="A13" s="3" t="s">
        <v>2398</v>
      </c>
      <c r="B13" s="4" t="s">
        <v>2399</v>
      </c>
      <c r="C13" s="3" t="s">
        <v>175</v>
      </c>
      <c r="D13" s="3" t="s">
        <v>2400</v>
      </c>
      <c r="E13" s="3" t="s">
        <v>438</v>
      </c>
      <c r="F13" s="3">
        <v>6615</v>
      </c>
      <c r="G13" s="3" t="s">
        <v>18</v>
      </c>
      <c r="H13" s="3">
        <v>1700</v>
      </c>
      <c r="I13" s="3" t="s">
        <v>247</v>
      </c>
      <c r="J13" s="5" t="s">
        <v>39</v>
      </c>
      <c r="K13" s="6">
        <v>13.2</v>
      </c>
      <c r="L13" s="7">
        <v>22440</v>
      </c>
      <c r="M13" s="8">
        <v>0.05</v>
      </c>
      <c r="N13" s="7">
        <v>21318</v>
      </c>
      <c r="O13" s="8">
        <v>0.15</v>
      </c>
      <c r="P13" s="7">
        <v>18120.3</v>
      </c>
      <c r="Q13" s="9">
        <v>0.08</v>
      </c>
      <c r="R13" s="23">
        <v>7.6466999059811247E-2</v>
      </c>
      <c r="S13" s="23">
        <v>0.15646699905981126</v>
      </c>
      <c r="T13" s="3">
        <v>4</v>
      </c>
      <c r="U13" s="3">
        <v>0</v>
      </c>
      <c r="V13" s="3">
        <v>0</v>
      </c>
      <c r="W13" s="7">
        <v>116000</v>
      </c>
      <c r="X13" s="25">
        <v>68.122991199732013</v>
      </c>
    </row>
    <row r="14" spans="1:26" ht="30" x14ac:dyDescent="0.25">
      <c r="A14" s="3" t="s">
        <v>2401</v>
      </c>
      <c r="B14" s="4" t="s">
        <v>2402</v>
      </c>
      <c r="C14" s="3" t="s">
        <v>2403</v>
      </c>
      <c r="D14" s="3" t="s">
        <v>2404</v>
      </c>
      <c r="E14" s="3" t="s">
        <v>438</v>
      </c>
      <c r="F14" s="3">
        <v>18655</v>
      </c>
      <c r="G14" s="3" t="s">
        <v>18</v>
      </c>
      <c r="H14" s="3">
        <v>2400</v>
      </c>
      <c r="I14" s="3" t="s">
        <v>300</v>
      </c>
      <c r="J14" s="5" t="s">
        <v>39</v>
      </c>
      <c r="K14" s="6">
        <v>13.2</v>
      </c>
      <c r="L14" s="7">
        <v>31680</v>
      </c>
      <c r="M14" s="8">
        <v>0.05</v>
      </c>
      <c r="N14" s="7">
        <v>30096</v>
      </c>
      <c r="O14" s="8">
        <v>0.15</v>
      </c>
      <c r="P14" s="7">
        <v>25581.599999999999</v>
      </c>
      <c r="Q14" s="9">
        <v>0.08</v>
      </c>
      <c r="R14" s="23">
        <v>7.6463937399162851E-2</v>
      </c>
      <c r="S14" s="23">
        <v>0.15646393739916287</v>
      </c>
      <c r="T14" s="3">
        <v>4</v>
      </c>
      <c r="U14" s="3">
        <v>9055</v>
      </c>
      <c r="V14" s="3">
        <v>63385</v>
      </c>
      <c r="W14" s="7">
        <v>227000</v>
      </c>
      <c r="X14" s="25">
        <v>68.124324219243562</v>
      </c>
    </row>
    <row r="15" spans="1:26" x14ac:dyDescent="0.25">
      <c r="A15" s="3" t="s">
        <v>2405</v>
      </c>
      <c r="B15" s="4" t="s">
        <v>2405</v>
      </c>
      <c r="C15" s="3" t="s">
        <v>5</v>
      </c>
      <c r="D15" s="3" t="s">
        <v>2406</v>
      </c>
      <c r="E15" s="3" t="s">
        <v>438</v>
      </c>
      <c r="F15" s="3">
        <v>15694</v>
      </c>
      <c r="G15" s="3" t="s">
        <v>18</v>
      </c>
      <c r="H15" s="3">
        <v>11150</v>
      </c>
      <c r="I15" s="3" t="s">
        <v>114</v>
      </c>
      <c r="J15" s="5" t="s">
        <v>39</v>
      </c>
      <c r="K15" s="6">
        <v>12.1</v>
      </c>
      <c r="L15" s="7">
        <v>134915.00000000003</v>
      </c>
      <c r="M15" s="8">
        <v>0.05</v>
      </c>
      <c r="N15" s="7">
        <v>128169.25000000004</v>
      </c>
      <c r="O15" s="8">
        <v>0.15</v>
      </c>
      <c r="P15" s="7">
        <v>108943.86250000002</v>
      </c>
      <c r="Q15" s="9">
        <v>0.08</v>
      </c>
      <c r="R15" s="23">
        <v>7.6463086490061311E-2</v>
      </c>
      <c r="S15" s="23">
        <v>0.1564630864900613</v>
      </c>
      <c r="T15" s="3">
        <v>4</v>
      </c>
      <c r="U15" s="3">
        <v>0</v>
      </c>
      <c r="V15" s="3">
        <v>0</v>
      </c>
      <c r="W15" s="7">
        <v>696000</v>
      </c>
      <c r="X15" s="25">
        <v>62.447636814454953</v>
      </c>
    </row>
    <row r="16" spans="1:26" x14ac:dyDescent="0.25">
      <c r="A16" s="3" t="s">
        <v>2407</v>
      </c>
      <c r="B16" s="4" t="s">
        <v>2407</v>
      </c>
      <c r="C16" s="3" t="s">
        <v>5</v>
      </c>
      <c r="D16" s="3" t="s">
        <v>2408</v>
      </c>
      <c r="E16" s="3" t="s">
        <v>438</v>
      </c>
      <c r="F16" s="3">
        <v>13447</v>
      </c>
      <c r="G16" s="3" t="s">
        <v>18</v>
      </c>
      <c r="H16" s="3">
        <v>6600</v>
      </c>
      <c r="I16" s="3" t="s">
        <v>66</v>
      </c>
      <c r="J16" s="5" t="s">
        <v>39</v>
      </c>
      <c r="K16" s="6">
        <v>13.2</v>
      </c>
      <c r="L16" s="7">
        <v>87120</v>
      </c>
      <c r="M16" s="8">
        <v>0.05</v>
      </c>
      <c r="N16" s="7">
        <v>82764</v>
      </c>
      <c r="O16" s="8">
        <v>0.15</v>
      </c>
      <c r="P16" s="7">
        <v>70349.399999999994</v>
      </c>
      <c r="Q16" s="9">
        <v>0.08</v>
      </c>
      <c r="R16" s="23">
        <v>7.6463205000000006E-2</v>
      </c>
      <c r="S16" s="23">
        <v>0.15646320499999999</v>
      </c>
      <c r="T16" s="3">
        <v>4</v>
      </c>
      <c r="U16" s="3">
        <v>0</v>
      </c>
      <c r="V16" s="3">
        <v>0</v>
      </c>
      <c r="W16" s="7">
        <v>450000</v>
      </c>
      <c r="X16" s="25">
        <v>68.124643106984806</v>
      </c>
    </row>
    <row r="17" spans="1:24" x14ac:dyDescent="0.25">
      <c r="A17" s="3" t="s">
        <v>2409</v>
      </c>
      <c r="B17" s="4" t="s">
        <v>2409</v>
      </c>
      <c r="C17" s="3" t="s">
        <v>5</v>
      </c>
      <c r="D17" s="3" t="s">
        <v>2410</v>
      </c>
      <c r="E17" s="3" t="s">
        <v>438</v>
      </c>
      <c r="F17" s="3">
        <v>26823</v>
      </c>
      <c r="G17" s="3" t="s">
        <v>18</v>
      </c>
      <c r="H17" s="3">
        <v>15600</v>
      </c>
      <c r="I17" s="3" t="s">
        <v>114</v>
      </c>
      <c r="J17" s="5" t="s">
        <v>39</v>
      </c>
      <c r="K17" s="6">
        <v>12.1</v>
      </c>
      <c r="L17" s="7">
        <v>188760.00000000003</v>
      </c>
      <c r="M17" s="8">
        <v>0.05</v>
      </c>
      <c r="N17" s="7">
        <v>179322.00000000003</v>
      </c>
      <c r="O17" s="8">
        <v>0.15</v>
      </c>
      <c r="P17" s="7">
        <v>152423.70000000001</v>
      </c>
      <c r="Q17" s="9">
        <v>0.08</v>
      </c>
      <c r="R17" s="23">
        <v>7.6463413763565941E-2</v>
      </c>
      <c r="S17" s="23">
        <v>0.15646341376356593</v>
      </c>
      <c r="T17" s="3">
        <v>4</v>
      </c>
      <c r="U17" s="3">
        <v>0</v>
      </c>
      <c r="V17" s="3">
        <v>0</v>
      </c>
      <c r="W17" s="7">
        <v>974000</v>
      </c>
      <c r="X17" s="25">
        <v>62.447506193139304</v>
      </c>
    </row>
    <row r="18" spans="1:24" ht="45" x14ac:dyDescent="0.25">
      <c r="A18" s="3" t="s">
        <v>2411</v>
      </c>
      <c r="B18" s="4" t="s">
        <v>2412</v>
      </c>
      <c r="C18" s="3" t="s">
        <v>2413</v>
      </c>
      <c r="D18" s="3" t="s">
        <v>2414</v>
      </c>
      <c r="E18" s="3" t="s">
        <v>438</v>
      </c>
      <c r="F18" s="3">
        <v>31327</v>
      </c>
      <c r="G18" s="3" t="s">
        <v>18</v>
      </c>
      <c r="H18" s="3">
        <v>3200</v>
      </c>
      <c r="I18" s="3" t="s">
        <v>178</v>
      </c>
      <c r="J18" s="5" t="s">
        <v>39</v>
      </c>
      <c r="K18" s="6">
        <v>13.2</v>
      </c>
      <c r="L18" s="7">
        <v>42240</v>
      </c>
      <c r="M18" s="8">
        <v>0.05</v>
      </c>
      <c r="N18" s="7">
        <v>40128</v>
      </c>
      <c r="O18" s="8">
        <v>0.15</v>
      </c>
      <c r="P18" s="7">
        <v>34108.800000000003</v>
      </c>
      <c r="Q18" s="9">
        <v>0.08</v>
      </c>
      <c r="R18" s="23">
        <v>7.6460773389594699E-2</v>
      </c>
      <c r="S18" s="23">
        <v>0.15646077338959469</v>
      </c>
      <c r="T18" s="3">
        <v>4</v>
      </c>
      <c r="U18" s="3">
        <v>18527</v>
      </c>
      <c r="V18" s="3">
        <v>176006.5</v>
      </c>
      <c r="W18" s="7">
        <v>394000</v>
      </c>
      <c r="X18" s="25">
        <v>68.12570185536913</v>
      </c>
    </row>
    <row r="19" spans="1:24" x14ac:dyDescent="0.25">
      <c r="A19" s="3" t="s">
        <v>2415</v>
      </c>
      <c r="B19" s="4" t="s">
        <v>2416</v>
      </c>
      <c r="C19" s="3" t="s">
        <v>175</v>
      </c>
      <c r="D19" s="3" t="s">
        <v>2417</v>
      </c>
      <c r="E19" s="3" t="s">
        <v>438</v>
      </c>
      <c r="F19" s="3">
        <v>80824</v>
      </c>
      <c r="G19" s="3" t="s">
        <v>297</v>
      </c>
      <c r="H19" s="3">
        <v>49567</v>
      </c>
      <c r="I19" s="3" t="s">
        <v>171</v>
      </c>
      <c r="J19" s="5" t="s">
        <v>39</v>
      </c>
      <c r="K19" s="6">
        <v>11</v>
      </c>
      <c r="L19" s="7">
        <v>545237</v>
      </c>
      <c r="M19" s="8">
        <v>0.05</v>
      </c>
      <c r="N19" s="7">
        <v>517975.15</v>
      </c>
      <c r="O19" s="8">
        <v>0.2</v>
      </c>
      <c r="P19" s="7">
        <v>414380.12</v>
      </c>
      <c r="Q19" s="9">
        <v>0.08</v>
      </c>
      <c r="R19" s="23">
        <v>7.6463407857300159E-2</v>
      </c>
      <c r="S19" s="23">
        <v>0.15646340785730015</v>
      </c>
      <c r="T19" s="3">
        <v>4</v>
      </c>
      <c r="U19" s="3">
        <v>0</v>
      </c>
      <c r="V19" s="3">
        <v>0</v>
      </c>
      <c r="W19" s="7">
        <v>2648000</v>
      </c>
      <c r="X19" s="25">
        <v>53.431023358666693</v>
      </c>
    </row>
    <row r="20" spans="1:24" x14ac:dyDescent="0.25">
      <c r="A20" s="3" t="s">
        <v>2418</v>
      </c>
      <c r="B20" s="4" t="s">
        <v>2419</v>
      </c>
      <c r="C20" s="3" t="s">
        <v>175</v>
      </c>
      <c r="D20" s="3" t="s">
        <v>2420</v>
      </c>
      <c r="E20" s="3" t="s">
        <v>2421</v>
      </c>
      <c r="F20" s="3">
        <v>83556</v>
      </c>
      <c r="G20" s="3" t="s">
        <v>18</v>
      </c>
      <c r="H20" s="3">
        <v>48700</v>
      </c>
      <c r="I20" s="3" t="s">
        <v>1241</v>
      </c>
      <c r="J20" s="5" t="s">
        <v>39</v>
      </c>
      <c r="K20" s="6">
        <v>11</v>
      </c>
      <c r="L20" s="7">
        <v>535700</v>
      </c>
      <c r="M20" s="8">
        <v>0.05</v>
      </c>
      <c r="N20" s="7">
        <v>508915</v>
      </c>
      <c r="O20" s="8">
        <v>0.15</v>
      </c>
      <c r="P20" s="7">
        <v>432577.75</v>
      </c>
      <c r="Q20" s="9">
        <v>0.08</v>
      </c>
      <c r="R20" s="23">
        <v>7.6463298349622788E-2</v>
      </c>
      <c r="S20" s="23">
        <v>0.1564632983496228</v>
      </c>
      <c r="T20" s="3">
        <v>4</v>
      </c>
      <c r="U20" s="3">
        <v>0</v>
      </c>
      <c r="V20" s="3">
        <v>0</v>
      </c>
      <c r="W20" s="7">
        <v>2765000</v>
      </c>
      <c r="X20" s="25">
        <v>56.770502051872498</v>
      </c>
    </row>
    <row r="21" spans="1:24" x14ac:dyDescent="0.25">
      <c r="A21" s="3" t="s">
        <v>2422</v>
      </c>
      <c r="B21" s="4" t="s">
        <v>2423</v>
      </c>
      <c r="C21" s="3" t="s">
        <v>281</v>
      </c>
      <c r="D21" s="3" t="s">
        <v>2424</v>
      </c>
      <c r="E21" s="3" t="s">
        <v>925</v>
      </c>
      <c r="F21" s="3">
        <v>77005</v>
      </c>
      <c r="G21" s="3" t="s">
        <v>271</v>
      </c>
      <c r="H21" s="3">
        <v>10693</v>
      </c>
      <c r="I21" s="3" t="s">
        <v>56</v>
      </c>
      <c r="J21" s="5" t="s">
        <v>39</v>
      </c>
      <c r="K21" s="6">
        <v>10.890000000000002</v>
      </c>
      <c r="L21" s="7">
        <v>116446.77000000002</v>
      </c>
      <c r="M21" s="8">
        <v>0.05</v>
      </c>
      <c r="N21" s="7">
        <v>110624.43150000002</v>
      </c>
      <c r="O21" s="8">
        <v>0.16500000000000001</v>
      </c>
      <c r="P21" s="7">
        <v>92371.400302500013</v>
      </c>
      <c r="Q21" s="9">
        <v>0.08</v>
      </c>
      <c r="R21" s="23">
        <v>8.0633445288167571E-2</v>
      </c>
      <c r="S21" s="23">
        <v>0.16063344528816759</v>
      </c>
      <c r="T21" s="3">
        <v>4</v>
      </c>
      <c r="U21" s="3">
        <v>34233</v>
      </c>
      <c r="V21" s="3">
        <v>239631</v>
      </c>
      <c r="W21" s="7">
        <v>815000</v>
      </c>
      <c r="X21" s="25">
        <v>53.777670549884675</v>
      </c>
    </row>
    <row r="22" spans="1:24" x14ac:dyDescent="0.25">
      <c r="A22" s="3" t="s">
        <v>2425</v>
      </c>
      <c r="B22" s="4" t="s">
        <v>2425</v>
      </c>
      <c r="C22" s="3" t="s">
        <v>5</v>
      </c>
      <c r="D22" s="3" t="s">
        <v>2426</v>
      </c>
      <c r="E22" s="3" t="s">
        <v>925</v>
      </c>
      <c r="F22" s="3">
        <v>14877</v>
      </c>
      <c r="G22" s="3" t="s">
        <v>18</v>
      </c>
      <c r="H22" s="3">
        <v>6000</v>
      </c>
      <c r="I22" s="3" t="s">
        <v>193</v>
      </c>
      <c r="J22" s="5" t="s">
        <v>39</v>
      </c>
      <c r="K22" s="6">
        <v>13.2</v>
      </c>
      <c r="L22" s="7">
        <v>79200</v>
      </c>
      <c r="M22" s="8">
        <v>0.05</v>
      </c>
      <c r="N22" s="7">
        <v>75240</v>
      </c>
      <c r="O22" s="8">
        <v>0.15</v>
      </c>
      <c r="P22" s="7">
        <v>63954</v>
      </c>
      <c r="Q22" s="9">
        <v>0.08</v>
      </c>
      <c r="R22" s="23">
        <v>8.0632896867659884E-2</v>
      </c>
      <c r="S22" s="23">
        <v>0.16063289686765989</v>
      </c>
      <c r="T22" s="3">
        <v>4</v>
      </c>
      <c r="U22" s="3">
        <v>0</v>
      </c>
      <c r="V22" s="3">
        <v>0</v>
      </c>
      <c r="W22" s="7">
        <v>398000</v>
      </c>
      <c r="X22" s="25">
        <v>66.356270775478805</v>
      </c>
    </row>
    <row r="23" spans="1:24" x14ac:dyDescent="0.25">
      <c r="A23" s="3" t="s">
        <v>2427</v>
      </c>
      <c r="B23" s="4" t="s">
        <v>2427</v>
      </c>
      <c r="C23" s="3" t="s">
        <v>5</v>
      </c>
      <c r="D23" s="3" t="s">
        <v>2428</v>
      </c>
      <c r="E23" s="3" t="s">
        <v>925</v>
      </c>
      <c r="F23" s="3">
        <v>14650</v>
      </c>
      <c r="G23" s="3" t="s">
        <v>246</v>
      </c>
      <c r="H23" s="3">
        <v>3200</v>
      </c>
      <c r="I23" s="3" t="s">
        <v>191</v>
      </c>
      <c r="J23" s="5" t="s">
        <v>39</v>
      </c>
      <c r="K23" s="6">
        <v>13.2</v>
      </c>
      <c r="L23" s="7">
        <v>42240</v>
      </c>
      <c r="M23" s="8">
        <v>0.05</v>
      </c>
      <c r="N23" s="7">
        <v>40128</v>
      </c>
      <c r="O23" s="8">
        <v>0.15</v>
      </c>
      <c r="P23" s="7">
        <v>34108.800000000003</v>
      </c>
      <c r="Q23" s="9">
        <v>0.08</v>
      </c>
      <c r="R23" s="23">
        <v>8.0633860315973374E-2</v>
      </c>
      <c r="S23" s="23">
        <v>0.16063386031597338</v>
      </c>
      <c r="T23" s="3">
        <v>4</v>
      </c>
      <c r="U23" s="3">
        <v>1850</v>
      </c>
      <c r="V23" s="3">
        <v>12950</v>
      </c>
      <c r="W23" s="7">
        <v>225000</v>
      </c>
      <c r="X23" s="25">
        <v>66.355872784438546</v>
      </c>
    </row>
    <row r="24" spans="1:24" x14ac:dyDescent="0.25">
      <c r="A24" s="3" t="s">
        <v>2429</v>
      </c>
      <c r="B24" s="4" t="s">
        <v>2430</v>
      </c>
      <c r="C24" s="3" t="s">
        <v>175</v>
      </c>
      <c r="D24" s="3" t="s">
        <v>2431</v>
      </c>
      <c r="E24" s="3" t="s">
        <v>925</v>
      </c>
      <c r="F24" s="3">
        <v>7915</v>
      </c>
      <c r="G24" s="3" t="s">
        <v>18</v>
      </c>
      <c r="H24" s="3">
        <v>4800</v>
      </c>
      <c r="I24" s="3" t="s">
        <v>240</v>
      </c>
      <c r="J24" s="5" t="s">
        <v>39</v>
      </c>
      <c r="K24" s="6">
        <v>11.88</v>
      </c>
      <c r="L24" s="7">
        <v>57023.999999999993</v>
      </c>
      <c r="M24" s="8">
        <v>0.05</v>
      </c>
      <c r="N24" s="7">
        <v>54172.800000000003</v>
      </c>
      <c r="O24" s="8">
        <v>0.16500000000000001</v>
      </c>
      <c r="P24" s="7">
        <v>45234.288</v>
      </c>
      <c r="Q24" s="9">
        <v>0.08</v>
      </c>
      <c r="R24" s="23">
        <v>8.0633239750000002E-2</v>
      </c>
      <c r="S24" s="23">
        <v>0.16063323974999999</v>
      </c>
      <c r="T24" s="3">
        <v>4</v>
      </c>
      <c r="U24" s="3">
        <v>0</v>
      </c>
      <c r="V24" s="3">
        <v>0</v>
      </c>
      <c r="W24" s="7">
        <v>282000</v>
      </c>
      <c r="X24" s="25">
        <v>58.666624757532482</v>
      </c>
    </row>
    <row r="25" spans="1:24" ht="30" x14ac:dyDescent="0.25">
      <c r="A25" s="3" t="s">
        <v>2432</v>
      </c>
      <c r="B25" s="4" t="s">
        <v>2433</v>
      </c>
      <c r="C25" s="3" t="s">
        <v>2434</v>
      </c>
      <c r="D25" s="3" t="s">
        <v>2435</v>
      </c>
      <c r="E25" s="3" t="s">
        <v>925</v>
      </c>
      <c r="F25" s="3">
        <v>20515</v>
      </c>
      <c r="G25" s="3" t="s">
        <v>18</v>
      </c>
      <c r="H25" s="3">
        <v>9454</v>
      </c>
      <c r="I25" s="3" t="s">
        <v>204</v>
      </c>
      <c r="J25" s="5" t="s">
        <v>39</v>
      </c>
      <c r="K25" s="6">
        <v>13.2</v>
      </c>
      <c r="L25" s="7">
        <v>124792.8</v>
      </c>
      <c r="M25" s="8">
        <v>0.05</v>
      </c>
      <c r="N25" s="7">
        <v>118553.16</v>
      </c>
      <c r="O25" s="8">
        <v>0.15</v>
      </c>
      <c r="P25" s="7">
        <v>100770.186</v>
      </c>
      <c r="Q25" s="9">
        <v>0.08</v>
      </c>
      <c r="R25" s="23">
        <v>8.0633239750000002E-2</v>
      </c>
      <c r="S25" s="23">
        <v>0.16063323974999999</v>
      </c>
      <c r="T25" s="3">
        <v>4</v>
      </c>
      <c r="U25" s="3">
        <v>0</v>
      </c>
      <c r="V25" s="3">
        <v>0</v>
      </c>
      <c r="W25" s="7">
        <v>627000</v>
      </c>
      <c r="X25" s="25">
        <v>66.356129133602934</v>
      </c>
    </row>
    <row r="26" spans="1:24" x14ac:dyDescent="0.25">
      <c r="A26" s="3" t="s">
        <v>2436</v>
      </c>
      <c r="B26" s="4" t="s">
        <v>2436</v>
      </c>
      <c r="C26" s="3" t="s">
        <v>5</v>
      </c>
      <c r="D26" s="3" t="s">
        <v>2437</v>
      </c>
      <c r="E26" s="3" t="s">
        <v>925</v>
      </c>
      <c r="F26" s="3">
        <v>14673</v>
      </c>
      <c r="G26" s="3" t="s">
        <v>18</v>
      </c>
      <c r="H26" s="3">
        <v>5720</v>
      </c>
      <c r="I26" s="3" t="s">
        <v>174</v>
      </c>
      <c r="J26" s="5" t="s">
        <v>39</v>
      </c>
      <c r="K26" s="6">
        <v>13.2</v>
      </c>
      <c r="L26" s="7">
        <v>75504</v>
      </c>
      <c r="M26" s="8">
        <v>0.05</v>
      </c>
      <c r="N26" s="7">
        <v>71728.800000000003</v>
      </c>
      <c r="O26" s="8">
        <v>0.15</v>
      </c>
      <c r="P26" s="7">
        <v>60969.48</v>
      </c>
      <c r="Q26" s="9">
        <v>0.08</v>
      </c>
      <c r="R26" s="23">
        <v>8.0633779250730966E-2</v>
      </c>
      <c r="S26" s="23">
        <v>0.16063377925073097</v>
      </c>
      <c r="T26" s="3">
        <v>4</v>
      </c>
      <c r="U26" s="3">
        <v>0</v>
      </c>
      <c r="V26" s="3">
        <v>0</v>
      </c>
      <c r="W26" s="7">
        <v>380000</v>
      </c>
      <c r="X26" s="25">
        <v>66.355906271510435</v>
      </c>
    </row>
    <row r="27" spans="1:24" x14ac:dyDescent="0.25">
      <c r="A27" s="3" t="s">
        <v>2438</v>
      </c>
      <c r="B27" s="4" t="s">
        <v>2439</v>
      </c>
      <c r="C27" s="3" t="s">
        <v>281</v>
      </c>
      <c r="D27" s="3" t="s">
        <v>2437</v>
      </c>
      <c r="E27" s="3" t="s">
        <v>435</v>
      </c>
      <c r="F27" s="3">
        <v>96011</v>
      </c>
      <c r="G27" s="3" t="s">
        <v>18</v>
      </c>
      <c r="H27" s="3">
        <v>35847</v>
      </c>
      <c r="I27" s="3" t="s">
        <v>180</v>
      </c>
      <c r="J27" s="5" t="s">
        <v>39</v>
      </c>
      <c r="K27" s="6">
        <v>11</v>
      </c>
      <c r="L27" s="7">
        <v>394317</v>
      </c>
      <c r="M27" s="8">
        <v>0.05</v>
      </c>
      <c r="N27" s="7">
        <v>374601.15</v>
      </c>
      <c r="O27" s="8">
        <v>0.15</v>
      </c>
      <c r="P27" s="7">
        <v>318410.97750000004</v>
      </c>
      <c r="Q27" s="9">
        <v>0.08</v>
      </c>
      <c r="R27" s="23">
        <v>8.4494103749999994E-2</v>
      </c>
      <c r="S27" s="23">
        <v>0.16449410375000001</v>
      </c>
      <c r="T27" s="3">
        <v>4</v>
      </c>
      <c r="U27" s="3">
        <v>0</v>
      </c>
      <c r="V27" s="3">
        <v>0</v>
      </c>
      <c r="W27" s="7">
        <v>1936000</v>
      </c>
      <c r="X27" s="25">
        <v>53.99889599386325</v>
      </c>
    </row>
    <row r="28" spans="1:24" x14ac:dyDescent="0.25">
      <c r="A28" s="3" t="s">
        <v>2440</v>
      </c>
      <c r="B28" s="4" t="s">
        <v>2441</v>
      </c>
      <c r="C28" s="3" t="s">
        <v>288</v>
      </c>
      <c r="D28" s="3" t="s">
        <v>2442</v>
      </c>
      <c r="E28" s="3" t="s">
        <v>619</v>
      </c>
      <c r="F28" s="3">
        <v>3177045</v>
      </c>
      <c r="G28" s="3" t="s">
        <v>256</v>
      </c>
      <c r="H28" s="3">
        <v>374188</v>
      </c>
      <c r="I28" s="3" t="s">
        <v>111</v>
      </c>
      <c r="J28" s="5" t="s">
        <v>39</v>
      </c>
      <c r="K28" s="6">
        <v>8.8000000000000007</v>
      </c>
      <c r="L28" s="7">
        <v>3292854.4000000004</v>
      </c>
      <c r="M28" s="8">
        <v>0.05</v>
      </c>
      <c r="N28" s="7">
        <v>3128211.68</v>
      </c>
      <c r="O28" s="8">
        <v>0.15</v>
      </c>
      <c r="P28" s="7">
        <v>2658979.9280000003</v>
      </c>
      <c r="Q28" s="9">
        <v>0.08</v>
      </c>
      <c r="R28" s="23">
        <v>8.4494139000608134E-2</v>
      </c>
      <c r="S28" s="23">
        <v>0.16449413900060811</v>
      </c>
      <c r="T28" s="3">
        <v>4</v>
      </c>
      <c r="U28" s="3">
        <v>1680293</v>
      </c>
      <c r="V28" s="3">
        <v>20163516</v>
      </c>
      <c r="W28" s="7">
        <v>36328000</v>
      </c>
      <c r="X28" s="25">
        <v>43.199107537647471</v>
      </c>
    </row>
    <row r="29" spans="1:24" x14ac:dyDescent="0.25">
      <c r="A29" s="3" t="s">
        <v>2443</v>
      </c>
      <c r="B29" s="4" t="s">
        <v>2444</v>
      </c>
      <c r="C29" s="3" t="s">
        <v>281</v>
      </c>
      <c r="D29" s="3" t="s">
        <v>2445</v>
      </c>
      <c r="E29" s="3" t="s">
        <v>960</v>
      </c>
      <c r="F29" s="3">
        <v>83771</v>
      </c>
      <c r="G29" s="3" t="s">
        <v>18</v>
      </c>
      <c r="H29" s="3">
        <v>11000</v>
      </c>
      <c r="I29" s="3" t="s">
        <v>177</v>
      </c>
      <c r="J29" s="5" t="s">
        <v>39</v>
      </c>
      <c r="K29" s="6">
        <v>15.972000000000005</v>
      </c>
      <c r="L29" s="7">
        <v>175692.00000000003</v>
      </c>
      <c r="M29" s="8">
        <v>0.05</v>
      </c>
      <c r="N29" s="7">
        <v>166907.40000000002</v>
      </c>
      <c r="O29" s="8">
        <v>0.13500000000000001</v>
      </c>
      <c r="P29" s="7">
        <v>144374.90100000001</v>
      </c>
      <c r="Q29" s="9">
        <v>0.08</v>
      </c>
      <c r="R29" s="23">
        <v>8.4494250298928639E-2</v>
      </c>
      <c r="S29" s="23">
        <v>0.16449425029892864</v>
      </c>
      <c r="T29" s="3">
        <v>4</v>
      </c>
      <c r="U29" s="3">
        <v>39771</v>
      </c>
      <c r="V29" s="3">
        <v>278397</v>
      </c>
      <c r="W29" s="7">
        <v>1156000</v>
      </c>
      <c r="X29" s="25">
        <v>79.789968197359443</v>
      </c>
    </row>
    <row r="30" spans="1:24" x14ac:dyDescent="0.25">
      <c r="A30" s="3" t="s">
        <v>2446</v>
      </c>
      <c r="B30" s="4" t="s">
        <v>2446</v>
      </c>
      <c r="C30" s="3" t="s">
        <v>5</v>
      </c>
      <c r="D30" s="3" t="s">
        <v>2447</v>
      </c>
      <c r="E30" s="3" t="s">
        <v>960</v>
      </c>
      <c r="F30" s="3">
        <v>43282</v>
      </c>
      <c r="G30" s="3" t="s">
        <v>18</v>
      </c>
      <c r="H30" s="3">
        <v>15200</v>
      </c>
      <c r="I30" s="3" t="s">
        <v>282</v>
      </c>
      <c r="J30" s="5" t="s">
        <v>39</v>
      </c>
      <c r="K30" s="6">
        <v>12.1</v>
      </c>
      <c r="L30" s="7">
        <v>183920.00000000003</v>
      </c>
      <c r="M30" s="8">
        <v>0.05</v>
      </c>
      <c r="N30" s="7">
        <v>174724.00000000003</v>
      </c>
      <c r="O30" s="8">
        <v>0.15</v>
      </c>
      <c r="P30" s="7">
        <v>148515.40000000002</v>
      </c>
      <c r="Q30" s="9">
        <v>0.08</v>
      </c>
      <c r="R30" s="23">
        <v>8.4494182707375701E-2</v>
      </c>
      <c r="S30" s="23">
        <v>0.1644941827073757</v>
      </c>
      <c r="T30" s="3">
        <v>4</v>
      </c>
      <c r="U30" s="3">
        <v>0</v>
      </c>
      <c r="V30" s="3">
        <v>0</v>
      </c>
      <c r="W30" s="7">
        <v>903000</v>
      </c>
      <c r="X30" s="25">
        <v>59.398757081771826</v>
      </c>
    </row>
    <row r="31" spans="1:24" x14ac:dyDescent="0.25">
      <c r="A31" s="3" t="s">
        <v>2448</v>
      </c>
      <c r="B31" s="4" t="s">
        <v>2448</v>
      </c>
      <c r="C31" s="3" t="s">
        <v>5</v>
      </c>
      <c r="D31" s="3" t="s">
        <v>2449</v>
      </c>
      <c r="E31" s="3" t="s">
        <v>960</v>
      </c>
      <c r="F31" s="3">
        <v>43553</v>
      </c>
      <c r="G31" s="3" t="s">
        <v>297</v>
      </c>
      <c r="H31" s="3">
        <v>16505</v>
      </c>
      <c r="I31" s="3" t="s">
        <v>232</v>
      </c>
      <c r="J31" s="5" t="s">
        <v>39</v>
      </c>
      <c r="K31" s="6">
        <v>12.1</v>
      </c>
      <c r="L31" s="7">
        <v>199710.50000000003</v>
      </c>
      <c r="M31" s="8">
        <v>0.05</v>
      </c>
      <c r="N31" s="7">
        <v>189724.97500000003</v>
      </c>
      <c r="O31" s="8">
        <v>0.2</v>
      </c>
      <c r="P31" s="7">
        <v>151779.98000000004</v>
      </c>
      <c r="Q31" s="9">
        <v>0.08</v>
      </c>
      <c r="R31" s="23">
        <v>8.4494103749999994E-2</v>
      </c>
      <c r="S31" s="23">
        <v>0.16449410375000001</v>
      </c>
      <c r="T31" s="3">
        <v>4</v>
      </c>
      <c r="U31" s="3">
        <v>0</v>
      </c>
      <c r="V31" s="3">
        <v>0</v>
      </c>
      <c r="W31" s="7">
        <v>923000</v>
      </c>
      <c r="X31" s="25">
        <v>55.90473938188196</v>
      </c>
    </row>
    <row r="32" spans="1:24" x14ac:dyDescent="0.25">
      <c r="A32" s="3" t="s">
        <v>2450</v>
      </c>
      <c r="B32" s="4" t="s">
        <v>2450</v>
      </c>
      <c r="C32" s="3" t="s">
        <v>272</v>
      </c>
      <c r="D32" s="3" t="s">
        <v>2451</v>
      </c>
      <c r="E32" s="3" t="s">
        <v>960</v>
      </c>
      <c r="F32" s="3">
        <v>129333</v>
      </c>
      <c r="G32" s="3" t="s">
        <v>18</v>
      </c>
      <c r="H32" s="3">
        <v>36000</v>
      </c>
      <c r="I32" s="3" t="s">
        <v>310</v>
      </c>
      <c r="J32" s="5" t="s">
        <v>39</v>
      </c>
      <c r="K32" s="6">
        <v>11</v>
      </c>
      <c r="L32" s="7">
        <v>396000</v>
      </c>
      <c r="M32" s="8">
        <v>0.05</v>
      </c>
      <c r="N32" s="7">
        <v>376200</v>
      </c>
      <c r="O32" s="8">
        <v>0.15</v>
      </c>
      <c r="P32" s="7">
        <v>319770</v>
      </c>
      <c r="Q32" s="9">
        <v>0.08</v>
      </c>
      <c r="R32" s="23">
        <v>3.3797626683303009E-2</v>
      </c>
      <c r="S32" s="23">
        <v>0.113797626683303</v>
      </c>
      <c r="T32" s="3">
        <v>4</v>
      </c>
      <c r="U32" s="3">
        <v>0</v>
      </c>
      <c r="V32" s="3">
        <v>0</v>
      </c>
      <c r="W32" s="7">
        <v>2810000</v>
      </c>
      <c r="X32" s="25">
        <v>78.055230665924668</v>
      </c>
    </row>
    <row r="33" spans="1:24" x14ac:dyDescent="0.25">
      <c r="A33" s="3" t="s">
        <v>2452</v>
      </c>
      <c r="B33" s="4" t="s">
        <v>2452</v>
      </c>
      <c r="C33" s="3" t="s">
        <v>5</v>
      </c>
      <c r="D33" s="3" t="s">
        <v>2453</v>
      </c>
      <c r="E33" s="3" t="s">
        <v>960</v>
      </c>
      <c r="F33" s="3">
        <v>451809</v>
      </c>
      <c r="G33" s="3" t="s">
        <v>256</v>
      </c>
      <c r="H33" s="3">
        <v>56601</v>
      </c>
      <c r="I33" s="3" t="s">
        <v>310</v>
      </c>
      <c r="J33" s="5" t="s">
        <v>39</v>
      </c>
      <c r="K33" s="6">
        <v>11</v>
      </c>
      <c r="L33" s="7">
        <v>622611</v>
      </c>
      <c r="M33" s="8">
        <v>0.05</v>
      </c>
      <c r="N33" s="7">
        <v>591480.44999999995</v>
      </c>
      <c r="O33" s="8">
        <v>0.15</v>
      </c>
      <c r="P33" s="7">
        <v>502758.38249999995</v>
      </c>
      <c r="Q33" s="9">
        <v>0.08</v>
      </c>
      <c r="R33" s="23">
        <v>8.449414809792391E-2</v>
      </c>
      <c r="S33" s="23">
        <v>0.1644941480979239</v>
      </c>
      <c r="T33" s="3">
        <v>4</v>
      </c>
      <c r="U33" s="3">
        <v>225405</v>
      </c>
      <c r="V33" s="3">
        <v>1577835</v>
      </c>
      <c r="W33" s="7">
        <v>4634000</v>
      </c>
      <c r="X33" s="25">
        <v>53.998881435661886</v>
      </c>
    </row>
    <row r="34" spans="1:24" x14ac:dyDescent="0.25">
      <c r="A34" s="3" t="s">
        <v>2454</v>
      </c>
      <c r="B34" s="4" t="s">
        <v>2454</v>
      </c>
      <c r="C34" s="3" t="s">
        <v>272</v>
      </c>
      <c r="D34" s="3" t="s">
        <v>2455</v>
      </c>
      <c r="E34" s="3" t="s">
        <v>960</v>
      </c>
      <c r="F34" s="3">
        <v>54459</v>
      </c>
      <c r="G34" s="3" t="s">
        <v>18</v>
      </c>
      <c r="H34" s="3">
        <v>13785</v>
      </c>
      <c r="I34" s="3" t="s">
        <v>292</v>
      </c>
      <c r="J34" s="5" t="s">
        <v>39</v>
      </c>
      <c r="K34" s="6">
        <v>12.1</v>
      </c>
      <c r="L34" s="7">
        <v>166798.50000000003</v>
      </c>
      <c r="M34" s="8">
        <v>0.05</v>
      </c>
      <c r="N34" s="7">
        <v>158458.57500000004</v>
      </c>
      <c r="O34" s="8">
        <v>0.15</v>
      </c>
      <c r="P34" s="7">
        <v>134689.78875000004</v>
      </c>
      <c r="Q34" s="9">
        <v>0.08</v>
      </c>
      <c r="R34" s="23">
        <v>3.3797641500000003E-2</v>
      </c>
      <c r="S34" s="23">
        <v>0.1137976415</v>
      </c>
      <c r="T34" s="3">
        <v>4</v>
      </c>
      <c r="U34" s="3">
        <v>0</v>
      </c>
      <c r="V34" s="3">
        <v>0</v>
      </c>
      <c r="W34" s="7">
        <v>1184000</v>
      </c>
      <c r="X34" s="25">
        <v>85.860742553262867</v>
      </c>
    </row>
    <row r="35" spans="1:24" x14ac:dyDescent="0.25">
      <c r="A35" s="3" t="s">
        <v>2456</v>
      </c>
      <c r="B35" s="4" t="s">
        <v>2457</v>
      </c>
      <c r="C35" s="3" t="s">
        <v>311</v>
      </c>
      <c r="D35" s="3" t="s">
        <v>2458</v>
      </c>
      <c r="E35" s="3" t="s">
        <v>960</v>
      </c>
      <c r="F35" s="3">
        <v>196620</v>
      </c>
      <c r="G35" s="3" t="s">
        <v>18</v>
      </c>
      <c r="H35" s="3">
        <v>60149</v>
      </c>
      <c r="I35" s="3" t="s">
        <v>274</v>
      </c>
      <c r="J35" s="5" t="s">
        <v>39</v>
      </c>
      <c r="K35" s="6">
        <v>11</v>
      </c>
      <c r="L35" s="7">
        <v>661639</v>
      </c>
      <c r="M35" s="8">
        <v>0.05</v>
      </c>
      <c r="N35" s="7">
        <v>628557.05000000005</v>
      </c>
      <c r="O35" s="8">
        <v>0.15</v>
      </c>
      <c r="P35" s="7">
        <v>534273.49250000005</v>
      </c>
      <c r="Q35" s="9">
        <v>0.08</v>
      </c>
      <c r="R35" s="23">
        <v>4.9564139034438334E-2</v>
      </c>
      <c r="S35" s="23">
        <v>0.12956413903443834</v>
      </c>
      <c r="T35" s="3">
        <v>4</v>
      </c>
      <c r="U35" s="3">
        <v>0</v>
      </c>
      <c r="V35" s="3">
        <v>0</v>
      </c>
      <c r="W35" s="7">
        <v>4124000</v>
      </c>
      <c r="X35" s="25">
        <v>68.556778644120186</v>
      </c>
    </row>
    <row r="36" spans="1:24" x14ac:dyDescent="0.25">
      <c r="A36" s="3" t="s">
        <v>2459</v>
      </c>
      <c r="B36" s="4" t="s">
        <v>2460</v>
      </c>
      <c r="C36" s="3" t="s">
        <v>277</v>
      </c>
      <c r="D36" s="3" t="s">
        <v>2461</v>
      </c>
      <c r="E36" s="3" t="s">
        <v>960</v>
      </c>
      <c r="F36" s="3">
        <v>196296</v>
      </c>
      <c r="G36" s="3" t="s">
        <v>256</v>
      </c>
      <c r="H36" s="3">
        <v>22700</v>
      </c>
      <c r="I36" s="3" t="s">
        <v>306</v>
      </c>
      <c r="J36" s="5" t="s">
        <v>39</v>
      </c>
      <c r="K36" s="6">
        <v>12.1</v>
      </c>
      <c r="L36" s="7">
        <v>274670.00000000006</v>
      </c>
      <c r="M36" s="8">
        <v>0.05</v>
      </c>
      <c r="N36" s="7">
        <v>260936.50000000009</v>
      </c>
      <c r="O36" s="8">
        <v>0.15</v>
      </c>
      <c r="P36" s="7">
        <v>221796.02500000005</v>
      </c>
      <c r="Q36" s="9">
        <v>0.08</v>
      </c>
      <c r="R36" s="23">
        <v>8.4494103749999994E-2</v>
      </c>
      <c r="S36" s="23">
        <v>0.16449410375000001</v>
      </c>
      <c r="T36" s="3">
        <v>4</v>
      </c>
      <c r="U36" s="3">
        <v>105496</v>
      </c>
      <c r="V36" s="3">
        <v>738472</v>
      </c>
      <c r="W36" s="7">
        <v>2087000</v>
      </c>
      <c r="X36" s="25">
        <v>59.398785593249578</v>
      </c>
    </row>
    <row r="37" spans="1:24" x14ac:dyDescent="0.25">
      <c r="A37" s="3" t="s">
        <v>2462</v>
      </c>
      <c r="B37" s="4" t="s">
        <v>2462</v>
      </c>
      <c r="C37" s="3" t="s">
        <v>5</v>
      </c>
      <c r="D37" s="3" t="s">
        <v>2463</v>
      </c>
      <c r="E37" s="3" t="s">
        <v>960</v>
      </c>
      <c r="F37" s="3">
        <v>121769</v>
      </c>
      <c r="G37" s="3" t="s">
        <v>18</v>
      </c>
      <c r="H37" s="3">
        <v>35400</v>
      </c>
      <c r="I37" s="3" t="s">
        <v>177</v>
      </c>
      <c r="J37" s="5" t="s">
        <v>39</v>
      </c>
      <c r="K37" s="6">
        <v>11</v>
      </c>
      <c r="L37" s="7">
        <v>389400</v>
      </c>
      <c r="M37" s="8">
        <v>0.05</v>
      </c>
      <c r="N37" s="7">
        <v>369930</v>
      </c>
      <c r="O37" s="8">
        <v>0.15</v>
      </c>
      <c r="P37" s="7">
        <v>314440.5</v>
      </c>
      <c r="Q37" s="9">
        <v>0.08</v>
      </c>
      <c r="R37" s="23">
        <v>8.4494103749999994E-2</v>
      </c>
      <c r="S37" s="23">
        <v>0.16449410375000001</v>
      </c>
      <c r="T37" s="3">
        <v>4</v>
      </c>
      <c r="U37" s="3">
        <v>0</v>
      </c>
      <c r="V37" s="3">
        <v>0</v>
      </c>
      <c r="W37" s="7">
        <v>1912000</v>
      </c>
      <c r="X37" s="25">
        <v>53.998895993863243</v>
      </c>
    </row>
    <row r="38" spans="1:24" x14ac:dyDescent="0.25">
      <c r="A38" s="3" t="s">
        <v>2464</v>
      </c>
      <c r="B38" s="4" t="s">
        <v>2465</v>
      </c>
      <c r="C38" s="3" t="s">
        <v>175</v>
      </c>
      <c r="D38" s="3" t="s">
        <v>2466</v>
      </c>
      <c r="E38" s="3" t="s">
        <v>960</v>
      </c>
      <c r="F38" s="3">
        <v>152541</v>
      </c>
      <c r="G38" s="3" t="s">
        <v>18</v>
      </c>
      <c r="H38" s="3">
        <v>29876</v>
      </c>
      <c r="I38" s="3" t="s">
        <v>174</v>
      </c>
      <c r="J38" s="5" t="s">
        <v>39</v>
      </c>
      <c r="K38" s="6">
        <v>8.8000000000000007</v>
      </c>
      <c r="L38" s="7">
        <v>262908.80000000005</v>
      </c>
      <c r="M38" s="8">
        <v>0.05</v>
      </c>
      <c r="N38" s="7">
        <v>249763.36000000004</v>
      </c>
      <c r="O38" s="8">
        <v>0.18</v>
      </c>
      <c r="P38" s="7">
        <v>204805.95520000003</v>
      </c>
      <c r="Q38" s="9">
        <v>0.08</v>
      </c>
      <c r="R38" s="23">
        <v>8.4494103749999994E-2</v>
      </c>
      <c r="S38" s="23">
        <v>0.16449410375000001</v>
      </c>
      <c r="T38" s="3">
        <v>4</v>
      </c>
      <c r="U38" s="3">
        <v>33037</v>
      </c>
      <c r="V38" s="3">
        <v>231259</v>
      </c>
      <c r="W38" s="7">
        <v>1476000</v>
      </c>
      <c r="X38" s="25">
        <v>41.674442084675633</v>
      </c>
    </row>
    <row r="39" spans="1:24" x14ac:dyDescent="0.25">
      <c r="A39" s="3" t="s">
        <v>2467</v>
      </c>
      <c r="B39" s="4" t="s">
        <v>2468</v>
      </c>
      <c r="C39" s="3" t="s">
        <v>175</v>
      </c>
      <c r="D39" s="3" t="s">
        <v>2469</v>
      </c>
      <c r="E39" s="3" t="s">
        <v>960</v>
      </c>
      <c r="F39" s="3">
        <v>131377</v>
      </c>
      <c r="G39" s="3" t="s">
        <v>297</v>
      </c>
      <c r="H39" s="3">
        <v>29903</v>
      </c>
      <c r="I39" s="3" t="s">
        <v>238</v>
      </c>
      <c r="J39" s="5" t="s">
        <v>39</v>
      </c>
      <c r="K39" s="6">
        <v>11</v>
      </c>
      <c r="L39" s="7">
        <v>328933</v>
      </c>
      <c r="M39" s="8">
        <v>0.05</v>
      </c>
      <c r="N39" s="7">
        <v>312486.34999999998</v>
      </c>
      <c r="O39" s="8">
        <v>0.2</v>
      </c>
      <c r="P39" s="7">
        <v>249989.08</v>
      </c>
      <c r="Q39" s="9">
        <v>0.08</v>
      </c>
      <c r="R39" s="23">
        <v>8.4494217888804846E-2</v>
      </c>
      <c r="S39" s="23">
        <v>0.16449421788880486</v>
      </c>
      <c r="T39" s="3">
        <v>4</v>
      </c>
      <c r="U39" s="3">
        <v>11765</v>
      </c>
      <c r="V39" s="3">
        <v>82355</v>
      </c>
      <c r="W39" s="7">
        <v>1602000</v>
      </c>
      <c r="X39" s="25">
        <v>50.822455082592683</v>
      </c>
    </row>
    <row r="40" spans="1:24" x14ac:dyDescent="0.25">
      <c r="A40" s="3" t="s">
        <v>2470</v>
      </c>
      <c r="B40" s="4" t="s">
        <v>2470</v>
      </c>
      <c r="C40" s="3" t="s">
        <v>272</v>
      </c>
      <c r="D40" s="3" t="s">
        <v>2471</v>
      </c>
      <c r="E40" s="3" t="s">
        <v>960</v>
      </c>
      <c r="F40" s="3">
        <v>114672</v>
      </c>
      <c r="G40" s="3" t="s">
        <v>18</v>
      </c>
      <c r="H40" s="3">
        <v>29435</v>
      </c>
      <c r="I40" s="3" t="s">
        <v>188</v>
      </c>
      <c r="J40" s="5" t="s">
        <v>39</v>
      </c>
      <c r="K40" s="6">
        <v>11</v>
      </c>
      <c r="L40" s="7">
        <v>323785</v>
      </c>
      <c r="M40" s="8">
        <v>0.05</v>
      </c>
      <c r="N40" s="7">
        <v>307595.75</v>
      </c>
      <c r="O40" s="8">
        <v>0.15</v>
      </c>
      <c r="P40" s="7">
        <v>261456.38750000001</v>
      </c>
      <c r="Q40" s="9">
        <v>0.08</v>
      </c>
      <c r="R40" s="23">
        <v>3.3797662763211951E-2</v>
      </c>
      <c r="S40" s="23">
        <v>0.11379766276321196</v>
      </c>
      <c r="T40" s="3">
        <v>4</v>
      </c>
      <c r="U40" s="3">
        <v>0</v>
      </c>
      <c r="V40" s="3">
        <v>0</v>
      </c>
      <c r="W40" s="7">
        <v>2298000</v>
      </c>
      <c r="X40" s="25">
        <v>78.055205918266878</v>
      </c>
    </row>
    <row r="41" spans="1:24" x14ac:dyDescent="0.25">
      <c r="A41" s="3" t="s">
        <v>2472</v>
      </c>
      <c r="B41" s="4" t="s">
        <v>2472</v>
      </c>
      <c r="C41" s="3" t="s">
        <v>5</v>
      </c>
      <c r="D41" s="3" t="s">
        <v>2473</v>
      </c>
      <c r="E41" s="3" t="s">
        <v>476</v>
      </c>
      <c r="F41" s="3">
        <v>20654</v>
      </c>
      <c r="G41" s="3" t="s">
        <v>18</v>
      </c>
      <c r="H41" s="3">
        <v>9700</v>
      </c>
      <c r="I41" s="3" t="s">
        <v>194</v>
      </c>
      <c r="J41" s="5" t="s">
        <v>39</v>
      </c>
      <c r="K41" s="6">
        <v>13.2</v>
      </c>
      <c r="L41" s="7">
        <v>128040</v>
      </c>
      <c r="M41" s="8">
        <v>0.05</v>
      </c>
      <c r="N41" s="7">
        <v>121638</v>
      </c>
      <c r="O41" s="8">
        <v>0.15</v>
      </c>
      <c r="P41" s="7">
        <v>103392.3</v>
      </c>
      <c r="Q41" s="9">
        <v>0.08</v>
      </c>
      <c r="R41" s="23">
        <v>8.1085892660412884E-2</v>
      </c>
      <c r="S41" s="23">
        <v>0.1610858926604129</v>
      </c>
      <c r="T41" s="3">
        <v>4</v>
      </c>
      <c r="U41" s="3">
        <v>0</v>
      </c>
      <c r="V41" s="3">
        <v>0</v>
      </c>
      <c r="W41" s="7">
        <v>642000</v>
      </c>
      <c r="X41" s="25">
        <v>66.169667771406679</v>
      </c>
    </row>
    <row r="42" spans="1:24" x14ac:dyDescent="0.25">
      <c r="A42" s="3" t="s">
        <v>2474</v>
      </c>
      <c r="B42" s="4" t="s">
        <v>2475</v>
      </c>
      <c r="C42" s="3" t="s">
        <v>286</v>
      </c>
      <c r="D42" s="3" t="s">
        <v>2476</v>
      </c>
      <c r="E42" s="3" t="s">
        <v>435</v>
      </c>
      <c r="F42" s="3">
        <v>336399</v>
      </c>
      <c r="G42" s="3" t="s">
        <v>271</v>
      </c>
      <c r="H42" s="3">
        <v>1072</v>
      </c>
      <c r="I42" s="3" t="s">
        <v>177</v>
      </c>
      <c r="J42" s="5" t="s">
        <v>39</v>
      </c>
      <c r="K42" s="6">
        <v>11.88</v>
      </c>
      <c r="L42" s="7">
        <v>12735.36</v>
      </c>
      <c r="M42" s="8">
        <v>0.05</v>
      </c>
      <c r="N42" s="7">
        <v>12098.592000000001</v>
      </c>
      <c r="O42" s="8">
        <v>0.16500000000000001</v>
      </c>
      <c r="P42" s="7">
        <v>10102.32432</v>
      </c>
      <c r="Q42" s="9">
        <v>0.08</v>
      </c>
      <c r="R42" s="23">
        <v>7.984788276741811E-2</v>
      </c>
      <c r="S42" s="23">
        <v>0.15984788276741813</v>
      </c>
      <c r="T42" s="3">
        <v>4</v>
      </c>
      <c r="U42" s="3">
        <v>332111</v>
      </c>
      <c r="V42" s="3">
        <v>2324777</v>
      </c>
      <c r="W42" s="7">
        <v>2542833</v>
      </c>
      <c r="X42" s="25">
        <v>58.954862816117696</v>
      </c>
    </row>
    <row r="43" spans="1:24" x14ac:dyDescent="0.25">
      <c r="A43" s="3" t="s">
        <v>2477</v>
      </c>
      <c r="B43" s="4" t="s">
        <v>2477</v>
      </c>
      <c r="C43" s="3" t="s">
        <v>5</v>
      </c>
      <c r="D43" s="3" t="s">
        <v>2478</v>
      </c>
      <c r="E43" s="3" t="s">
        <v>435</v>
      </c>
      <c r="F43" s="3">
        <v>11764</v>
      </c>
      <c r="G43" s="3" t="s">
        <v>18</v>
      </c>
      <c r="H43" s="3">
        <v>3750</v>
      </c>
      <c r="I43" s="3" t="s">
        <v>204</v>
      </c>
      <c r="J43" s="5" t="s">
        <v>39</v>
      </c>
      <c r="K43" s="6">
        <v>13.2</v>
      </c>
      <c r="L43" s="7">
        <v>49500</v>
      </c>
      <c r="M43" s="8">
        <v>0.05</v>
      </c>
      <c r="N43" s="7">
        <v>47025</v>
      </c>
      <c r="O43" s="8">
        <v>0.15</v>
      </c>
      <c r="P43" s="7">
        <v>39971.25</v>
      </c>
      <c r="Q43" s="9">
        <v>0.08</v>
      </c>
      <c r="R43" s="23">
        <v>8.4493410476422948E-2</v>
      </c>
      <c r="S43" s="23">
        <v>0.16449341047642296</v>
      </c>
      <c r="T43" s="3">
        <v>4</v>
      </c>
      <c r="U43" s="3">
        <v>0</v>
      </c>
      <c r="V43" s="3">
        <v>0</v>
      </c>
      <c r="W43" s="7">
        <v>243000</v>
      </c>
      <c r="X43" s="25">
        <v>64.798948292994183</v>
      </c>
    </row>
    <row r="44" spans="1:24" x14ac:dyDescent="0.25">
      <c r="A44" s="3" t="s">
        <v>2479</v>
      </c>
      <c r="B44" s="4" t="s">
        <v>2479</v>
      </c>
      <c r="C44" s="3" t="s">
        <v>5</v>
      </c>
      <c r="D44" s="3" t="s">
        <v>2480</v>
      </c>
      <c r="E44" s="3" t="s">
        <v>435</v>
      </c>
      <c r="F44" s="3">
        <v>14924</v>
      </c>
      <c r="G44" s="3" t="s">
        <v>18</v>
      </c>
      <c r="H44" s="3">
        <v>4960</v>
      </c>
      <c r="I44" s="3" t="s">
        <v>55</v>
      </c>
      <c r="J44" s="5" t="s">
        <v>39</v>
      </c>
      <c r="K44" s="6">
        <v>13.2</v>
      </c>
      <c r="L44" s="7">
        <v>65472</v>
      </c>
      <c r="M44" s="8">
        <v>0.05</v>
      </c>
      <c r="N44" s="7">
        <v>62198.400000000001</v>
      </c>
      <c r="O44" s="8">
        <v>0.15</v>
      </c>
      <c r="P44" s="7">
        <v>52868.639999999999</v>
      </c>
      <c r="Q44" s="9">
        <v>0.08</v>
      </c>
      <c r="R44" s="23">
        <v>8.449454368826767E-2</v>
      </c>
      <c r="S44" s="23">
        <v>0.16449454368826766</v>
      </c>
      <c r="T44" s="3">
        <v>4</v>
      </c>
      <c r="U44" s="3">
        <v>0</v>
      </c>
      <c r="V44" s="3">
        <v>0</v>
      </c>
      <c r="W44" s="7">
        <v>321000</v>
      </c>
      <c r="X44" s="25">
        <v>64.798501889520352</v>
      </c>
    </row>
    <row r="45" spans="1:24" x14ac:dyDescent="0.25">
      <c r="A45" s="3" t="s">
        <v>2481</v>
      </c>
      <c r="B45" s="4" t="s">
        <v>2481</v>
      </c>
      <c r="C45" s="3" t="s">
        <v>5</v>
      </c>
      <c r="D45" s="3" t="s">
        <v>2482</v>
      </c>
      <c r="E45" s="3" t="s">
        <v>435</v>
      </c>
      <c r="F45" s="3">
        <v>15091</v>
      </c>
      <c r="G45" s="3" t="s">
        <v>18</v>
      </c>
      <c r="H45" s="3">
        <v>7626</v>
      </c>
      <c r="I45" s="3" t="s">
        <v>213</v>
      </c>
      <c r="J45" s="5" t="s">
        <v>39</v>
      </c>
      <c r="K45" s="6">
        <v>13.2</v>
      </c>
      <c r="L45" s="7">
        <v>100663.2</v>
      </c>
      <c r="M45" s="8">
        <v>0.05</v>
      </c>
      <c r="N45" s="7">
        <v>95630.04</v>
      </c>
      <c r="O45" s="8">
        <v>0.15</v>
      </c>
      <c r="P45" s="7">
        <v>81285.534</v>
      </c>
      <c r="Q45" s="9">
        <v>0.08</v>
      </c>
      <c r="R45" s="23">
        <v>8.4493960680541713E-2</v>
      </c>
      <c r="S45" s="23">
        <v>0.16449396068054173</v>
      </c>
      <c r="T45" s="3">
        <v>4</v>
      </c>
      <c r="U45" s="3">
        <v>0</v>
      </c>
      <c r="V45" s="3">
        <v>0</v>
      </c>
      <c r="W45" s="7">
        <v>494000</v>
      </c>
      <c r="X45" s="25">
        <v>64.79873155161296</v>
      </c>
    </row>
    <row r="46" spans="1:24" x14ac:dyDescent="0.25">
      <c r="A46" s="3" t="s">
        <v>2483</v>
      </c>
      <c r="B46" s="4" t="s">
        <v>2483</v>
      </c>
      <c r="C46" s="3" t="s">
        <v>5</v>
      </c>
      <c r="D46" s="3" t="s">
        <v>2484</v>
      </c>
      <c r="E46" s="3" t="s">
        <v>435</v>
      </c>
      <c r="F46" s="3">
        <v>14924</v>
      </c>
      <c r="G46" s="3" t="s">
        <v>18</v>
      </c>
      <c r="H46" s="3">
        <v>5000</v>
      </c>
      <c r="I46" s="3" t="s">
        <v>213</v>
      </c>
      <c r="J46" s="5" t="s">
        <v>39</v>
      </c>
      <c r="K46" s="6">
        <v>13.2</v>
      </c>
      <c r="L46" s="7">
        <v>66000</v>
      </c>
      <c r="M46" s="8">
        <v>0.05</v>
      </c>
      <c r="N46" s="7">
        <v>62700</v>
      </c>
      <c r="O46" s="8">
        <v>0.15</v>
      </c>
      <c r="P46" s="7">
        <v>53295</v>
      </c>
      <c r="Q46" s="9">
        <v>0.08</v>
      </c>
      <c r="R46" s="23">
        <v>8.4494103749999994E-2</v>
      </c>
      <c r="S46" s="23">
        <v>0.16449410375000001</v>
      </c>
      <c r="T46" s="3">
        <v>4</v>
      </c>
      <c r="U46" s="3">
        <v>0</v>
      </c>
      <c r="V46" s="3">
        <v>0</v>
      </c>
      <c r="W46" s="7">
        <v>324000</v>
      </c>
      <c r="X46" s="25">
        <v>64.798675192635883</v>
      </c>
    </row>
    <row r="47" spans="1:24" x14ac:dyDescent="0.25">
      <c r="A47" s="3" t="s">
        <v>2485</v>
      </c>
      <c r="B47" s="4" t="s">
        <v>2485</v>
      </c>
      <c r="C47" s="3" t="s">
        <v>5</v>
      </c>
      <c r="D47" s="3" t="s">
        <v>2486</v>
      </c>
      <c r="E47" s="3" t="s">
        <v>435</v>
      </c>
      <c r="F47" s="3">
        <v>14958</v>
      </c>
      <c r="G47" s="3" t="s">
        <v>18</v>
      </c>
      <c r="H47" s="3">
        <v>5158</v>
      </c>
      <c r="I47" s="3" t="s">
        <v>213</v>
      </c>
      <c r="J47" s="5" t="s">
        <v>39</v>
      </c>
      <c r="K47" s="6">
        <v>13.2</v>
      </c>
      <c r="L47" s="7">
        <v>68085.599999999991</v>
      </c>
      <c r="M47" s="8">
        <v>0.05</v>
      </c>
      <c r="N47" s="7">
        <v>64681.319999999992</v>
      </c>
      <c r="O47" s="8">
        <v>0.15</v>
      </c>
      <c r="P47" s="7">
        <v>54979.122000000003</v>
      </c>
      <c r="Q47" s="9">
        <v>0.08</v>
      </c>
      <c r="R47" s="23">
        <v>8.4494103749999994E-2</v>
      </c>
      <c r="S47" s="23">
        <v>0.16449410375000001</v>
      </c>
      <c r="T47" s="3">
        <v>4</v>
      </c>
      <c r="U47" s="3">
        <v>0</v>
      </c>
      <c r="V47" s="3">
        <v>0</v>
      </c>
      <c r="W47" s="7">
        <v>334000</v>
      </c>
      <c r="X47" s="25">
        <v>64.798675192635883</v>
      </c>
    </row>
    <row r="48" spans="1:24" x14ac:dyDescent="0.25">
      <c r="A48" s="3" t="s">
        <v>2487</v>
      </c>
      <c r="B48" s="4" t="s">
        <v>2488</v>
      </c>
      <c r="C48" s="3" t="s">
        <v>277</v>
      </c>
      <c r="D48" s="3" t="s">
        <v>2489</v>
      </c>
      <c r="E48" s="3" t="s">
        <v>435</v>
      </c>
      <c r="F48" s="3">
        <v>29961</v>
      </c>
      <c r="G48" s="3" t="s">
        <v>285</v>
      </c>
      <c r="H48" s="3">
        <v>812</v>
      </c>
      <c r="I48" s="3" t="s">
        <v>194</v>
      </c>
      <c r="J48" s="5" t="s">
        <v>39</v>
      </c>
      <c r="K48" s="6">
        <v>13.2</v>
      </c>
      <c r="L48" s="7">
        <v>10718.4</v>
      </c>
      <c r="M48" s="8">
        <v>0.05</v>
      </c>
      <c r="N48" s="7">
        <v>10182.48</v>
      </c>
      <c r="O48" s="8">
        <v>0.15</v>
      </c>
      <c r="P48" s="7">
        <v>8655.1080000000002</v>
      </c>
      <c r="Q48" s="9">
        <v>0.08</v>
      </c>
      <c r="R48" s="23">
        <v>8.4493791124973641E-2</v>
      </c>
      <c r="S48" s="23">
        <v>0.16449379112497364</v>
      </c>
      <c r="T48" s="3">
        <v>4</v>
      </c>
      <c r="U48" s="3">
        <v>26713</v>
      </c>
      <c r="V48" s="3">
        <v>186991</v>
      </c>
      <c r="W48" s="7">
        <v>240000</v>
      </c>
      <c r="X48" s="25">
        <v>64.798798344320844</v>
      </c>
    </row>
    <row r="49" spans="1:24" x14ac:dyDescent="0.25">
      <c r="A49" s="3" t="s">
        <v>2490</v>
      </c>
      <c r="B49" s="4" t="s">
        <v>2490</v>
      </c>
      <c r="C49" s="3" t="s">
        <v>5</v>
      </c>
      <c r="D49" s="3" t="s">
        <v>2491</v>
      </c>
      <c r="E49" s="3" t="s">
        <v>435</v>
      </c>
      <c r="F49" s="3">
        <v>14981</v>
      </c>
      <c r="G49" s="3" t="s">
        <v>18</v>
      </c>
      <c r="H49" s="3">
        <v>9482</v>
      </c>
      <c r="I49" s="3" t="s">
        <v>111</v>
      </c>
      <c r="J49" s="5" t="s">
        <v>39</v>
      </c>
      <c r="K49" s="6">
        <v>13.2</v>
      </c>
      <c r="L49" s="7">
        <v>125162.4</v>
      </c>
      <c r="M49" s="8">
        <v>0.05</v>
      </c>
      <c r="N49" s="7">
        <v>118904.28</v>
      </c>
      <c r="O49" s="8">
        <v>0.15</v>
      </c>
      <c r="P49" s="7">
        <v>101068.63800000001</v>
      </c>
      <c r="Q49" s="9">
        <v>0.08</v>
      </c>
      <c r="R49" s="23">
        <v>8.4494103749999994E-2</v>
      </c>
      <c r="S49" s="23">
        <v>0.16449410375000001</v>
      </c>
      <c r="T49" s="3">
        <v>4</v>
      </c>
      <c r="U49" s="3">
        <v>0</v>
      </c>
      <c r="V49" s="3">
        <v>0</v>
      </c>
      <c r="W49" s="7">
        <v>614000</v>
      </c>
      <c r="X49" s="25">
        <v>64.798675192635898</v>
      </c>
    </row>
    <row r="50" spans="1:24" x14ac:dyDescent="0.25">
      <c r="A50" s="3" t="s">
        <v>2492</v>
      </c>
      <c r="B50" s="4" t="s">
        <v>2492</v>
      </c>
      <c r="C50" s="3" t="s">
        <v>5</v>
      </c>
      <c r="D50" s="3" t="s">
        <v>2493</v>
      </c>
      <c r="E50" s="3" t="s">
        <v>435</v>
      </c>
      <c r="F50" s="3">
        <v>14985</v>
      </c>
      <c r="G50" s="3" t="s">
        <v>18</v>
      </c>
      <c r="H50" s="3">
        <v>8212</v>
      </c>
      <c r="I50" s="3" t="s">
        <v>55</v>
      </c>
      <c r="J50" s="5" t="s">
        <v>39</v>
      </c>
      <c r="K50" s="6">
        <v>13.2</v>
      </c>
      <c r="L50" s="7">
        <v>108398.39999999999</v>
      </c>
      <c r="M50" s="8">
        <v>0.05</v>
      </c>
      <c r="N50" s="7">
        <v>102978.48</v>
      </c>
      <c r="O50" s="8">
        <v>0.15</v>
      </c>
      <c r="P50" s="7">
        <v>87531.707999999999</v>
      </c>
      <c r="Q50" s="9">
        <v>0.08</v>
      </c>
      <c r="R50" s="23">
        <v>8.4493882696078063E-2</v>
      </c>
      <c r="S50" s="23">
        <v>0.16449388269607806</v>
      </c>
      <c r="T50" s="3">
        <v>4</v>
      </c>
      <c r="U50" s="3">
        <v>0</v>
      </c>
      <c r="V50" s="3">
        <v>0</v>
      </c>
      <c r="W50" s="7">
        <v>532000</v>
      </c>
      <c r="X50" s="25">
        <v>64.798762271869805</v>
      </c>
    </row>
    <row r="51" spans="1:24" x14ac:dyDescent="0.25">
      <c r="A51" s="3" t="s">
        <v>2494</v>
      </c>
      <c r="B51" s="4" t="s">
        <v>2495</v>
      </c>
      <c r="C51" s="3" t="s">
        <v>281</v>
      </c>
      <c r="D51" s="3" t="s">
        <v>2437</v>
      </c>
      <c r="E51" s="3" t="s">
        <v>435</v>
      </c>
      <c r="F51" s="3">
        <v>42224</v>
      </c>
      <c r="G51" s="3" t="s">
        <v>18</v>
      </c>
      <c r="H51" s="3">
        <v>18360</v>
      </c>
      <c r="I51" s="3" t="s">
        <v>213</v>
      </c>
      <c r="J51" s="5" t="s">
        <v>39</v>
      </c>
      <c r="K51" s="6">
        <v>12.1</v>
      </c>
      <c r="L51" s="7">
        <v>222156.00000000003</v>
      </c>
      <c r="M51" s="8">
        <v>0.05</v>
      </c>
      <c r="N51" s="7">
        <v>211048.2</v>
      </c>
      <c r="O51" s="8">
        <v>0.15</v>
      </c>
      <c r="P51" s="7">
        <v>179390.97</v>
      </c>
      <c r="Q51" s="9">
        <v>0.08</v>
      </c>
      <c r="R51" s="23">
        <v>8.4494103749999994E-2</v>
      </c>
      <c r="S51" s="23">
        <v>0.16449410375000001</v>
      </c>
      <c r="T51" s="3">
        <v>4</v>
      </c>
      <c r="U51" s="3">
        <v>0</v>
      </c>
      <c r="V51" s="3">
        <v>0</v>
      </c>
      <c r="W51" s="7">
        <v>1091000</v>
      </c>
      <c r="X51" s="25">
        <v>59.398785593249563</v>
      </c>
    </row>
    <row r="52" spans="1:24" x14ac:dyDescent="0.25">
      <c r="A52" s="3" t="s">
        <v>2496</v>
      </c>
      <c r="B52" s="4" t="s">
        <v>2497</v>
      </c>
      <c r="C52" s="3" t="s">
        <v>277</v>
      </c>
      <c r="D52" s="3" t="s">
        <v>2498</v>
      </c>
      <c r="E52" s="3" t="s">
        <v>435</v>
      </c>
      <c r="F52" s="3">
        <v>257034</v>
      </c>
      <c r="G52" s="3" t="s">
        <v>246</v>
      </c>
      <c r="H52" s="3">
        <v>57295</v>
      </c>
      <c r="I52" s="3" t="s">
        <v>291</v>
      </c>
      <c r="J52" s="5" t="s">
        <v>39</v>
      </c>
      <c r="K52" s="6">
        <v>11</v>
      </c>
      <c r="L52" s="7">
        <v>630245</v>
      </c>
      <c r="M52" s="8">
        <v>0.05</v>
      </c>
      <c r="N52" s="7">
        <v>598732.75</v>
      </c>
      <c r="O52" s="8">
        <v>0.15</v>
      </c>
      <c r="P52" s="7">
        <v>508922.83750000002</v>
      </c>
      <c r="Q52" s="9">
        <v>0.08</v>
      </c>
      <c r="R52" s="23">
        <v>8.4494103749999994E-2</v>
      </c>
      <c r="S52" s="23">
        <v>0.16449410375000001</v>
      </c>
      <c r="T52" s="3">
        <v>4</v>
      </c>
      <c r="U52" s="3">
        <v>27854</v>
      </c>
      <c r="V52" s="3">
        <v>194978</v>
      </c>
      <c r="W52" s="7">
        <v>3289000</v>
      </c>
      <c r="X52" s="25">
        <v>53.998895993863243</v>
      </c>
    </row>
    <row r="53" spans="1:24" x14ac:dyDescent="0.25">
      <c r="A53" s="3" t="s">
        <v>2499</v>
      </c>
      <c r="B53" s="4" t="s">
        <v>2500</v>
      </c>
      <c r="C53" s="3" t="s">
        <v>175</v>
      </c>
      <c r="D53" s="3" t="s">
        <v>2501</v>
      </c>
      <c r="E53" s="3" t="s">
        <v>960</v>
      </c>
      <c r="F53" s="3">
        <v>146001</v>
      </c>
      <c r="G53" s="3" t="s">
        <v>246</v>
      </c>
      <c r="H53" s="3">
        <v>32639</v>
      </c>
      <c r="I53" s="3" t="s">
        <v>292</v>
      </c>
      <c r="J53" s="5" t="s">
        <v>39</v>
      </c>
      <c r="K53" s="6">
        <v>11</v>
      </c>
      <c r="L53" s="7">
        <v>359029</v>
      </c>
      <c r="M53" s="8">
        <v>0.05</v>
      </c>
      <c r="N53" s="7">
        <v>341077.55</v>
      </c>
      <c r="O53" s="8">
        <v>0.15</v>
      </c>
      <c r="P53" s="7">
        <v>289915.91749999998</v>
      </c>
      <c r="Q53" s="9">
        <v>0.08</v>
      </c>
      <c r="R53" s="23">
        <v>8.4494181364152432E-2</v>
      </c>
      <c r="S53" s="23">
        <v>0.16449418136415245</v>
      </c>
      <c r="T53" s="3">
        <v>4</v>
      </c>
      <c r="U53" s="3">
        <v>15445</v>
      </c>
      <c r="V53" s="3">
        <v>108115</v>
      </c>
      <c r="W53" s="7">
        <v>1871000</v>
      </c>
      <c r="X53" s="25">
        <v>53.998870515280899</v>
      </c>
    </row>
    <row r="54" spans="1:24" x14ac:dyDescent="0.25">
      <c r="A54" s="3" t="s">
        <v>2502</v>
      </c>
      <c r="B54" s="4" t="s">
        <v>2502</v>
      </c>
      <c r="C54" s="3" t="s">
        <v>5</v>
      </c>
      <c r="D54" s="3" t="s">
        <v>2503</v>
      </c>
      <c r="E54" s="3" t="s">
        <v>960</v>
      </c>
      <c r="F54" s="3">
        <v>99727</v>
      </c>
      <c r="G54" s="3" t="s">
        <v>18</v>
      </c>
      <c r="H54" s="3">
        <v>28440</v>
      </c>
      <c r="I54" s="3" t="s">
        <v>283</v>
      </c>
      <c r="J54" s="5" t="s">
        <v>39</v>
      </c>
      <c r="K54" s="6">
        <v>11</v>
      </c>
      <c r="L54" s="7">
        <v>312840</v>
      </c>
      <c r="M54" s="8">
        <v>0.05</v>
      </c>
      <c r="N54" s="7">
        <v>297198</v>
      </c>
      <c r="O54" s="8">
        <v>0.15</v>
      </c>
      <c r="P54" s="7">
        <v>252618.3</v>
      </c>
      <c r="Q54" s="9">
        <v>0.08</v>
      </c>
      <c r="R54" s="23">
        <v>8.4494103749999994E-2</v>
      </c>
      <c r="S54" s="23">
        <v>0.16449410375000001</v>
      </c>
      <c r="T54" s="3">
        <v>4</v>
      </c>
      <c r="U54" s="3">
        <v>0</v>
      </c>
      <c r="V54" s="3">
        <v>0</v>
      </c>
      <c r="W54" s="7">
        <v>1536000</v>
      </c>
      <c r="X54" s="25">
        <v>53.998895993863229</v>
      </c>
    </row>
    <row r="55" spans="1:24" x14ac:dyDescent="0.25">
      <c r="A55" s="3" t="s">
        <v>2504</v>
      </c>
      <c r="B55" s="4" t="s">
        <v>2504</v>
      </c>
      <c r="C55" s="3" t="s">
        <v>5</v>
      </c>
      <c r="D55" s="3" t="s">
        <v>2505</v>
      </c>
      <c r="E55" s="3" t="s">
        <v>960</v>
      </c>
      <c r="F55" s="3">
        <v>21917</v>
      </c>
      <c r="G55" s="3" t="s">
        <v>18</v>
      </c>
      <c r="H55" s="3">
        <v>5900</v>
      </c>
      <c r="I55" s="3" t="s">
        <v>170</v>
      </c>
      <c r="J55" s="5" t="s">
        <v>39</v>
      </c>
      <c r="K55" s="6">
        <v>9.5039999999999996</v>
      </c>
      <c r="L55" s="7">
        <v>56073.599999999999</v>
      </c>
      <c r="M55" s="8">
        <v>0.05</v>
      </c>
      <c r="N55" s="7">
        <v>53269.919999999998</v>
      </c>
      <c r="O55" s="8">
        <v>0.18</v>
      </c>
      <c r="P55" s="7">
        <v>43681.3344</v>
      </c>
      <c r="Q55" s="9">
        <v>0.08</v>
      </c>
      <c r="R55" s="23">
        <v>8.4496621377715228E-2</v>
      </c>
      <c r="S55" s="23">
        <v>0.16449662137771523</v>
      </c>
      <c r="T55" s="3">
        <v>4</v>
      </c>
      <c r="U55" s="3">
        <v>0</v>
      </c>
      <c r="V55" s="3">
        <v>0</v>
      </c>
      <c r="W55" s="7">
        <v>266000</v>
      </c>
      <c r="X55" s="25">
        <v>45.007708596031911</v>
      </c>
    </row>
    <row r="56" spans="1:24" ht="45" x14ac:dyDescent="0.25">
      <c r="A56" s="3" t="s">
        <v>2506</v>
      </c>
      <c r="B56" s="4" t="s">
        <v>2507</v>
      </c>
      <c r="C56" s="3" t="s">
        <v>2508</v>
      </c>
      <c r="D56" s="3" t="s">
        <v>2509</v>
      </c>
      <c r="E56" s="3" t="s">
        <v>960</v>
      </c>
      <c r="F56" s="3">
        <v>802138</v>
      </c>
      <c r="G56" s="3" t="s">
        <v>299</v>
      </c>
      <c r="H56" s="3">
        <v>194700</v>
      </c>
      <c r="I56" s="3" t="s">
        <v>55</v>
      </c>
      <c r="J56" s="5" t="s">
        <v>39</v>
      </c>
      <c r="K56" s="6">
        <v>8.8000000000000007</v>
      </c>
      <c r="L56" s="7">
        <v>1713360.0000000002</v>
      </c>
      <c r="M56" s="8">
        <v>0.05</v>
      </c>
      <c r="N56" s="7">
        <v>1627692.0000000002</v>
      </c>
      <c r="O56" s="8">
        <v>0.15</v>
      </c>
      <c r="P56" s="7">
        <v>1383538.2000000002</v>
      </c>
      <c r="Q56" s="9">
        <v>0.08</v>
      </c>
      <c r="R56" s="23">
        <v>8.4494163408744938E-2</v>
      </c>
      <c r="S56" s="23">
        <v>0.16449416340874495</v>
      </c>
      <c r="T56" s="3">
        <v>4</v>
      </c>
      <c r="U56" s="3">
        <v>23338</v>
      </c>
      <c r="V56" s="3">
        <v>163366</v>
      </c>
      <c r="W56" s="7">
        <v>8574000</v>
      </c>
      <c r="X56" s="25">
        <v>43.199101127634457</v>
      </c>
    </row>
    <row r="57" spans="1:24" x14ac:dyDescent="0.25">
      <c r="A57" s="3" t="s">
        <v>2510</v>
      </c>
      <c r="B57" s="4" t="s">
        <v>2510</v>
      </c>
      <c r="C57" s="3" t="s">
        <v>5</v>
      </c>
      <c r="D57" s="3" t="s">
        <v>2511</v>
      </c>
      <c r="E57" s="3" t="s">
        <v>960</v>
      </c>
      <c r="F57" s="3">
        <v>50274</v>
      </c>
      <c r="G57" s="3" t="s">
        <v>18</v>
      </c>
      <c r="H57" s="3">
        <v>7020</v>
      </c>
      <c r="I57" s="3" t="s">
        <v>282</v>
      </c>
      <c r="J57" s="5" t="s">
        <v>39</v>
      </c>
      <c r="K57" s="6">
        <v>13.2</v>
      </c>
      <c r="L57" s="7">
        <v>92664</v>
      </c>
      <c r="M57" s="8">
        <v>0.05</v>
      </c>
      <c r="N57" s="7">
        <v>88030.8</v>
      </c>
      <c r="O57" s="8">
        <v>0.15</v>
      </c>
      <c r="P57" s="7">
        <v>74826.179999999993</v>
      </c>
      <c r="Q57" s="9">
        <v>0.08</v>
      </c>
      <c r="R57" s="23">
        <v>8.4494103749999994E-2</v>
      </c>
      <c r="S57" s="23">
        <v>0.16449410375000001</v>
      </c>
      <c r="T57" s="3">
        <v>4</v>
      </c>
      <c r="U57" s="3">
        <v>22194</v>
      </c>
      <c r="V57" s="3">
        <v>155358</v>
      </c>
      <c r="W57" s="7">
        <v>610000</v>
      </c>
      <c r="X57" s="25">
        <v>64.798675192635898</v>
      </c>
    </row>
    <row r="58" spans="1:24" x14ac:dyDescent="0.25">
      <c r="A58" s="3" t="s">
        <v>2512</v>
      </c>
      <c r="B58" s="4" t="s">
        <v>2512</v>
      </c>
      <c r="C58" s="3" t="s">
        <v>5</v>
      </c>
      <c r="D58" s="3" t="s">
        <v>2513</v>
      </c>
      <c r="E58" s="3" t="s">
        <v>960</v>
      </c>
      <c r="F58" s="3">
        <v>98789</v>
      </c>
      <c r="G58" s="3" t="s">
        <v>285</v>
      </c>
      <c r="H58" s="3">
        <v>8144</v>
      </c>
      <c r="I58" s="3" t="s">
        <v>181</v>
      </c>
      <c r="J58" s="5" t="s">
        <v>39</v>
      </c>
      <c r="K58" s="6">
        <v>13.2</v>
      </c>
      <c r="L58" s="7">
        <v>107500.8</v>
      </c>
      <c r="M58" s="8">
        <v>0.05</v>
      </c>
      <c r="N58" s="7">
        <v>102125.75999999999</v>
      </c>
      <c r="O58" s="8">
        <v>0.15</v>
      </c>
      <c r="P58" s="7">
        <v>86806.895999999993</v>
      </c>
      <c r="Q58" s="9">
        <v>0.08</v>
      </c>
      <c r="R58" s="23">
        <v>8.449437163402429E-2</v>
      </c>
      <c r="S58" s="23">
        <v>0.16449437163402433</v>
      </c>
      <c r="T58" s="3">
        <v>4</v>
      </c>
      <c r="U58" s="3">
        <v>66213</v>
      </c>
      <c r="V58" s="3">
        <v>463491</v>
      </c>
      <c r="W58" s="7">
        <v>991000</v>
      </c>
      <c r="X58" s="25">
        <v>64.7985696660473</v>
      </c>
    </row>
    <row r="59" spans="1:24" x14ac:dyDescent="0.25">
      <c r="A59" s="3" t="s">
        <v>2514</v>
      </c>
      <c r="B59" s="4" t="s">
        <v>2515</v>
      </c>
      <c r="C59" s="3" t="s">
        <v>175</v>
      </c>
      <c r="D59" s="3" t="s">
        <v>2516</v>
      </c>
      <c r="E59" s="3" t="s">
        <v>416</v>
      </c>
      <c r="F59" s="3">
        <v>6242</v>
      </c>
      <c r="G59" s="3" t="s">
        <v>18</v>
      </c>
      <c r="H59" s="3">
        <v>3443</v>
      </c>
      <c r="I59" s="3" t="s">
        <v>56</v>
      </c>
      <c r="J59" s="5" t="s">
        <v>39</v>
      </c>
      <c r="K59" s="6">
        <v>13.2</v>
      </c>
      <c r="L59" s="7">
        <v>45447.6</v>
      </c>
      <c r="M59" s="8">
        <v>0.05</v>
      </c>
      <c r="N59" s="7">
        <v>43175.22</v>
      </c>
      <c r="O59" s="8">
        <v>0.15</v>
      </c>
      <c r="P59" s="7">
        <v>36698.936999999998</v>
      </c>
      <c r="Q59" s="9">
        <v>0.08</v>
      </c>
      <c r="R59" s="23">
        <v>7.2647151920264039E-2</v>
      </c>
      <c r="S59" s="23">
        <v>0.15264715192026404</v>
      </c>
      <c r="T59" s="3">
        <v>4</v>
      </c>
      <c r="U59" s="3">
        <v>0</v>
      </c>
      <c r="V59" s="3">
        <v>0</v>
      </c>
      <c r="W59" s="7">
        <v>240000</v>
      </c>
      <c r="X59" s="25">
        <v>69.827703078061873</v>
      </c>
    </row>
    <row r="60" spans="1:24" x14ac:dyDescent="0.25">
      <c r="A60" s="3" t="s">
        <v>2517</v>
      </c>
      <c r="B60" s="4" t="s">
        <v>2518</v>
      </c>
      <c r="C60" s="3" t="s">
        <v>175</v>
      </c>
      <c r="D60" s="3" t="s">
        <v>2516</v>
      </c>
      <c r="E60" s="3" t="s">
        <v>416</v>
      </c>
      <c r="F60" s="3">
        <v>6238</v>
      </c>
      <c r="G60" s="3" t="s">
        <v>18</v>
      </c>
      <c r="H60" s="3">
        <v>2397</v>
      </c>
      <c r="I60" s="3" t="s">
        <v>115</v>
      </c>
      <c r="J60" s="5" t="s">
        <v>39</v>
      </c>
      <c r="K60" s="6">
        <v>13.2</v>
      </c>
      <c r="L60" s="7">
        <v>31640.400000000001</v>
      </c>
      <c r="M60" s="8">
        <v>0.05</v>
      </c>
      <c r="N60" s="7">
        <v>30058.379999999997</v>
      </c>
      <c r="O60" s="8">
        <v>0.15</v>
      </c>
      <c r="P60" s="7">
        <v>25549.623</v>
      </c>
      <c r="Q60" s="9">
        <v>0.08</v>
      </c>
      <c r="R60" s="23">
        <v>7.2650793607109743E-2</v>
      </c>
      <c r="S60" s="23">
        <v>0.15265079360710976</v>
      </c>
      <c r="T60" s="3">
        <v>4</v>
      </c>
      <c r="U60" s="3">
        <v>0</v>
      </c>
      <c r="V60" s="3">
        <v>0</v>
      </c>
      <c r="W60" s="7">
        <v>167000</v>
      </c>
      <c r="X60" s="25">
        <v>69.826037245728102</v>
      </c>
    </row>
    <row r="61" spans="1:24" x14ac:dyDescent="0.25">
      <c r="A61" s="3" t="s">
        <v>2519</v>
      </c>
      <c r="B61" s="4" t="s">
        <v>2519</v>
      </c>
      <c r="C61" s="3" t="s">
        <v>5</v>
      </c>
      <c r="D61" s="3" t="s">
        <v>2520</v>
      </c>
      <c r="E61" s="3" t="s">
        <v>1757</v>
      </c>
      <c r="F61" s="3">
        <v>10782</v>
      </c>
      <c r="G61" s="3" t="s">
        <v>246</v>
      </c>
      <c r="H61" s="3">
        <v>2000</v>
      </c>
      <c r="I61" s="3" t="s">
        <v>204</v>
      </c>
      <c r="J61" s="5" t="s">
        <v>39</v>
      </c>
      <c r="K61" s="6">
        <v>13.2</v>
      </c>
      <c r="L61" s="7">
        <v>26400</v>
      </c>
      <c r="M61" s="8">
        <v>0.05</v>
      </c>
      <c r="N61" s="7">
        <v>25080</v>
      </c>
      <c r="O61" s="8">
        <v>0.15</v>
      </c>
      <c r="P61" s="7">
        <v>21318</v>
      </c>
      <c r="Q61" s="9">
        <v>0.08</v>
      </c>
      <c r="R61" s="23">
        <v>7.65089107082291E-2</v>
      </c>
      <c r="S61" s="23">
        <v>0.15650891070822909</v>
      </c>
      <c r="T61" s="3">
        <v>4</v>
      </c>
      <c r="U61" s="3">
        <v>2782</v>
      </c>
      <c r="V61" s="3">
        <v>33384</v>
      </c>
      <c r="W61" s="7">
        <v>170000</v>
      </c>
      <c r="X61" s="25">
        <v>68.104748488544431</v>
      </c>
    </row>
    <row r="62" spans="1:24" ht="30" x14ac:dyDescent="0.25">
      <c r="A62" s="3" t="s">
        <v>2521</v>
      </c>
      <c r="B62" s="4" t="s">
        <v>2522</v>
      </c>
      <c r="C62" s="3" t="s">
        <v>2523</v>
      </c>
      <c r="D62" s="3" t="s">
        <v>2524</v>
      </c>
      <c r="E62" s="3" t="s">
        <v>1757</v>
      </c>
      <c r="F62" s="3">
        <v>19741</v>
      </c>
      <c r="G62" s="3" t="s">
        <v>18</v>
      </c>
      <c r="H62" s="3">
        <v>6300</v>
      </c>
      <c r="I62" s="3" t="s">
        <v>191</v>
      </c>
      <c r="J62" s="5" t="s">
        <v>39</v>
      </c>
      <c r="K62" s="6">
        <v>13.2</v>
      </c>
      <c r="L62" s="7">
        <v>83160</v>
      </c>
      <c r="M62" s="8">
        <v>0.05</v>
      </c>
      <c r="N62" s="7">
        <v>79002</v>
      </c>
      <c r="O62" s="8">
        <v>0.15</v>
      </c>
      <c r="P62" s="7">
        <v>67151.7</v>
      </c>
      <c r="Q62" s="9">
        <v>0.08</v>
      </c>
      <c r="R62" s="23">
        <v>7.6508692375485299E-2</v>
      </c>
      <c r="S62" s="23">
        <v>0.15650869237548531</v>
      </c>
      <c r="T62" s="3">
        <v>4</v>
      </c>
      <c r="U62" s="3">
        <v>0</v>
      </c>
      <c r="V62" s="3">
        <v>0</v>
      </c>
      <c r="W62" s="7">
        <v>429000</v>
      </c>
      <c r="X62" s="25">
        <v>68.104843496025325</v>
      </c>
    </row>
    <row r="63" spans="1:24" x14ac:dyDescent="0.25">
      <c r="A63" s="3" t="s">
        <v>2525</v>
      </c>
      <c r="B63" s="4" t="s">
        <v>2525</v>
      </c>
      <c r="C63" s="3" t="s">
        <v>5</v>
      </c>
      <c r="D63" s="3" t="s">
        <v>2526</v>
      </c>
      <c r="E63" s="3" t="s">
        <v>2527</v>
      </c>
      <c r="F63" s="3">
        <v>8577</v>
      </c>
      <c r="G63" s="3" t="s">
        <v>18</v>
      </c>
      <c r="H63" s="3">
        <v>3000</v>
      </c>
      <c r="I63" s="3" t="s">
        <v>172</v>
      </c>
      <c r="J63" s="5" t="s">
        <v>39</v>
      </c>
      <c r="K63" s="6">
        <v>13.2</v>
      </c>
      <c r="L63" s="7">
        <v>39600</v>
      </c>
      <c r="M63" s="8">
        <v>0.05</v>
      </c>
      <c r="N63" s="7">
        <v>37620</v>
      </c>
      <c r="O63" s="8">
        <v>0.15</v>
      </c>
      <c r="P63" s="7">
        <v>31977</v>
      </c>
      <c r="Q63" s="9">
        <v>0.08</v>
      </c>
      <c r="R63" s="23">
        <v>8.1085171656628693E-2</v>
      </c>
      <c r="S63" s="23">
        <v>0.1610851716566287</v>
      </c>
      <c r="T63" s="3">
        <v>4</v>
      </c>
      <c r="U63" s="3">
        <v>0</v>
      </c>
      <c r="V63" s="3">
        <v>0</v>
      </c>
      <c r="W63" s="7">
        <v>199000</v>
      </c>
      <c r="X63" s="25">
        <v>66.169963941317121</v>
      </c>
    </row>
    <row r="64" spans="1:24" x14ac:dyDescent="0.25">
      <c r="A64" s="3" t="s">
        <v>2528</v>
      </c>
      <c r="B64" s="4" t="s">
        <v>2528</v>
      </c>
      <c r="C64" s="3" t="s">
        <v>5</v>
      </c>
      <c r="D64" s="3" t="s">
        <v>2529</v>
      </c>
      <c r="E64" s="3" t="s">
        <v>1025</v>
      </c>
      <c r="F64" s="3">
        <v>28316</v>
      </c>
      <c r="G64" s="3" t="s">
        <v>18</v>
      </c>
      <c r="H64" s="3">
        <v>12000</v>
      </c>
      <c r="I64" s="3" t="s">
        <v>172</v>
      </c>
      <c r="J64" s="5" t="s">
        <v>39</v>
      </c>
      <c r="K64" s="6">
        <v>12.1</v>
      </c>
      <c r="L64" s="7">
        <v>145200.00000000003</v>
      </c>
      <c r="M64" s="8">
        <v>0.05</v>
      </c>
      <c r="N64" s="7">
        <v>137940.00000000003</v>
      </c>
      <c r="O64" s="8">
        <v>0.15</v>
      </c>
      <c r="P64" s="7">
        <v>117249.00000000004</v>
      </c>
      <c r="Q64" s="9">
        <v>0.08</v>
      </c>
      <c r="R64" s="23">
        <v>8.1085684750000012E-2</v>
      </c>
      <c r="S64" s="23">
        <v>0.16108568475000001</v>
      </c>
      <c r="T64" s="3">
        <v>4</v>
      </c>
      <c r="U64" s="3">
        <v>0</v>
      </c>
      <c r="V64" s="3">
        <v>0</v>
      </c>
      <c r="W64" s="7">
        <v>728000</v>
      </c>
      <c r="X64" s="25">
        <v>60.655607077462541</v>
      </c>
    </row>
    <row r="65" spans="1:24" x14ac:dyDescent="0.25">
      <c r="A65" s="3" t="s">
        <v>2530</v>
      </c>
      <c r="B65" s="4" t="s">
        <v>2530</v>
      </c>
      <c r="C65" s="3" t="s">
        <v>5</v>
      </c>
      <c r="D65" s="3" t="s">
        <v>2531</v>
      </c>
      <c r="E65" s="3" t="s">
        <v>1025</v>
      </c>
      <c r="F65" s="3">
        <v>18182</v>
      </c>
      <c r="G65" s="3" t="s">
        <v>18</v>
      </c>
      <c r="H65" s="3">
        <v>7000</v>
      </c>
      <c r="I65" s="3" t="s">
        <v>114</v>
      </c>
      <c r="J65" s="5" t="s">
        <v>39</v>
      </c>
      <c r="K65" s="6">
        <v>13.2</v>
      </c>
      <c r="L65" s="7">
        <v>92400</v>
      </c>
      <c r="M65" s="8">
        <v>0.05</v>
      </c>
      <c r="N65" s="7">
        <v>87780</v>
      </c>
      <c r="O65" s="8">
        <v>0.15</v>
      </c>
      <c r="P65" s="7">
        <v>74613</v>
      </c>
      <c r="Q65" s="9">
        <v>0.08</v>
      </c>
      <c r="R65" s="23">
        <v>8.1085684750000012E-2</v>
      </c>
      <c r="S65" s="23">
        <v>0.16108568475000001</v>
      </c>
      <c r="T65" s="3">
        <v>4</v>
      </c>
      <c r="U65" s="3">
        <v>0</v>
      </c>
      <c r="V65" s="3">
        <v>0</v>
      </c>
      <c r="W65" s="7">
        <v>463000</v>
      </c>
      <c r="X65" s="25">
        <v>66.169753175413675</v>
      </c>
    </row>
    <row r="66" spans="1:24" ht="30" x14ac:dyDescent="0.25">
      <c r="A66" s="3" t="s">
        <v>2532</v>
      </c>
      <c r="B66" s="4" t="s">
        <v>2533</v>
      </c>
      <c r="C66" s="3" t="s">
        <v>2534</v>
      </c>
      <c r="D66" s="3" t="s">
        <v>2535</v>
      </c>
      <c r="E66" s="3" t="s">
        <v>1031</v>
      </c>
      <c r="F66" s="3">
        <v>344604</v>
      </c>
      <c r="G66" s="3" t="s">
        <v>285</v>
      </c>
      <c r="H66" s="3">
        <v>27151</v>
      </c>
      <c r="I66" s="3" t="s">
        <v>54</v>
      </c>
      <c r="J66" s="5" t="s">
        <v>39</v>
      </c>
      <c r="K66" s="6">
        <v>11</v>
      </c>
      <c r="L66" s="7">
        <v>298661</v>
      </c>
      <c r="M66" s="8">
        <v>0.05</v>
      </c>
      <c r="N66" s="7">
        <v>283727.95</v>
      </c>
      <c r="O66" s="8">
        <v>0.15</v>
      </c>
      <c r="P66" s="7">
        <v>241168.75750000001</v>
      </c>
      <c r="Q66" s="9">
        <v>0.08</v>
      </c>
      <c r="R66" s="23">
        <v>8.4494462825533787E-2</v>
      </c>
      <c r="S66" s="23">
        <v>0.16449446282553379</v>
      </c>
      <c r="T66" s="3">
        <v>4</v>
      </c>
      <c r="U66" s="3">
        <v>236000</v>
      </c>
      <c r="V66" s="3">
        <v>1652000</v>
      </c>
      <c r="W66" s="7">
        <v>3118000</v>
      </c>
      <c r="X66" s="25">
        <v>53.998778119485777</v>
      </c>
    </row>
    <row r="67" spans="1:24" x14ac:dyDescent="0.25">
      <c r="A67" s="3" t="s">
        <v>2536</v>
      </c>
      <c r="B67" s="4" t="s">
        <v>2537</v>
      </c>
      <c r="C67" s="3" t="s">
        <v>175</v>
      </c>
      <c r="D67" s="3" t="s">
        <v>2538</v>
      </c>
      <c r="E67" s="3" t="s">
        <v>1031</v>
      </c>
      <c r="F67" s="3">
        <v>121178</v>
      </c>
      <c r="G67" s="3" t="s">
        <v>18</v>
      </c>
      <c r="H67" s="3">
        <v>24515</v>
      </c>
      <c r="I67" s="3" t="s">
        <v>113</v>
      </c>
      <c r="J67" s="5" t="s">
        <v>39</v>
      </c>
      <c r="K67" s="6">
        <v>12.1</v>
      </c>
      <c r="L67" s="7">
        <v>296631.50000000006</v>
      </c>
      <c r="M67" s="8">
        <v>0.05</v>
      </c>
      <c r="N67" s="7">
        <v>281799.92500000005</v>
      </c>
      <c r="O67" s="8">
        <v>0.15</v>
      </c>
      <c r="P67" s="7">
        <v>239529.93625000003</v>
      </c>
      <c r="Q67" s="9">
        <v>0.08</v>
      </c>
      <c r="R67" s="23">
        <v>8.4494192504776827E-2</v>
      </c>
      <c r="S67" s="23">
        <v>0.16449419250477679</v>
      </c>
      <c r="T67" s="3">
        <v>4</v>
      </c>
      <c r="U67" s="3">
        <v>23118</v>
      </c>
      <c r="V67" s="3">
        <v>161826</v>
      </c>
      <c r="W67" s="7">
        <v>1618000</v>
      </c>
      <c r="X67" s="25">
        <v>59.398753543936003</v>
      </c>
    </row>
    <row r="68" spans="1:24" x14ac:dyDescent="0.25">
      <c r="A68" s="3" t="s">
        <v>2539</v>
      </c>
      <c r="B68" s="4" t="s">
        <v>2539</v>
      </c>
      <c r="C68" s="3" t="s">
        <v>5</v>
      </c>
      <c r="D68" s="3" t="s">
        <v>2540</v>
      </c>
      <c r="E68" s="3" t="s">
        <v>384</v>
      </c>
      <c r="F68" s="3">
        <v>3175</v>
      </c>
      <c r="G68" s="3" t="s">
        <v>18</v>
      </c>
      <c r="H68" s="3">
        <v>2210</v>
      </c>
      <c r="I68" s="3" t="s">
        <v>278</v>
      </c>
      <c r="J68" s="5" t="s">
        <v>39</v>
      </c>
      <c r="K68" s="6">
        <v>13.2</v>
      </c>
      <c r="L68" s="7">
        <v>29172</v>
      </c>
      <c r="M68" s="8">
        <v>0.05</v>
      </c>
      <c r="N68" s="7">
        <v>27713.4</v>
      </c>
      <c r="O68" s="8">
        <v>0.15</v>
      </c>
      <c r="P68" s="7">
        <v>23556.39</v>
      </c>
      <c r="Q68" s="9">
        <v>0.08</v>
      </c>
      <c r="R68" s="23">
        <v>8.532358625E-2</v>
      </c>
      <c r="S68" s="23">
        <v>0.16532358624999999</v>
      </c>
      <c r="T68" s="3">
        <v>4</v>
      </c>
      <c r="U68" s="3">
        <v>0</v>
      </c>
      <c r="V68" s="3">
        <v>0</v>
      </c>
      <c r="W68" s="7">
        <v>142000</v>
      </c>
      <c r="X68" s="25">
        <v>64.473559047295339</v>
      </c>
    </row>
    <row r="69" spans="1:24" x14ac:dyDescent="0.25">
      <c r="A69" s="3" t="s">
        <v>2541</v>
      </c>
      <c r="B69" s="4" t="s">
        <v>2542</v>
      </c>
      <c r="C69" s="3" t="s">
        <v>277</v>
      </c>
      <c r="D69" s="3" t="s">
        <v>2543</v>
      </c>
      <c r="E69" s="3" t="s">
        <v>470</v>
      </c>
      <c r="F69" s="3">
        <v>35847</v>
      </c>
      <c r="G69" s="3" t="s">
        <v>18</v>
      </c>
      <c r="H69" s="3">
        <v>15514</v>
      </c>
      <c r="I69" s="3" t="s">
        <v>191</v>
      </c>
      <c r="J69" s="5" t="s">
        <v>39</v>
      </c>
      <c r="K69" s="6">
        <v>12.1</v>
      </c>
      <c r="L69" s="7">
        <v>187719.4</v>
      </c>
      <c r="M69" s="8">
        <v>0.05</v>
      </c>
      <c r="N69" s="7">
        <v>178333.43000000002</v>
      </c>
      <c r="O69" s="8">
        <v>0.15</v>
      </c>
      <c r="P69" s="7">
        <v>151583.41550000003</v>
      </c>
      <c r="Q69" s="9">
        <v>0.08</v>
      </c>
      <c r="R69" s="23">
        <v>7.5807393615647145E-2</v>
      </c>
      <c r="S69" s="23">
        <v>0.15580739361564716</v>
      </c>
      <c r="T69" s="3">
        <v>4</v>
      </c>
      <c r="U69" s="3">
        <v>0</v>
      </c>
      <c r="V69" s="3">
        <v>0</v>
      </c>
      <c r="W69" s="7">
        <v>973000</v>
      </c>
      <c r="X69" s="25">
        <v>62.710438659303534</v>
      </c>
    </row>
    <row r="70" spans="1:24" x14ac:dyDescent="0.25">
      <c r="A70" s="3" t="s">
        <v>2544</v>
      </c>
      <c r="B70" s="4" t="s">
        <v>2545</v>
      </c>
      <c r="C70" s="3" t="s">
        <v>307</v>
      </c>
      <c r="D70" s="3" t="s">
        <v>2546</v>
      </c>
      <c r="E70" s="3" t="s">
        <v>470</v>
      </c>
      <c r="F70" s="3">
        <v>46632</v>
      </c>
      <c r="G70" s="3" t="s">
        <v>246</v>
      </c>
      <c r="H70" s="3">
        <v>19278</v>
      </c>
      <c r="I70" s="3" t="s">
        <v>213</v>
      </c>
      <c r="J70" s="5" t="s">
        <v>39</v>
      </c>
      <c r="K70" s="6">
        <v>12.1</v>
      </c>
      <c r="L70" s="7">
        <v>233263.8</v>
      </c>
      <c r="M70" s="8">
        <v>0.05</v>
      </c>
      <c r="N70" s="7">
        <v>221600.61</v>
      </c>
      <c r="O70" s="8">
        <v>0.15</v>
      </c>
      <c r="P70" s="7">
        <v>188360.51850000001</v>
      </c>
      <c r="Q70" s="9">
        <v>0.08</v>
      </c>
      <c r="R70" s="23">
        <v>7.5806905679299E-2</v>
      </c>
      <c r="S70" s="23">
        <v>0.155806905679299</v>
      </c>
      <c r="T70" s="3">
        <v>4</v>
      </c>
      <c r="U70" s="3">
        <v>0</v>
      </c>
      <c r="V70" s="3">
        <v>0</v>
      </c>
      <c r="W70" s="7">
        <v>1209000</v>
      </c>
      <c r="X70" s="25">
        <v>62.710635047918622</v>
      </c>
    </row>
    <row r="71" spans="1:24" x14ac:dyDescent="0.25">
      <c r="A71" s="3" t="s">
        <v>2547</v>
      </c>
      <c r="B71" s="4" t="s">
        <v>2548</v>
      </c>
      <c r="C71" s="3" t="s">
        <v>175</v>
      </c>
      <c r="D71" s="3" t="s">
        <v>2549</v>
      </c>
      <c r="E71" s="3" t="s">
        <v>470</v>
      </c>
      <c r="F71" s="3">
        <v>43552</v>
      </c>
      <c r="G71" s="3" t="s">
        <v>18</v>
      </c>
      <c r="H71" s="3">
        <v>11020</v>
      </c>
      <c r="I71" s="3" t="s">
        <v>181</v>
      </c>
      <c r="J71" s="5" t="s">
        <v>39</v>
      </c>
      <c r="K71" s="6">
        <v>12.1</v>
      </c>
      <c r="L71" s="7">
        <v>133342.00000000003</v>
      </c>
      <c r="M71" s="8">
        <v>0.05</v>
      </c>
      <c r="N71" s="7">
        <v>126674.90000000002</v>
      </c>
      <c r="O71" s="8">
        <v>0.15</v>
      </c>
      <c r="P71" s="7">
        <v>107673.66500000002</v>
      </c>
      <c r="Q71" s="9">
        <v>0.08</v>
      </c>
      <c r="R71" s="23">
        <v>7.5807824136462448E-2</v>
      </c>
      <c r="S71" s="23">
        <v>0.15580782413646244</v>
      </c>
      <c r="T71" s="3">
        <v>4</v>
      </c>
      <c r="U71" s="3">
        <v>0</v>
      </c>
      <c r="V71" s="3">
        <v>0</v>
      </c>
      <c r="W71" s="7">
        <v>691000</v>
      </c>
      <c r="X71" s="25">
        <v>62.710265380783483</v>
      </c>
    </row>
    <row r="72" spans="1:24" x14ac:dyDescent="0.25">
      <c r="A72" s="3" t="s">
        <v>2550</v>
      </c>
      <c r="B72" s="4" t="s">
        <v>2550</v>
      </c>
      <c r="C72" s="3" t="s">
        <v>5</v>
      </c>
      <c r="D72" s="3" t="s">
        <v>2551</v>
      </c>
      <c r="E72" s="3" t="s">
        <v>470</v>
      </c>
      <c r="F72" s="3">
        <v>33309</v>
      </c>
      <c r="G72" s="3" t="s">
        <v>18</v>
      </c>
      <c r="H72" s="3">
        <v>6820</v>
      </c>
      <c r="I72" s="3" t="s">
        <v>171</v>
      </c>
      <c r="J72" s="5" t="s">
        <v>39</v>
      </c>
      <c r="K72" s="6">
        <v>13.2</v>
      </c>
      <c r="L72" s="7">
        <v>90024</v>
      </c>
      <c r="M72" s="8">
        <v>0.05</v>
      </c>
      <c r="N72" s="7">
        <v>85522.8</v>
      </c>
      <c r="O72" s="8">
        <v>0.15</v>
      </c>
      <c r="P72" s="7">
        <v>72694.38</v>
      </c>
      <c r="Q72" s="9">
        <v>0.08</v>
      </c>
      <c r="R72" s="23">
        <v>7.5807159750000006E-2</v>
      </c>
      <c r="S72" s="23">
        <v>0.15580715975000001</v>
      </c>
      <c r="T72" s="3">
        <v>4</v>
      </c>
      <c r="U72" s="3">
        <v>6029</v>
      </c>
      <c r="V72" s="3">
        <v>42203</v>
      </c>
      <c r="W72" s="7">
        <v>509000</v>
      </c>
      <c r="X72" s="25">
        <v>68.411490313428942</v>
      </c>
    </row>
    <row r="73" spans="1:24" x14ac:dyDescent="0.25">
      <c r="A73" s="3" t="s">
        <v>2552</v>
      </c>
      <c r="B73" s="4" t="s">
        <v>2553</v>
      </c>
      <c r="C73" s="3" t="s">
        <v>277</v>
      </c>
      <c r="D73" s="3" t="s">
        <v>2554</v>
      </c>
      <c r="E73" s="3" t="s">
        <v>470</v>
      </c>
      <c r="F73" s="3">
        <v>102594</v>
      </c>
      <c r="G73" s="3" t="s">
        <v>285</v>
      </c>
      <c r="H73" s="3">
        <v>14445</v>
      </c>
      <c r="I73" s="3" t="s">
        <v>99</v>
      </c>
      <c r="J73" s="5" t="s">
        <v>39</v>
      </c>
      <c r="K73" s="6">
        <v>13.310000000000002</v>
      </c>
      <c r="L73" s="7">
        <v>192262.95000000004</v>
      </c>
      <c r="M73" s="8">
        <v>0.05</v>
      </c>
      <c r="N73" s="7">
        <v>182649.80250000005</v>
      </c>
      <c r="O73" s="8">
        <v>0.13500000000000001</v>
      </c>
      <c r="P73" s="7">
        <v>157992.07916250004</v>
      </c>
      <c r="Q73" s="9">
        <v>0.08</v>
      </c>
      <c r="R73" s="23">
        <v>7.5807217147532538E-2</v>
      </c>
      <c r="S73" s="23">
        <v>0.15580721714753254</v>
      </c>
      <c r="T73" s="3">
        <v>4</v>
      </c>
      <c r="U73" s="3">
        <v>44814</v>
      </c>
      <c r="V73" s="3">
        <v>313698</v>
      </c>
      <c r="W73" s="7">
        <v>1328000</v>
      </c>
      <c r="X73" s="25">
        <v>70.198882312642709</v>
      </c>
    </row>
    <row r="74" spans="1:24" x14ac:dyDescent="0.25">
      <c r="A74" s="3" t="s">
        <v>2555</v>
      </c>
      <c r="B74" s="4" t="s">
        <v>2555</v>
      </c>
      <c r="C74" s="3" t="s">
        <v>5</v>
      </c>
      <c r="D74" s="3" t="s">
        <v>2556</v>
      </c>
      <c r="E74" s="3" t="s">
        <v>470</v>
      </c>
      <c r="F74" s="3">
        <v>28001</v>
      </c>
      <c r="G74" s="3" t="s">
        <v>246</v>
      </c>
      <c r="H74" s="3">
        <v>11680</v>
      </c>
      <c r="I74" s="3" t="s">
        <v>114</v>
      </c>
      <c r="J74" s="5" t="s">
        <v>39</v>
      </c>
      <c r="K74" s="6">
        <v>12.1</v>
      </c>
      <c r="L74" s="7">
        <v>141328.00000000003</v>
      </c>
      <c r="M74" s="8">
        <v>0.05</v>
      </c>
      <c r="N74" s="7">
        <v>134261.60000000003</v>
      </c>
      <c r="O74" s="8">
        <v>0.15</v>
      </c>
      <c r="P74" s="7">
        <v>114122.36000000004</v>
      </c>
      <c r="Q74" s="9">
        <v>0.08</v>
      </c>
      <c r="R74" s="23">
        <v>7.5807391462092061E-2</v>
      </c>
      <c r="S74" s="23">
        <v>0.15580739146209205</v>
      </c>
      <c r="T74" s="3">
        <v>4</v>
      </c>
      <c r="U74" s="3">
        <v>0</v>
      </c>
      <c r="V74" s="3">
        <v>0</v>
      </c>
      <c r="W74" s="7">
        <v>732000</v>
      </c>
      <c r="X74" s="25">
        <v>62.710439526081323</v>
      </c>
    </row>
    <row r="75" spans="1:24" x14ac:dyDescent="0.25">
      <c r="A75" s="3" t="s">
        <v>2557</v>
      </c>
      <c r="B75" s="4" t="s">
        <v>2558</v>
      </c>
      <c r="C75" s="3" t="s">
        <v>277</v>
      </c>
      <c r="D75" s="3" t="s">
        <v>2559</v>
      </c>
      <c r="E75" s="3" t="s">
        <v>470</v>
      </c>
      <c r="F75" s="3">
        <v>64496</v>
      </c>
      <c r="G75" s="3" t="s">
        <v>18</v>
      </c>
      <c r="H75" s="3">
        <v>21460</v>
      </c>
      <c r="I75" s="3" t="s">
        <v>191</v>
      </c>
      <c r="J75" s="5" t="s">
        <v>39</v>
      </c>
      <c r="K75" s="6">
        <v>12.1</v>
      </c>
      <c r="L75" s="7">
        <v>259666.00000000003</v>
      </c>
      <c r="M75" s="8">
        <v>0.05</v>
      </c>
      <c r="N75" s="7">
        <v>246682.7</v>
      </c>
      <c r="O75" s="8">
        <v>0.15</v>
      </c>
      <c r="P75" s="7">
        <v>209680.29500000001</v>
      </c>
      <c r="Q75" s="9">
        <v>0.08</v>
      </c>
      <c r="R75" s="23">
        <v>7.5807268684454018E-2</v>
      </c>
      <c r="S75" s="23">
        <v>0.15580726868445402</v>
      </c>
      <c r="T75" s="3">
        <v>4</v>
      </c>
      <c r="U75" s="3">
        <v>0</v>
      </c>
      <c r="V75" s="3">
        <v>0</v>
      </c>
      <c r="W75" s="7">
        <v>1346000</v>
      </c>
      <c r="X75" s="25">
        <v>62.710488942515539</v>
      </c>
    </row>
    <row r="76" spans="1:24" x14ac:dyDescent="0.25">
      <c r="A76" s="3" t="s">
        <v>2560</v>
      </c>
      <c r="B76" s="4" t="s">
        <v>2560</v>
      </c>
      <c r="C76" s="3" t="s">
        <v>5</v>
      </c>
      <c r="D76" s="3" t="s">
        <v>2561</v>
      </c>
      <c r="E76" s="3" t="s">
        <v>470</v>
      </c>
      <c r="F76" s="3">
        <v>23324</v>
      </c>
      <c r="G76" s="3" t="s">
        <v>18</v>
      </c>
      <c r="H76" s="3">
        <v>9175</v>
      </c>
      <c r="I76" s="3" t="s">
        <v>292</v>
      </c>
      <c r="J76" s="5" t="s">
        <v>39</v>
      </c>
      <c r="K76" s="6">
        <v>13.2</v>
      </c>
      <c r="L76" s="7">
        <v>121110</v>
      </c>
      <c r="M76" s="8">
        <v>0.05</v>
      </c>
      <c r="N76" s="7">
        <v>115054.5</v>
      </c>
      <c r="O76" s="8">
        <v>0.15</v>
      </c>
      <c r="P76" s="7">
        <v>97796.324999999997</v>
      </c>
      <c r="Q76" s="9">
        <v>0.08</v>
      </c>
      <c r="R76" s="23">
        <v>7.5807159750000006E-2</v>
      </c>
      <c r="S76" s="23">
        <v>0.15580715975000001</v>
      </c>
      <c r="T76" s="3">
        <v>4</v>
      </c>
      <c r="U76" s="3">
        <v>0</v>
      </c>
      <c r="V76" s="3">
        <v>0</v>
      </c>
      <c r="W76" s="7">
        <v>628000</v>
      </c>
      <c r="X76" s="25">
        <v>68.411490313428928</v>
      </c>
    </row>
    <row r="77" spans="1:24" x14ac:dyDescent="0.25">
      <c r="A77" s="3" t="s">
        <v>2562</v>
      </c>
      <c r="B77" s="4" t="s">
        <v>2562</v>
      </c>
      <c r="C77" s="3" t="s">
        <v>5</v>
      </c>
      <c r="D77" s="3" t="s">
        <v>2563</v>
      </c>
      <c r="E77" s="3" t="s">
        <v>470</v>
      </c>
      <c r="F77" s="3">
        <v>57267</v>
      </c>
      <c r="G77" s="3" t="s">
        <v>246</v>
      </c>
      <c r="H77" s="3">
        <v>13950</v>
      </c>
      <c r="I77" s="3" t="s">
        <v>66</v>
      </c>
      <c r="J77" s="5" t="s">
        <v>39</v>
      </c>
      <c r="K77" s="6">
        <v>12.1</v>
      </c>
      <c r="L77" s="7">
        <v>168795.00000000003</v>
      </c>
      <c r="M77" s="8">
        <v>0.05</v>
      </c>
      <c r="N77" s="7">
        <v>160355.25000000003</v>
      </c>
      <c r="O77" s="8">
        <v>0.15</v>
      </c>
      <c r="P77" s="7">
        <v>136301.96250000002</v>
      </c>
      <c r="Q77" s="9">
        <v>0.08</v>
      </c>
      <c r="R77" s="23">
        <v>7.5807159750000006E-2</v>
      </c>
      <c r="S77" s="23">
        <v>0.15580715975000001</v>
      </c>
      <c r="T77" s="3">
        <v>4</v>
      </c>
      <c r="U77" s="3">
        <v>1467</v>
      </c>
      <c r="V77" s="3">
        <v>10269</v>
      </c>
      <c r="W77" s="7">
        <v>885000</v>
      </c>
      <c r="X77" s="25">
        <v>62.710532787309866</v>
      </c>
    </row>
    <row r="78" spans="1:24" x14ac:dyDescent="0.25">
      <c r="A78" s="3" t="s">
        <v>2564</v>
      </c>
      <c r="B78" s="4" t="s">
        <v>2565</v>
      </c>
      <c r="C78" s="3" t="s">
        <v>294</v>
      </c>
      <c r="D78" s="3" t="s">
        <v>2566</v>
      </c>
      <c r="E78" s="3" t="s">
        <v>470</v>
      </c>
      <c r="F78" s="3">
        <v>88799</v>
      </c>
      <c r="G78" s="3" t="s">
        <v>18</v>
      </c>
      <c r="H78" s="3">
        <v>19440</v>
      </c>
      <c r="I78" s="3" t="s">
        <v>204</v>
      </c>
      <c r="J78" s="5" t="s">
        <v>39</v>
      </c>
      <c r="K78" s="6">
        <v>12.1</v>
      </c>
      <c r="L78" s="7">
        <v>235224.00000000003</v>
      </c>
      <c r="M78" s="8">
        <v>0.05</v>
      </c>
      <c r="N78" s="7">
        <v>223462.8</v>
      </c>
      <c r="O78" s="8">
        <v>0.15</v>
      </c>
      <c r="P78" s="7">
        <v>189943.38</v>
      </c>
      <c r="Q78" s="9">
        <v>0.08</v>
      </c>
      <c r="R78" s="23">
        <v>7.5806876148830735E-2</v>
      </c>
      <c r="S78" s="23">
        <v>0.15580687614883074</v>
      </c>
      <c r="T78" s="3">
        <v>4</v>
      </c>
      <c r="U78" s="3">
        <v>11039</v>
      </c>
      <c r="V78" s="3">
        <v>77273</v>
      </c>
      <c r="W78" s="7">
        <v>1296000</v>
      </c>
      <c r="X78" s="25">
        <v>62.710646933622677</v>
      </c>
    </row>
    <row r="79" spans="1:24" x14ac:dyDescent="0.25">
      <c r="A79" s="3" t="s">
        <v>2567</v>
      </c>
      <c r="B79" s="4" t="s">
        <v>2567</v>
      </c>
      <c r="C79" s="3" t="s">
        <v>5</v>
      </c>
      <c r="D79" s="3" t="s">
        <v>2568</v>
      </c>
      <c r="E79" s="3" t="s">
        <v>470</v>
      </c>
      <c r="F79" s="3">
        <v>43605</v>
      </c>
      <c r="G79" s="3" t="s">
        <v>18</v>
      </c>
      <c r="H79" s="3">
        <v>10792</v>
      </c>
      <c r="I79" s="3" t="s">
        <v>194</v>
      </c>
      <c r="J79" s="5" t="s">
        <v>39</v>
      </c>
      <c r="K79" s="6">
        <v>12.1</v>
      </c>
      <c r="L79" s="7">
        <v>130583.2</v>
      </c>
      <c r="M79" s="8">
        <v>0.05</v>
      </c>
      <c r="N79" s="7">
        <v>124054.04</v>
      </c>
      <c r="O79" s="8">
        <v>0.15</v>
      </c>
      <c r="P79" s="7">
        <v>105445.93399999999</v>
      </c>
      <c r="Q79" s="9">
        <v>0.08</v>
      </c>
      <c r="R79" s="23">
        <v>7.580754891778195E-2</v>
      </c>
      <c r="S79" s="23">
        <v>0.15580754891778195</v>
      </c>
      <c r="T79" s="3">
        <v>4</v>
      </c>
      <c r="U79" s="3">
        <v>437</v>
      </c>
      <c r="V79" s="3">
        <v>3059</v>
      </c>
      <c r="W79" s="7">
        <v>680000</v>
      </c>
      <c r="X79" s="25">
        <v>62.710376152287232</v>
      </c>
    </row>
    <row r="80" spans="1:24" x14ac:dyDescent="0.25">
      <c r="A80" s="3" t="s">
        <v>2569</v>
      </c>
      <c r="B80" s="4" t="s">
        <v>2569</v>
      </c>
      <c r="C80" s="3" t="s">
        <v>5</v>
      </c>
      <c r="D80" s="3" t="s">
        <v>2570</v>
      </c>
      <c r="E80" s="3" t="s">
        <v>470</v>
      </c>
      <c r="F80" s="3">
        <v>49315</v>
      </c>
      <c r="G80" s="3" t="s">
        <v>18</v>
      </c>
      <c r="H80" s="3">
        <v>23530</v>
      </c>
      <c r="I80" s="3" t="s">
        <v>300</v>
      </c>
      <c r="J80" s="5" t="s">
        <v>39</v>
      </c>
      <c r="K80" s="6">
        <v>12.1</v>
      </c>
      <c r="L80" s="7">
        <v>284713.00000000006</v>
      </c>
      <c r="M80" s="8">
        <v>0.05</v>
      </c>
      <c r="N80" s="7">
        <v>270477.35000000003</v>
      </c>
      <c r="O80" s="8">
        <v>0.15</v>
      </c>
      <c r="P80" s="7">
        <v>229905.74750000003</v>
      </c>
      <c r="Q80" s="9">
        <v>0.08</v>
      </c>
      <c r="R80" s="23">
        <v>7.5807159750000006E-2</v>
      </c>
      <c r="S80" s="23">
        <v>0.15580715975000001</v>
      </c>
      <c r="T80" s="3">
        <v>4</v>
      </c>
      <c r="U80" s="3">
        <v>0</v>
      </c>
      <c r="V80" s="3">
        <v>0</v>
      </c>
      <c r="W80" s="7">
        <v>1476000</v>
      </c>
      <c r="X80" s="25">
        <v>62.710532787309859</v>
      </c>
    </row>
    <row r="81" spans="1:24" x14ac:dyDescent="0.25">
      <c r="A81" s="3" t="s">
        <v>2571</v>
      </c>
      <c r="B81" s="4" t="s">
        <v>2571</v>
      </c>
      <c r="C81" s="3" t="s">
        <v>5</v>
      </c>
      <c r="D81" s="3" t="s">
        <v>2572</v>
      </c>
      <c r="E81" s="3" t="s">
        <v>470</v>
      </c>
      <c r="F81" s="3">
        <v>41686</v>
      </c>
      <c r="G81" s="3" t="s">
        <v>18</v>
      </c>
      <c r="H81" s="3">
        <v>15500</v>
      </c>
      <c r="I81" s="3" t="s">
        <v>99</v>
      </c>
      <c r="J81" s="5" t="s">
        <v>39</v>
      </c>
      <c r="K81" s="6">
        <v>12.1</v>
      </c>
      <c r="L81" s="7">
        <v>187550.00000000003</v>
      </c>
      <c r="M81" s="8">
        <v>0.05</v>
      </c>
      <c r="N81" s="7">
        <v>178172.50000000003</v>
      </c>
      <c r="O81" s="8">
        <v>0.15</v>
      </c>
      <c r="P81" s="7">
        <v>151446.62500000003</v>
      </c>
      <c r="Q81" s="9">
        <v>0.08</v>
      </c>
      <c r="R81" s="23">
        <v>7.5807159750000006E-2</v>
      </c>
      <c r="S81" s="23">
        <v>0.15580715975000001</v>
      </c>
      <c r="T81" s="3">
        <v>4</v>
      </c>
      <c r="U81" s="3">
        <v>0</v>
      </c>
      <c r="V81" s="3">
        <v>0</v>
      </c>
      <c r="W81" s="7">
        <v>972000</v>
      </c>
      <c r="X81" s="25">
        <v>62.710532787309866</v>
      </c>
    </row>
    <row r="82" spans="1:24" x14ac:dyDescent="0.25">
      <c r="A82" s="3" t="s">
        <v>2573</v>
      </c>
      <c r="B82" s="4" t="s">
        <v>2573</v>
      </c>
      <c r="C82" s="3" t="s">
        <v>5</v>
      </c>
      <c r="D82" s="3" t="s">
        <v>2574</v>
      </c>
      <c r="E82" s="3" t="s">
        <v>470</v>
      </c>
      <c r="F82" s="3">
        <v>41689</v>
      </c>
      <c r="G82" s="3" t="s">
        <v>297</v>
      </c>
      <c r="H82" s="3">
        <v>13500</v>
      </c>
      <c r="I82" s="3" t="s">
        <v>204</v>
      </c>
      <c r="J82" s="5" t="s">
        <v>39</v>
      </c>
      <c r="K82" s="6">
        <v>12.1</v>
      </c>
      <c r="L82" s="7">
        <v>163350.00000000003</v>
      </c>
      <c r="M82" s="8">
        <v>0.05</v>
      </c>
      <c r="N82" s="7">
        <v>155182.50000000003</v>
      </c>
      <c r="O82" s="8">
        <v>0.2</v>
      </c>
      <c r="P82" s="7">
        <v>124146.00000000004</v>
      </c>
      <c r="Q82" s="9">
        <v>0.08</v>
      </c>
      <c r="R82" s="23">
        <v>7.5807159750000006E-2</v>
      </c>
      <c r="S82" s="23">
        <v>0.15580715975000001</v>
      </c>
      <c r="T82" s="3">
        <v>4</v>
      </c>
      <c r="U82" s="3">
        <v>0</v>
      </c>
      <c r="V82" s="3">
        <v>0</v>
      </c>
      <c r="W82" s="7">
        <v>797000</v>
      </c>
      <c r="X82" s="25">
        <v>59.021677917468111</v>
      </c>
    </row>
    <row r="83" spans="1:24" x14ac:dyDescent="0.25">
      <c r="A83" s="3" t="s">
        <v>2575</v>
      </c>
      <c r="B83" s="4" t="s">
        <v>2575</v>
      </c>
      <c r="C83" s="3" t="s">
        <v>5</v>
      </c>
      <c r="D83" s="3" t="s">
        <v>2576</v>
      </c>
      <c r="E83" s="3" t="s">
        <v>470</v>
      </c>
      <c r="F83" s="3">
        <v>53041</v>
      </c>
      <c r="G83" s="3" t="s">
        <v>297</v>
      </c>
      <c r="H83" s="3">
        <v>19780</v>
      </c>
      <c r="I83" s="3" t="s">
        <v>291</v>
      </c>
      <c r="J83" s="5" t="s">
        <v>39</v>
      </c>
      <c r="K83" s="6">
        <v>12.1</v>
      </c>
      <c r="L83" s="7">
        <v>239338.00000000003</v>
      </c>
      <c r="M83" s="8">
        <v>0.05</v>
      </c>
      <c r="N83" s="7">
        <v>227371.10000000003</v>
      </c>
      <c r="O83" s="8">
        <v>0.2</v>
      </c>
      <c r="P83" s="7">
        <v>181896.88000000003</v>
      </c>
      <c r="Q83" s="9">
        <v>0.08</v>
      </c>
      <c r="R83" s="23">
        <v>7.580708147765268E-2</v>
      </c>
      <c r="S83" s="23">
        <v>0.15580708147765268</v>
      </c>
      <c r="T83" s="3">
        <v>4</v>
      </c>
      <c r="U83" s="3">
        <v>0</v>
      </c>
      <c r="V83" s="3">
        <v>0</v>
      </c>
      <c r="W83" s="7">
        <v>1167000</v>
      </c>
      <c r="X83" s="25">
        <v>59.021707568015628</v>
      </c>
    </row>
    <row r="84" spans="1:24" x14ac:dyDescent="0.25">
      <c r="A84" s="3" t="s">
        <v>2577</v>
      </c>
      <c r="B84" s="4" t="s">
        <v>2577</v>
      </c>
      <c r="C84" s="3" t="s">
        <v>5</v>
      </c>
      <c r="D84" s="3" t="s">
        <v>2578</v>
      </c>
      <c r="E84" s="3" t="s">
        <v>470</v>
      </c>
      <c r="F84" s="3">
        <v>85933</v>
      </c>
      <c r="G84" s="3" t="s">
        <v>297</v>
      </c>
      <c r="H84" s="3">
        <v>26400</v>
      </c>
      <c r="I84" s="3" t="s">
        <v>198</v>
      </c>
      <c r="J84" s="5" t="s">
        <v>39</v>
      </c>
      <c r="K84" s="6">
        <v>11</v>
      </c>
      <c r="L84" s="7">
        <v>290400</v>
      </c>
      <c r="M84" s="8">
        <v>0.05</v>
      </c>
      <c r="N84" s="7">
        <v>275880</v>
      </c>
      <c r="O84" s="8">
        <v>0.2</v>
      </c>
      <c r="P84" s="7">
        <v>220704</v>
      </c>
      <c r="Q84" s="9">
        <v>0.08</v>
      </c>
      <c r="R84" s="23">
        <v>7.5807159750000006E-2</v>
      </c>
      <c r="S84" s="23">
        <v>0.15580715975000001</v>
      </c>
      <c r="T84" s="3">
        <v>4</v>
      </c>
      <c r="U84" s="3">
        <v>0</v>
      </c>
      <c r="V84" s="3">
        <v>0</v>
      </c>
      <c r="W84" s="7">
        <v>1417000</v>
      </c>
      <c r="X84" s="25">
        <v>53.656070834061907</v>
      </c>
    </row>
    <row r="85" spans="1:24" x14ac:dyDescent="0.25">
      <c r="A85" s="3" t="s">
        <v>2579</v>
      </c>
      <c r="B85" s="4" t="s">
        <v>2579</v>
      </c>
      <c r="C85" s="3" t="s">
        <v>5</v>
      </c>
      <c r="D85" s="3" t="s">
        <v>2580</v>
      </c>
      <c r="E85" s="3" t="s">
        <v>470</v>
      </c>
      <c r="F85" s="3">
        <v>82828</v>
      </c>
      <c r="G85" s="3" t="s">
        <v>18</v>
      </c>
      <c r="H85" s="3">
        <v>22620</v>
      </c>
      <c r="I85" s="3" t="s">
        <v>54</v>
      </c>
      <c r="J85" s="5" t="s">
        <v>39</v>
      </c>
      <c r="K85" s="6">
        <v>12.1</v>
      </c>
      <c r="L85" s="7">
        <v>273702.00000000006</v>
      </c>
      <c r="M85" s="8">
        <v>0.05</v>
      </c>
      <c r="N85" s="7">
        <v>260016.90000000005</v>
      </c>
      <c r="O85" s="8">
        <v>0.15</v>
      </c>
      <c r="P85" s="7">
        <v>221014.36500000005</v>
      </c>
      <c r="Q85" s="9">
        <v>0.08</v>
      </c>
      <c r="R85" s="23">
        <v>7.5807159750000006E-2</v>
      </c>
      <c r="S85" s="23">
        <v>0.15580715975000001</v>
      </c>
      <c r="T85" s="3">
        <v>4</v>
      </c>
      <c r="U85" s="3">
        <v>0</v>
      </c>
      <c r="V85" s="3">
        <v>0</v>
      </c>
      <c r="W85" s="7">
        <v>1419000</v>
      </c>
      <c r="X85" s="25">
        <v>62.710532787309866</v>
      </c>
    </row>
    <row r="86" spans="1:24" x14ac:dyDescent="0.25">
      <c r="A86" s="3" t="s">
        <v>2581</v>
      </c>
      <c r="B86" s="4" t="s">
        <v>2581</v>
      </c>
      <c r="C86" s="3" t="s">
        <v>5</v>
      </c>
      <c r="D86" s="3" t="s">
        <v>2582</v>
      </c>
      <c r="E86" s="3" t="s">
        <v>1232</v>
      </c>
      <c r="F86" s="3">
        <v>51850</v>
      </c>
      <c r="G86" s="3" t="s">
        <v>246</v>
      </c>
      <c r="H86" s="3">
        <v>21043</v>
      </c>
      <c r="I86" s="3" t="s">
        <v>300</v>
      </c>
      <c r="J86" s="5" t="s">
        <v>39</v>
      </c>
      <c r="K86" s="6">
        <v>12.1</v>
      </c>
      <c r="L86" s="7">
        <v>254620.3</v>
      </c>
      <c r="M86" s="8">
        <v>0.05</v>
      </c>
      <c r="N86" s="7">
        <v>241889.285</v>
      </c>
      <c r="O86" s="8">
        <v>0.15</v>
      </c>
      <c r="P86" s="7">
        <v>205605.89225</v>
      </c>
      <c r="Q86" s="9">
        <v>0.08</v>
      </c>
      <c r="R86" s="23">
        <v>8.1085855997124617E-2</v>
      </c>
      <c r="S86" s="23">
        <v>0.16108585599712461</v>
      </c>
      <c r="T86" s="3">
        <v>4</v>
      </c>
      <c r="U86" s="3">
        <v>0</v>
      </c>
      <c r="V86" s="3">
        <v>0</v>
      </c>
      <c r="W86" s="7">
        <v>1276000</v>
      </c>
      <c r="X86" s="25">
        <v>60.65554259571001</v>
      </c>
    </row>
    <row r="87" spans="1:24" x14ac:dyDescent="0.25">
      <c r="A87" s="3" t="s">
        <v>2583</v>
      </c>
      <c r="B87" s="4" t="s">
        <v>2583</v>
      </c>
      <c r="C87" s="3" t="s">
        <v>5</v>
      </c>
      <c r="D87" s="3" t="s">
        <v>2584</v>
      </c>
      <c r="E87" s="3" t="s">
        <v>2585</v>
      </c>
      <c r="F87" s="3">
        <v>12014</v>
      </c>
      <c r="G87" s="3" t="s">
        <v>18</v>
      </c>
      <c r="H87" s="3">
        <v>3200</v>
      </c>
      <c r="I87" s="3" t="s">
        <v>180</v>
      </c>
      <c r="J87" s="5" t="s">
        <v>39</v>
      </c>
      <c r="K87" s="6">
        <v>13.2</v>
      </c>
      <c r="L87" s="7">
        <v>42240</v>
      </c>
      <c r="M87" s="8">
        <v>0.05</v>
      </c>
      <c r="N87" s="7">
        <v>40128</v>
      </c>
      <c r="O87" s="8">
        <v>0.15</v>
      </c>
      <c r="P87" s="7">
        <v>34108.800000000003</v>
      </c>
      <c r="Q87" s="9">
        <v>0.08</v>
      </c>
      <c r="R87" s="23">
        <v>8.1086337513947157E-2</v>
      </c>
      <c r="S87" s="23">
        <v>0.16108633751394716</v>
      </c>
      <c r="T87" s="3">
        <v>4</v>
      </c>
      <c r="U87" s="3">
        <v>0</v>
      </c>
      <c r="V87" s="3">
        <v>0</v>
      </c>
      <c r="W87" s="7">
        <v>212000</v>
      </c>
      <c r="X87" s="25">
        <v>66.169485038277216</v>
      </c>
    </row>
    <row r="88" spans="1:24" x14ac:dyDescent="0.25">
      <c r="A88" s="3" t="s">
        <v>2586</v>
      </c>
      <c r="B88" s="4" t="s">
        <v>2587</v>
      </c>
      <c r="C88" s="3" t="s">
        <v>2588</v>
      </c>
      <c r="D88" s="3" t="s">
        <v>2589</v>
      </c>
      <c r="E88" s="3" t="s">
        <v>476</v>
      </c>
      <c r="F88" s="3">
        <v>29319</v>
      </c>
      <c r="G88" s="3" t="s">
        <v>18</v>
      </c>
      <c r="H88" s="3">
        <v>14762</v>
      </c>
      <c r="I88" s="3" t="s">
        <v>181</v>
      </c>
      <c r="J88" s="5" t="s">
        <v>39</v>
      </c>
      <c r="K88" s="6">
        <v>12.1</v>
      </c>
      <c r="L88" s="7">
        <v>178620.2</v>
      </c>
      <c r="M88" s="8">
        <v>0.05</v>
      </c>
      <c r="N88" s="7">
        <v>169689.19</v>
      </c>
      <c r="O88" s="8">
        <v>0.15</v>
      </c>
      <c r="P88" s="7">
        <v>144235.81150000001</v>
      </c>
      <c r="Q88" s="9">
        <v>0.08</v>
      </c>
      <c r="R88" s="23">
        <v>8.1085790380520717E-2</v>
      </c>
      <c r="S88" s="23">
        <v>0.16108579038052073</v>
      </c>
      <c r="T88" s="3">
        <v>4</v>
      </c>
      <c r="U88" s="3">
        <v>0</v>
      </c>
      <c r="V88" s="3">
        <v>0</v>
      </c>
      <c r="W88" s="7">
        <v>895000</v>
      </c>
      <c r="X88" s="25">
        <v>60.655567303107865</v>
      </c>
    </row>
    <row r="89" spans="1:24" x14ac:dyDescent="0.25">
      <c r="A89" s="3" t="s">
        <v>2590</v>
      </c>
      <c r="B89" s="4" t="s">
        <v>2590</v>
      </c>
      <c r="C89" s="3" t="s">
        <v>5</v>
      </c>
      <c r="D89" s="3" t="s">
        <v>2591</v>
      </c>
      <c r="E89" s="3" t="s">
        <v>476</v>
      </c>
      <c r="F89" s="3">
        <v>31342</v>
      </c>
      <c r="G89" s="3" t="s">
        <v>18</v>
      </c>
      <c r="H89" s="3">
        <v>9964</v>
      </c>
      <c r="I89" s="3" t="s">
        <v>116</v>
      </c>
      <c r="J89" s="5" t="s">
        <v>39</v>
      </c>
      <c r="K89" s="6">
        <v>13.2</v>
      </c>
      <c r="L89" s="7">
        <v>131524.79999999999</v>
      </c>
      <c r="M89" s="8">
        <v>0.05</v>
      </c>
      <c r="N89" s="7">
        <v>124948.55999999998</v>
      </c>
      <c r="O89" s="8">
        <v>0.15</v>
      </c>
      <c r="P89" s="7">
        <v>106206.27599999998</v>
      </c>
      <c r="Q89" s="9">
        <v>0.08</v>
      </c>
      <c r="R89" s="23">
        <v>8.1086188672619311E-2</v>
      </c>
      <c r="S89" s="23">
        <v>0.16108618867261931</v>
      </c>
      <c r="T89" s="3">
        <v>4</v>
      </c>
      <c r="U89" s="3">
        <v>0</v>
      </c>
      <c r="V89" s="3">
        <v>0</v>
      </c>
      <c r="W89" s="7">
        <v>659000</v>
      </c>
      <c r="X89" s="25">
        <v>66.169546177932304</v>
      </c>
    </row>
    <row r="90" spans="1:24" x14ac:dyDescent="0.25">
      <c r="A90" s="3" t="s">
        <v>2592</v>
      </c>
      <c r="B90" s="4" t="s">
        <v>2593</v>
      </c>
      <c r="C90" s="3" t="s">
        <v>315</v>
      </c>
      <c r="D90" s="3" t="s">
        <v>2594</v>
      </c>
      <c r="E90" s="3" t="s">
        <v>476</v>
      </c>
      <c r="F90" s="3">
        <v>39525</v>
      </c>
      <c r="G90" s="3" t="s">
        <v>18</v>
      </c>
      <c r="H90" s="3">
        <v>10658</v>
      </c>
      <c r="I90" s="3" t="s">
        <v>213</v>
      </c>
      <c r="J90" s="5" t="s">
        <v>39</v>
      </c>
      <c r="K90" s="6">
        <v>12.1</v>
      </c>
      <c r="L90" s="7">
        <v>128961.80000000002</v>
      </c>
      <c r="M90" s="8">
        <v>0.05</v>
      </c>
      <c r="N90" s="7">
        <v>122513.71000000002</v>
      </c>
      <c r="O90" s="8">
        <v>0.15</v>
      </c>
      <c r="P90" s="7">
        <v>104136.6535</v>
      </c>
      <c r="Q90" s="9">
        <v>0.08</v>
      </c>
      <c r="R90" s="23">
        <v>8.1086226509490836E-2</v>
      </c>
      <c r="S90" s="23">
        <v>0.16108622650949084</v>
      </c>
      <c r="T90" s="3">
        <v>4</v>
      </c>
      <c r="U90" s="3">
        <v>0</v>
      </c>
      <c r="V90" s="3">
        <v>0</v>
      </c>
      <c r="W90" s="7">
        <v>646000</v>
      </c>
      <c r="X90" s="25">
        <v>60.655403082673431</v>
      </c>
    </row>
    <row r="91" spans="1:24" x14ac:dyDescent="0.25">
      <c r="A91" s="3" t="s">
        <v>2595</v>
      </c>
      <c r="B91" s="4" t="s">
        <v>2595</v>
      </c>
      <c r="C91" s="3" t="s">
        <v>5</v>
      </c>
      <c r="D91" s="3" t="s">
        <v>2596</v>
      </c>
      <c r="E91" s="3" t="s">
        <v>476</v>
      </c>
      <c r="F91" s="3">
        <v>18033</v>
      </c>
      <c r="G91" s="3" t="s">
        <v>18</v>
      </c>
      <c r="H91" s="3">
        <v>5600</v>
      </c>
      <c r="I91" s="3" t="s">
        <v>291</v>
      </c>
      <c r="J91" s="5" t="s">
        <v>39</v>
      </c>
      <c r="K91" s="6">
        <v>13.2</v>
      </c>
      <c r="L91" s="7">
        <v>73920</v>
      </c>
      <c r="M91" s="8">
        <v>0.05</v>
      </c>
      <c r="N91" s="7">
        <v>70224</v>
      </c>
      <c r="O91" s="8">
        <v>0.15</v>
      </c>
      <c r="P91" s="7">
        <v>59690.400000000001</v>
      </c>
      <c r="Q91" s="9">
        <v>0.08</v>
      </c>
      <c r="R91" s="23">
        <v>8.1085684750000012E-2</v>
      </c>
      <c r="S91" s="23">
        <v>0.16108568475000001</v>
      </c>
      <c r="T91" s="3">
        <v>4</v>
      </c>
      <c r="U91" s="3">
        <v>0</v>
      </c>
      <c r="V91" s="3">
        <v>0</v>
      </c>
      <c r="W91" s="7">
        <v>371000</v>
      </c>
      <c r="X91" s="25">
        <v>66.169753175413675</v>
      </c>
    </row>
    <row r="92" spans="1:24" x14ac:dyDescent="0.25">
      <c r="A92" s="3" t="s">
        <v>2597</v>
      </c>
      <c r="B92" s="4" t="s">
        <v>2598</v>
      </c>
      <c r="C92" s="3" t="s">
        <v>277</v>
      </c>
      <c r="D92" s="3" t="s">
        <v>2599</v>
      </c>
      <c r="E92" s="3" t="s">
        <v>476</v>
      </c>
      <c r="F92" s="3">
        <v>25816</v>
      </c>
      <c r="G92" s="3" t="s">
        <v>18</v>
      </c>
      <c r="H92" s="3">
        <v>4104</v>
      </c>
      <c r="I92" s="3" t="s">
        <v>178</v>
      </c>
      <c r="J92" s="5" t="s">
        <v>39</v>
      </c>
      <c r="K92" s="6">
        <v>13.2</v>
      </c>
      <c r="L92" s="7">
        <v>54172.800000000003</v>
      </c>
      <c r="M92" s="8">
        <v>0.05</v>
      </c>
      <c r="N92" s="7">
        <v>51464.160000000003</v>
      </c>
      <c r="O92" s="8">
        <v>0.15</v>
      </c>
      <c r="P92" s="7">
        <v>43744.536</v>
      </c>
      <c r="Q92" s="9">
        <v>0.08</v>
      </c>
      <c r="R92" s="23">
        <v>8.1086466813862959E-2</v>
      </c>
      <c r="S92" s="23">
        <v>0.16108646681386296</v>
      </c>
      <c r="T92" s="3">
        <v>4</v>
      </c>
      <c r="U92" s="3">
        <v>9400</v>
      </c>
      <c r="V92" s="3">
        <v>65800</v>
      </c>
      <c r="W92" s="7">
        <v>337000</v>
      </c>
      <c r="X92" s="25">
        <v>66.169431925753159</v>
      </c>
    </row>
    <row r="93" spans="1:24" ht="30" x14ac:dyDescent="0.25">
      <c r="A93" s="3" t="s">
        <v>2600</v>
      </c>
      <c r="B93" s="4" t="s">
        <v>2601</v>
      </c>
      <c r="C93" s="3" t="s">
        <v>2602</v>
      </c>
      <c r="D93" s="3" t="s">
        <v>2603</v>
      </c>
      <c r="E93" s="3" t="s">
        <v>476</v>
      </c>
      <c r="F93" s="3">
        <v>35964</v>
      </c>
      <c r="G93" s="3" t="s">
        <v>18</v>
      </c>
      <c r="H93" s="3">
        <v>5000</v>
      </c>
      <c r="I93" s="3" t="s">
        <v>2604</v>
      </c>
      <c r="J93" s="5" t="s">
        <v>39</v>
      </c>
      <c r="K93" s="6">
        <v>13.2</v>
      </c>
      <c r="L93" s="7">
        <v>66000</v>
      </c>
      <c r="M93" s="8">
        <v>0.05</v>
      </c>
      <c r="N93" s="7">
        <v>62700</v>
      </c>
      <c r="O93" s="8">
        <v>0.15</v>
      </c>
      <c r="P93" s="7">
        <v>53295</v>
      </c>
      <c r="Q93" s="9">
        <v>0.08</v>
      </c>
      <c r="R93" s="23">
        <v>8.1085684750000012E-2</v>
      </c>
      <c r="S93" s="23">
        <v>0.16108568475000001</v>
      </c>
      <c r="T93" s="3">
        <v>4</v>
      </c>
      <c r="U93" s="3">
        <v>15964</v>
      </c>
      <c r="V93" s="3">
        <v>191568</v>
      </c>
      <c r="W93" s="7">
        <v>522000</v>
      </c>
      <c r="X93" s="25">
        <v>66.169753175413675</v>
      </c>
    </row>
    <row r="94" spans="1:24" x14ac:dyDescent="0.25">
      <c r="A94" s="3" t="s">
        <v>2605</v>
      </c>
      <c r="B94" s="4" t="s">
        <v>2605</v>
      </c>
      <c r="C94" s="3" t="s">
        <v>5</v>
      </c>
      <c r="D94" s="3" t="s">
        <v>2606</v>
      </c>
      <c r="E94" s="3" t="s">
        <v>499</v>
      </c>
      <c r="F94" s="3">
        <v>24775</v>
      </c>
      <c r="G94" s="3" t="s">
        <v>18</v>
      </c>
      <c r="H94" s="3">
        <v>12375</v>
      </c>
      <c r="I94" s="3" t="s">
        <v>214</v>
      </c>
      <c r="J94" s="5" t="s">
        <v>39</v>
      </c>
      <c r="K94" s="6">
        <v>12.1</v>
      </c>
      <c r="L94" s="7">
        <v>149737.50000000003</v>
      </c>
      <c r="M94" s="8">
        <v>0.05</v>
      </c>
      <c r="N94" s="7">
        <v>142250.62500000003</v>
      </c>
      <c r="O94" s="8">
        <v>0.15</v>
      </c>
      <c r="P94" s="7">
        <v>120913.03125000004</v>
      </c>
      <c r="Q94" s="9">
        <v>0.08</v>
      </c>
      <c r="R94" s="23">
        <v>8.2835138750000009E-2</v>
      </c>
      <c r="S94" s="23">
        <v>0.16283513875</v>
      </c>
      <c r="T94" s="3">
        <v>4</v>
      </c>
      <c r="U94" s="3">
        <v>0</v>
      </c>
      <c r="V94" s="3">
        <v>0</v>
      </c>
      <c r="W94" s="7">
        <v>743000</v>
      </c>
      <c r="X94" s="25">
        <v>60.00394064208087</v>
      </c>
    </row>
    <row r="95" spans="1:24" x14ac:dyDescent="0.25">
      <c r="A95" s="3" t="s">
        <v>2607</v>
      </c>
      <c r="B95" s="4" t="s">
        <v>2607</v>
      </c>
      <c r="C95" s="3" t="s">
        <v>272</v>
      </c>
      <c r="D95" s="3" t="s">
        <v>1328</v>
      </c>
      <c r="E95" s="3" t="s">
        <v>499</v>
      </c>
      <c r="F95" s="3">
        <v>7947</v>
      </c>
      <c r="G95" s="3" t="s">
        <v>18</v>
      </c>
      <c r="H95" s="3">
        <v>3840</v>
      </c>
      <c r="I95" s="3" t="s">
        <v>54</v>
      </c>
      <c r="J95" s="5" t="s">
        <v>39</v>
      </c>
      <c r="K95" s="6">
        <v>13.2</v>
      </c>
      <c r="L95" s="7">
        <v>50688</v>
      </c>
      <c r="M95" s="8">
        <v>0.05</v>
      </c>
      <c r="N95" s="7">
        <v>48153.599999999999</v>
      </c>
      <c r="O95" s="8">
        <v>0.15</v>
      </c>
      <c r="P95" s="7">
        <v>40930.559999999998</v>
      </c>
      <c r="Q95" s="9">
        <v>0.08</v>
      </c>
      <c r="R95" s="23">
        <v>3.3134167379279378E-2</v>
      </c>
      <c r="S95" s="23">
        <v>0.11313416737927938</v>
      </c>
      <c r="T95" s="3">
        <v>4</v>
      </c>
      <c r="U95" s="3">
        <v>0</v>
      </c>
      <c r="V95" s="3">
        <v>0</v>
      </c>
      <c r="W95" s="7">
        <v>362000</v>
      </c>
      <c r="X95" s="25">
        <v>94.215569415612308</v>
      </c>
    </row>
    <row r="96" spans="1:24" x14ac:dyDescent="0.25">
      <c r="A96" s="3" t="s">
        <v>2608</v>
      </c>
      <c r="B96" s="4" t="s">
        <v>2609</v>
      </c>
      <c r="C96" s="3" t="s">
        <v>2610</v>
      </c>
      <c r="D96" s="3" t="s">
        <v>2611</v>
      </c>
      <c r="E96" s="3" t="s">
        <v>499</v>
      </c>
      <c r="F96" s="3">
        <v>364235</v>
      </c>
      <c r="G96" s="3" t="s">
        <v>18</v>
      </c>
      <c r="H96" s="3">
        <v>127948</v>
      </c>
      <c r="I96" s="3" t="s">
        <v>204</v>
      </c>
      <c r="J96" s="5" t="s">
        <v>39</v>
      </c>
      <c r="K96" s="6">
        <v>9.9</v>
      </c>
      <c r="L96" s="7">
        <v>1266685.2</v>
      </c>
      <c r="M96" s="8">
        <v>0.05</v>
      </c>
      <c r="N96" s="7">
        <v>1203350.94</v>
      </c>
      <c r="O96" s="8">
        <v>0.15</v>
      </c>
      <c r="P96" s="7">
        <v>1022848.299</v>
      </c>
      <c r="Q96" s="9">
        <v>0.08</v>
      </c>
      <c r="R96" s="23">
        <v>3.3828129083024891E-2</v>
      </c>
      <c r="S96" s="23">
        <v>0.11382812908302488</v>
      </c>
      <c r="T96" s="3">
        <v>4</v>
      </c>
      <c r="U96" s="3">
        <v>0</v>
      </c>
      <c r="V96" s="3">
        <v>0</v>
      </c>
      <c r="W96" s="7">
        <v>8986000</v>
      </c>
      <c r="X96" s="25">
        <v>70.230882861731729</v>
      </c>
    </row>
    <row r="97" spans="1:24" x14ac:dyDescent="0.25">
      <c r="A97" s="3" t="s">
        <v>2612</v>
      </c>
      <c r="B97" s="4" t="s">
        <v>2612</v>
      </c>
      <c r="C97" s="3" t="s">
        <v>5</v>
      </c>
      <c r="D97" s="3" t="s">
        <v>2613</v>
      </c>
      <c r="E97" s="3" t="s">
        <v>499</v>
      </c>
      <c r="F97" s="3">
        <v>82032</v>
      </c>
      <c r="G97" s="3" t="s">
        <v>18</v>
      </c>
      <c r="H97" s="3">
        <v>30579</v>
      </c>
      <c r="I97" s="3" t="s">
        <v>291</v>
      </c>
      <c r="J97" s="5" t="s">
        <v>39</v>
      </c>
      <c r="K97" s="6">
        <v>11</v>
      </c>
      <c r="L97" s="7">
        <v>336369</v>
      </c>
      <c r="M97" s="8">
        <v>0.05</v>
      </c>
      <c r="N97" s="7">
        <v>319550.55</v>
      </c>
      <c r="O97" s="8">
        <v>0.15</v>
      </c>
      <c r="P97" s="7">
        <v>271617.96749999997</v>
      </c>
      <c r="Q97" s="9">
        <v>0.08</v>
      </c>
      <c r="R97" s="23">
        <v>8.2835138750000009E-2</v>
      </c>
      <c r="S97" s="23">
        <v>0.16283513875</v>
      </c>
      <c r="T97" s="3">
        <v>4</v>
      </c>
      <c r="U97" s="3">
        <v>0</v>
      </c>
      <c r="V97" s="3">
        <v>0</v>
      </c>
      <c r="W97" s="7">
        <v>1668000</v>
      </c>
      <c r="X97" s="25">
        <v>54.549036947346224</v>
      </c>
    </row>
    <row r="98" spans="1:24" x14ac:dyDescent="0.25">
      <c r="A98" s="3" t="s">
        <v>2614</v>
      </c>
      <c r="B98" s="4" t="s">
        <v>2614</v>
      </c>
      <c r="C98" s="3" t="s">
        <v>5</v>
      </c>
      <c r="D98" s="3" t="s">
        <v>2615</v>
      </c>
      <c r="E98" s="3" t="s">
        <v>499</v>
      </c>
      <c r="F98" s="3">
        <v>300075</v>
      </c>
      <c r="G98" s="3" t="s">
        <v>18</v>
      </c>
      <c r="H98" s="3">
        <v>164473</v>
      </c>
      <c r="I98" s="3" t="s">
        <v>240</v>
      </c>
      <c r="J98" s="5" t="s">
        <v>39</v>
      </c>
      <c r="K98" s="6">
        <v>8.8000000000000007</v>
      </c>
      <c r="L98" s="7">
        <v>1447362.4</v>
      </c>
      <c r="M98" s="8">
        <v>0.05</v>
      </c>
      <c r="N98" s="7">
        <v>1374994.28</v>
      </c>
      <c r="O98" s="8">
        <v>0.15</v>
      </c>
      <c r="P98" s="7">
        <v>1168745.138</v>
      </c>
      <c r="Q98" s="9">
        <v>0.08</v>
      </c>
      <c r="R98" s="23">
        <v>8.2835138750000009E-2</v>
      </c>
      <c r="S98" s="23">
        <v>0.16283513875</v>
      </c>
      <c r="T98" s="3">
        <v>4</v>
      </c>
      <c r="U98" s="3">
        <v>0</v>
      </c>
      <c r="V98" s="3">
        <v>0</v>
      </c>
      <c r="W98" s="7">
        <v>7177000</v>
      </c>
      <c r="X98" s="25">
        <v>43.639229557876995</v>
      </c>
    </row>
    <row r="99" spans="1:24" x14ac:dyDescent="0.25">
      <c r="A99" s="3" t="s">
        <v>2616</v>
      </c>
      <c r="B99" s="4" t="s">
        <v>2616</v>
      </c>
      <c r="C99" s="3" t="s">
        <v>5</v>
      </c>
      <c r="D99" s="3" t="s">
        <v>2617</v>
      </c>
      <c r="E99" s="3" t="s">
        <v>499</v>
      </c>
      <c r="F99" s="3">
        <v>83993</v>
      </c>
      <c r="G99" s="3" t="s">
        <v>18</v>
      </c>
      <c r="H99" s="3">
        <v>54718</v>
      </c>
      <c r="I99" s="3" t="s">
        <v>266</v>
      </c>
      <c r="J99" s="5" t="s">
        <v>39</v>
      </c>
      <c r="K99" s="6">
        <v>11</v>
      </c>
      <c r="L99" s="7">
        <v>601898</v>
      </c>
      <c r="M99" s="8">
        <v>0.05</v>
      </c>
      <c r="N99" s="7">
        <v>571803.1</v>
      </c>
      <c r="O99" s="8">
        <v>0.15</v>
      </c>
      <c r="P99" s="7">
        <v>486032.63500000001</v>
      </c>
      <c r="Q99" s="9">
        <v>0.08</v>
      </c>
      <c r="R99" s="23">
        <v>8.2835181694793605E-2</v>
      </c>
      <c r="S99" s="23">
        <v>0.16283518169479361</v>
      </c>
      <c r="T99" s="3">
        <v>4</v>
      </c>
      <c r="U99" s="3">
        <v>0</v>
      </c>
      <c r="V99" s="3">
        <v>0</v>
      </c>
      <c r="W99" s="7">
        <v>2985000</v>
      </c>
      <c r="X99" s="25">
        <v>54.549022561037887</v>
      </c>
    </row>
    <row r="100" spans="1:24" x14ac:dyDescent="0.25">
      <c r="A100" s="3" t="s">
        <v>2618</v>
      </c>
      <c r="B100" s="4" t="s">
        <v>2618</v>
      </c>
      <c r="C100" s="3" t="s">
        <v>5</v>
      </c>
      <c r="D100" s="3" t="s">
        <v>2619</v>
      </c>
      <c r="E100" s="3" t="s">
        <v>499</v>
      </c>
      <c r="F100" s="3">
        <v>286019</v>
      </c>
      <c r="G100" s="3" t="s">
        <v>18</v>
      </c>
      <c r="H100" s="3">
        <v>144653</v>
      </c>
      <c r="I100" s="3" t="s">
        <v>243</v>
      </c>
      <c r="J100" s="5" t="s">
        <v>39</v>
      </c>
      <c r="K100" s="6">
        <v>9.9</v>
      </c>
      <c r="L100" s="7">
        <v>1432064.7</v>
      </c>
      <c r="M100" s="8">
        <v>0.05</v>
      </c>
      <c r="N100" s="7">
        <v>1360461.4650000001</v>
      </c>
      <c r="O100" s="8">
        <v>0.15</v>
      </c>
      <c r="P100" s="7">
        <v>1156392.2452499999</v>
      </c>
      <c r="Q100" s="9">
        <v>0.08</v>
      </c>
      <c r="R100" s="23">
        <v>8.2835164839799275E-2</v>
      </c>
      <c r="S100" s="23">
        <v>0.16283516483979926</v>
      </c>
      <c r="T100" s="3">
        <v>4</v>
      </c>
      <c r="U100" s="3">
        <v>0</v>
      </c>
      <c r="V100" s="3">
        <v>0</v>
      </c>
      <c r="W100" s="7">
        <v>7102000</v>
      </c>
      <c r="X100" s="25">
        <v>49.094125386644301</v>
      </c>
    </row>
    <row r="101" spans="1:24" x14ac:dyDescent="0.25">
      <c r="A101" s="3" t="s">
        <v>2620</v>
      </c>
      <c r="B101" s="4" t="s">
        <v>2620</v>
      </c>
      <c r="C101" s="3" t="s">
        <v>272</v>
      </c>
      <c r="D101" s="3" t="s">
        <v>2621</v>
      </c>
      <c r="E101" s="3" t="s">
        <v>499</v>
      </c>
      <c r="F101" s="3">
        <v>1064778</v>
      </c>
      <c r="G101" s="3" t="s">
        <v>314</v>
      </c>
      <c r="H101" s="3">
        <v>457701</v>
      </c>
      <c r="I101" s="3" t="s">
        <v>283</v>
      </c>
      <c r="J101" s="5" t="s">
        <v>41</v>
      </c>
      <c r="K101" s="6">
        <v>8.8000000000000007</v>
      </c>
      <c r="L101" s="7">
        <v>4027768.8</v>
      </c>
      <c r="M101" s="8">
        <v>0.05</v>
      </c>
      <c r="N101" s="7">
        <v>3826380.36</v>
      </c>
      <c r="O101" s="8">
        <v>0.15</v>
      </c>
      <c r="P101" s="7">
        <v>3252423.3060000003</v>
      </c>
      <c r="Q101" s="9">
        <v>0.06</v>
      </c>
      <c r="R101" s="23">
        <v>3.3134048807834555E-2</v>
      </c>
      <c r="S101" s="23">
        <v>9.3134048807834546E-2</v>
      </c>
      <c r="T101" s="3">
        <v>4</v>
      </c>
      <c r="U101" s="3">
        <v>0</v>
      </c>
      <c r="V101" s="3">
        <v>0</v>
      </c>
      <c r="W101" s="7">
        <v>34922000</v>
      </c>
      <c r="X101" s="25">
        <v>76.298626452522868</v>
      </c>
    </row>
    <row r="102" spans="1:24" x14ac:dyDescent="0.25">
      <c r="A102" s="3" t="s">
        <v>2622</v>
      </c>
      <c r="B102" s="4" t="s">
        <v>2622</v>
      </c>
      <c r="C102" s="3" t="s">
        <v>272</v>
      </c>
      <c r="D102" s="3" t="s">
        <v>2623</v>
      </c>
      <c r="E102" s="3" t="s">
        <v>499</v>
      </c>
      <c r="F102" s="3">
        <v>586384</v>
      </c>
      <c r="G102" s="3" t="s">
        <v>314</v>
      </c>
      <c r="H102" s="3">
        <v>238000</v>
      </c>
      <c r="I102" s="3" t="s">
        <v>306</v>
      </c>
      <c r="J102" s="5" t="s">
        <v>41</v>
      </c>
      <c r="K102" s="6">
        <v>8.8000000000000007</v>
      </c>
      <c r="L102" s="7">
        <v>2094400</v>
      </c>
      <c r="M102" s="8">
        <v>0.05</v>
      </c>
      <c r="N102" s="7">
        <v>1989680</v>
      </c>
      <c r="O102" s="8">
        <v>0.15</v>
      </c>
      <c r="P102" s="7">
        <v>1691228.0000000002</v>
      </c>
      <c r="Q102" s="9">
        <v>0.06</v>
      </c>
      <c r="R102" s="23">
        <v>3.3134043975115143E-2</v>
      </c>
      <c r="S102" s="23">
        <v>9.3134043975115141E-2</v>
      </c>
      <c r="T102" s="3">
        <v>4</v>
      </c>
      <c r="U102" s="3">
        <v>0</v>
      </c>
      <c r="V102" s="3">
        <v>0</v>
      </c>
      <c r="W102" s="7">
        <v>18159000</v>
      </c>
      <c r="X102" s="25">
        <v>76.298630411653562</v>
      </c>
    </row>
    <row r="103" spans="1:24" x14ac:dyDescent="0.25">
      <c r="A103" s="3" t="s">
        <v>2624</v>
      </c>
      <c r="B103" s="4" t="s">
        <v>2625</v>
      </c>
      <c r="C103" s="3" t="s">
        <v>2626</v>
      </c>
      <c r="D103" s="3" t="s">
        <v>2627</v>
      </c>
      <c r="E103" s="3" t="s">
        <v>499</v>
      </c>
      <c r="F103" s="3">
        <v>512229</v>
      </c>
      <c r="G103" s="3" t="s">
        <v>314</v>
      </c>
      <c r="H103" s="3">
        <v>161942</v>
      </c>
      <c r="I103" s="3" t="s">
        <v>306</v>
      </c>
      <c r="J103" s="5" t="s">
        <v>41</v>
      </c>
      <c r="K103" s="6">
        <v>8.8000000000000007</v>
      </c>
      <c r="L103" s="7">
        <v>1425089.6</v>
      </c>
      <c r="M103" s="8">
        <v>0.05</v>
      </c>
      <c r="N103" s="7">
        <v>1353835.12</v>
      </c>
      <c r="O103" s="8">
        <v>0.15</v>
      </c>
      <c r="P103" s="7">
        <v>1150759.8520000002</v>
      </c>
      <c r="Q103" s="9">
        <v>0.06</v>
      </c>
      <c r="R103" s="23">
        <v>4.9701083250000007E-2</v>
      </c>
      <c r="S103" s="23">
        <v>0.10970108325</v>
      </c>
      <c r="T103" s="3">
        <v>4</v>
      </c>
      <c r="U103" s="3">
        <v>0</v>
      </c>
      <c r="V103" s="3">
        <v>0</v>
      </c>
      <c r="W103" s="7">
        <v>10490000</v>
      </c>
      <c r="X103" s="25">
        <v>64.776023986982835</v>
      </c>
    </row>
    <row r="104" spans="1:24" x14ac:dyDescent="0.25">
      <c r="A104" s="3" t="s">
        <v>2628</v>
      </c>
      <c r="B104" s="4" t="s">
        <v>2628</v>
      </c>
      <c r="C104" s="3" t="s">
        <v>5</v>
      </c>
      <c r="D104" s="3" t="s">
        <v>2629</v>
      </c>
      <c r="E104" s="3" t="s">
        <v>499</v>
      </c>
      <c r="F104" s="3">
        <v>88416</v>
      </c>
      <c r="G104" s="3" t="s">
        <v>18</v>
      </c>
      <c r="H104" s="3">
        <v>17415</v>
      </c>
      <c r="I104" s="3" t="s">
        <v>111</v>
      </c>
      <c r="J104" s="5" t="s">
        <v>39</v>
      </c>
      <c r="K104" s="6">
        <v>12.1</v>
      </c>
      <c r="L104" s="7">
        <v>210721.50000000003</v>
      </c>
      <c r="M104" s="8">
        <v>0.05</v>
      </c>
      <c r="N104" s="7">
        <v>200185.42499999999</v>
      </c>
      <c r="O104" s="8">
        <v>0.15</v>
      </c>
      <c r="P104" s="7">
        <v>170157.61125000002</v>
      </c>
      <c r="Q104" s="9">
        <v>0.08</v>
      </c>
      <c r="R104" s="23">
        <v>8.2835138750000009E-2</v>
      </c>
      <c r="S104" s="23">
        <v>0.16283513875</v>
      </c>
      <c r="T104" s="3">
        <v>4</v>
      </c>
      <c r="U104" s="3">
        <v>18756</v>
      </c>
      <c r="V104" s="3">
        <v>131292</v>
      </c>
      <c r="W104" s="7">
        <v>1176000</v>
      </c>
      <c r="X104" s="25">
        <v>60.003940642080856</v>
      </c>
    </row>
    <row r="105" spans="1:24" x14ac:dyDescent="0.25">
      <c r="A105" s="3" t="s">
        <v>2630</v>
      </c>
      <c r="B105" s="4" t="s">
        <v>2631</v>
      </c>
      <c r="C105" s="3" t="s">
        <v>277</v>
      </c>
      <c r="D105" s="3" t="s">
        <v>2632</v>
      </c>
      <c r="E105" s="3" t="s">
        <v>499</v>
      </c>
      <c r="F105" s="3">
        <v>107746</v>
      </c>
      <c r="G105" s="3" t="s">
        <v>285</v>
      </c>
      <c r="H105" s="3">
        <v>13846</v>
      </c>
      <c r="I105" s="3" t="s">
        <v>204</v>
      </c>
      <c r="J105" s="5" t="s">
        <v>39</v>
      </c>
      <c r="K105" s="6">
        <v>12.1</v>
      </c>
      <c r="L105" s="7">
        <v>167536.6</v>
      </c>
      <c r="M105" s="8">
        <v>0.05</v>
      </c>
      <c r="N105" s="7">
        <v>159159.77000000002</v>
      </c>
      <c r="O105" s="8">
        <v>0.15</v>
      </c>
      <c r="P105" s="7">
        <v>135285.80450000003</v>
      </c>
      <c r="Q105" s="9">
        <v>0.08</v>
      </c>
      <c r="R105" s="23">
        <v>8.2835080868380068E-2</v>
      </c>
      <c r="S105" s="23">
        <v>0.16283508086838006</v>
      </c>
      <c r="T105" s="3">
        <v>4</v>
      </c>
      <c r="U105" s="3">
        <v>52362</v>
      </c>
      <c r="V105" s="3">
        <v>366534</v>
      </c>
      <c r="W105" s="7">
        <v>1197000</v>
      </c>
      <c r="X105" s="25">
        <v>60.003961971178192</v>
      </c>
    </row>
    <row r="106" spans="1:24" x14ac:dyDescent="0.25">
      <c r="A106" s="3" t="s">
        <v>2633</v>
      </c>
      <c r="B106" s="4" t="s">
        <v>2633</v>
      </c>
      <c r="C106" s="3" t="s">
        <v>5</v>
      </c>
      <c r="D106" s="3" t="s">
        <v>2634</v>
      </c>
      <c r="E106" s="3" t="s">
        <v>499</v>
      </c>
      <c r="F106" s="3">
        <v>51763</v>
      </c>
      <c r="G106" s="3" t="s">
        <v>18</v>
      </c>
      <c r="H106" s="3">
        <v>23267</v>
      </c>
      <c r="I106" s="3" t="s">
        <v>247</v>
      </c>
      <c r="J106" s="5" t="s">
        <v>39</v>
      </c>
      <c r="K106" s="6">
        <v>12.1</v>
      </c>
      <c r="L106" s="7">
        <v>281530.7</v>
      </c>
      <c r="M106" s="8">
        <v>0.05</v>
      </c>
      <c r="N106" s="7">
        <v>267454.16500000004</v>
      </c>
      <c r="O106" s="8">
        <v>0.15</v>
      </c>
      <c r="P106" s="7">
        <v>227336.04024999999</v>
      </c>
      <c r="Q106" s="9">
        <v>0.08</v>
      </c>
      <c r="R106" s="23">
        <v>8.2835432476003057E-2</v>
      </c>
      <c r="S106" s="23">
        <v>0.16283543247600307</v>
      </c>
      <c r="T106" s="3">
        <v>4</v>
      </c>
      <c r="U106" s="3">
        <v>0</v>
      </c>
      <c r="V106" s="3">
        <v>0</v>
      </c>
      <c r="W106" s="7">
        <v>1396000</v>
      </c>
      <c r="X106" s="25">
        <v>60.003832405701431</v>
      </c>
    </row>
    <row r="107" spans="1:24" x14ac:dyDescent="0.25">
      <c r="A107" s="3" t="s">
        <v>2635</v>
      </c>
      <c r="B107" s="4" t="s">
        <v>2635</v>
      </c>
      <c r="C107" s="3" t="s">
        <v>272</v>
      </c>
      <c r="D107" s="3" t="s">
        <v>2636</v>
      </c>
      <c r="E107" s="3" t="s">
        <v>499</v>
      </c>
      <c r="F107" s="3">
        <v>51940</v>
      </c>
      <c r="G107" s="3" t="s">
        <v>18</v>
      </c>
      <c r="H107" s="3">
        <v>6784</v>
      </c>
      <c r="I107" s="3" t="s">
        <v>198</v>
      </c>
      <c r="J107" s="5" t="s">
        <v>39</v>
      </c>
      <c r="K107" s="6">
        <v>13.2</v>
      </c>
      <c r="L107" s="7">
        <v>89548.799999999988</v>
      </c>
      <c r="M107" s="8">
        <v>0.05</v>
      </c>
      <c r="N107" s="7">
        <v>85071.359999999986</v>
      </c>
      <c r="O107" s="8">
        <v>0.15</v>
      </c>
      <c r="P107" s="7">
        <v>72310.655999999988</v>
      </c>
      <c r="Q107" s="9">
        <v>0.08</v>
      </c>
      <c r="R107" s="23">
        <v>3.3134055500000002E-2</v>
      </c>
      <c r="S107" s="23">
        <v>0.1131340555</v>
      </c>
      <c r="T107" s="3">
        <v>4</v>
      </c>
      <c r="U107" s="3">
        <v>24804</v>
      </c>
      <c r="V107" s="3">
        <v>173628</v>
      </c>
      <c r="W107" s="7">
        <v>813000</v>
      </c>
      <c r="X107" s="25">
        <v>94.215662586231602</v>
      </c>
    </row>
    <row r="108" spans="1:24" x14ac:dyDescent="0.25">
      <c r="A108" s="3" t="s">
        <v>2637</v>
      </c>
      <c r="B108" s="4" t="s">
        <v>2637</v>
      </c>
      <c r="C108" s="3" t="s">
        <v>5</v>
      </c>
      <c r="D108" s="3" t="s">
        <v>2638</v>
      </c>
      <c r="E108" s="3" t="s">
        <v>499</v>
      </c>
      <c r="F108" s="3">
        <v>13664</v>
      </c>
      <c r="G108" s="3" t="s">
        <v>18</v>
      </c>
      <c r="H108" s="3">
        <v>2090</v>
      </c>
      <c r="I108" s="3" t="s">
        <v>213</v>
      </c>
      <c r="J108" s="5" t="s">
        <v>39</v>
      </c>
      <c r="K108" s="6">
        <v>13.2</v>
      </c>
      <c r="L108" s="7">
        <v>27588</v>
      </c>
      <c r="M108" s="8">
        <v>0.05</v>
      </c>
      <c r="N108" s="7">
        <v>26208.6</v>
      </c>
      <c r="O108" s="8">
        <v>0.15</v>
      </c>
      <c r="P108" s="7">
        <v>22277.31</v>
      </c>
      <c r="Q108" s="9">
        <v>0.08</v>
      </c>
      <c r="R108" s="23">
        <v>8.2835138750000009E-2</v>
      </c>
      <c r="S108" s="23">
        <v>0.16283513875</v>
      </c>
      <c r="T108" s="3">
        <v>4</v>
      </c>
      <c r="U108" s="3">
        <v>5304</v>
      </c>
      <c r="V108" s="3">
        <v>37128</v>
      </c>
      <c r="W108" s="7">
        <v>174000</v>
      </c>
      <c r="X108" s="25">
        <v>65.458844336815474</v>
      </c>
    </row>
    <row r="109" spans="1:24" x14ac:dyDescent="0.25">
      <c r="A109" s="3" t="s">
        <v>2639</v>
      </c>
      <c r="B109" s="4" t="s">
        <v>2640</v>
      </c>
      <c r="C109" s="3" t="s">
        <v>175</v>
      </c>
      <c r="D109" s="3" t="s">
        <v>2641</v>
      </c>
      <c r="E109" s="3" t="s">
        <v>499</v>
      </c>
      <c r="F109" s="3">
        <v>35512</v>
      </c>
      <c r="G109" s="3" t="s">
        <v>246</v>
      </c>
      <c r="H109" s="3">
        <v>12000</v>
      </c>
      <c r="I109" s="3" t="s">
        <v>66</v>
      </c>
      <c r="J109" s="5" t="s">
        <v>39</v>
      </c>
      <c r="K109" s="6">
        <v>12.1</v>
      </c>
      <c r="L109" s="7">
        <v>145200.00000000003</v>
      </c>
      <c r="M109" s="8">
        <v>0.05</v>
      </c>
      <c r="N109" s="7">
        <v>137940.00000000003</v>
      </c>
      <c r="O109" s="8">
        <v>0.15</v>
      </c>
      <c r="P109" s="7">
        <v>117249.00000000004</v>
      </c>
      <c r="Q109" s="9">
        <v>0.08</v>
      </c>
      <c r="R109" s="23">
        <v>8.2835446135396298E-2</v>
      </c>
      <c r="S109" s="23">
        <v>0.1628354461353963</v>
      </c>
      <c r="T109" s="3">
        <v>4</v>
      </c>
      <c r="U109" s="3">
        <v>0</v>
      </c>
      <c r="V109" s="3">
        <v>0</v>
      </c>
      <c r="W109" s="7">
        <v>720000</v>
      </c>
      <c r="X109" s="25">
        <v>60.003827372301402</v>
      </c>
    </row>
    <row r="110" spans="1:24" x14ac:dyDescent="0.25">
      <c r="A110" s="3" t="s">
        <v>2642</v>
      </c>
      <c r="B110" s="4" t="s">
        <v>2642</v>
      </c>
      <c r="C110" s="3" t="s">
        <v>272</v>
      </c>
      <c r="D110" s="3" t="s">
        <v>2643</v>
      </c>
      <c r="E110" s="3" t="s">
        <v>499</v>
      </c>
      <c r="F110" s="3">
        <v>374130</v>
      </c>
      <c r="G110" s="3" t="s">
        <v>246</v>
      </c>
      <c r="H110" s="3">
        <v>88000</v>
      </c>
      <c r="I110" s="3" t="s">
        <v>109</v>
      </c>
      <c r="J110" s="5" t="s">
        <v>39</v>
      </c>
      <c r="K110" s="6">
        <v>9.9</v>
      </c>
      <c r="L110" s="7">
        <v>871200</v>
      </c>
      <c r="M110" s="8">
        <v>0.05</v>
      </c>
      <c r="N110" s="7">
        <v>827640</v>
      </c>
      <c r="O110" s="8">
        <v>0.15</v>
      </c>
      <c r="P110" s="7">
        <v>703494</v>
      </c>
      <c r="Q110" s="9">
        <v>0.08</v>
      </c>
      <c r="R110" s="23">
        <v>3.3134030964875799E-2</v>
      </c>
      <c r="S110" s="23">
        <v>0.1131340309648758</v>
      </c>
      <c r="T110" s="3">
        <v>4</v>
      </c>
      <c r="U110" s="3">
        <v>22130</v>
      </c>
      <c r="V110" s="3">
        <v>154910</v>
      </c>
      <c r="W110" s="7">
        <v>6373000</v>
      </c>
      <c r="X110" s="25">
        <v>70.661762263928694</v>
      </c>
    </row>
    <row r="111" spans="1:24" x14ac:dyDescent="0.25">
      <c r="A111" s="3" t="s">
        <v>2644</v>
      </c>
      <c r="B111" s="4" t="s">
        <v>2645</v>
      </c>
      <c r="C111" s="3" t="s">
        <v>284</v>
      </c>
      <c r="D111" s="3" t="s">
        <v>2646</v>
      </c>
      <c r="E111" s="3" t="s">
        <v>499</v>
      </c>
      <c r="F111" s="3">
        <v>50525</v>
      </c>
      <c r="G111" s="3" t="s">
        <v>285</v>
      </c>
      <c r="H111" s="3">
        <v>4250</v>
      </c>
      <c r="I111" s="3" t="s">
        <v>191</v>
      </c>
      <c r="J111" s="5" t="s">
        <v>39</v>
      </c>
      <c r="K111" s="6">
        <v>13.2</v>
      </c>
      <c r="L111" s="7">
        <v>56100</v>
      </c>
      <c r="M111" s="8">
        <v>0.05</v>
      </c>
      <c r="N111" s="7">
        <v>53295</v>
      </c>
      <c r="O111" s="8">
        <v>0.15</v>
      </c>
      <c r="P111" s="7">
        <v>45300.75</v>
      </c>
      <c r="Q111" s="9">
        <v>0.08</v>
      </c>
      <c r="R111" s="23">
        <v>8.283586963753474E-2</v>
      </c>
      <c r="S111" s="23">
        <v>0.16283586963753474</v>
      </c>
      <c r="T111" s="3">
        <v>4</v>
      </c>
      <c r="U111" s="3">
        <v>33525</v>
      </c>
      <c r="V111" s="3">
        <v>234675</v>
      </c>
      <c r="W111" s="7">
        <v>513000</v>
      </c>
      <c r="X111" s="25">
        <v>65.458550525301646</v>
      </c>
    </row>
    <row r="112" spans="1:24" x14ac:dyDescent="0.25">
      <c r="A112" s="3" t="s">
        <v>2647</v>
      </c>
      <c r="B112" s="4" t="s">
        <v>2648</v>
      </c>
      <c r="C112" s="3" t="s">
        <v>175</v>
      </c>
      <c r="D112" s="3" t="s">
        <v>2649</v>
      </c>
      <c r="E112" s="3" t="s">
        <v>499</v>
      </c>
      <c r="F112" s="3">
        <v>439554</v>
      </c>
      <c r="G112" s="3" t="s">
        <v>314</v>
      </c>
      <c r="H112" s="3">
        <v>190948</v>
      </c>
      <c r="I112" s="3" t="s">
        <v>329</v>
      </c>
      <c r="J112" s="5" t="s">
        <v>41</v>
      </c>
      <c r="K112" s="6">
        <v>10.56</v>
      </c>
      <c r="L112" s="7">
        <v>2016410.88</v>
      </c>
      <c r="M112" s="8">
        <v>0.05</v>
      </c>
      <c r="N112" s="7">
        <v>1915590.3359999999</v>
      </c>
      <c r="O112" s="8">
        <v>0.12</v>
      </c>
      <c r="P112" s="7">
        <v>1685719.4956800002</v>
      </c>
      <c r="Q112" s="9">
        <v>0.06</v>
      </c>
      <c r="R112" s="23">
        <v>8.2835173209711413E-2</v>
      </c>
      <c r="S112" s="23">
        <v>0.1428351732097114</v>
      </c>
      <c r="T112" s="3">
        <v>4</v>
      </c>
      <c r="U112" s="3">
        <v>0</v>
      </c>
      <c r="V112" s="3">
        <v>0</v>
      </c>
      <c r="W112" s="7">
        <v>11802000</v>
      </c>
      <c r="X112" s="25">
        <v>61.80662508833484</v>
      </c>
    </row>
    <row r="113" spans="1:24" x14ac:dyDescent="0.25">
      <c r="A113" s="3" t="s">
        <v>2650</v>
      </c>
      <c r="B113" s="4" t="s">
        <v>2650</v>
      </c>
      <c r="C113" s="3" t="s">
        <v>5</v>
      </c>
      <c r="D113" s="3" t="s">
        <v>2651</v>
      </c>
      <c r="E113" s="3" t="s">
        <v>499</v>
      </c>
      <c r="F113" s="3">
        <v>88001</v>
      </c>
      <c r="G113" s="3" t="s">
        <v>18</v>
      </c>
      <c r="H113" s="3">
        <v>45850</v>
      </c>
      <c r="I113" s="3" t="s">
        <v>280</v>
      </c>
      <c r="J113" s="5" t="s">
        <v>39</v>
      </c>
      <c r="K113" s="6">
        <v>11</v>
      </c>
      <c r="L113" s="7">
        <v>504350</v>
      </c>
      <c r="M113" s="8">
        <v>0.05</v>
      </c>
      <c r="N113" s="7">
        <v>479132.5</v>
      </c>
      <c r="O113" s="8">
        <v>0.15</v>
      </c>
      <c r="P113" s="7">
        <v>407262.625</v>
      </c>
      <c r="Q113" s="9">
        <v>0.08</v>
      </c>
      <c r="R113" s="23">
        <v>8.2835281526125751E-2</v>
      </c>
      <c r="S113" s="23">
        <v>0.16283528152612575</v>
      </c>
      <c r="T113" s="3">
        <v>4</v>
      </c>
      <c r="U113" s="3">
        <v>0</v>
      </c>
      <c r="V113" s="3">
        <v>0</v>
      </c>
      <c r="W113" s="7">
        <v>2501000</v>
      </c>
      <c r="X113" s="25">
        <v>54.548989118030093</v>
      </c>
    </row>
    <row r="114" spans="1:24" x14ac:dyDescent="0.25">
      <c r="A114" s="3" t="s">
        <v>2652</v>
      </c>
      <c r="B114" s="4" t="s">
        <v>2653</v>
      </c>
      <c r="C114" s="3" t="s">
        <v>277</v>
      </c>
      <c r="D114" s="3" t="s">
        <v>2654</v>
      </c>
      <c r="E114" s="3" t="s">
        <v>499</v>
      </c>
      <c r="F114" s="3">
        <v>1198739</v>
      </c>
      <c r="G114" s="3" t="s">
        <v>246</v>
      </c>
      <c r="H114" s="3">
        <v>399471</v>
      </c>
      <c r="I114" s="3" t="s">
        <v>280</v>
      </c>
      <c r="J114" s="5" t="s">
        <v>39</v>
      </c>
      <c r="K114" s="6">
        <v>8.8000000000000007</v>
      </c>
      <c r="L114" s="7">
        <v>3515344.8000000003</v>
      </c>
      <c r="M114" s="8">
        <v>0.05</v>
      </c>
      <c r="N114" s="7">
        <v>3339577.56</v>
      </c>
      <c r="O114" s="8">
        <v>0.15</v>
      </c>
      <c r="P114" s="7">
        <v>2838640.926</v>
      </c>
      <c r="Q114" s="9">
        <v>0.08</v>
      </c>
      <c r="R114" s="23">
        <v>8.2737302644006902E-2</v>
      </c>
      <c r="S114" s="23">
        <v>0.1627373026440069</v>
      </c>
      <c r="T114" s="3">
        <v>4</v>
      </c>
      <c r="U114" s="3">
        <v>0</v>
      </c>
      <c r="V114" s="3">
        <v>0</v>
      </c>
      <c r="W114" s="7">
        <v>17443000</v>
      </c>
      <c r="X114" s="25">
        <v>43.665465044265879</v>
      </c>
    </row>
    <row r="115" spans="1:24" x14ac:dyDescent="0.25">
      <c r="A115" s="3" t="s">
        <v>2655</v>
      </c>
      <c r="B115" s="4" t="s">
        <v>2655</v>
      </c>
      <c r="C115" s="3" t="s">
        <v>272</v>
      </c>
      <c r="D115" s="3" t="s">
        <v>2656</v>
      </c>
      <c r="E115" s="3" t="s">
        <v>499</v>
      </c>
      <c r="F115" s="3">
        <v>196636</v>
      </c>
      <c r="G115" s="3" t="s">
        <v>18</v>
      </c>
      <c r="H115" s="3">
        <v>87854</v>
      </c>
      <c r="I115" s="3" t="s">
        <v>266</v>
      </c>
      <c r="J115" s="5" t="s">
        <v>39</v>
      </c>
      <c r="K115" s="6">
        <v>9.9</v>
      </c>
      <c r="L115" s="7">
        <v>869754.6</v>
      </c>
      <c r="M115" s="8">
        <v>0.05</v>
      </c>
      <c r="N115" s="7">
        <v>826266.87</v>
      </c>
      <c r="O115" s="8">
        <v>0.15</v>
      </c>
      <c r="P115" s="7">
        <v>702326.8395</v>
      </c>
      <c r="Q115" s="9">
        <v>0.08</v>
      </c>
      <c r="R115" s="23">
        <v>3.3134013437026884E-2</v>
      </c>
      <c r="S115" s="23">
        <v>0.11313401343702688</v>
      </c>
      <c r="T115" s="3">
        <v>4</v>
      </c>
      <c r="U115" s="3">
        <v>0</v>
      </c>
      <c r="V115" s="3">
        <v>0</v>
      </c>
      <c r="W115" s="7">
        <v>6208000</v>
      </c>
      <c r="X115" s="25">
        <v>70.66177321155314</v>
      </c>
    </row>
    <row r="116" spans="1:24" ht="30" x14ac:dyDescent="0.25">
      <c r="A116" s="3" t="s">
        <v>2657</v>
      </c>
      <c r="B116" s="4" t="s">
        <v>2658</v>
      </c>
      <c r="C116" s="3" t="s">
        <v>2659</v>
      </c>
      <c r="D116" s="3" t="s">
        <v>2660</v>
      </c>
      <c r="E116" s="3" t="s">
        <v>499</v>
      </c>
      <c r="F116" s="3">
        <v>999020</v>
      </c>
      <c r="G116" s="3" t="s">
        <v>246</v>
      </c>
      <c r="H116" s="3">
        <v>367000</v>
      </c>
      <c r="I116" s="3" t="s">
        <v>177</v>
      </c>
      <c r="J116" s="5" t="s">
        <v>39</v>
      </c>
      <c r="K116" s="6">
        <v>9.6800000000000015</v>
      </c>
      <c r="L116" s="7">
        <v>3552560.0000000005</v>
      </c>
      <c r="M116" s="8">
        <v>0.05</v>
      </c>
      <c r="N116" s="7">
        <v>3374932.0000000005</v>
      </c>
      <c r="O116" s="8">
        <v>0.13500000000000001</v>
      </c>
      <c r="P116" s="7">
        <v>2919316.1800000006</v>
      </c>
      <c r="Q116" s="9">
        <v>0.08</v>
      </c>
      <c r="R116" s="23">
        <v>3.6834438668863163E-2</v>
      </c>
      <c r="S116" s="23">
        <v>0.11683443866886316</v>
      </c>
      <c r="T116" s="3">
        <v>4</v>
      </c>
      <c r="U116" s="3">
        <v>0</v>
      </c>
      <c r="V116" s="3">
        <v>0</v>
      </c>
      <c r="W116" s="7">
        <v>24987000</v>
      </c>
      <c r="X116" s="25">
        <v>68.083863718856705</v>
      </c>
    </row>
    <row r="117" spans="1:24" x14ac:dyDescent="0.25">
      <c r="A117" s="3" t="s">
        <v>2661</v>
      </c>
      <c r="B117" s="4" t="s">
        <v>2661</v>
      </c>
      <c r="C117" s="3" t="s">
        <v>272</v>
      </c>
      <c r="D117" s="3" t="s">
        <v>2662</v>
      </c>
      <c r="E117" s="3" t="s">
        <v>499</v>
      </c>
      <c r="F117" s="3">
        <v>23350</v>
      </c>
      <c r="G117" s="3" t="s">
        <v>246</v>
      </c>
      <c r="H117" s="3">
        <v>8400</v>
      </c>
      <c r="I117" s="3" t="s">
        <v>177</v>
      </c>
      <c r="J117" s="5" t="s">
        <v>39</v>
      </c>
      <c r="K117" s="6">
        <v>11.88</v>
      </c>
      <c r="L117" s="7">
        <v>99791.999999999985</v>
      </c>
      <c r="M117" s="8">
        <v>0.05</v>
      </c>
      <c r="N117" s="7">
        <v>94802.39999999998</v>
      </c>
      <c r="O117" s="8">
        <v>0.16500000000000001</v>
      </c>
      <c r="P117" s="7">
        <v>79160.003999999986</v>
      </c>
      <c r="Q117" s="9">
        <v>0.08</v>
      </c>
      <c r="R117" s="23">
        <v>3.8159351873878929E-2</v>
      </c>
      <c r="S117" s="23">
        <v>0.11815935187387894</v>
      </c>
      <c r="T117" s="3">
        <v>4</v>
      </c>
      <c r="U117" s="3">
        <v>0</v>
      </c>
      <c r="V117" s="3">
        <v>0</v>
      </c>
      <c r="W117" s="7">
        <v>670000</v>
      </c>
      <c r="X117" s="25">
        <v>79.755092174665918</v>
      </c>
    </row>
    <row r="118" spans="1:24" x14ac:dyDescent="0.25">
      <c r="A118" s="3" t="s">
        <v>2663</v>
      </c>
      <c r="B118" s="4" t="s">
        <v>2663</v>
      </c>
      <c r="C118" s="3" t="s">
        <v>5</v>
      </c>
      <c r="D118" s="3" t="s">
        <v>2664</v>
      </c>
      <c r="E118" s="3" t="s">
        <v>499</v>
      </c>
      <c r="F118" s="3">
        <v>30853</v>
      </c>
      <c r="G118" s="3" t="s">
        <v>18</v>
      </c>
      <c r="H118" s="3">
        <v>7290</v>
      </c>
      <c r="I118" s="3" t="s">
        <v>194</v>
      </c>
      <c r="J118" s="5" t="s">
        <v>39</v>
      </c>
      <c r="K118" s="6">
        <v>13.2</v>
      </c>
      <c r="L118" s="7">
        <v>96228</v>
      </c>
      <c r="M118" s="8">
        <v>0.05</v>
      </c>
      <c r="N118" s="7">
        <v>91416.6</v>
      </c>
      <c r="O118" s="8">
        <v>0.15</v>
      </c>
      <c r="P118" s="7">
        <v>77704.11</v>
      </c>
      <c r="Q118" s="9">
        <v>0.08</v>
      </c>
      <c r="R118" s="23">
        <v>8.2834848762782201E-2</v>
      </c>
      <c r="S118" s="23">
        <v>0.1628348487627822</v>
      </c>
      <c r="T118" s="3">
        <v>4</v>
      </c>
      <c r="U118" s="3">
        <v>1693</v>
      </c>
      <c r="V118" s="3">
        <v>11851</v>
      </c>
      <c r="W118" s="7">
        <v>489000</v>
      </c>
      <c r="X118" s="25">
        <v>65.458960910314914</v>
      </c>
    </row>
    <row r="119" spans="1:24" x14ac:dyDescent="0.25">
      <c r="A119" s="3" t="s">
        <v>2665</v>
      </c>
      <c r="B119" s="4" t="s">
        <v>2665</v>
      </c>
      <c r="C119" s="3" t="s">
        <v>5</v>
      </c>
      <c r="D119" s="3" t="s">
        <v>2666</v>
      </c>
      <c r="E119" s="3" t="s">
        <v>499</v>
      </c>
      <c r="F119" s="3">
        <v>29385</v>
      </c>
      <c r="G119" s="3" t="s">
        <v>18</v>
      </c>
      <c r="H119" s="3">
        <v>13192</v>
      </c>
      <c r="I119" s="3" t="s">
        <v>113</v>
      </c>
      <c r="J119" s="5" t="s">
        <v>39</v>
      </c>
      <c r="K119" s="6">
        <v>14.52</v>
      </c>
      <c r="L119" s="7">
        <v>191547.84000000003</v>
      </c>
      <c r="M119" s="8">
        <v>0.05</v>
      </c>
      <c r="N119" s="7">
        <v>181970.44800000003</v>
      </c>
      <c r="O119" s="8">
        <v>0.15</v>
      </c>
      <c r="P119" s="7">
        <v>154674.88080000004</v>
      </c>
      <c r="Q119" s="9">
        <v>0.08</v>
      </c>
      <c r="R119" s="23">
        <v>8.2835052951465676E-2</v>
      </c>
      <c r="S119" s="23">
        <v>0.16283505295146566</v>
      </c>
      <c r="T119" s="3">
        <v>4</v>
      </c>
      <c r="U119" s="3">
        <v>0</v>
      </c>
      <c r="V119" s="3">
        <v>0</v>
      </c>
      <c r="W119" s="7">
        <v>950000</v>
      </c>
      <c r="X119" s="25">
        <v>72.004766710118034</v>
      </c>
    </row>
    <row r="120" spans="1:24" x14ac:dyDescent="0.25">
      <c r="A120" s="3" t="s">
        <v>2667</v>
      </c>
      <c r="B120" s="4" t="s">
        <v>2667</v>
      </c>
      <c r="C120" s="3" t="s">
        <v>272</v>
      </c>
      <c r="D120" s="3" t="s">
        <v>2668</v>
      </c>
      <c r="E120" s="3" t="s">
        <v>499</v>
      </c>
      <c r="F120" s="3">
        <v>29392</v>
      </c>
      <c r="G120" s="3" t="s">
        <v>18</v>
      </c>
      <c r="H120" s="3">
        <v>12109</v>
      </c>
      <c r="I120" s="3" t="s">
        <v>111</v>
      </c>
      <c r="J120" s="5" t="s">
        <v>39</v>
      </c>
      <c r="K120" s="6">
        <v>12.1</v>
      </c>
      <c r="L120" s="7">
        <v>146518.90000000002</v>
      </c>
      <c r="M120" s="8">
        <v>0.05</v>
      </c>
      <c r="N120" s="7">
        <v>139192.95500000002</v>
      </c>
      <c r="O120" s="8">
        <v>0.15</v>
      </c>
      <c r="P120" s="7">
        <v>118314.01175000002</v>
      </c>
      <c r="Q120" s="9">
        <v>0.08</v>
      </c>
      <c r="R120" s="23">
        <v>3.3274045414144596E-2</v>
      </c>
      <c r="S120" s="23">
        <v>0.1132740454141446</v>
      </c>
      <c r="T120" s="3">
        <v>4</v>
      </c>
      <c r="U120" s="3">
        <v>0</v>
      </c>
      <c r="V120" s="3">
        <v>0</v>
      </c>
      <c r="W120" s="7">
        <v>1044000</v>
      </c>
      <c r="X120" s="25">
        <v>86.257623838513695</v>
      </c>
    </row>
    <row r="121" spans="1:24" x14ac:dyDescent="0.25">
      <c r="A121" s="3" t="s">
        <v>2669</v>
      </c>
      <c r="B121" s="4" t="s">
        <v>2669</v>
      </c>
      <c r="C121" s="3" t="s">
        <v>5</v>
      </c>
      <c r="D121" s="3" t="s">
        <v>2670</v>
      </c>
      <c r="E121" s="3" t="s">
        <v>499</v>
      </c>
      <c r="F121" s="3">
        <v>29381</v>
      </c>
      <c r="G121" s="3" t="s">
        <v>18</v>
      </c>
      <c r="H121" s="3">
        <v>12956</v>
      </c>
      <c r="I121" s="3" t="s">
        <v>56</v>
      </c>
      <c r="J121" s="5" t="s">
        <v>39</v>
      </c>
      <c r="K121" s="6">
        <v>12.1</v>
      </c>
      <c r="L121" s="7">
        <v>156767.6</v>
      </c>
      <c r="M121" s="8">
        <v>0.05</v>
      </c>
      <c r="N121" s="7">
        <v>148929.22</v>
      </c>
      <c r="O121" s="8">
        <v>0.15</v>
      </c>
      <c r="P121" s="7">
        <v>126589.837</v>
      </c>
      <c r="Q121" s="9">
        <v>0.08</v>
      </c>
      <c r="R121" s="23">
        <v>8.2835138750000009E-2</v>
      </c>
      <c r="S121" s="23">
        <v>0.16283513875</v>
      </c>
      <c r="T121" s="3">
        <v>4</v>
      </c>
      <c r="U121" s="3">
        <v>0</v>
      </c>
      <c r="V121" s="3">
        <v>0</v>
      </c>
      <c r="W121" s="7">
        <v>777000</v>
      </c>
      <c r="X121" s="25">
        <v>60.003940642080849</v>
      </c>
    </row>
    <row r="122" spans="1:24" x14ac:dyDescent="0.25">
      <c r="A122" s="3" t="s">
        <v>2671</v>
      </c>
      <c r="B122" s="4" t="s">
        <v>2671</v>
      </c>
      <c r="C122" s="3" t="s">
        <v>5</v>
      </c>
      <c r="D122" s="3" t="s">
        <v>2672</v>
      </c>
      <c r="E122" s="3" t="s">
        <v>499</v>
      </c>
      <c r="F122" s="3">
        <v>29384</v>
      </c>
      <c r="G122" s="3" t="s">
        <v>18</v>
      </c>
      <c r="H122" s="3">
        <v>8500</v>
      </c>
      <c r="I122" s="3" t="s">
        <v>162</v>
      </c>
      <c r="J122" s="5" t="s">
        <v>39</v>
      </c>
      <c r="K122" s="6">
        <v>13.2</v>
      </c>
      <c r="L122" s="7">
        <v>112200</v>
      </c>
      <c r="M122" s="8">
        <v>0.05</v>
      </c>
      <c r="N122" s="7">
        <v>106590</v>
      </c>
      <c r="O122" s="8">
        <v>0.15</v>
      </c>
      <c r="P122" s="7">
        <v>90601.5</v>
      </c>
      <c r="Q122" s="9">
        <v>0.08</v>
      </c>
      <c r="R122" s="23">
        <v>8.2835138750000009E-2</v>
      </c>
      <c r="S122" s="23">
        <v>0.16283513875</v>
      </c>
      <c r="T122" s="3">
        <v>4</v>
      </c>
      <c r="U122" s="3">
        <v>0</v>
      </c>
      <c r="V122" s="3">
        <v>0</v>
      </c>
      <c r="W122" s="7">
        <v>556000</v>
      </c>
      <c r="X122" s="25">
        <v>65.458844336815474</v>
      </c>
    </row>
    <row r="123" spans="1:24" x14ac:dyDescent="0.25">
      <c r="A123" s="3" t="s">
        <v>2673</v>
      </c>
      <c r="B123" s="4" t="s">
        <v>2673</v>
      </c>
      <c r="C123" s="3" t="s">
        <v>272</v>
      </c>
      <c r="D123" s="3" t="s">
        <v>2674</v>
      </c>
      <c r="E123" s="3" t="s">
        <v>499</v>
      </c>
      <c r="F123" s="3">
        <v>31166</v>
      </c>
      <c r="G123" s="3" t="s">
        <v>18</v>
      </c>
      <c r="H123" s="3">
        <v>8350</v>
      </c>
      <c r="I123" s="3" t="s">
        <v>55</v>
      </c>
      <c r="J123" s="5" t="s">
        <v>39</v>
      </c>
      <c r="K123" s="6">
        <v>13.2</v>
      </c>
      <c r="L123" s="7">
        <v>110220</v>
      </c>
      <c r="M123" s="8">
        <v>0.05</v>
      </c>
      <c r="N123" s="7">
        <v>104709</v>
      </c>
      <c r="O123" s="8">
        <v>0.15</v>
      </c>
      <c r="P123" s="7">
        <v>89002.65</v>
      </c>
      <c r="Q123" s="9">
        <v>0.08</v>
      </c>
      <c r="R123" s="23">
        <v>3.3134106270124378E-2</v>
      </c>
      <c r="S123" s="23">
        <v>0.11313410627012438</v>
      </c>
      <c r="T123" s="3">
        <v>4</v>
      </c>
      <c r="U123" s="3">
        <v>0</v>
      </c>
      <c r="V123" s="3">
        <v>0</v>
      </c>
      <c r="W123" s="7">
        <v>787000</v>
      </c>
      <c r="X123" s="25">
        <v>94.215620305958524</v>
      </c>
    </row>
    <row r="124" spans="1:24" x14ac:dyDescent="0.25">
      <c r="A124" s="3" t="s">
        <v>2675</v>
      </c>
      <c r="B124" s="4" t="s">
        <v>2675</v>
      </c>
      <c r="C124" s="3" t="s">
        <v>5</v>
      </c>
      <c r="D124" s="3" t="s">
        <v>2676</v>
      </c>
      <c r="E124" s="3" t="s">
        <v>499</v>
      </c>
      <c r="F124" s="3">
        <v>31067</v>
      </c>
      <c r="G124" s="3" t="s">
        <v>18</v>
      </c>
      <c r="H124" s="3">
        <v>18155</v>
      </c>
      <c r="I124" s="3" t="s">
        <v>162</v>
      </c>
      <c r="J124" s="5" t="s">
        <v>39</v>
      </c>
      <c r="K124" s="6">
        <v>12.1</v>
      </c>
      <c r="L124" s="7">
        <v>219675.50000000003</v>
      </c>
      <c r="M124" s="8">
        <v>0.05</v>
      </c>
      <c r="N124" s="7">
        <v>208691.72500000003</v>
      </c>
      <c r="O124" s="8">
        <v>0.15</v>
      </c>
      <c r="P124" s="7">
        <v>177387.96625000003</v>
      </c>
      <c r="Q124" s="9">
        <v>0.08</v>
      </c>
      <c r="R124" s="23">
        <v>8.2835372732364868E-2</v>
      </c>
      <c r="S124" s="23">
        <v>0.16283537273236487</v>
      </c>
      <c r="T124" s="3">
        <v>4</v>
      </c>
      <c r="U124" s="3">
        <v>0</v>
      </c>
      <c r="V124" s="3">
        <v>0</v>
      </c>
      <c r="W124" s="7">
        <v>1089000</v>
      </c>
      <c r="X124" s="25">
        <v>60.003854420864315</v>
      </c>
    </row>
    <row r="125" spans="1:24" x14ac:dyDescent="0.25">
      <c r="A125" s="3" t="s">
        <v>2677</v>
      </c>
      <c r="B125" s="4" t="s">
        <v>2677</v>
      </c>
      <c r="C125" s="3" t="s">
        <v>5</v>
      </c>
      <c r="D125" s="3" t="s">
        <v>2678</v>
      </c>
      <c r="E125" s="3" t="s">
        <v>499</v>
      </c>
      <c r="F125" s="3">
        <v>31279</v>
      </c>
      <c r="G125" s="3" t="s">
        <v>18</v>
      </c>
      <c r="H125" s="3">
        <v>11275</v>
      </c>
      <c r="I125" s="3" t="s">
        <v>194</v>
      </c>
      <c r="J125" s="5" t="s">
        <v>39</v>
      </c>
      <c r="K125" s="6">
        <v>12.1</v>
      </c>
      <c r="L125" s="7">
        <v>136427.50000000003</v>
      </c>
      <c r="M125" s="8">
        <v>0.05</v>
      </c>
      <c r="N125" s="7">
        <v>129606.12500000004</v>
      </c>
      <c r="O125" s="8">
        <v>0.15</v>
      </c>
      <c r="P125" s="7">
        <v>110165.20625000002</v>
      </c>
      <c r="Q125" s="9">
        <v>0.08</v>
      </c>
      <c r="R125" s="23">
        <v>8.2835689758570377E-2</v>
      </c>
      <c r="S125" s="23">
        <v>0.16283568975857038</v>
      </c>
      <c r="T125" s="3">
        <v>4</v>
      </c>
      <c r="U125" s="3">
        <v>0</v>
      </c>
      <c r="V125" s="3">
        <v>0</v>
      </c>
      <c r="W125" s="7">
        <v>677000</v>
      </c>
      <c r="X125" s="25">
        <v>60.003737598843848</v>
      </c>
    </row>
    <row r="126" spans="1:24" x14ac:dyDescent="0.25">
      <c r="A126" s="3" t="s">
        <v>2679</v>
      </c>
      <c r="B126" s="4" t="s">
        <v>2679</v>
      </c>
      <c r="C126" s="3" t="s">
        <v>5</v>
      </c>
      <c r="D126" s="3" t="s">
        <v>2680</v>
      </c>
      <c r="E126" s="3" t="s">
        <v>499</v>
      </c>
      <c r="F126" s="3">
        <v>32701</v>
      </c>
      <c r="G126" s="3" t="s">
        <v>18</v>
      </c>
      <c r="H126" s="3">
        <v>16876</v>
      </c>
      <c r="I126" s="3" t="s">
        <v>162</v>
      </c>
      <c r="J126" s="5" t="s">
        <v>39</v>
      </c>
      <c r="K126" s="6">
        <v>12.1</v>
      </c>
      <c r="L126" s="7">
        <v>204199.60000000003</v>
      </c>
      <c r="M126" s="8">
        <v>0.05</v>
      </c>
      <c r="N126" s="7">
        <v>193989.62</v>
      </c>
      <c r="O126" s="8">
        <v>0.15</v>
      </c>
      <c r="P126" s="7">
        <v>164891.17700000005</v>
      </c>
      <c r="Q126" s="9">
        <v>0.08</v>
      </c>
      <c r="R126" s="23">
        <v>8.2835026169370121E-2</v>
      </c>
      <c r="S126" s="23">
        <v>0.16283502616937012</v>
      </c>
      <c r="T126" s="3">
        <v>4</v>
      </c>
      <c r="U126" s="3">
        <v>0</v>
      </c>
      <c r="V126" s="3">
        <v>0</v>
      </c>
      <c r="W126" s="7">
        <v>1013000</v>
      </c>
      <c r="X126" s="25">
        <v>60.003982127513034</v>
      </c>
    </row>
    <row r="127" spans="1:24" x14ac:dyDescent="0.25">
      <c r="A127" s="3" t="s">
        <v>2681</v>
      </c>
      <c r="B127" s="4" t="s">
        <v>2682</v>
      </c>
      <c r="C127" s="3" t="s">
        <v>175</v>
      </c>
      <c r="D127" s="3" t="s">
        <v>2683</v>
      </c>
      <c r="E127" s="3" t="s">
        <v>499</v>
      </c>
      <c r="F127" s="3">
        <v>65392</v>
      </c>
      <c r="G127" s="3" t="s">
        <v>246</v>
      </c>
      <c r="H127" s="3">
        <v>38982</v>
      </c>
      <c r="I127" s="3" t="s">
        <v>111</v>
      </c>
      <c r="J127" s="5" t="s">
        <v>39</v>
      </c>
      <c r="K127" s="6">
        <v>11</v>
      </c>
      <c r="L127" s="7">
        <v>428802</v>
      </c>
      <c r="M127" s="8">
        <v>0.05</v>
      </c>
      <c r="N127" s="7">
        <v>407361.9</v>
      </c>
      <c r="O127" s="8">
        <v>0.15</v>
      </c>
      <c r="P127" s="7">
        <v>346257.61499999999</v>
      </c>
      <c r="Q127" s="9">
        <v>0.08</v>
      </c>
      <c r="R127" s="23">
        <v>8.2835268116635941E-2</v>
      </c>
      <c r="S127" s="23">
        <v>0.16283526811663596</v>
      </c>
      <c r="T127" s="3">
        <v>4</v>
      </c>
      <c r="U127" s="3">
        <v>0</v>
      </c>
      <c r="V127" s="3">
        <v>0</v>
      </c>
      <c r="W127" s="7">
        <v>2126000</v>
      </c>
      <c r="X127" s="25">
        <v>54.548993610141174</v>
      </c>
    </row>
    <row r="128" spans="1:24" x14ac:dyDescent="0.25">
      <c r="A128" s="3" t="s">
        <v>2684</v>
      </c>
      <c r="B128" s="4" t="s">
        <v>2685</v>
      </c>
      <c r="C128" s="3" t="s">
        <v>277</v>
      </c>
      <c r="D128" s="3" t="s">
        <v>2686</v>
      </c>
      <c r="E128" s="3" t="s">
        <v>499</v>
      </c>
      <c r="F128" s="3">
        <v>49319</v>
      </c>
      <c r="G128" s="3" t="s">
        <v>297</v>
      </c>
      <c r="H128" s="3">
        <v>18274</v>
      </c>
      <c r="I128" s="3" t="s">
        <v>66</v>
      </c>
      <c r="J128" s="5" t="s">
        <v>39</v>
      </c>
      <c r="K128" s="6">
        <v>12.1</v>
      </c>
      <c r="L128" s="7">
        <v>221115.4</v>
      </c>
      <c r="M128" s="8">
        <v>0.05</v>
      </c>
      <c r="N128" s="7">
        <v>210059.63000000003</v>
      </c>
      <c r="O128" s="8">
        <v>0.2</v>
      </c>
      <c r="P128" s="7">
        <v>168047.70400000003</v>
      </c>
      <c r="Q128" s="9">
        <v>0.08</v>
      </c>
      <c r="R128" s="23">
        <v>8.2835138750000009E-2</v>
      </c>
      <c r="S128" s="23">
        <v>0.16283513875</v>
      </c>
      <c r="T128" s="3">
        <v>4</v>
      </c>
      <c r="U128" s="3">
        <v>0</v>
      </c>
      <c r="V128" s="3">
        <v>0</v>
      </c>
      <c r="W128" s="7">
        <v>1032000</v>
      </c>
      <c r="X128" s="25">
        <v>56.474297074899638</v>
      </c>
    </row>
    <row r="129" spans="1:24" x14ac:dyDescent="0.25">
      <c r="A129" s="3" t="s">
        <v>2687</v>
      </c>
      <c r="B129" s="4" t="s">
        <v>2687</v>
      </c>
      <c r="C129" s="3" t="s">
        <v>5</v>
      </c>
      <c r="D129" s="3" t="s">
        <v>2688</v>
      </c>
      <c r="E129" s="3" t="s">
        <v>499</v>
      </c>
      <c r="F129" s="3">
        <v>32619</v>
      </c>
      <c r="G129" s="3" t="s">
        <v>18</v>
      </c>
      <c r="H129" s="3">
        <v>18848</v>
      </c>
      <c r="I129" s="3" t="s">
        <v>187</v>
      </c>
      <c r="J129" s="5" t="s">
        <v>39</v>
      </c>
      <c r="K129" s="6">
        <v>12.1</v>
      </c>
      <c r="L129" s="7">
        <v>228060.79999999999</v>
      </c>
      <c r="M129" s="8">
        <v>0.05</v>
      </c>
      <c r="N129" s="7">
        <v>216657.76</v>
      </c>
      <c r="O129" s="8">
        <v>0.15</v>
      </c>
      <c r="P129" s="7">
        <v>184159.09599999999</v>
      </c>
      <c r="Q129" s="9">
        <v>0.08</v>
      </c>
      <c r="R129" s="23">
        <v>8.2835236202760468E-2</v>
      </c>
      <c r="S129" s="23">
        <v>0.16283523620276047</v>
      </c>
      <c r="T129" s="3">
        <v>4</v>
      </c>
      <c r="U129" s="3">
        <v>0</v>
      </c>
      <c r="V129" s="3">
        <v>0</v>
      </c>
      <c r="W129" s="7">
        <v>1131000</v>
      </c>
      <c r="X129" s="25">
        <v>60.003904731243686</v>
      </c>
    </row>
    <row r="130" spans="1:24" x14ac:dyDescent="0.25">
      <c r="A130" s="3" t="s">
        <v>2689</v>
      </c>
      <c r="B130" s="4" t="s">
        <v>2689</v>
      </c>
      <c r="C130" s="3" t="s">
        <v>5</v>
      </c>
      <c r="D130" s="3" t="s">
        <v>2690</v>
      </c>
      <c r="E130" s="3" t="s">
        <v>499</v>
      </c>
      <c r="F130" s="3">
        <v>32633</v>
      </c>
      <c r="G130" s="3" t="s">
        <v>18</v>
      </c>
      <c r="H130" s="3">
        <v>10181</v>
      </c>
      <c r="I130" s="3" t="s">
        <v>66</v>
      </c>
      <c r="J130" s="5" t="s">
        <v>39</v>
      </c>
      <c r="K130" s="6">
        <v>12.1</v>
      </c>
      <c r="L130" s="7">
        <v>123190.10000000002</v>
      </c>
      <c r="M130" s="8">
        <v>0.05</v>
      </c>
      <c r="N130" s="7">
        <v>117030.59500000002</v>
      </c>
      <c r="O130" s="8">
        <v>0.15</v>
      </c>
      <c r="P130" s="7">
        <v>99476.005750000011</v>
      </c>
      <c r="Q130" s="9">
        <v>0.08</v>
      </c>
      <c r="R130" s="23">
        <v>8.2834949535799549E-2</v>
      </c>
      <c r="S130" s="23">
        <v>0.16283494953579955</v>
      </c>
      <c r="T130" s="3">
        <v>4</v>
      </c>
      <c r="U130" s="3">
        <v>0</v>
      </c>
      <c r="V130" s="3">
        <v>0</v>
      </c>
      <c r="W130" s="7">
        <v>611000</v>
      </c>
      <c r="X130" s="25">
        <v>60.004010366655869</v>
      </c>
    </row>
    <row r="131" spans="1:24" x14ac:dyDescent="0.25">
      <c r="A131" s="3" t="s">
        <v>2691</v>
      </c>
      <c r="B131" s="4" t="s">
        <v>2691</v>
      </c>
      <c r="C131" s="3" t="s">
        <v>5</v>
      </c>
      <c r="D131" s="3" t="s">
        <v>2692</v>
      </c>
      <c r="E131" s="3" t="s">
        <v>499</v>
      </c>
      <c r="F131" s="3">
        <v>32656</v>
      </c>
      <c r="G131" s="3" t="s">
        <v>18</v>
      </c>
      <c r="H131" s="3">
        <v>21924</v>
      </c>
      <c r="I131" s="3" t="s">
        <v>177</v>
      </c>
      <c r="J131" s="5" t="s">
        <v>39</v>
      </c>
      <c r="K131" s="6">
        <v>12.1</v>
      </c>
      <c r="L131" s="7">
        <v>265280.40000000002</v>
      </c>
      <c r="M131" s="8">
        <v>0.05</v>
      </c>
      <c r="N131" s="7">
        <v>252016.38000000003</v>
      </c>
      <c r="O131" s="8">
        <v>0.15</v>
      </c>
      <c r="P131" s="7">
        <v>214213.92300000004</v>
      </c>
      <c r="Q131" s="9">
        <v>0.08</v>
      </c>
      <c r="R131" s="23">
        <v>8.2835222711652237E-2</v>
      </c>
      <c r="S131" s="23">
        <v>0.16283522271165224</v>
      </c>
      <c r="T131" s="3">
        <v>4</v>
      </c>
      <c r="U131" s="3">
        <v>0</v>
      </c>
      <c r="V131" s="3">
        <v>0</v>
      </c>
      <c r="W131" s="7">
        <v>1316000</v>
      </c>
      <c r="X131" s="25">
        <v>60.003909702644584</v>
      </c>
    </row>
    <row r="132" spans="1:24" x14ac:dyDescent="0.25">
      <c r="A132" s="3" t="s">
        <v>2693</v>
      </c>
      <c r="B132" s="4" t="s">
        <v>2693</v>
      </c>
      <c r="C132" s="3" t="s">
        <v>5</v>
      </c>
      <c r="D132" s="3" t="s">
        <v>2694</v>
      </c>
      <c r="E132" s="3" t="s">
        <v>499</v>
      </c>
      <c r="F132" s="3">
        <v>32672</v>
      </c>
      <c r="G132" s="3" t="s">
        <v>18</v>
      </c>
      <c r="H132" s="3">
        <v>7000</v>
      </c>
      <c r="I132" s="3" t="s">
        <v>194</v>
      </c>
      <c r="J132" s="5" t="s">
        <v>39</v>
      </c>
      <c r="K132" s="6">
        <v>13.2</v>
      </c>
      <c r="L132" s="7">
        <v>92400</v>
      </c>
      <c r="M132" s="8">
        <v>0.05</v>
      </c>
      <c r="N132" s="7">
        <v>87780</v>
      </c>
      <c r="O132" s="8">
        <v>0.15</v>
      </c>
      <c r="P132" s="7">
        <v>74613</v>
      </c>
      <c r="Q132" s="9">
        <v>0.08</v>
      </c>
      <c r="R132" s="23">
        <v>8.2835138750000009E-2</v>
      </c>
      <c r="S132" s="23">
        <v>0.16283513875</v>
      </c>
      <c r="T132" s="3">
        <v>4</v>
      </c>
      <c r="U132" s="3">
        <v>4672</v>
      </c>
      <c r="V132" s="3">
        <v>32704</v>
      </c>
      <c r="W132" s="7">
        <v>491000</v>
      </c>
      <c r="X132" s="25">
        <v>65.458844336815474</v>
      </c>
    </row>
    <row r="133" spans="1:24" x14ac:dyDescent="0.25">
      <c r="A133" s="3" t="s">
        <v>2695</v>
      </c>
      <c r="B133" s="4" t="s">
        <v>2695</v>
      </c>
      <c r="C133" s="3" t="s">
        <v>5</v>
      </c>
      <c r="D133" s="3" t="s">
        <v>2696</v>
      </c>
      <c r="E133" s="3" t="s">
        <v>499</v>
      </c>
      <c r="F133" s="3">
        <v>32698</v>
      </c>
      <c r="G133" s="3" t="s">
        <v>18</v>
      </c>
      <c r="H133" s="3">
        <v>13140</v>
      </c>
      <c r="I133" s="3" t="s">
        <v>54</v>
      </c>
      <c r="J133" s="5" t="s">
        <v>39</v>
      </c>
      <c r="K133" s="6">
        <v>12.1</v>
      </c>
      <c r="L133" s="7">
        <v>158994.00000000003</v>
      </c>
      <c r="M133" s="8">
        <v>0.05</v>
      </c>
      <c r="N133" s="7">
        <v>151044.30000000002</v>
      </c>
      <c r="O133" s="8">
        <v>0.15</v>
      </c>
      <c r="P133" s="7">
        <v>128387.655</v>
      </c>
      <c r="Q133" s="9">
        <v>0.08</v>
      </c>
      <c r="R133" s="23">
        <v>8.2835138750000009E-2</v>
      </c>
      <c r="S133" s="23">
        <v>0.16283513875</v>
      </c>
      <c r="T133" s="3">
        <v>4</v>
      </c>
      <c r="U133" s="3">
        <v>0</v>
      </c>
      <c r="V133" s="3">
        <v>0</v>
      </c>
      <c r="W133" s="7">
        <v>788000</v>
      </c>
      <c r="X133" s="25">
        <v>60.003940642080863</v>
      </c>
    </row>
    <row r="134" spans="1:24" x14ac:dyDescent="0.25">
      <c r="A134" s="3" t="s">
        <v>2697</v>
      </c>
      <c r="B134" s="4" t="s">
        <v>2697</v>
      </c>
      <c r="C134" s="3" t="s">
        <v>5</v>
      </c>
      <c r="D134" s="3" t="s">
        <v>2698</v>
      </c>
      <c r="E134" s="3" t="s">
        <v>499</v>
      </c>
      <c r="F134" s="3">
        <v>32708</v>
      </c>
      <c r="G134" s="3" t="s">
        <v>18</v>
      </c>
      <c r="H134" s="3">
        <v>14600</v>
      </c>
      <c r="I134" s="3" t="s">
        <v>174</v>
      </c>
      <c r="J134" s="5" t="s">
        <v>39</v>
      </c>
      <c r="K134" s="6">
        <v>12.1</v>
      </c>
      <c r="L134" s="7">
        <v>176660.00000000003</v>
      </c>
      <c r="M134" s="8">
        <v>0.05</v>
      </c>
      <c r="N134" s="7">
        <v>167827.00000000003</v>
      </c>
      <c r="O134" s="8">
        <v>0.15</v>
      </c>
      <c r="P134" s="7">
        <v>142652.95000000001</v>
      </c>
      <c r="Q134" s="9">
        <v>0.08</v>
      </c>
      <c r="R134" s="23">
        <v>8.2835012669311009E-2</v>
      </c>
      <c r="S134" s="23">
        <v>0.162835012669311</v>
      </c>
      <c r="T134" s="3">
        <v>4</v>
      </c>
      <c r="U134" s="3">
        <v>0</v>
      </c>
      <c r="V134" s="3">
        <v>0</v>
      </c>
      <c r="W134" s="7">
        <v>876000</v>
      </c>
      <c r="X134" s="25">
        <v>60.003987102225125</v>
      </c>
    </row>
    <row r="135" spans="1:24" x14ac:dyDescent="0.25">
      <c r="A135" s="3" t="s">
        <v>2699</v>
      </c>
      <c r="B135" s="4" t="s">
        <v>2699</v>
      </c>
      <c r="C135" s="3" t="s">
        <v>5</v>
      </c>
      <c r="D135" s="3" t="s">
        <v>2700</v>
      </c>
      <c r="E135" s="3" t="s">
        <v>499</v>
      </c>
      <c r="F135" s="3">
        <v>33224</v>
      </c>
      <c r="G135" s="3" t="s">
        <v>246</v>
      </c>
      <c r="H135" s="3">
        <v>14800</v>
      </c>
      <c r="I135" s="3" t="s">
        <v>194</v>
      </c>
      <c r="J135" s="5" t="s">
        <v>39</v>
      </c>
      <c r="K135" s="6">
        <v>12.1</v>
      </c>
      <c r="L135" s="7">
        <v>179080.00000000003</v>
      </c>
      <c r="M135" s="8">
        <v>0.05</v>
      </c>
      <c r="N135" s="7">
        <v>170126.00000000003</v>
      </c>
      <c r="O135" s="8">
        <v>0.15</v>
      </c>
      <c r="P135" s="7">
        <v>144607.10000000003</v>
      </c>
      <c r="Q135" s="9">
        <v>0.08</v>
      </c>
      <c r="R135" s="23">
        <v>8.2835294220481137E-2</v>
      </c>
      <c r="S135" s="23">
        <v>0.16283529422048115</v>
      </c>
      <c r="T135" s="3">
        <v>4</v>
      </c>
      <c r="U135" s="3">
        <v>0</v>
      </c>
      <c r="V135" s="3">
        <v>0</v>
      </c>
      <c r="W135" s="7">
        <v>888000</v>
      </c>
      <c r="X135" s="25">
        <v>60.003883352034705</v>
      </c>
    </row>
    <row r="136" spans="1:24" ht="30" x14ac:dyDescent="0.25">
      <c r="A136" s="3" t="s">
        <v>2701</v>
      </c>
      <c r="B136" s="4" t="s">
        <v>2702</v>
      </c>
      <c r="C136" s="3" t="s">
        <v>2703</v>
      </c>
      <c r="D136" s="3" t="s">
        <v>2704</v>
      </c>
      <c r="E136" s="3" t="s">
        <v>499</v>
      </c>
      <c r="F136" s="3">
        <v>196855</v>
      </c>
      <c r="G136" s="3" t="s">
        <v>246</v>
      </c>
      <c r="H136" s="3">
        <v>103845</v>
      </c>
      <c r="I136" s="3" t="s">
        <v>198</v>
      </c>
      <c r="J136" s="5" t="s">
        <v>39</v>
      </c>
      <c r="K136" s="6">
        <v>9.9</v>
      </c>
      <c r="L136" s="7">
        <v>1028065.5</v>
      </c>
      <c r="M136" s="8">
        <v>0.05</v>
      </c>
      <c r="N136" s="7">
        <v>976662.22499999998</v>
      </c>
      <c r="O136" s="8">
        <v>0.15</v>
      </c>
      <c r="P136" s="7">
        <v>830162.89124999999</v>
      </c>
      <c r="Q136" s="9">
        <v>0.08</v>
      </c>
      <c r="R136" s="23">
        <v>6.6268111000000005E-2</v>
      </c>
      <c r="S136" s="23">
        <v>0.14626811100000001</v>
      </c>
      <c r="T136" s="3">
        <v>4</v>
      </c>
      <c r="U136" s="3">
        <v>0</v>
      </c>
      <c r="V136" s="3">
        <v>0</v>
      </c>
      <c r="W136" s="7">
        <v>5676000</v>
      </c>
      <c r="X136" s="25">
        <v>54.654770239016749</v>
      </c>
    </row>
    <row r="137" spans="1:24" x14ac:dyDescent="0.25">
      <c r="A137" s="3" t="s">
        <v>2705</v>
      </c>
      <c r="B137" s="4" t="s">
        <v>2705</v>
      </c>
      <c r="C137" s="3" t="s">
        <v>5</v>
      </c>
      <c r="D137" s="3" t="s">
        <v>2706</v>
      </c>
      <c r="E137" s="3" t="s">
        <v>499</v>
      </c>
      <c r="F137" s="3">
        <v>32983</v>
      </c>
      <c r="G137" s="3" t="s">
        <v>246</v>
      </c>
      <c r="H137" s="3">
        <v>17450</v>
      </c>
      <c r="I137" s="3" t="s">
        <v>191</v>
      </c>
      <c r="J137" s="5" t="s">
        <v>39</v>
      </c>
      <c r="K137" s="6">
        <v>12.1</v>
      </c>
      <c r="L137" s="7">
        <v>211145.00000000003</v>
      </c>
      <c r="M137" s="8">
        <v>0.05</v>
      </c>
      <c r="N137" s="7">
        <v>200587.75000000003</v>
      </c>
      <c r="O137" s="8">
        <v>0.15</v>
      </c>
      <c r="P137" s="7">
        <v>170499.58750000002</v>
      </c>
      <c r="Q137" s="9">
        <v>0.08</v>
      </c>
      <c r="R137" s="23">
        <v>8.2835296530315072E-2</v>
      </c>
      <c r="S137" s="23">
        <v>0.16283529653031509</v>
      </c>
      <c r="T137" s="3">
        <v>4</v>
      </c>
      <c r="U137" s="3">
        <v>0</v>
      </c>
      <c r="V137" s="3">
        <v>0</v>
      </c>
      <c r="W137" s="7">
        <v>1047000</v>
      </c>
      <c r="X137" s="25">
        <v>60.003882500873992</v>
      </c>
    </row>
    <row r="138" spans="1:24" x14ac:dyDescent="0.25">
      <c r="A138" s="3" t="s">
        <v>2707</v>
      </c>
      <c r="B138" s="4" t="s">
        <v>2707</v>
      </c>
      <c r="C138" s="3" t="s">
        <v>5</v>
      </c>
      <c r="D138" s="3" t="s">
        <v>2708</v>
      </c>
      <c r="E138" s="3" t="s">
        <v>499</v>
      </c>
      <c r="F138" s="3">
        <v>33101</v>
      </c>
      <c r="G138" s="3" t="s">
        <v>18</v>
      </c>
      <c r="H138" s="3">
        <v>18965</v>
      </c>
      <c r="I138" s="3" t="s">
        <v>53</v>
      </c>
      <c r="J138" s="5" t="s">
        <v>39</v>
      </c>
      <c r="K138" s="6">
        <v>12.1</v>
      </c>
      <c r="L138" s="7">
        <v>229476.50000000003</v>
      </c>
      <c r="M138" s="8">
        <v>0.05</v>
      </c>
      <c r="N138" s="7">
        <v>218002.67499999999</v>
      </c>
      <c r="O138" s="8">
        <v>0.15</v>
      </c>
      <c r="P138" s="7">
        <v>185302.27374999999</v>
      </c>
      <c r="Q138" s="9">
        <v>0.08</v>
      </c>
      <c r="R138" s="23">
        <v>8.283545734301144E-2</v>
      </c>
      <c r="S138" s="23">
        <v>0.16283545734301144</v>
      </c>
      <c r="T138" s="3">
        <v>4</v>
      </c>
      <c r="U138" s="3">
        <v>0</v>
      </c>
      <c r="V138" s="3">
        <v>0</v>
      </c>
      <c r="W138" s="7">
        <v>1138000</v>
      </c>
      <c r="X138" s="25">
        <v>60.0038232423667</v>
      </c>
    </row>
    <row r="139" spans="1:24" x14ac:dyDescent="0.25">
      <c r="A139" s="3" t="s">
        <v>2709</v>
      </c>
      <c r="B139" s="4" t="s">
        <v>2709</v>
      </c>
      <c r="C139" s="3" t="s">
        <v>5</v>
      </c>
      <c r="D139" s="3" t="s">
        <v>2710</v>
      </c>
      <c r="E139" s="3" t="s">
        <v>499</v>
      </c>
      <c r="F139" s="3">
        <v>33126</v>
      </c>
      <c r="G139" s="3" t="s">
        <v>18</v>
      </c>
      <c r="H139" s="3">
        <v>15782</v>
      </c>
      <c r="I139" s="3" t="s">
        <v>300</v>
      </c>
      <c r="J139" s="5" t="s">
        <v>39</v>
      </c>
      <c r="K139" s="6">
        <v>12.1</v>
      </c>
      <c r="L139" s="7">
        <v>190962.2</v>
      </c>
      <c r="M139" s="8">
        <v>0.05</v>
      </c>
      <c r="N139" s="7">
        <v>181414.09000000003</v>
      </c>
      <c r="O139" s="8">
        <v>0.15</v>
      </c>
      <c r="P139" s="7">
        <v>154201.97650000002</v>
      </c>
      <c r="Q139" s="9">
        <v>0.08</v>
      </c>
      <c r="R139" s="23">
        <v>8.2835388630508711E-2</v>
      </c>
      <c r="S139" s="23">
        <v>0.1628353886305087</v>
      </c>
      <c r="T139" s="3">
        <v>4</v>
      </c>
      <c r="U139" s="3">
        <v>0</v>
      </c>
      <c r="V139" s="3">
        <v>0</v>
      </c>
      <c r="W139" s="7">
        <v>947000</v>
      </c>
      <c r="X139" s="25">
        <v>60.003848562494611</v>
      </c>
    </row>
    <row r="140" spans="1:24" ht="30" x14ac:dyDescent="0.25">
      <c r="A140" s="3" t="s">
        <v>2711</v>
      </c>
      <c r="B140" s="4" t="s">
        <v>2712</v>
      </c>
      <c r="C140" s="3" t="s">
        <v>2713</v>
      </c>
      <c r="D140" s="3" t="s">
        <v>2714</v>
      </c>
      <c r="E140" s="3" t="s">
        <v>499</v>
      </c>
      <c r="F140" s="3">
        <v>157065</v>
      </c>
      <c r="G140" s="3" t="s">
        <v>299</v>
      </c>
      <c r="H140" s="3">
        <v>16335</v>
      </c>
      <c r="I140" s="3" t="s">
        <v>55</v>
      </c>
      <c r="J140" s="5" t="s">
        <v>39</v>
      </c>
      <c r="K140" s="6">
        <v>12.1</v>
      </c>
      <c r="L140" s="7">
        <v>197653.50000000003</v>
      </c>
      <c r="M140" s="8">
        <v>0.05</v>
      </c>
      <c r="N140" s="7">
        <v>187770.82500000001</v>
      </c>
      <c r="O140" s="8">
        <v>0.15</v>
      </c>
      <c r="P140" s="7">
        <v>159605.20125000001</v>
      </c>
      <c r="Q140" s="9">
        <v>0.08</v>
      </c>
      <c r="R140" s="23">
        <v>8.2835655302531314E-2</v>
      </c>
      <c r="S140" s="23">
        <v>0.1628356553025313</v>
      </c>
      <c r="T140" s="3">
        <v>4</v>
      </c>
      <c r="U140" s="3">
        <v>91725</v>
      </c>
      <c r="V140" s="3">
        <v>642075</v>
      </c>
      <c r="W140" s="7">
        <v>1622000</v>
      </c>
      <c r="X140" s="25">
        <v>60.003750295640032</v>
      </c>
    </row>
    <row r="141" spans="1:24" x14ac:dyDescent="0.25">
      <c r="A141" s="3" t="s">
        <v>2715</v>
      </c>
      <c r="B141" s="4" t="s">
        <v>2716</v>
      </c>
      <c r="C141" s="3" t="s">
        <v>277</v>
      </c>
      <c r="D141" s="3" t="s">
        <v>2717</v>
      </c>
      <c r="E141" s="3" t="s">
        <v>499</v>
      </c>
      <c r="F141" s="3">
        <v>32694</v>
      </c>
      <c r="G141" s="3" t="s">
        <v>246</v>
      </c>
      <c r="H141" s="3">
        <v>19785</v>
      </c>
      <c r="I141" s="3" t="s">
        <v>162</v>
      </c>
      <c r="J141" s="5" t="s">
        <v>39</v>
      </c>
      <c r="K141" s="6">
        <v>12.1</v>
      </c>
      <c r="L141" s="7">
        <v>239398.50000000003</v>
      </c>
      <c r="M141" s="8">
        <v>0.05</v>
      </c>
      <c r="N141" s="7">
        <v>227428.57500000001</v>
      </c>
      <c r="O141" s="8">
        <v>0.15</v>
      </c>
      <c r="P141" s="7">
        <v>193314.28875000001</v>
      </c>
      <c r="Q141" s="9">
        <v>0.08</v>
      </c>
      <c r="R141" s="23">
        <v>8.2835199685835414E-2</v>
      </c>
      <c r="S141" s="23">
        <v>0.16283519968583543</v>
      </c>
      <c r="T141" s="3">
        <v>4</v>
      </c>
      <c r="U141" s="3">
        <v>0</v>
      </c>
      <c r="V141" s="3">
        <v>0</v>
      </c>
      <c r="W141" s="7">
        <v>1187000</v>
      </c>
      <c r="X141" s="25">
        <v>60.003918187536271</v>
      </c>
    </row>
    <row r="142" spans="1:24" x14ac:dyDescent="0.25">
      <c r="A142" s="3" t="s">
        <v>2718</v>
      </c>
      <c r="B142" s="4" t="s">
        <v>2718</v>
      </c>
      <c r="C142" s="3" t="s">
        <v>5</v>
      </c>
      <c r="D142" s="3" t="s">
        <v>2719</v>
      </c>
      <c r="E142" s="3" t="s">
        <v>499</v>
      </c>
      <c r="F142" s="3">
        <v>49837</v>
      </c>
      <c r="G142" s="3" t="s">
        <v>18</v>
      </c>
      <c r="H142" s="3">
        <v>20300</v>
      </c>
      <c r="I142" s="3" t="s">
        <v>300</v>
      </c>
      <c r="J142" s="5" t="s">
        <v>39</v>
      </c>
      <c r="K142" s="6">
        <v>12.1</v>
      </c>
      <c r="L142" s="7">
        <v>245630.00000000003</v>
      </c>
      <c r="M142" s="8">
        <v>0.05</v>
      </c>
      <c r="N142" s="7">
        <v>233348.50000000003</v>
      </c>
      <c r="O142" s="8">
        <v>0.15</v>
      </c>
      <c r="P142" s="7">
        <v>198346.22500000003</v>
      </c>
      <c r="Q142" s="9">
        <v>0.08</v>
      </c>
      <c r="R142" s="23">
        <v>8.2835138750000009E-2</v>
      </c>
      <c r="S142" s="23">
        <v>0.16283513875</v>
      </c>
      <c r="T142" s="3">
        <v>4</v>
      </c>
      <c r="U142" s="3">
        <v>0</v>
      </c>
      <c r="V142" s="3">
        <v>0</v>
      </c>
      <c r="W142" s="7">
        <v>1218000</v>
      </c>
      <c r="X142" s="25">
        <v>60.003940642080863</v>
      </c>
    </row>
    <row r="143" spans="1:24" x14ac:dyDescent="0.25">
      <c r="A143" s="3" t="s">
        <v>2720</v>
      </c>
      <c r="B143" s="4" t="s">
        <v>2720</v>
      </c>
      <c r="C143" s="3" t="s">
        <v>272</v>
      </c>
      <c r="D143" s="3" t="s">
        <v>2721</v>
      </c>
      <c r="E143" s="3" t="s">
        <v>499</v>
      </c>
      <c r="F143" s="3">
        <v>83983</v>
      </c>
      <c r="G143" s="3" t="s">
        <v>285</v>
      </c>
      <c r="H143" s="3">
        <v>8000</v>
      </c>
      <c r="I143" s="3" t="s">
        <v>162</v>
      </c>
      <c r="J143" s="5" t="s">
        <v>39</v>
      </c>
      <c r="K143" s="6">
        <v>13.2</v>
      </c>
      <c r="L143" s="7">
        <v>105600</v>
      </c>
      <c r="M143" s="8">
        <v>0.05</v>
      </c>
      <c r="N143" s="7">
        <v>100320</v>
      </c>
      <c r="O143" s="8">
        <v>0.15</v>
      </c>
      <c r="P143" s="7">
        <v>85272</v>
      </c>
      <c r="Q143" s="9">
        <v>0.08</v>
      </c>
      <c r="R143" s="23">
        <v>3.3134331582618845E-2</v>
      </c>
      <c r="S143" s="23">
        <v>0.11313433158261885</v>
      </c>
      <c r="T143" s="3">
        <v>4</v>
      </c>
      <c r="U143" s="3">
        <v>51983</v>
      </c>
      <c r="V143" s="3">
        <v>363881</v>
      </c>
      <c r="W143" s="7">
        <v>1118000</v>
      </c>
      <c r="X143" s="25">
        <v>94.215432670992797</v>
      </c>
    </row>
    <row r="144" spans="1:24" x14ac:dyDescent="0.25">
      <c r="A144" s="3" t="s">
        <v>2722</v>
      </c>
      <c r="B144" s="4" t="s">
        <v>2722</v>
      </c>
      <c r="C144" s="3" t="s">
        <v>5</v>
      </c>
      <c r="D144" s="3" t="s">
        <v>2723</v>
      </c>
      <c r="E144" s="3" t="s">
        <v>499</v>
      </c>
      <c r="F144" s="3">
        <v>26791</v>
      </c>
      <c r="G144" s="3" t="s">
        <v>246</v>
      </c>
      <c r="H144" s="3">
        <v>6737</v>
      </c>
      <c r="I144" s="3" t="s">
        <v>54</v>
      </c>
      <c r="J144" s="5" t="s">
        <v>39</v>
      </c>
      <c r="K144" s="6">
        <v>13.2</v>
      </c>
      <c r="L144" s="7">
        <v>88928.4</v>
      </c>
      <c r="M144" s="8">
        <v>0.05</v>
      </c>
      <c r="N144" s="7">
        <v>84481.98</v>
      </c>
      <c r="O144" s="8">
        <v>0.15</v>
      </c>
      <c r="P144" s="7">
        <v>71809.68299999999</v>
      </c>
      <c r="Q144" s="9">
        <v>0.08</v>
      </c>
      <c r="R144" s="23">
        <v>8.2835585900831843E-2</v>
      </c>
      <c r="S144" s="23">
        <v>0.16283558590083186</v>
      </c>
      <c r="T144" s="3">
        <v>4</v>
      </c>
      <c r="U144" s="3">
        <v>0</v>
      </c>
      <c r="V144" s="3">
        <v>0</v>
      </c>
      <c r="W144" s="7">
        <v>441000</v>
      </c>
      <c r="X144" s="25">
        <v>65.458664585095136</v>
      </c>
    </row>
    <row r="145" spans="1:24" x14ac:dyDescent="0.25">
      <c r="A145" s="3" t="s">
        <v>2724</v>
      </c>
      <c r="B145" s="4" t="s">
        <v>2724</v>
      </c>
      <c r="C145" s="3" t="s">
        <v>5</v>
      </c>
      <c r="D145" s="3" t="s">
        <v>2725</v>
      </c>
      <c r="E145" s="3" t="s">
        <v>499</v>
      </c>
      <c r="F145" s="3">
        <v>26793</v>
      </c>
      <c r="G145" s="3" t="s">
        <v>18</v>
      </c>
      <c r="H145" s="3">
        <v>8798</v>
      </c>
      <c r="I145" s="3" t="s">
        <v>111</v>
      </c>
      <c r="J145" s="5" t="s">
        <v>39</v>
      </c>
      <c r="K145" s="6">
        <v>13.2</v>
      </c>
      <c r="L145" s="7">
        <v>116133.6</v>
      </c>
      <c r="M145" s="8">
        <v>0.05</v>
      </c>
      <c r="N145" s="7">
        <v>110326.91999999998</v>
      </c>
      <c r="O145" s="8">
        <v>0.15</v>
      </c>
      <c r="P145" s="7">
        <v>93777.881999999983</v>
      </c>
      <c r="Q145" s="9">
        <v>0.08</v>
      </c>
      <c r="R145" s="23">
        <v>8.2835515271646495E-2</v>
      </c>
      <c r="S145" s="23">
        <v>0.1628355152716465</v>
      </c>
      <c r="T145" s="3">
        <v>4</v>
      </c>
      <c r="U145" s="3">
        <v>0</v>
      </c>
      <c r="V145" s="3">
        <v>0</v>
      </c>
      <c r="W145" s="7">
        <v>576000</v>
      </c>
      <c r="X145" s="25">
        <v>65.458692977501698</v>
      </c>
    </row>
    <row r="146" spans="1:24" x14ac:dyDescent="0.25">
      <c r="A146" s="3" t="s">
        <v>2726</v>
      </c>
      <c r="B146" s="4" t="s">
        <v>2726</v>
      </c>
      <c r="C146" s="3" t="s">
        <v>5</v>
      </c>
      <c r="D146" s="3" t="s">
        <v>2727</v>
      </c>
      <c r="E146" s="3" t="s">
        <v>499</v>
      </c>
      <c r="F146" s="3">
        <v>26788</v>
      </c>
      <c r="G146" s="3" t="s">
        <v>18</v>
      </c>
      <c r="H146" s="3">
        <v>8842</v>
      </c>
      <c r="I146" s="3" t="s">
        <v>111</v>
      </c>
      <c r="J146" s="5" t="s">
        <v>39</v>
      </c>
      <c r="K146" s="6">
        <v>13.2</v>
      </c>
      <c r="L146" s="7">
        <v>116714.4</v>
      </c>
      <c r="M146" s="8">
        <v>0.05</v>
      </c>
      <c r="N146" s="7">
        <v>110878.68</v>
      </c>
      <c r="O146" s="8">
        <v>0.15</v>
      </c>
      <c r="P146" s="7">
        <v>94246.877999999997</v>
      </c>
      <c r="Q146" s="9">
        <v>0.08</v>
      </c>
      <c r="R146" s="23">
        <v>8.283564418131828E-2</v>
      </c>
      <c r="S146" s="23">
        <v>0.1628356441813183</v>
      </c>
      <c r="T146" s="3">
        <v>4</v>
      </c>
      <c r="U146" s="3">
        <v>0</v>
      </c>
      <c r="V146" s="3">
        <v>0</v>
      </c>
      <c r="W146" s="7">
        <v>579000</v>
      </c>
      <c r="X146" s="25">
        <v>65.458641156792126</v>
      </c>
    </row>
    <row r="147" spans="1:24" x14ac:dyDescent="0.25">
      <c r="A147" s="3" t="s">
        <v>2728</v>
      </c>
      <c r="B147" s="4" t="s">
        <v>2728</v>
      </c>
      <c r="C147" s="3" t="s">
        <v>5</v>
      </c>
      <c r="D147" s="3" t="s">
        <v>2729</v>
      </c>
      <c r="E147" s="3" t="s">
        <v>499</v>
      </c>
      <c r="F147" s="3">
        <v>26772</v>
      </c>
      <c r="G147" s="3" t="s">
        <v>18</v>
      </c>
      <c r="H147" s="3">
        <v>10000</v>
      </c>
      <c r="I147" s="3" t="s">
        <v>54</v>
      </c>
      <c r="J147" s="5" t="s">
        <v>39</v>
      </c>
      <c r="K147" s="6">
        <v>13.2</v>
      </c>
      <c r="L147" s="7">
        <v>132000</v>
      </c>
      <c r="M147" s="8">
        <v>0.05</v>
      </c>
      <c r="N147" s="7">
        <v>125400</v>
      </c>
      <c r="O147" s="8">
        <v>0.15</v>
      </c>
      <c r="P147" s="7">
        <v>106590</v>
      </c>
      <c r="Q147" s="9">
        <v>0.08</v>
      </c>
      <c r="R147" s="23">
        <v>8.2835439967591046E-2</v>
      </c>
      <c r="S147" s="23">
        <v>0.16283543996759103</v>
      </c>
      <c r="T147" s="3">
        <v>4</v>
      </c>
      <c r="U147" s="3">
        <v>0</v>
      </c>
      <c r="V147" s="3">
        <v>0</v>
      </c>
      <c r="W147" s="7">
        <v>655000</v>
      </c>
      <c r="X147" s="25">
        <v>65.458723249198385</v>
      </c>
    </row>
    <row r="148" spans="1:24" x14ac:dyDescent="0.25">
      <c r="A148" s="3" t="s">
        <v>2730</v>
      </c>
      <c r="B148" s="4" t="s">
        <v>2731</v>
      </c>
      <c r="C148" s="3" t="s">
        <v>313</v>
      </c>
      <c r="D148" s="3" t="s">
        <v>2732</v>
      </c>
      <c r="E148" s="3" t="s">
        <v>499</v>
      </c>
      <c r="F148" s="3">
        <v>50765</v>
      </c>
      <c r="G148" s="3" t="s">
        <v>18</v>
      </c>
      <c r="H148" s="3">
        <v>28880</v>
      </c>
      <c r="I148" s="3" t="s">
        <v>162</v>
      </c>
      <c r="J148" s="5" t="s">
        <v>39</v>
      </c>
      <c r="K148" s="6">
        <v>11</v>
      </c>
      <c r="L148" s="7">
        <v>317680</v>
      </c>
      <c r="M148" s="8">
        <v>0.05</v>
      </c>
      <c r="N148" s="7">
        <v>301796</v>
      </c>
      <c r="O148" s="8">
        <v>0.15</v>
      </c>
      <c r="P148" s="7">
        <v>256526.6</v>
      </c>
      <c r="Q148" s="9">
        <v>0.08</v>
      </c>
      <c r="R148" s="23">
        <v>3.3134055500000002E-2</v>
      </c>
      <c r="S148" s="23">
        <v>0.1131340555</v>
      </c>
      <c r="T148" s="3">
        <v>4</v>
      </c>
      <c r="U148" s="3">
        <v>0</v>
      </c>
      <c r="V148" s="3">
        <v>0</v>
      </c>
      <c r="W148" s="7">
        <v>2267000</v>
      </c>
      <c r="X148" s="25">
        <v>78.513052155193009</v>
      </c>
    </row>
    <row r="149" spans="1:24" x14ac:dyDescent="0.25">
      <c r="A149" s="3" t="s">
        <v>2733</v>
      </c>
      <c r="B149" s="4" t="s">
        <v>2734</v>
      </c>
      <c r="C149" s="3" t="s">
        <v>288</v>
      </c>
      <c r="D149" s="3" t="s">
        <v>2735</v>
      </c>
      <c r="E149" s="3" t="s">
        <v>499</v>
      </c>
      <c r="F149" s="3">
        <v>59795</v>
      </c>
      <c r="G149" s="3" t="s">
        <v>297</v>
      </c>
      <c r="H149" s="3">
        <v>33780</v>
      </c>
      <c r="I149" s="3" t="s">
        <v>111</v>
      </c>
      <c r="J149" s="5" t="s">
        <v>39</v>
      </c>
      <c r="K149" s="6">
        <v>11</v>
      </c>
      <c r="L149" s="7">
        <v>371580</v>
      </c>
      <c r="M149" s="8">
        <v>0.05</v>
      </c>
      <c r="N149" s="7">
        <v>353001</v>
      </c>
      <c r="O149" s="8">
        <v>0.2</v>
      </c>
      <c r="P149" s="7">
        <v>282400.8</v>
      </c>
      <c r="Q149" s="9">
        <v>0.08</v>
      </c>
      <c r="R149" s="23">
        <v>8.2835493757906553E-2</v>
      </c>
      <c r="S149" s="23">
        <v>0.16283549375790657</v>
      </c>
      <c r="T149" s="3">
        <v>4</v>
      </c>
      <c r="U149" s="3">
        <v>0</v>
      </c>
      <c r="V149" s="3">
        <v>0</v>
      </c>
      <c r="W149" s="7">
        <v>1734000</v>
      </c>
      <c r="X149" s="25">
        <v>51.340158137937145</v>
      </c>
    </row>
    <row r="150" spans="1:24" x14ac:dyDescent="0.25">
      <c r="A150" s="3" t="s">
        <v>2736</v>
      </c>
      <c r="B150" s="4" t="s">
        <v>2736</v>
      </c>
      <c r="C150" s="3" t="s">
        <v>5</v>
      </c>
      <c r="D150" s="3" t="s">
        <v>2737</v>
      </c>
      <c r="E150" s="3" t="s">
        <v>499</v>
      </c>
      <c r="F150" s="3">
        <v>21099</v>
      </c>
      <c r="G150" s="3" t="s">
        <v>18</v>
      </c>
      <c r="H150" s="3">
        <v>8610</v>
      </c>
      <c r="I150" s="3" t="s">
        <v>198</v>
      </c>
      <c r="J150" s="5" t="s">
        <v>39</v>
      </c>
      <c r="K150" s="6">
        <v>13.2</v>
      </c>
      <c r="L150" s="7">
        <v>113652</v>
      </c>
      <c r="M150" s="8">
        <v>0.05</v>
      </c>
      <c r="N150" s="7">
        <v>107969.4</v>
      </c>
      <c r="O150" s="8">
        <v>0.15</v>
      </c>
      <c r="P150" s="7">
        <v>91773.989999999991</v>
      </c>
      <c r="Q150" s="9">
        <v>0.08</v>
      </c>
      <c r="R150" s="23">
        <v>8.2835291605203004E-2</v>
      </c>
      <c r="S150" s="23">
        <v>0.16283529160520299</v>
      </c>
      <c r="T150" s="3">
        <v>4</v>
      </c>
      <c r="U150" s="3">
        <v>0</v>
      </c>
      <c r="V150" s="3">
        <v>0</v>
      </c>
      <c r="W150" s="7">
        <v>564000</v>
      </c>
      <c r="X150" s="25">
        <v>65.458782889908974</v>
      </c>
    </row>
    <row r="151" spans="1:24" x14ac:dyDescent="0.25">
      <c r="A151" s="3" t="s">
        <v>2738</v>
      </c>
      <c r="B151" s="4" t="s">
        <v>2738</v>
      </c>
      <c r="C151" s="3" t="s">
        <v>5</v>
      </c>
      <c r="D151" s="3" t="s">
        <v>2739</v>
      </c>
      <c r="E151" s="3" t="s">
        <v>499</v>
      </c>
      <c r="F151" s="3">
        <v>29645</v>
      </c>
      <c r="G151" s="3" t="s">
        <v>18</v>
      </c>
      <c r="H151" s="3">
        <v>12000</v>
      </c>
      <c r="I151" s="3" t="s">
        <v>54</v>
      </c>
      <c r="J151" s="5" t="s">
        <v>39</v>
      </c>
      <c r="K151" s="6">
        <v>12.1</v>
      </c>
      <c r="L151" s="7">
        <v>145200.00000000003</v>
      </c>
      <c r="M151" s="8">
        <v>0.05</v>
      </c>
      <c r="N151" s="7">
        <v>137940.00000000003</v>
      </c>
      <c r="O151" s="8">
        <v>0.15</v>
      </c>
      <c r="P151" s="7">
        <v>117249.00000000004</v>
      </c>
      <c r="Q151" s="9">
        <v>0.08</v>
      </c>
      <c r="R151" s="23">
        <v>8.2834988140930654E-2</v>
      </c>
      <c r="S151" s="23">
        <v>0.16283498814093067</v>
      </c>
      <c r="T151" s="3">
        <v>4</v>
      </c>
      <c r="U151" s="3">
        <v>0</v>
      </c>
      <c r="V151" s="3">
        <v>0</v>
      </c>
      <c r="W151" s="7">
        <v>720000</v>
      </c>
      <c r="X151" s="25">
        <v>60.003996140826928</v>
      </c>
    </row>
    <row r="152" spans="1:24" x14ac:dyDescent="0.25">
      <c r="A152" s="3" t="s">
        <v>2740</v>
      </c>
      <c r="B152" s="4" t="s">
        <v>2740</v>
      </c>
      <c r="C152" s="3" t="s">
        <v>5</v>
      </c>
      <c r="D152" s="3" t="s">
        <v>2741</v>
      </c>
      <c r="E152" s="3" t="s">
        <v>499</v>
      </c>
      <c r="F152" s="3">
        <v>19554</v>
      </c>
      <c r="G152" s="3" t="s">
        <v>18</v>
      </c>
      <c r="H152" s="3">
        <v>9120</v>
      </c>
      <c r="I152" s="3" t="s">
        <v>240</v>
      </c>
      <c r="J152" s="5" t="s">
        <v>39</v>
      </c>
      <c r="K152" s="6">
        <v>13.2</v>
      </c>
      <c r="L152" s="7">
        <v>120384</v>
      </c>
      <c r="M152" s="8">
        <v>0.05</v>
      </c>
      <c r="N152" s="7">
        <v>114364.8</v>
      </c>
      <c r="O152" s="8">
        <v>0.15</v>
      </c>
      <c r="P152" s="7">
        <v>97210.08</v>
      </c>
      <c r="Q152" s="9">
        <v>0.08</v>
      </c>
      <c r="R152" s="23">
        <v>8.2835303890835987E-2</v>
      </c>
      <c r="S152" s="23">
        <v>0.162835303890836</v>
      </c>
      <c r="T152" s="3">
        <v>4</v>
      </c>
      <c r="U152" s="3">
        <v>0</v>
      </c>
      <c r="V152" s="3">
        <v>0</v>
      </c>
      <c r="W152" s="7">
        <v>597000</v>
      </c>
      <c r="X152" s="25">
        <v>65.458777951160656</v>
      </c>
    </row>
    <row r="153" spans="1:24" x14ac:dyDescent="0.25">
      <c r="A153" s="3" t="s">
        <v>2742</v>
      </c>
      <c r="B153" s="4" t="s">
        <v>2742</v>
      </c>
      <c r="C153" s="3" t="s">
        <v>5</v>
      </c>
      <c r="D153" s="3" t="s">
        <v>2743</v>
      </c>
      <c r="E153" s="3" t="s">
        <v>499</v>
      </c>
      <c r="F153" s="3">
        <v>425132</v>
      </c>
      <c r="G153" s="3" t="s">
        <v>246</v>
      </c>
      <c r="H153" s="3">
        <v>144700</v>
      </c>
      <c r="I153" s="3" t="s">
        <v>243</v>
      </c>
      <c r="J153" s="5" t="s">
        <v>39</v>
      </c>
      <c r="K153" s="6">
        <v>9.9</v>
      </c>
      <c r="L153" s="7">
        <v>1432530</v>
      </c>
      <c r="M153" s="8">
        <v>0.05</v>
      </c>
      <c r="N153" s="7">
        <v>1360903.5</v>
      </c>
      <c r="O153" s="8">
        <v>0.15</v>
      </c>
      <c r="P153" s="7">
        <v>1156767.9750000001</v>
      </c>
      <c r="Q153" s="9">
        <v>0.08</v>
      </c>
      <c r="R153" s="23">
        <v>8.2835152355727554E-2</v>
      </c>
      <c r="S153" s="23">
        <v>0.16283515235572754</v>
      </c>
      <c r="T153" s="3">
        <v>4</v>
      </c>
      <c r="U153" s="3">
        <v>0</v>
      </c>
      <c r="V153" s="3">
        <v>0</v>
      </c>
      <c r="W153" s="7">
        <v>7104000</v>
      </c>
      <c r="X153" s="25">
        <v>49.094129150540333</v>
      </c>
    </row>
    <row r="154" spans="1:24" x14ac:dyDescent="0.25">
      <c r="A154" s="3" t="s">
        <v>2744</v>
      </c>
      <c r="B154" s="4" t="s">
        <v>2745</v>
      </c>
      <c r="C154" s="3" t="s">
        <v>317</v>
      </c>
      <c r="D154" s="3" t="s">
        <v>1354</v>
      </c>
      <c r="E154" s="3" t="s">
        <v>499</v>
      </c>
      <c r="F154" s="3">
        <v>116817</v>
      </c>
      <c r="G154" s="3" t="s">
        <v>271</v>
      </c>
      <c r="H154" s="3">
        <v>7350</v>
      </c>
      <c r="I154" s="3" t="s">
        <v>213</v>
      </c>
      <c r="J154" s="5" t="s">
        <v>39</v>
      </c>
      <c r="K154" s="6">
        <v>10.56</v>
      </c>
      <c r="L154" s="7">
        <v>77616</v>
      </c>
      <c r="M154" s="8">
        <v>0.05</v>
      </c>
      <c r="N154" s="7">
        <v>73735.199999999997</v>
      </c>
      <c r="O154" s="8">
        <v>0.15</v>
      </c>
      <c r="P154" s="7">
        <v>62674.92</v>
      </c>
      <c r="Q154" s="9">
        <v>0.08</v>
      </c>
      <c r="R154" s="23">
        <v>8.2835460438609954E-2</v>
      </c>
      <c r="S154" s="23">
        <v>0.16283546043860997</v>
      </c>
      <c r="T154" s="3">
        <v>4</v>
      </c>
      <c r="U154" s="3">
        <v>87417</v>
      </c>
      <c r="V154" s="3">
        <v>1049004</v>
      </c>
      <c r="W154" s="7">
        <v>1434000</v>
      </c>
      <c r="X154" s="25">
        <v>52.366972015992857</v>
      </c>
    </row>
    <row r="155" spans="1:24" x14ac:dyDescent="0.25">
      <c r="A155" s="3" t="s">
        <v>2746</v>
      </c>
      <c r="B155" s="4" t="s">
        <v>2746</v>
      </c>
      <c r="C155" s="3" t="s">
        <v>5</v>
      </c>
      <c r="D155" s="3" t="s">
        <v>2747</v>
      </c>
      <c r="E155" s="3" t="s">
        <v>499</v>
      </c>
      <c r="F155" s="3">
        <v>11138</v>
      </c>
      <c r="G155" s="3" t="s">
        <v>18</v>
      </c>
      <c r="H155" s="3">
        <v>5000</v>
      </c>
      <c r="I155" s="3" t="s">
        <v>54</v>
      </c>
      <c r="J155" s="5" t="s">
        <v>39</v>
      </c>
      <c r="K155" s="6">
        <v>13.2</v>
      </c>
      <c r="L155" s="7">
        <v>66000</v>
      </c>
      <c r="M155" s="8">
        <v>0.05</v>
      </c>
      <c r="N155" s="7">
        <v>62700</v>
      </c>
      <c r="O155" s="8">
        <v>0.15</v>
      </c>
      <c r="P155" s="7">
        <v>53295</v>
      </c>
      <c r="Q155" s="9">
        <v>0.08</v>
      </c>
      <c r="R155" s="23">
        <v>8.2836190624777789E-2</v>
      </c>
      <c r="S155" s="23">
        <v>0.16283619062477778</v>
      </c>
      <c r="T155" s="3">
        <v>4</v>
      </c>
      <c r="U155" s="3">
        <v>0</v>
      </c>
      <c r="V155" s="3">
        <v>0</v>
      </c>
      <c r="W155" s="7">
        <v>327000</v>
      </c>
      <c r="X155" s="25">
        <v>65.458421491580182</v>
      </c>
    </row>
    <row r="156" spans="1:24" x14ac:dyDescent="0.25">
      <c r="A156" s="3" t="s">
        <v>2748</v>
      </c>
      <c r="B156" s="4" t="s">
        <v>2749</v>
      </c>
      <c r="C156" s="3" t="s">
        <v>2750</v>
      </c>
      <c r="D156" s="3" t="s">
        <v>2751</v>
      </c>
      <c r="E156" s="3" t="s">
        <v>499</v>
      </c>
      <c r="F156" s="3">
        <v>565715</v>
      </c>
      <c r="G156" s="3" t="s">
        <v>173</v>
      </c>
      <c r="H156" s="3">
        <v>1348</v>
      </c>
      <c r="I156" s="3" t="s">
        <v>55</v>
      </c>
      <c r="J156" s="5" t="s">
        <v>39</v>
      </c>
      <c r="K156" s="6">
        <v>10.56</v>
      </c>
      <c r="L156" s="7">
        <v>14234.88</v>
      </c>
      <c r="M156" s="8">
        <v>0.05</v>
      </c>
      <c r="N156" s="7">
        <v>13523.136</v>
      </c>
      <c r="O156" s="8">
        <v>0.18</v>
      </c>
      <c r="P156" s="7">
        <v>11088.971519999999</v>
      </c>
      <c r="Q156" s="9">
        <v>0.08</v>
      </c>
      <c r="R156" s="23">
        <v>8.2835083526610995E-2</v>
      </c>
      <c r="S156" s="23">
        <v>0.162835083526611</v>
      </c>
      <c r="T156" s="3">
        <v>4</v>
      </c>
      <c r="U156" s="3">
        <v>560323</v>
      </c>
      <c r="V156" s="3">
        <v>6723876</v>
      </c>
      <c r="W156" s="7">
        <v>6792000</v>
      </c>
      <c r="X156" s="25">
        <v>50.518842879800189</v>
      </c>
    </row>
    <row r="157" spans="1:24" x14ac:dyDescent="0.25">
      <c r="A157" s="3" t="s">
        <v>2752</v>
      </c>
      <c r="B157" s="4" t="s">
        <v>2752</v>
      </c>
      <c r="C157" s="3" t="s">
        <v>5</v>
      </c>
      <c r="D157" s="3" t="s">
        <v>2753</v>
      </c>
      <c r="E157" s="3" t="s">
        <v>499</v>
      </c>
      <c r="F157" s="3">
        <v>592245</v>
      </c>
      <c r="G157" s="3" t="s">
        <v>314</v>
      </c>
      <c r="H157" s="3">
        <v>260000</v>
      </c>
      <c r="I157" s="3" t="s">
        <v>99</v>
      </c>
      <c r="J157" s="5" t="s">
        <v>39</v>
      </c>
      <c r="K157" s="6">
        <v>8.8000000000000007</v>
      </c>
      <c r="L157" s="7">
        <v>2288000</v>
      </c>
      <c r="M157" s="8">
        <v>0.05</v>
      </c>
      <c r="N157" s="7">
        <v>2173600</v>
      </c>
      <c r="O157" s="8">
        <v>0.15</v>
      </c>
      <c r="P157" s="7">
        <v>1847560</v>
      </c>
      <c r="Q157" s="9">
        <v>0.08</v>
      </c>
      <c r="R157" s="23">
        <v>8.2835138750000009E-2</v>
      </c>
      <c r="S157" s="23">
        <v>0.16283513875</v>
      </c>
      <c r="T157" s="3">
        <v>4</v>
      </c>
      <c r="U157" s="3">
        <v>0</v>
      </c>
      <c r="V157" s="3">
        <v>0</v>
      </c>
      <c r="W157" s="7">
        <v>11346000</v>
      </c>
      <c r="X157" s="25">
        <v>43.63922955787698</v>
      </c>
    </row>
    <row r="158" spans="1:24" x14ac:dyDescent="0.25">
      <c r="A158" s="3" t="s">
        <v>2754</v>
      </c>
      <c r="B158" s="4" t="s">
        <v>2755</v>
      </c>
      <c r="C158" s="3" t="s">
        <v>175</v>
      </c>
      <c r="D158" s="3" t="s">
        <v>2756</v>
      </c>
      <c r="E158" s="3" t="s">
        <v>499</v>
      </c>
      <c r="F158" s="3">
        <v>1200906</v>
      </c>
      <c r="G158" s="3" t="s">
        <v>314</v>
      </c>
      <c r="H158" s="3">
        <v>567900</v>
      </c>
      <c r="I158" s="3" t="s">
        <v>198</v>
      </c>
      <c r="J158" s="5" t="s">
        <v>39</v>
      </c>
      <c r="K158" s="6">
        <v>8.8000000000000007</v>
      </c>
      <c r="L158" s="7">
        <v>4997520</v>
      </c>
      <c r="M158" s="8">
        <v>0.05</v>
      </c>
      <c r="N158" s="7">
        <v>4747644</v>
      </c>
      <c r="O158" s="8">
        <v>0.15</v>
      </c>
      <c r="P158" s="7">
        <v>4035497.4</v>
      </c>
      <c r="Q158" s="9">
        <v>0.08</v>
      </c>
      <c r="R158" s="23">
        <v>8.2835147880516269E-2</v>
      </c>
      <c r="S158" s="23">
        <v>0.16283514788051628</v>
      </c>
      <c r="T158" s="3">
        <v>4</v>
      </c>
      <c r="U158" s="3">
        <v>0</v>
      </c>
      <c r="V158" s="3">
        <v>0</v>
      </c>
      <c r="W158" s="7">
        <v>24783000</v>
      </c>
      <c r="X158" s="25">
        <v>43.639227110931706</v>
      </c>
    </row>
    <row r="159" spans="1:24" x14ac:dyDescent="0.25">
      <c r="A159" s="3" t="s">
        <v>2757</v>
      </c>
      <c r="B159" s="4" t="s">
        <v>2757</v>
      </c>
      <c r="C159" s="3" t="s">
        <v>272</v>
      </c>
      <c r="D159" s="3" t="s">
        <v>2758</v>
      </c>
      <c r="E159" s="3" t="s">
        <v>499</v>
      </c>
      <c r="F159" s="3">
        <v>625013</v>
      </c>
      <c r="G159" s="3" t="s">
        <v>314</v>
      </c>
      <c r="H159" s="3">
        <v>263840</v>
      </c>
      <c r="I159" s="3" t="s">
        <v>198</v>
      </c>
      <c r="J159" s="5" t="s">
        <v>39</v>
      </c>
      <c r="K159" s="6">
        <v>8.8000000000000007</v>
      </c>
      <c r="L159" s="7">
        <v>2321792</v>
      </c>
      <c r="M159" s="8">
        <v>0.05</v>
      </c>
      <c r="N159" s="7">
        <v>2205702.4</v>
      </c>
      <c r="O159" s="8">
        <v>0.15</v>
      </c>
      <c r="P159" s="7">
        <v>1874847.04</v>
      </c>
      <c r="Q159" s="9">
        <v>0.08</v>
      </c>
      <c r="R159" s="23">
        <v>3.3134055500000002E-2</v>
      </c>
      <c r="S159" s="23">
        <v>0.1131340555</v>
      </c>
      <c r="T159" s="3">
        <v>4</v>
      </c>
      <c r="U159" s="3">
        <v>0</v>
      </c>
      <c r="V159" s="3">
        <v>0</v>
      </c>
      <c r="W159" s="7">
        <v>16572000</v>
      </c>
      <c r="X159" s="25">
        <v>62.810441724154408</v>
      </c>
    </row>
    <row r="160" spans="1:24" x14ac:dyDescent="0.25">
      <c r="A160" s="3" t="s">
        <v>2759</v>
      </c>
      <c r="B160" s="4" t="s">
        <v>2760</v>
      </c>
      <c r="C160" s="3" t="s">
        <v>2761</v>
      </c>
      <c r="D160" s="3" t="s">
        <v>2762</v>
      </c>
      <c r="E160" s="3" t="s">
        <v>499</v>
      </c>
      <c r="F160" s="3">
        <v>1437271</v>
      </c>
      <c r="G160" s="3" t="s">
        <v>246</v>
      </c>
      <c r="H160" s="3">
        <v>581035</v>
      </c>
      <c r="I160" s="3" t="s">
        <v>66</v>
      </c>
      <c r="J160" s="5" t="s">
        <v>39</v>
      </c>
      <c r="K160" s="6">
        <v>8.8000000000000007</v>
      </c>
      <c r="L160" s="7">
        <v>5113108</v>
      </c>
      <c r="M160" s="8">
        <v>0.05</v>
      </c>
      <c r="N160" s="7">
        <v>4857452.5999999996</v>
      </c>
      <c r="O160" s="8">
        <v>0.15</v>
      </c>
      <c r="P160" s="7">
        <v>4128834.71</v>
      </c>
      <c r="Q160" s="9">
        <v>0.08</v>
      </c>
      <c r="R160" s="23">
        <v>8.2835138750000009E-2</v>
      </c>
      <c r="S160" s="23">
        <v>0.16283513875</v>
      </c>
      <c r="T160" s="3">
        <v>4</v>
      </c>
      <c r="U160" s="3">
        <v>0</v>
      </c>
      <c r="V160" s="3">
        <v>0</v>
      </c>
      <c r="W160" s="7">
        <v>25356000</v>
      </c>
      <c r="X160" s="25">
        <v>43.639229557876995</v>
      </c>
    </row>
    <row r="161" spans="1:24" x14ac:dyDescent="0.25">
      <c r="A161" s="3" t="s">
        <v>2763</v>
      </c>
      <c r="B161" s="4" t="s">
        <v>2764</v>
      </c>
      <c r="C161" s="3" t="s">
        <v>313</v>
      </c>
      <c r="D161" s="3" t="s">
        <v>2765</v>
      </c>
      <c r="E161" s="3" t="s">
        <v>499</v>
      </c>
      <c r="F161" s="3">
        <v>49548</v>
      </c>
      <c r="G161" s="3" t="s">
        <v>246</v>
      </c>
      <c r="H161" s="3">
        <v>24600</v>
      </c>
      <c r="I161" s="3" t="s">
        <v>53</v>
      </c>
      <c r="J161" s="5" t="s">
        <v>39</v>
      </c>
      <c r="K161" s="6">
        <v>10.890000000000002</v>
      </c>
      <c r="L161" s="7">
        <v>267894.00000000006</v>
      </c>
      <c r="M161" s="8">
        <v>0.05</v>
      </c>
      <c r="N161" s="7">
        <v>254499.30000000005</v>
      </c>
      <c r="O161" s="8">
        <v>0.15</v>
      </c>
      <c r="P161" s="7">
        <v>216324.40500000003</v>
      </c>
      <c r="Q161" s="9">
        <v>0.08</v>
      </c>
      <c r="R161" s="23">
        <v>3.3134384015323225E-2</v>
      </c>
      <c r="S161" s="23">
        <v>0.11313438401532322</v>
      </c>
      <c r="T161" s="3">
        <v>4</v>
      </c>
      <c r="U161" s="3">
        <v>0</v>
      </c>
      <c r="V161" s="3">
        <v>0</v>
      </c>
      <c r="W161" s="7">
        <v>1912000</v>
      </c>
      <c r="X161" s="25">
        <v>77.727695930257255</v>
      </c>
    </row>
    <row r="162" spans="1:24" x14ac:dyDescent="0.25">
      <c r="A162" s="3" t="s">
        <v>2766</v>
      </c>
      <c r="B162" s="4" t="s">
        <v>2766</v>
      </c>
      <c r="C162" s="3" t="s">
        <v>5</v>
      </c>
      <c r="D162" s="3" t="s">
        <v>2767</v>
      </c>
      <c r="E162" s="3" t="s">
        <v>499</v>
      </c>
      <c r="F162" s="3">
        <v>33924</v>
      </c>
      <c r="G162" s="3" t="s">
        <v>18</v>
      </c>
      <c r="H162" s="3">
        <v>9500</v>
      </c>
      <c r="I162" s="3" t="s">
        <v>214</v>
      </c>
      <c r="J162" s="5" t="s">
        <v>39</v>
      </c>
      <c r="K162" s="6">
        <v>13.2</v>
      </c>
      <c r="L162" s="7">
        <v>125400</v>
      </c>
      <c r="M162" s="8">
        <v>0.05</v>
      </c>
      <c r="N162" s="7">
        <v>119130</v>
      </c>
      <c r="O162" s="8">
        <v>0.15</v>
      </c>
      <c r="P162" s="7">
        <v>101260.5</v>
      </c>
      <c r="Q162" s="9">
        <v>0.08</v>
      </c>
      <c r="R162" s="23">
        <v>8.2835138750000009E-2</v>
      </c>
      <c r="S162" s="23">
        <v>0.16283513875</v>
      </c>
      <c r="T162" s="3">
        <v>4</v>
      </c>
      <c r="U162" s="3">
        <v>0</v>
      </c>
      <c r="V162" s="3">
        <v>0</v>
      </c>
      <c r="W162" s="7">
        <v>622000</v>
      </c>
      <c r="X162" s="25">
        <v>65.458844336815488</v>
      </c>
    </row>
    <row r="163" spans="1:24" x14ac:dyDescent="0.25">
      <c r="A163" s="3" t="s">
        <v>2768</v>
      </c>
      <c r="B163" s="4" t="s">
        <v>2768</v>
      </c>
      <c r="C163" s="3" t="s">
        <v>272</v>
      </c>
      <c r="D163" s="3" t="s">
        <v>2769</v>
      </c>
      <c r="E163" s="3" t="s">
        <v>499</v>
      </c>
      <c r="F163" s="3">
        <v>49495</v>
      </c>
      <c r="G163" s="3" t="s">
        <v>18</v>
      </c>
      <c r="H163" s="3">
        <v>20800</v>
      </c>
      <c r="I163" s="3" t="s">
        <v>274</v>
      </c>
      <c r="J163" s="5" t="s">
        <v>39</v>
      </c>
      <c r="K163" s="6">
        <v>12.1</v>
      </c>
      <c r="L163" s="7">
        <v>251680.00000000003</v>
      </c>
      <c r="M163" s="8">
        <v>0.05</v>
      </c>
      <c r="N163" s="7">
        <v>239096.00000000003</v>
      </c>
      <c r="O163" s="8">
        <v>0.15</v>
      </c>
      <c r="P163" s="7">
        <v>203231.60000000003</v>
      </c>
      <c r="Q163" s="9">
        <v>0.08</v>
      </c>
      <c r="R163" s="23">
        <v>3.3134055500000002E-2</v>
      </c>
      <c r="S163" s="23">
        <v>0.1131340555</v>
      </c>
      <c r="T163" s="3">
        <v>4</v>
      </c>
      <c r="U163" s="3">
        <v>0</v>
      </c>
      <c r="V163" s="3">
        <v>0</v>
      </c>
      <c r="W163" s="7">
        <v>1796000</v>
      </c>
      <c r="X163" s="25">
        <v>86.364357370712327</v>
      </c>
    </row>
    <row r="164" spans="1:24" x14ac:dyDescent="0.25">
      <c r="A164" s="3" t="s">
        <v>2770</v>
      </c>
      <c r="B164" s="4" t="s">
        <v>2771</v>
      </c>
      <c r="C164" s="3" t="s">
        <v>313</v>
      </c>
      <c r="D164" s="3" t="s">
        <v>2772</v>
      </c>
      <c r="E164" s="3" t="s">
        <v>499</v>
      </c>
      <c r="F164" s="3">
        <v>50146</v>
      </c>
      <c r="G164" s="3" t="s">
        <v>18</v>
      </c>
      <c r="H164" s="3">
        <v>23560</v>
      </c>
      <c r="I164" s="3" t="s">
        <v>53</v>
      </c>
      <c r="J164" s="5" t="s">
        <v>39</v>
      </c>
      <c r="K164" s="6">
        <v>12.1</v>
      </c>
      <c r="L164" s="7">
        <v>285076.00000000006</v>
      </c>
      <c r="M164" s="8">
        <v>0.05</v>
      </c>
      <c r="N164" s="7">
        <v>270822.20000000007</v>
      </c>
      <c r="O164" s="8">
        <v>0.15</v>
      </c>
      <c r="P164" s="7">
        <v>230198.87000000005</v>
      </c>
      <c r="Q164" s="9">
        <v>0.08</v>
      </c>
      <c r="R164" s="23">
        <v>4.9701473030916182E-2</v>
      </c>
      <c r="S164" s="23">
        <v>0.12970147303091617</v>
      </c>
      <c r="T164" s="3">
        <v>4</v>
      </c>
      <c r="U164" s="3">
        <v>0</v>
      </c>
      <c r="V164" s="3">
        <v>0</v>
      </c>
      <c r="W164" s="7">
        <v>1775000</v>
      </c>
      <c r="X164" s="25">
        <v>75.332606266322102</v>
      </c>
    </row>
    <row r="165" spans="1:24" x14ac:dyDescent="0.25">
      <c r="A165" s="3" t="s">
        <v>2773</v>
      </c>
      <c r="B165" s="4" t="s">
        <v>2774</v>
      </c>
      <c r="C165" s="3" t="s">
        <v>2775</v>
      </c>
      <c r="D165" s="3" t="s">
        <v>2776</v>
      </c>
      <c r="E165" s="3" t="s">
        <v>499</v>
      </c>
      <c r="F165" s="3">
        <v>40902</v>
      </c>
      <c r="G165" s="3" t="s">
        <v>285</v>
      </c>
      <c r="H165" s="3">
        <v>1350</v>
      </c>
      <c r="I165" s="3" t="s">
        <v>201</v>
      </c>
      <c r="J165" s="5" t="s">
        <v>39</v>
      </c>
      <c r="K165" s="6">
        <v>10.56</v>
      </c>
      <c r="L165" s="7">
        <v>14256</v>
      </c>
      <c r="M165" s="8">
        <v>0.05</v>
      </c>
      <c r="N165" s="7">
        <v>13543.2</v>
      </c>
      <c r="O165" s="8">
        <v>0.18</v>
      </c>
      <c r="P165" s="7">
        <v>11105.424000000001</v>
      </c>
      <c r="Q165" s="9">
        <v>0.08</v>
      </c>
      <c r="R165" s="23">
        <v>8.2835138750000009E-2</v>
      </c>
      <c r="S165" s="23">
        <v>0.16283513875</v>
      </c>
      <c r="T165" s="3">
        <v>4</v>
      </c>
      <c r="U165" s="3">
        <v>35502</v>
      </c>
      <c r="V165" s="3">
        <v>248514</v>
      </c>
      <c r="W165" s="7">
        <v>317000</v>
      </c>
      <c r="X165" s="25">
        <v>50.518825747001117</v>
      </c>
    </row>
    <row r="166" spans="1:24" x14ac:dyDescent="0.25">
      <c r="A166" s="3" t="s">
        <v>2777</v>
      </c>
      <c r="B166" s="4" t="s">
        <v>2778</v>
      </c>
      <c r="C166" s="3" t="s">
        <v>307</v>
      </c>
      <c r="D166" s="3" t="s">
        <v>2779</v>
      </c>
      <c r="E166" s="3" t="s">
        <v>499</v>
      </c>
      <c r="F166" s="3">
        <v>85909</v>
      </c>
      <c r="G166" s="3" t="s">
        <v>18</v>
      </c>
      <c r="H166" s="3">
        <v>31909</v>
      </c>
      <c r="I166" s="3" t="s">
        <v>180</v>
      </c>
      <c r="J166" s="5" t="s">
        <v>39</v>
      </c>
      <c r="K166" s="6">
        <v>9.9</v>
      </c>
      <c r="L166" s="7">
        <v>315899.10000000003</v>
      </c>
      <c r="M166" s="8">
        <v>0.05</v>
      </c>
      <c r="N166" s="7">
        <v>300104.14500000002</v>
      </c>
      <c r="O166" s="8">
        <v>0.16500000000000001</v>
      </c>
      <c r="P166" s="7">
        <v>250586.961075</v>
      </c>
      <c r="Q166" s="9">
        <v>0.08</v>
      </c>
      <c r="R166" s="23">
        <v>8.2835567097573212E-2</v>
      </c>
      <c r="S166" s="23">
        <v>0.16283556709757319</v>
      </c>
      <c r="T166" s="3">
        <v>4</v>
      </c>
      <c r="U166" s="3">
        <v>0</v>
      </c>
      <c r="V166" s="3">
        <v>0</v>
      </c>
      <c r="W166" s="7">
        <v>1539000</v>
      </c>
      <c r="X166" s="25">
        <v>48.227639329522368</v>
      </c>
    </row>
    <row r="167" spans="1:24" x14ac:dyDescent="0.25">
      <c r="A167" s="3" t="s">
        <v>2780</v>
      </c>
      <c r="B167" s="4" t="s">
        <v>2781</v>
      </c>
      <c r="C167" s="3" t="s">
        <v>277</v>
      </c>
      <c r="D167" s="3" t="s">
        <v>2782</v>
      </c>
      <c r="E167" s="3" t="s">
        <v>499</v>
      </c>
      <c r="F167" s="3">
        <v>191104</v>
      </c>
      <c r="G167" s="3" t="s">
        <v>18</v>
      </c>
      <c r="H167" s="3">
        <v>65449</v>
      </c>
      <c r="I167" s="3" t="s">
        <v>319</v>
      </c>
      <c r="J167" s="5" t="s">
        <v>39</v>
      </c>
      <c r="K167" s="6">
        <v>11</v>
      </c>
      <c r="L167" s="7">
        <v>719939</v>
      </c>
      <c r="M167" s="8">
        <v>0.05</v>
      </c>
      <c r="N167" s="7">
        <v>683942.05</v>
      </c>
      <c r="O167" s="8">
        <v>0.15</v>
      </c>
      <c r="P167" s="7">
        <v>581350.74250000005</v>
      </c>
      <c r="Q167" s="9">
        <v>0.08</v>
      </c>
      <c r="R167" s="23">
        <v>8.2835161314248493E-2</v>
      </c>
      <c r="S167" s="23">
        <v>0.16283516131424847</v>
      </c>
      <c r="T167" s="3">
        <v>4</v>
      </c>
      <c r="U167" s="3">
        <v>0</v>
      </c>
      <c r="V167" s="3">
        <v>0</v>
      </c>
      <c r="W167" s="7">
        <v>3570000</v>
      </c>
      <c r="X167" s="25">
        <v>54.549029388425822</v>
      </c>
    </row>
    <row r="168" spans="1:24" x14ac:dyDescent="0.25">
      <c r="A168" s="3" t="s">
        <v>2783</v>
      </c>
      <c r="B168" s="4" t="s">
        <v>2784</v>
      </c>
      <c r="C168" s="3" t="s">
        <v>286</v>
      </c>
      <c r="D168" s="3" t="s">
        <v>2785</v>
      </c>
      <c r="E168" s="3" t="s">
        <v>512</v>
      </c>
      <c r="F168" s="3">
        <v>663994</v>
      </c>
      <c r="G168" s="3" t="s">
        <v>285</v>
      </c>
      <c r="H168" s="3">
        <v>35000</v>
      </c>
      <c r="I168" s="3" t="s">
        <v>180</v>
      </c>
      <c r="J168" s="5" t="s">
        <v>39</v>
      </c>
      <c r="K168" s="6">
        <v>11</v>
      </c>
      <c r="L168" s="7">
        <v>385000</v>
      </c>
      <c r="M168" s="8">
        <v>0.05</v>
      </c>
      <c r="N168" s="7">
        <v>365750</v>
      </c>
      <c r="O168" s="8">
        <v>0.15</v>
      </c>
      <c r="P168" s="7">
        <v>310887.5</v>
      </c>
      <c r="Q168" s="9">
        <v>0.08</v>
      </c>
      <c r="R168" s="23">
        <v>7.1819666580013194E-2</v>
      </c>
      <c r="S168" s="23">
        <v>0.1518196665800132</v>
      </c>
      <c r="T168" s="3">
        <v>4</v>
      </c>
      <c r="U168" s="3">
        <v>523994</v>
      </c>
      <c r="V168" s="3">
        <v>2619970</v>
      </c>
      <c r="W168" s="7">
        <v>4668000</v>
      </c>
      <c r="X168" s="25">
        <v>58.506912840034957</v>
      </c>
    </row>
    <row r="169" spans="1:24" x14ac:dyDescent="0.25">
      <c r="A169" s="3" t="s">
        <v>2786</v>
      </c>
      <c r="B169" s="4" t="s">
        <v>2787</v>
      </c>
      <c r="C169" s="3" t="s">
        <v>307</v>
      </c>
      <c r="D169" s="3" t="s">
        <v>2788</v>
      </c>
      <c r="E169" s="3" t="s">
        <v>512</v>
      </c>
      <c r="F169" s="3">
        <v>57316</v>
      </c>
      <c r="G169" s="3" t="s">
        <v>18</v>
      </c>
      <c r="H169" s="3">
        <v>26297</v>
      </c>
      <c r="I169" s="3" t="s">
        <v>162</v>
      </c>
      <c r="J169" s="5" t="s">
        <v>39</v>
      </c>
      <c r="K169" s="6">
        <v>11</v>
      </c>
      <c r="L169" s="7">
        <v>289267</v>
      </c>
      <c r="M169" s="8">
        <v>0.05</v>
      </c>
      <c r="N169" s="7">
        <v>274803.65000000002</v>
      </c>
      <c r="O169" s="8">
        <v>0.15</v>
      </c>
      <c r="P169" s="7">
        <v>233583.10250000004</v>
      </c>
      <c r="Q169" s="9">
        <v>0.08</v>
      </c>
      <c r="R169" s="23">
        <v>7.3514680604950103E-2</v>
      </c>
      <c r="S169" s="23">
        <v>0.1535146806049501</v>
      </c>
      <c r="T169" s="3">
        <v>4</v>
      </c>
      <c r="U169" s="3">
        <v>0</v>
      </c>
      <c r="V169" s="3">
        <v>0</v>
      </c>
      <c r="W169" s="7">
        <v>1522000</v>
      </c>
      <c r="X169" s="25">
        <v>57.860915744325126</v>
      </c>
    </row>
    <row r="170" spans="1:24" x14ac:dyDescent="0.25">
      <c r="A170" s="3" t="s">
        <v>2789</v>
      </c>
      <c r="B170" s="4" t="s">
        <v>2790</v>
      </c>
      <c r="C170" s="3" t="s">
        <v>175</v>
      </c>
      <c r="D170" s="3" t="s">
        <v>2791</v>
      </c>
      <c r="E170" s="3" t="s">
        <v>536</v>
      </c>
      <c r="F170" s="3">
        <v>40236</v>
      </c>
      <c r="G170" s="3" t="s">
        <v>18</v>
      </c>
      <c r="H170" s="3">
        <v>20596</v>
      </c>
      <c r="I170" s="3" t="s">
        <v>280</v>
      </c>
      <c r="J170" s="5" t="s">
        <v>39</v>
      </c>
      <c r="K170" s="6">
        <v>12.1</v>
      </c>
      <c r="L170" s="7">
        <v>249211.60000000003</v>
      </c>
      <c r="M170" s="8">
        <v>0.05</v>
      </c>
      <c r="N170" s="7">
        <v>236751.02</v>
      </c>
      <c r="O170" s="8">
        <v>0.15</v>
      </c>
      <c r="P170" s="7">
        <v>201238.36700000003</v>
      </c>
      <c r="Q170" s="9">
        <v>0.08</v>
      </c>
      <c r="R170" s="23">
        <v>8.9848217310909653E-2</v>
      </c>
      <c r="S170" s="23">
        <v>0.16984821731090963</v>
      </c>
      <c r="T170" s="3">
        <v>4</v>
      </c>
      <c r="U170" s="3">
        <v>0</v>
      </c>
      <c r="V170" s="3">
        <v>0</v>
      </c>
      <c r="W170" s="7">
        <v>1185000</v>
      </c>
      <c r="X170" s="25">
        <v>57.526361799338176</v>
      </c>
    </row>
    <row r="171" spans="1:24" x14ac:dyDescent="0.25">
      <c r="A171" s="3" t="s">
        <v>2792</v>
      </c>
      <c r="B171" s="4" t="s">
        <v>2793</v>
      </c>
      <c r="C171" s="3" t="s">
        <v>277</v>
      </c>
      <c r="D171" s="3" t="s">
        <v>2794</v>
      </c>
      <c r="E171" s="3" t="s">
        <v>536</v>
      </c>
      <c r="F171" s="3">
        <v>137848</v>
      </c>
      <c r="G171" s="3" t="s">
        <v>271</v>
      </c>
      <c r="H171" s="3">
        <v>6140</v>
      </c>
      <c r="I171" s="3" t="s">
        <v>116</v>
      </c>
      <c r="J171" s="5" t="s">
        <v>39</v>
      </c>
      <c r="K171" s="6">
        <v>13.2</v>
      </c>
      <c r="L171" s="7">
        <v>81048</v>
      </c>
      <c r="M171" s="8">
        <v>0.05</v>
      </c>
      <c r="N171" s="7">
        <v>76995.600000000006</v>
      </c>
      <c r="O171" s="8">
        <v>0.15</v>
      </c>
      <c r="P171" s="7">
        <v>65446.260000000009</v>
      </c>
      <c r="Q171" s="9">
        <v>0.08</v>
      </c>
      <c r="R171" s="23">
        <v>8.9848036250000013E-2</v>
      </c>
      <c r="S171" s="23">
        <v>0.16984803625</v>
      </c>
      <c r="T171" s="3">
        <v>4</v>
      </c>
      <c r="U171" s="3">
        <v>113288</v>
      </c>
      <c r="V171" s="3">
        <v>566440</v>
      </c>
      <c r="W171" s="7">
        <v>952000</v>
      </c>
      <c r="X171" s="25">
        <v>62.756097952825165</v>
      </c>
    </row>
    <row r="172" spans="1:24" x14ac:dyDescent="0.25">
      <c r="A172" s="3" t="s">
        <v>2795</v>
      </c>
      <c r="B172" s="4" t="s">
        <v>2795</v>
      </c>
      <c r="C172" s="3" t="s">
        <v>5</v>
      </c>
      <c r="D172" s="3" t="s">
        <v>2796</v>
      </c>
      <c r="E172" s="3" t="s">
        <v>536</v>
      </c>
      <c r="F172" s="3">
        <v>87181</v>
      </c>
      <c r="G172" s="3" t="s">
        <v>18</v>
      </c>
      <c r="H172" s="3">
        <v>24158</v>
      </c>
      <c r="I172" s="3" t="s">
        <v>194</v>
      </c>
      <c r="J172" s="5" t="s">
        <v>39</v>
      </c>
      <c r="K172" s="6">
        <v>12.1</v>
      </c>
      <c r="L172" s="7">
        <v>292311.80000000005</v>
      </c>
      <c r="M172" s="8">
        <v>0.05</v>
      </c>
      <c r="N172" s="7">
        <v>277696.21000000002</v>
      </c>
      <c r="O172" s="8">
        <v>0.15</v>
      </c>
      <c r="P172" s="7">
        <v>236041.77849999999</v>
      </c>
      <c r="Q172" s="9">
        <v>0.08</v>
      </c>
      <c r="R172" s="23">
        <v>8.9848036250000013E-2</v>
      </c>
      <c r="S172" s="23">
        <v>0.16984803625</v>
      </c>
      <c r="T172" s="3">
        <v>4</v>
      </c>
      <c r="U172" s="3">
        <v>0</v>
      </c>
      <c r="V172" s="3">
        <v>0</v>
      </c>
      <c r="W172" s="7">
        <v>1390000</v>
      </c>
      <c r="X172" s="25">
        <v>57.526423123423072</v>
      </c>
    </row>
    <row r="173" spans="1:24" x14ac:dyDescent="0.25">
      <c r="A173" s="3" t="s">
        <v>2797</v>
      </c>
      <c r="B173" s="4" t="s">
        <v>2797</v>
      </c>
      <c r="C173" s="3" t="s">
        <v>2798</v>
      </c>
      <c r="D173" s="3" t="s">
        <v>2799</v>
      </c>
      <c r="E173" s="3" t="s">
        <v>536</v>
      </c>
      <c r="F173" s="3">
        <v>87441</v>
      </c>
      <c r="G173" s="3" t="s">
        <v>18</v>
      </c>
      <c r="H173" s="3">
        <v>16000</v>
      </c>
      <c r="I173" s="3" t="s">
        <v>287</v>
      </c>
      <c r="J173" s="5" t="s">
        <v>39</v>
      </c>
      <c r="K173" s="6">
        <v>12.1</v>
      </c>
      <c r="L173" s="7">
        <v>191482.50000000003</v>
      </c>
      <c r="M173" s="8">
        <v>0.05</v>
      </c>
      <c r="N173" s="7">
        <v>181908.37500000003</v>
      </c>
      <c r="O173" s="8">
        <v>0.15</v>
      </c>
      <c r="P173" s="7">
        <v>154622.11875000002</v>
      </c>
      <c r="Q173" s="9">
        <v>0.08</v>
      </c>
      <c r="R173" s="23">
        <v>3.5939510296004118E-2</v>
      </c>
      <c r="S173" s="23">
        <v>0.11593951029600412</v>
      </c>
      <c r="T173" s="3">
        <v>4</v>
      </c>
      <c r="U173" s="3">
        <v>23441</v>
      </c>
      <c r="V173" s="3">
        <v>117205</v>
      </c>
      <c r="W173" s="7">
        <v>1451000</v>
      </c>
      <c r="X173" s="25">
        <v>84.27454950477528</v>
      </c>
    </row>
    <row r="174" spans="1:24" x14ac:dyDescent="0.25">
      <c r="A174" s="3" t="s">
        <v>2800</v>
      </c>
      <c r="B174" s="4" t="s">
        <v>2800</v>
      </c>
      <c r="C174" s="3" t="s">
        <v>5</v>
      </c>
      <c r="D174" s="3" t="s">
        <v>2801</v>
      </c>
      <c r="E174" s="3" t="s">
        <v>536</v>
      </c>
      <c r="F174" s="3">
        <v>87282</v>
      </c>
      <c r="G174" s="3" t="s">
        <v>18</v>
      </c>
      <c r="H174" s="3">
        <v>20000</v>
      </c>
      <c r="I174" s="3" t="s">
        <v>293</v>
      </c>
      <c r="J174" s="5" t="s">
        <v>39</v>
      </c>
      <c r="K174" s="6">
        <v>12.1</v>
      </c>
      <c r="L174" s="7">
        <v>242000.00000000003</v>
      </c>
      <c r="M174" s="8">
        <v>0.05</v>
      </c>
      <c r="N174" s="7">
        <v>229900.00000000003</v>
      </c>
      <c r="O174" s="8">
        <v>0.15</v>
      </c>
      <c r="P174" s="7">
        <v>195415.00000000003</v>
      </c>
      <c r="Q174" s="9">
        <v>0.08</v>
      </c>
      <c r="R174" s="23">
        <v>8.9848036250000013E-2</v>
      </c>
      <c r="S174" s="23">
        <v>0.16984803625</v>
      </c>
      <c r="T174" s="3">
        <v>4</v>
      </c>
      <c r="U174" s="3">
        <v>7282</v>
      </c>
      <c r="V174" s="3">
        <v>36410</v>
      </c>
      <c r="W174" s="7">
        <v>1187000</v>
      </c>
      <c r="X174" s="25">
        <v>57.526423123423079</v>
      </c>
    </row>
    <row r="175" spans="1:24" x14ac:dyDescent="0.25">
      <c r="A175" s="3" t="s">
        <v>2802</v>
      </c>
      <c r="B175" s="4" t="s">
        <v>2803</v>
      </c>
      <c r="C175" s="3" t="s">
        <v>277</v>
      </c>
      <c r="D175" s="3" t="s">
        <v>2804</v>
      </c>
      <c r="E175" s="3" t="s">
        <v>536</v>
      </c>
      <c r="F175" s="3">
        <v>119007</v>
      </c>
      <c r="G175" s="3" t="s">
        <v>18</v>
      </c>
      <c r="H175" s="3">
        <v>48527</v>
      </c>
      <c r="I175" s="3" t="s">
        <v>66</v>
      </c>
      <c r="J175" s="5" t="s">
        <v>39</v>
      </c>
      <c r="K175" s="6">
        <v>11</v>
      </c>
      <c r="L175" s="7">
        <v>533797</v>
      </c>
      <c r="M175" s="8">
        <v>0.05</v>
      </c>
      <c r="N175" s="7">
        <v>507107.15</v>
      </c>
      <c r="O175" s="8">
        <v>0.15</v>
      </c>
      <c r="P175" s="7">
        <v>431041.07750000001</v>
      </c>
      <c r="Q175" s="9">
        <v>0.08</v>
      </c>
      <c r="R175" s="23">
        <v>8.9848079034718045E-2</v>
      </c>
      <c r="S175" s="23">
        <v>0.16984807903471805</v>
      </c>
      <c r="T175" s="3">
        <v>4</v>
      </c>
      <c r="U175" s="3">
        <v>0</v>
      </c>
      <c r="V175" s="3">
        <v>0</v>
      </c>
      <c r="W175" s="7">
        <v>2538000</v>
      </c>
      <c r="X175" s="25">
        <v>52.296735120474104</v>
      </c>
    </row>
    <row r="176" spans="1:24" x14ac:dyDescent="0.25">
      <c r="A176" s="3" t="s">
        <v>2805</v>
      </c>
      <c r="B176" s="4" t="s">
        <v>2806</v>
      </c>
      <c r="C176" s="3" t="s">
        <v>2807</v>
      </c>
      <c r="D176" s="3" t="s">
        <v>2808</v>
      </c>
      <c r="E176" s="3" t="s">
        <v>536</v>
      </c>
      <c r="F176" s="3">
        <v>73315</v>
      </c>
      <c r="G176" s="3" t="s">
        <v>18</v>
      </c>
      <c r="H176" s="3">
        <v>43750</v>
      </c>
      <c r="I176" s="3" t="s">
        <v>198</v>
      </c>
      <c r="J176" s="5" t="s">
        <v>39</v>
      </c>
      <c r="K176" s="6">
        <v>11</v>
      </c>
      <c r="L176" s="7">
        <v>481250</v>
      </c>
      <c r="M176" s="8">
        <v>0.05</v>
      </c>
      <c r="N176" s="7">
        <v>457187.5</v>
      </c>
      <c r="O176" s="8">
        <v>0.15</v>
      </c>
      <c r="P176" s="7">
        <v>388609.375</v>
      </c>
      <c r="Q176" s="9">
        <v>0.08</v>
      </c>
      <c r="R176" s="23">
        <v>5.9457333130895913E-2</v>
      </c>
      <c r="S176" s="23">
        <v>0.13945733313089592</v>
      </c>
      <c r="T176" s="3">
        <v>4</v>
      </c>
      <c r="U176" s="3">
        <v>0</v>
      </c>
      <c r="V176" s="3">
        <v>0</v>
      </c>
      <c r="W176" s="7">
        <v>2787000</v>
      </c>
      <c r="X176" s="25">
        <v>63.693316088748126</v>
      </c>
    </row>
    <row r="177" spans="1:24" x14ac:dyDescent="0.25">
      <c r="A177" s="3" t="s">
        <v>2809</v>
      </c>
      <c r="B177" s="4" t="s">
        <v>2809</v>
      </c>
      <c r="C177" s="3" t="s">
        <v>272</v>
      </c>
      <c r="D177" s="3" t="s">
        <v>2810</v>
      </c>
      <c r="E177" s="3" t="s">
        <v>536</v>
      </c>
      <c r="F177" s="3">
        <v>58817</v>
      </c>
      <c r="G177" s="3" t="s">
        <v>18</v>
      </c>
      <c r="H177" s="3">
        <v>15029</v>
      </c>
      <c r="I177" s="3" t="s">
        <v>300</v>
      </c>
      <c r="J177" s="5" t="s">
        <v>39</v>
      </c>
      <c r="K177" s="6">
        <v>12.1</v>
      </c>
      <c r="L177" s="7">
        <v>181850.9</v>
      </c>
      <c r="M177" s="8">
        <v>0.05</v>
      </c>
      <c r="N177" s="7">
        <v>172758.35500000001</v>
      </c>
      <c r="O177" s="8">
        <v>0.15</v>
      </c>
      <c r="P177" s="7">
        <v>146844.60175</v>
      </c>
      <c r="Q177" s="9">
        <v>0.08</v>
      </c>
      <c r="R177" s="23">
        <v>3.5939214500000004E-2</v>
      </c>
      <c r="S177" s="23">
        <v>0.1159392145</v>
      </c>
      <c r="T177" s="3">
        <v>4</v>
      </c>
      <c r="U177" s="3">
        <v>0</v>
      </c>
      <c r="V177" s="3">
        <v>0</v>
      </c>
      <c r="W177" s="7">
        <v>1267000</v>
      </c>
      <c r="X177" s="25">
        <v>84.274764514641419</v>
      </c>
    </row>
    <row r="178" spans="1:24" x14ac:dyDescent="0.25">
      <c r="A178" s="3" t="s">
        <v>2811</v>
      </c>
      <c r="B178" s="4" t="s">
        <v>2811</v>
      </c>
      <c r="C178" s="3" t="s">
        <v>272</v>
      </c>
      <c r="D178" s="3" t="s">
        <v>2812</v>
      </c>
      <c r="E178" s="3" t="s">
        <v>536</v>
      </c>
      <c r="F178" s="3">
        <v>63240</v>
      </c>
      <c r="G178" s="3" t="s">
        <v>18</v>
      </c>
      <c r="H178" s="3">
        <v>23104</v>
      </c>
      <c r="I178" s="3" t="s">
        <v>300</v>
      </c>
      <c r="J178" s="5" t="s">
        <v>39</v>
      </c>
      <c r="K178" s="6">
        <v>12.1</v>
      </c>
      <c r="L178" s="7">
        <v>279558.40000000002</v>
      </c>
      <c r="M178" s="8">
        <v>0.05</v>
      </c>
      <c r="N178" s="7">
        <v>265580.48000000004</v>
      </c>
      <c r="O178" s="8">
        <v>0.15</v>
      </c>
      <c r="P178" s="7">
        <v>225743.408</v>
      </c>
      <c r="Q178" s="9">
        <v>0.08</v>
      </c>
      <c r="R178" s="23">
        <v>3.6037067174629872E-2</v>
      </c>
      <c r="S178" s="23">
        <v>0.11603706717462987</v>
      </c>
      <c r="T178" s="3">
        <v>4</v>
      </c>
      <c r="U178" s="3">
        <v>0</v>
      </c>
      <c r="V178" s="3">
        <v>0</v>
      </c>
      <c r="W178" s="7">
        <v>1945000</v>
      </c>
      <c r="X178" s="25">
        <v>84.203696610976223</v>
      </c>
    </row>
    <row r="179" spans="1:24" x14ac:dyDescent="0.25">
      <c r="A179" s="3" t="s">
        <v>2813</v>
      </c>
      <c r="B179" s="4" t="s">
        <v>2813</v>
      </c>
      <c r="C179" s="3" t="s">
        <v>5</v>
      </c>
      <c r="D179" s="3" t="s">
        <v>2814</v>
      </c>
      <c r="E179" s="3" t="s">
        <v>536</v>
      </c>
      <c r="F179" s="3">
        <v>48521</v>
      </c>
      <c r="G179" s="3" t="s">
        <v>18</v>
      </c>
      <c r="H179" s="3">
        <v>6747</v>
      </c>
      <c r="I179" s="3" t="s">
        <v>247</v>
      </c>
      <c r="J179" s="5" t="s">
        <v>39</v>
      </c>
      <c r="K179" s="6">
        <v>13.2</v>
      </c>
      <c r="L179" s="7">
        <v>89060.4</v>
      </c>
      <c r="M179" s="8">
        <v>0.05</v>
      </c>
      <c r="N179" s="7">
        <v>84607.37999999999</v>
      </c>
      <c r="O179" s="8">
        <v>0.15</v>
      </c>
      <c r="P179" s="7">
        <v>71916.272999999986</v>
      </c>
      <c r="Q179" s="9">
        <v>0.08</v>
      </c>
      <c r="R179" s="23">
        <v>8.9848036250000013E-2</v>
      </c>
      <c r="S179" s="23">
        <v>0.16984803625</v>
      </c>
      <c r="T179" s="3">
        <v>4</v>
      </c>
      <c r="U179" s="3">
        <v>21533</v>
      </c>
      <c r="V179" s="3">
        <v>107665</v>
      </c>
      <c r="W179" s="7">
        <v>531000</v>
      </c>
      <c r="X179" s="25">
        <v>62.756097952825158</v>
      </c>
    </row>
    <row r="180" spans="1:24" x14ac:dyDescent="0.25">
      <c r="A180" s="3" t="s">
        <v>2815</v>
      </c>
      <c r="B180" s="4" t="s">
        <v>2816</v>
      </c>
      <c r="C180" s="3" t="s">
        <v>175</v>
      </c>
      <c r="D180" s="3" t="s">
        <v>2817</v>
      </c>
      <c r="E180" s="3" t="s">
        <v>536</v>
      </c>
      <c r="F180" s="3">
        <v>210940</v>
      </c>
      <c r="G180" s="3" t="s">
        <v>18</v>
      </c>
      <c r="H180" s="3">
        <v>45257</v>
      </c>
      <c r="I180" s="3" t="s">
        <v>266</v>
      </c>
      <c r="J180" s="5" t="s">
        <v>39</v>
      </c>
      <c r="K180" s="6">
        <v>11</v>
      </c>
      <c r="L180" s="7">
        <v>497827</v>
      </c>
      <c r="M180" s="8">
        <v>0.05</v>
      </c>
      <c r="N180" s="7">
        <v>472935.65</v>
      </c>
      <c r="O180" s="8">
        <v>0.15</v>
      </c>
      <c r="P180" s="7">
        <v>401995.30249999999</v>
      </c>
      <c r="Q180" s="9">
        <v>0.08</v>
      </c>
      <c r="R180" s="23">
        <v>8.9847986508767338E-2</v>
      </c>
      <c r="S180" s="23">
        <v>0.16984798650876734</v>
      </c>
      <c r="T180" s="3">
        <v>4</v>
      </c>
      <c r="U180" s="3">
        <v>29912</v>
      </c>
      <c r="V180" s="3">
        <v>149560</v>
      </c>
      <c r="W180" s="7">
        <v>2516000</v>
      </c>
      <c r="X180" s="25">
        <v>52.296763609508531</v>
      </c>
    </row>
    <row r="181" spans="1:24" x14ac:dyDescent="0.25">
      <c r="A181" s="3" t="s">
        <v>2818</v>
      </c>
      <c r="B181" s="4" t="s">
        <v>2819</v>
      </c>
      <c r="C181" s="3" t="s">
        <v>311</v>
      </c>
      <c r="D181" s="3" t="s">
        <v>2820</v>
      </c>
      <c r="E181" s="3" t="s">
        <v>536</v>
      </c>
      <c r="F181" s="3">
        <v>64983</v>
      </c>
      <c r="G181" s="3" t="s">
        <v>18</v>
      </c>
      <c r="H181" s="3">
        <v>19600</v>
      </c>
      <c r="I181" s="3" t="s">
        <v>214</v>
      </c>
      <c r="J181" s="5" t="s">
        <v>39</v>
      </c>
      <c r="K181" s="6">
        <v>10.890000000000002</v>
      </c>
      <c r="L181" s="7">
        <v>213444.00000000009</v>
      </c>
      <c r="M181" s="8">
        <v>0.05</v>
      </c>
      <c r="N181" s="7">
        <v>202771.80000000005</v>
      </c>
      <c r="O181" s="8">
        <v>0.16500000000000001</v>
      </c>
      <c r="P181" s="7">
        <v>169314.45300000004</v>
      </c>
      <c r="Q181" s="9">
        <v>0.08</v>
      </c>
      <c r="R181" s="23">
        <v>3.5939435951943759E-2</v>
      </c>
      <c r="S181" s="23">
        <v>0.11593943595194375</v>
      </c>
      <c r="T181" s="3">
        <v>4</v>
      </c>
      <c r="U181" s="3">
        <v>0</v>
      </c>
      <c r="V181" s="3">
        <v>0</v>
      </c>
      <c r="W181" s="7">
        <v>1460000</v>
      </c>
      <c r="X181" s="25">
        <v>74.508664192403089</v>
      </c>
    </row>
    <row r="182" spans="1:24" x14ac:dyDescent="0.25">
      <c r="A182" s="3" t="s">
        <v>2821</v>
      </c>
      <c r="B182" s="4" t="s">
        <v>2822</v>
      </c>
      <c r="C182" s="3" t="s">
        <v>277</v>
      </c>
      <c r="D182" s="3" t="s">
        <v>2823</v>
      </c>
      <c r="E182" s="3" t="s">
        <v>536</v>
      </c>
      <c r="F182" s="3">
        <v>70246</v>
      </c>
      <c r="G182" s="3" t="s">
        <v>18</v>
      </c>
      <c r="H182" s="3">
        <v>25512</v>
      </c>
      <c r="I182" s="3" t="s">
        <v>214</v>
      </c>
      <c r="J182" s="5" t="s">
        <v>39</v>
      </c>
      <c r="K182" s="6">
        <v>11</v>
      </c>
      <c r="L182" s="7">
        <v>280632</v>
      </c>
      <c r="M182" s="8">
        <v>0.05</v>
      </c>
      <c r="N182" s="7">
        <v>266600.40000000002</v>
      </c>
      <c r="O182" s="8">
        <v>0.15</v>
      </c>
      <c r="P182" s="7">
        <v>226610.34000000003</v>
      </c>
      <c r="Q182" s="9">
        <v>0.08</v>
      </c>
      <c r="R182" s="23">
        <v>8.9848036250000013E-2</v>
      </c>
      <c r="S182" s="23">
        <v>0.16984803625</v>
      </c>
      <c r="T182" s="3">
        <v>4</v>
      </c>
      <c r="U182" s="3">
        <v>0</v>
      </c>
      <c r="V182" s="3">
        <v>0</v>
      </c>
      <c r="W182" s="7">
        <v>1334000</v>
      </c>
      <c r="X182" s="25">
        <v>52.296748294020979</v>
      </c>
    </row>
    <row r="183" spans="1:24" x14ac:dyDescent="0.25">
      <c r="A183" s="3" t="s">
        <v>2824</v>
      </c>
      <c r="B183" s="4" t="s">
        <v>2824</v>
      </c>
      <c r="C183" s="3" t="s">
        <v>5</v>
      </c>
      <c r="D183" s="3" t="s">
        <v>2825</v>
      </c>
      <c r="E183" s="3" t="s">
        <v>536</v>
      </c>
      <c r="F183" s="3">
        <v>76773</v>
      </c>
      <c r="G183" s="3" t="s">
        <v>18</v>
      </c>
      <c r="H183" s="3">
        <v>29200</v>
      </c>
      <c r="I183" s="3" t="s">
        <v>54</v>
      </c>
      <c r="J183" s="5" t="s">
        <v>39</v>
      </c>
      <c r="K183" s="6">
        <v>11</v>
      </c>
      <c r="L183" s="7">
        <v>321200</v>
      </c>
      <c r="M183" s="8">
        <v>0.05</v>
      </c>
      <c r="N183" s="7">
        <v>305140</v>
      </c>
      <c r="O183" s="8">
        <v>0.15</v>
      </c>
      <c r="P183" s="7">
        <v>259369</v>
      </c>
      <c r="Q183" s="9">
        <v>0.08</v>
      </c>
      <c r="R183" s="23">
        <v>8.9847967914779531E-2</v>
      </c>
      <c r="S183" s="23">
        <v>0.16984796791477952</v>
      </c>
      <c r="T183" s="3">
        <v>4</v>
      </c>
      <c r="U183" s="3">
        <v>0</v>
      </c>
      <c r="V183" s="3">
        <v>0</v>
      </c>
      <c r="W183" s="7">
        <v>1527000</v>
      </c>
      <c r="X183" s="25">
        <v>52.296769334660254</v>
      </c>
    </row>
    <row r="184" spans="1:24" x14ac:dyDescent="0.25">
      <c r="A184" s="3" t="s">
        <v>2826</v>
      </c>
      <c r="B184" s="4" t="s">
        <v>2827</v>
      </c>
      <c r="C184" s="3" t="s">
        <v>2828</v>
      </c>
      <c r="D184" s="3" t="s">
        <v>2829</v>
      </c>
      <c r="E184" s="3" t="s">
        <v>536</v>
      </c>
      <c r="F184" s="3">
        <v>415979</v>
      </c>
      <c r="G184" s="3" t="s">
        <v>256</v>
      </c>
      <c r="H184" s="3">
        <v>37000</v>
      </c>
      <c r="I184" s="3" t="s">
        <v>270</v>
      </c>
      <c r="J184" s="5" t="s">
        <v>39</v>
      </c>
      <c r="K184" s="6">
        <v>11</v>
      </c>
      <c r="L184" s="7">
        <v>407000</v>
      </c>
      <c r="M184" s="8">
        <v>0.05</v>
      </c>
      <c r="N184" s="7">
        <v>386650</v>
      </c>
      <c r="O184" s="8">
        <v>0.15</v>
      </c>
      <c r="P184" s="7">
        <v>328652.5</v>
      </c>
      <c r="Q184" s="9">
        <v>0.08</v>
      </c>
      <c r="R184" s="23">
        <v>3.5939147216046179E-2</v>
      </c>
      <c r="S184" s="23">
        <v>0.11593914721604616</v>
      </c>
      <c r="T184" s="3">
        <v>4</v>
      </c>
      <c r="U184" s="3">
        <v>267979</v>
      </c>
      <c r="V184" s="3">
        <v>1875853</v>
      </c>
      <c r="W184" s="7">
        <v>4711000</v>
      </c>
      <c r="X184" s="25">
        <v>76.613466747758224</v>
      </c>
    </row>
    <row r="185" spans="1:24" x14ac:dyDescent="0.25">
      <c r="A185" s="3" t="s">
        <v>2830</v>
      </c>
      <c r="B185" s="4" t="s">
        <v>2830</v>
      </c>
      <c r="C185" s="3" t="s">
        <v>5</v>
      </c>
      <c r="D185" s="3" t="s">
        <v>2831</v>
      </c>
      <c r="E185" s="3" t="s">
        <v>536</v>
      </c>
      <c r="F185" s="3">
        <v>576374</v>
      </c>
      <c r="G185" s="3" t="s">
        <v>18</v>
      </c>
      <c r="H185" s="3">
        <v>70813</v>
      </c>
      <c r="I185" s="3" t="s">
        <v>213</v>
      </c>
      <c r="J185" s="5" t="s">
        <v>39</v>
      </c>
      <c r="K185" s="6">
        <v>11</v>
      </c>
      <c r="L185" s="7">
        <v>778943</v>
      </c>
      <c r="M185" s="8">
        <v>0.05</v>
      </c>
      <c r="N185" s="7">
        <v>739995.85</v>
      </c>
      <c r="O185" s="8">
        <v>0.15</v>
      </c>
      <c r="P185" s="7">
        <v>628996.47250000003</v>
      </c>
      <c r="Q185" s="9">
        <v>0.08</v>
      </c>
      <c r="R185" s="23">
        <v>8.9848085050246093E-2</v>
      </c>
      <c r="S185" s="23">
        <v>0.16984808505024607</v>
      </c>
      <c r="T185" s="3">
        <v>4</v>
      </c>
      <c r="U185" s="3">
        <v>293122</v>
      </c>
      <c r="V185" s="3">
        <v>1465610</v>
      </c>
      <c r="W185" s="7">
        <v>5169000</v>
      </c>
      <c r="X185" s="25">
        <v>52.296733268274963</v>
      </c>
    </row>
    <row r="186" spans="1:24" x14ac:dyDescent="0.25">
      <c r="A186" s="3" t="s">
        <v>2832</v>
      </c>
      <c r="B186" s="4" t="s">
        <v>2832</v>
      </c>
      <c r="C186" s="3" t="s">
        <v>5</v>
      </c>
      <c r="D186" s="3" t="s">
        <v>2833</v>
      </c>
      <c r="E186" s="3" t="s">
        <v>536</v>
      </c>
      <c r="F186" s="3">
        <v>146164</v>
      </c>
      <c r="G186" s="3" t="s">
        <v>18</v>
      </c>
      <c r="H186" s="3">
        <v>51098</v>
      </c>
      <c r="I186" s="3" t="s">
        <v>279</v>
      </c>
      <c r="J186" s="5" t="s">
        <v>39</v>
      </c>
      <c r="K186" s="6">
        <v>11</v>
      </c>
      <c r="L186" s="7">
        <v>562078</v>
      </c>
      <c r="M186" s="8">
        <v>0.05</v>
      </c>
      <c r="N186" s="7">
        <v>533974.1</v>
      </c>
      <c r="O186" s="8">
        <v>0.15</v>
      </c>
      <c r="P186" s="7">
        <v>453877.98499999999</v>
      </c>
      <c r="Q186" s="9">
        <v>0.08</v>
      </c>
      <c r="R186" s="23">
        <v>8.9848036250000013E-2</v>
      </c>
      <c r="S186" s="23">
        <v>0.16984803625</v>
      </c>
      <c r="T186" s="3">
        <v>4</v>
      </c>
      <c r="U186" s="3">
        <v>0</v>
      </c>
      <c r="V186" s="3">
        <v>0</v>
      </c>
      <c r="W186" s="7">
        <v>2672000</v>
      </c>
      <c r="X186" s="25">
        <v>52.296748294020979</v>
      </c>
    </row>
    <row r="187" spans="1:24" x14ac:dyDescent="0.25">
      <c r="A187" s="3" t="s">
        <v>2834</v>
      </c>
      <c r="B187" s="4" t="s">
        <v>2834</v>
      </c>
      <c r="C187" s="3" t="s">
        <v>5</v>
      </c>
      <c r="D187" s="3" t="s">
        <v>2835</v>
      </c>
      <c r="E187" s="3" t="s">
        <v>2836</v>
      </c>
      <c r="F187" s="3">
        <v>217540</v>
      </c>
      <c r="G187" s="3" t="s">
        <v>246</v>
      </c>
      <c r="H187" s="3">
        <v>39060</v>
      </c>
      <c r="I187" s="3" t="s">
        <v>115</v>
      </c>
      <c r="J187" s="5" t="s">
        <v>39</v>
      </c>
      <c r="K187" s="6">
        <v>11</v>
      </c>
      <c r="L187" s="7">
        <v>429660</v>
      </c>
      <c r="M187" s="8">
        <v>0.05</v>
      </c>
      <c r="N187" s="7">
        <v>408177</v>
      </c>
      <c r="O187" s="8">
        <v>0.15</v>
      </c>
      <c r="P187" s="7">
        <v>346950.45</v>
      </c>
      <c r="Q187" s="9">
        <v>0.08</v>
      </c>
      <c r="R187" s="23">
        <v>8.735197855420343E-2</v>
      </c>
      <c r="S187" s="23">
        <v>0.16735197855420342</v>
      </c>
      <c r="T187" s="3">
        <v>4</v>
      </c>
      <c r="U187" s="3">
        <v>61300</v>
      </c>
      <c r="V187" s="3">
        <v>306500</v>
      </c>
      <c r="W187" s="7">
        <v>2380000</v>
      </c>
      <c r="X187" s="25">
        <v>53.076755212207175</v>
      </c>
    </row>
    <row r="188" spans="1:24" x14ac:dyDescent="0.25">
      <c r="A188" s="3" t="s">
        <v>2837</v>
      </c>
      <c r="B188" s="4" t="s">
        <v>2837</v>
      </c>
      <c r="C188" s="3" t="s">
        <v>5</v>
      </c>
      <c r="D188" s="3" t="s">
        <v>2838</v>
      </c>
      <c r="E188" s="3" t="s">
        <v>1448</v>
      </c>
      <c r="F188" s="3">
        <v>111623</v>
      </c>
      <c r="G188" s="3" t="s">
        <v>246</v>
      </c>
      <c r="H188" s="3">
        <v>32568</v>
      </c>
      <c r="I188" s="3" t="s">
        <v>56</v>
      </c>
      <c r="J188" s="5" t="s">
        <v>39</v>
      </c>
      <c r="K188" s="6">
        <v>9.9</v>
      </c>
      <c r="L188" s="7">
        <v>322423.2</v>
      </c>
      <c r="M188" s="8">
        <v>0.05</v>
      </c>
      <c r="N188" s="7">
        <v>306302.04000000004</v>
      </c>
      <c r="O188" s="8">
        <v>0.16500000000000001</v>
      </c>
      <c r="P188" s="7">
        <v>255762.20340000003</v>
      </c>
      <c r="Q188" s="9">
        <v>0.08</v>
      </c>
      <c r="R188" s="23">
        <v>9.6717530382153749E-2</v>
      </c>
      <c r="S188" s="23">
        <v>0.17671753038215376</v>
      </c>
      <c r="T188" s="3">
        <v>4</v>
      </c>
      <c r="U188" s="3">
        <v>0</v>
      </c>
      <c r="V188" s="3">
        <v>0</v>
      </c>
      <c r="W188" s="7">
        <v>1447000</v>
      </c>
      <c r="X188" s="25">
        <v>44.439139586307121</v>
      </c>
    </row>
    <row r="189" spans="1:24" x14ac:dyDescent="0.25">
      <c r="A189" s="3" t="s">
        <v>2839</v>
      </c>
      <c r="B189" s="4" t="s">
        <v>2839</v>
      </c>
      <c r="C189" s="3" t="s">
        <v>272</v>
      </c>
      <c r="D189" s="3" t="s">
        <v>2840</v>
      </c>
      <c r="E189" s="3" t="s">
        <v>1448</v>
      </c>
      <c r="F189" s="3">
        <v>371692</v>
      </c>
      <c r="G189" s="3" t="s">
        <v>18</v>
      </c>
      <c r="H189" s="3">
        <v>148900</v>
      </c>
      <c r="I189" s="3" t="s">
        <v>213</v>
      </c>
      <c r="J189" s="5" t="s">
        <v>39</v>
      </c>
      <c r="K189" s="6">
        <v>9.9</v>
      </c>
      <c r="L189" s="7">
        <v>1474110</v>
      </c>
      <c r="M189" s="8">
        <v>0.05</v>
      </c>
      <c r="N189" s="7">
        <v>1400404.5</v>
      </c>
      <c r="O189" s="8">
        <v>0.15</v>
      </c>
      <c r="P189" s="7">
        <v>1190343.825</v>
      </c>
      <c r="Q189" s="9">
        <v>0.08</v>
      </c>
      <c r="R189" s="23">
        <v>3.8687052401171963E-2</v>
      </c>
      <c r="S189" s="23">
        <v>0.11868705240117196</v>
      </c>
      <c r="T189" s="3">
        <v>4</v>
      </c>
      <c r="U189" s="3">
        <v>0</v>
      </c>
      <c r="V189" s="3">
        <v>0</v>
      </c>
      <c r="W189" s="7">
        <v>10029000</v>
      </c>
      <c r="X189" s="25">
        <v>67.355704251368365</v>
      </c>
    </row>
    <row r="190" spans="1:24" x14ac:dyDescent="0.25">
      <c r="A190" s="3" t="s">
        <v>2841</v>
      </c>
      <c r="B190" s="4" t="s">
        <v>2842</v>
      </c>
      <c r="C190" s="3" t="s">
        <v>307</v>
      </c>
      <c r="D190" s="3" t="s">
        <v>2843</v>
      </c>
      <c r="E190" s="3" t="s">
        <v>1448</v>
      </c>
      <c r="F190" s="3">
        <v>17010</v>
      </c>
      <c r="G190" s="3" t="s">
        <v>18</v>
      </c>
      <c r="H190" s="3">
        <v>7340</v>
      </c>
      <c r="I190" s="3" t="s">
        <v>300</v>
      </c>
      <c r="J190" s="5" t="s">
        <v>39</v>
      </c>
      <c r="K190" s="6">
        <v>13.2</v>
      </c>
      <c r="L190" s="7">
        <v>96888</v>
      </c>
      <c r="M190" s="8">
        <v>0.05</v>
      </c>
      <c r="N190" s="7">
        <v>92043.6</v>
      </c>
      <c r="O190" s="8">
        <v>0.15</v>
      </c>
      <c r="P190" s="7">
        <v>78237.06</v>
      </c>
      <c r="Q190" s="9">
        <v>0.08</v>
      </c>
      <c r="R190" s="23">
        <v>9.6720171581751113E-2</v>
      </c>
      <c r="S190" s="23">
        <v>0.17672017158175113</v>
      </c>
      <c r="T190" s="3">
        <v>4</v>
      </c>
      <c r="U190" s="3">
        <v>0</v>
      </c>
      <c r="V190" s="3">
        <v>0</v>
      </c>
      <c r="W190" s="7">
        <v>443000</v>
      </c>
      <c r="X190" s="25">
        <v>60.315695172744462</v>
      </c>
    </row>
    <row r="191" spans="1:24" ht="60" x14ac:dyDescent="0.25">
      <c r="A191" s="3" t="s">
        <v>2844</v>
      </c>
      <c r="B191" s="4" t="s">
        <v>2845</v>
      </c>
      <c r="C191" s="3" t="s">
        <v>2846</v>
      </c>
      <c r="D191" s="3" t="s">
        <v>2847</v>
      </c>
      <c r="E191" s="3" t="s">
        <v>1448</v>
      </c>
      <c r="F191" s="3">
        <v>72379</v>
      </c>
      <c r="G191" s="3" t="s">
        <v>285</v>
      </c>
      <c r="H191" s="3">
        <v>2251</v>
      </c>
      <c r="I191" s="3" t="s">
        <v>204</v>
      </c>
      <c r="J191" s="5" t="s">
        <v>39</v>
      </c>
      <c r="K191" s="6">
        <v>13.2</v>
      </c>
      <c r="L191" s="7">
        <v>29713.199999999997</v>
      </c>
      <c r="M191" s="8">
        <v>0.05</v>
      </c>
      <c r="N191" s="7">
        <v>28227.539999999997</v>
      </c>
      <c r="O191" s="8">
        <v>0.15</v>
      </c>
      <c r="P191" s="7">
        <v>23993.409</v>
      </c>
      <c r="Q191" s="9">
        <v>0.08</v>
      </c>
      <c r="R191" s="23">
        <v>9.6722640324981971E-2</v>
      </c>
      <c r="S191" s="23">
        <v>0.17672264032498197</v>
      </c>
      <c r="T191" s="3">
        <v>4</v>
      </c>
      <c r="U191" s="3">
        <v>63375</v>
      </c>
      <c r="V191" s="3">
        <v>316875</v>
      </c>
      <c r="W191" s="7">
        <v>453000</v>
      </c>
      <c r="X191" s="25">
        <v>60.314852587075201</v>
      </c>
    </row>
    <row r="192" spans="1:24" ht="60" x14ac:dyDescent="0.25">
      <c r="A192" s="3" t="s">
        <v>2848</v>
      </c>
      <c r="B192" s="4" t="s">
        <v>2849</v>
      </c>
      <c r="C192" s="3" t="s">
        <v>2850</v>
      </c>
      <c r="D192" s="3" t="s">
        <v>2851</v>
      </c>
      <c r="E192" s="3" t="s">
        <v>1448</v>
      </c>
      <c r="F192" s="3">
        <v>58307</v>
      </c>
      <c r="G192" s="3" t="s">
        <v>18</v>
      </c>
      <c r="H192" s="3">
        <v>14940</v>
      </c>
      <c r="I192" s="3" t="s">
        <v>274</v>
      </c>
      <c r="J192" s="5" t="s">
        <v>39</v>
      </c>
      <c r="K192" s="6">
        <v>12.1</v>
      </c>
      <c r="L192" s="7">
        <v>180774.00000000003</v>
      </c>
      <c r="M192" s="8">
        <v>0.05</v>
      </c>
      <c r="N192" s="7">
        <v>171735.30000000002</v>
      </c>
      <c r="O192" s="8">
        <v>0.15</v>
      </c>
      <c r="P192" s="7">
        <v>145975.005</v>
      </c>
      <c r="Q192" s="9">
        <v>0.08</v>
      </c>
      <c r="R192" s="23">
        <v>9.6719778131782438E-2</v>
      </c>
      <c r="S192" s="23">
        <v>0.17671977813178244</v>
      </c>
      <c r="T192" s="3">
        <v>4</v>
      </c>
      <c r="U192" s="3">
        <v>0</v>
      </c>
      <c r="V192" s="3">
        <v>0</v>
      </c>
      <c r="W192" s="7">
        <v>826000</v>
      </c>
      <c r="X192" s="25">
        <v>55.289510338304147</v>
      </c>
    </row>
    <row r="193" spans="1:24" x14ac:dyDescent="0.25">
      <c r="A193" s="3" t="s">
        <v>2852</v>
      </c>
      <c r="B193" s="4" t="s">
        <v>2852</v>
      </c>
      <c r="C193" s="3" t="s">
        <v>5</v>
      </c>
      <c r="D193" s="3" t="s">
        <v>2853</v>
      </c>
      <c r="E193" s="3" t="s">
        <v>1448</v>
      </c>
      <c r="F193" s="3">
        <v>20000</v>
      </c>
      <c r="G193" s="3" t="s">
        <v>18</v>
      </c>
      <c r="H193" s="3">
        <v>2812</v>
      </c>
      <c r="I193" s="3" t="s">
        <v>302</v>
      </c>
      <c r="J193" s="5" t="s">
        <v>39</v>
      </c>
      <c r="K193" s="6">
        <v>13.2</v>
      </c>
      <c r="L193" s="7">
        <v>37118.400000000001</v>
      </c>
      <c r="M193" s="8">
        <v>0.05</v>
      </c>
      <c r="N193" s="7">
        <v>35262.480000000003</v>
      </c>
      <c r="O193" s="8">
        <v>0.15</v>
      </c>
      <c r="P193" s="7">
        <v>29973.108000000004</v>
      </c>
      <c r="Q193" s="9">
        <v>0.08</v>
      </c>
      <c r="R193" s="23">
        <v>8.5970822604491473E-2</v>
      </c>
      <c r="S193" s="23">
        <v>0.16597082260449147</v>
      </c>
      <c r="T193" s="3">
        <v>4</v>
      </c>
      <c r="U193" s="3">
        <v>8752</v>
      </c>
      <c r="V193" s="3">
        <v>43760</v>
      </c>
      <c r="W193" s="7">
        <v>224000</v>
      </c>
      <c r="X193" s="25">
        <v>64.222131533326205</v>
      </c>
    </row>
    <row r="194" spans="1:24" x14ac:dyDescent="0.25">
      <c r="A194" s="3" t="s">
        <v>2854</v>
      </c>
      <c r="B194" s="4" t="s">
        <v>2855</v>
      </c>
      <c r="C194" s="3" t="s">
        <v>277</v>
      </c>
      <c r="D194" s="3" t="s">
        <v>2856</v>
      </c>
      <c r="E194" s="3" t="s">
        <v>499</v>
      </c>
      <c r="F194" s="3">
        <v>34192</v>
      </c>
      <c r="G194" s="3" t="s">
        <v>18</v>
      </c>
      <c r="H194" s="3">
        <v>8560</v>
      </c>
      <c r="I194" s="3" t="s">
        <v>247</v>
      </c>
      <c r="J194" s="5" t="s">
        <v>39</v>
      </c>
      <c r="K194" s="6">
        <v>13.2</v>
      </c>
      <c r="L194" s="7">
        <v>112992</v>
      </c>
      <c r="M194" s="8">
        <v>0.05</v>
      </c>
      <c r="N194" s="7">
        <v>107342.39999999999</v>
      </c>
      <c r="O194" s="8">
        <v>0.15</v>
      </c>
      <c r="P194" s="7">
        <v>91241.04</v>
      </c>
      <c r="Q194" s="9">
        <v>0.08</v>
      </c>
      <c r="R194" s="23">
        <v>8.2835313876032518E-2</v>
      </c>
      <c r="S194" s="23">
        <v>0.16283531387603253</v>
      </c>
      <c r="T194" s="3">
        <v>4</v>
      </c>
      <c r="U194" s="3">
        <v>0</v>
      </c>
      <c r="V194" s="3">
        <v>0</v>
      </c>
      <c r="W194" s="7">
        <v>560000</v>
      </c>
      <c r="X194" s="25">
        <v>65.458773937174087</v>
      </c>
    </row>
    <row r="195" spans="1:24" x14ac:dyDescent="0.25">
      <c r="A195" s="3" t="s">
        <v>2857</v>
      </c>
      <c r="B195" s="4" t="s">
        <v>2857</v>
      </c>
      <c r="C195" s="3" t="s">
        <v>5</v>
      </c>
      <c r="D195" s="3" t="s">
        <v>2858</v>
      </c>
      <c r="E195" s="3" t="s">
        <v>499</v>
      </c>
      <c r="F195" s="3">
        <v>22031</v>
      </c>
      <c r="G195" s="3" t="s">
        <v>18</v>
      </c>
      <c r="H195" s="3">
        <v>8500</v>
      </c>
      <c r="I195" s="3" t="s">
        <v>66</v>
      </c>
      <c r="J195" s="5" t="s">
        <v>39</v>
      </c>
      <c r="K195" s="6">
        <v>13.2</v>
      </c>
      <c r="L195" s="7">
        <v>112200</v>
      </c>
      <c r="M195" s="8">
        <v>0.05</v>
      </c>
      <c r="N195" s="7">
        <v>106590</v>
      </c>
      <c r="O195" s="8">
        <v>0.15</v>
      </c>
      <c r="P195" s="7">
        <v>90601.5</v>
      </c>
      <c r="Q195" s="9">
        <v>0.08</v>
      </c>
      <c r="R195" s="23">
        <v>8.2835138750000009E-2</v>
      </c>
      <c r="S195" s="23">
        <v>0.16283513875</v>
      </c>
      <c r="T195" s="3">
        <v>4</v>
      </c>
      <c r="U195" s="3">
        <v>0</v>
      </c>
      <c r="V195" s="3">
        <v>0</v>
      </c>
      <c r="W195" s="7">
        <v>556000</v>
      </c>
      <c r="X195" s="25">
        <v>65.458844336815474</v>
      </c>
    </row>
    <row r="196" spans="1:24" x14ac:dyDescent="0.25">
      <c r="A196" s="3" t="s">
        <v>2859</v>
      </c>
      <c r="B196" s="4" t="s">
        <v>2860</v>
      </c>
      <c r="C196" s="3" t="s">
        <v>2775</v>
      </c>
      <c r="D196" s="3" t="s">
        <v>2861</v>
      </c>
      <c r="E196" s="3" t="s">
        <v>499</v>
      </c>
      <c r="F196" s="3">
        <v>60320</v>
      </c>
      <c r="G196" s="3" t="s">
        <v>271</v>
      </c>
      <c r="H196" s="3">
        <v>7200</v>
      </c>
      <c r="I196" s="3" t="s">
        <v>66</v>
      </c>
      <c r="J196" s="5" t="s">
        <v>39</v>
      </c>
      <c r="K196" s="6">
        <v>13.2</v>
      </c>
      <c r="L196" s="7">
        <v>95040</v>
      </c>
      <c r="M196" s="8">
        <v>0.05</v>
      </c>
      <c r="N196" s="7">
        <v>90288</v>
      </c>
      <c r="O196" s="8">
        <v>0.15</v>
      </c>
      <c r="P196" s="7">
        <v>76744.800000000003</v>
      </c>
      <c r="Q196" s="9">
        <v>0.08</v>
      </c>
      <c r="R196" s="23">
        <v>8.2835021343444268E-2</v>
      </c>
      <c r="S196" s="23">
        <v>0.16283502134344427</v>
      </c>
      <c r="T196" s="3">
        <v>4</v>
      </c>
      <c r="U196" s="3">
        <v>31520</v>
      </c>
      <c r="V196" s="3">
        <v>220640</v>
      </c>
      <c r="W196" s="7">
        <v>692000</v>
      </c>
      <c r="X196" s="25">
        <v>65.458891533649378</v>
      </c>
    </row>
    <row r="197" spans="1:24" x14ac:dyDescent="0.25">
      <c r="A197" s="3" t="s">
        <v>2862</v>
      </c>
      <c r="B197" s="4" t="s">
        <v>2863</v>
      </c>
      <c r="C197" s="3" t="s">
        <v>277</v>
      </c>
      <c r="D197" s="3" t="s">
        <v>2864</v>
      </c>
      <c r="E197" s="3" t="s">
        <v>499</v>
      </c>
      <c r="F197" s="3">
        <v>29527</v>
      </c>
      <c r="G197" s="3" t="s">
        <v>285</v>
      </c>
      <c r="H197" s="3">
        <v>3200</v>
      </c>
      <c r="I197" s="3" t="s">
        <v>54</v>
      </c>
      <c r="J197" s="5" t="s">
        <v>39</v>
      </c>
      <c r="K197" s="6">
        <v>11.88</v>
      </c>
      <c r="L197" s="7">
        <v>38016</v>
      </c>
      <c r="M197" s="8">
        <v>0.05</v>
      </c>
      <c r="N197" s="7">
        <v>36115.199999999997</v>
      </c>
      <c r="O197" s="8">
        <v>0.16500000000000001</v>
      </c>
      <c r="P197" s="7">
        <v>30156.191999999995</v>
      </c>
      <c r="Q197" s="9">
        <v>0.08</v>
      </c>
      <c r="R197" s="23">
        <v>8.2835138750000009E-2</v>
      </c>
      <c r="S197" s="23">
        <v>0.16283513875</v>
      </c>
      <c r="T197" s="3">
        <v>4</v>
      </c>
      <c r="U197" s="3">
        <v>16727</v>
      </c>
      <c r="V197" s="3">
        <v>117089</v>
      </c>
      <c r="W197" s="7">
        <v>302000</v>
      </c>
      <c r="X197" s="25">
        <v>57.873319434255087</v>
      </c>
    </row>
    <row r="198" spans="1:24" x14ac:dyDescent="0.25">
      <c r="A198" s="3" t="s">
        <v>2865</v>
      </c>
      <c r="B198" s="4" t="s">
        <v>2866</v>
      </c>
      <c r="C198" s="3" t="s">
        <v>294</v>
      </c>
      <c r="D198" s="3" t="s">
        <v>2867</v>
      </c>
      <c r="E198" s="3" t="s">
        <v>499</v>
      </c>
      <c r="F198" s="3">
        <v>37010</v>
      </c>
      <c r="G198" s="3" t="s">
        <v>18</v>
      </c>
      <c r="H198" s="3">
        <v>14550</v>
      </c>
      <c r="I198" s="3" t="s">
        <v>194</v>
      </c>
      <c r="J198" s="5" t="s">
        <v>39</v>
      </c>
      <c r="K198" s="6">
        <v>12.1</v>
      </c>
      <c r="L198" s="7">
        <v>176055.00000000003</v>
      </c>
      <c r="M198" s="8">
        <v>0.05</v>
      </c>
      <c r="N198" s="7">
        <v>167252.25000000003</v>
      </c>
      <c r="O198" s="8">
        <v>0.15</v>
      </c>
      <c r="P198" s="7">
        <v>142164.41250000003</v>
      </c>
      <c r="Q198" s="9">
        <v>0.08</v>
      </c>
      <c r="R198" s="23">
        <v>8.2835518727119695E-2</v>
      </c>
      <c r="S198" s="23">
        <v>0.16283551872711971</v>
      </c>
      <c r="T198" s="3">
        <v>4</v>
      </c>
      <c r="U198" s="3">
        <v>0</v>
      </c>
      <c r="V198" s="3">
        <v>0</v>
      </c>
      <c r="W198" s="7">
        <v>873000</v>
      </c>
      <c r="X198" s="25">
        <v>60.003800622724434</v>
      </c>
    </row>
    <row r="199" spans="1:24" x14ac:dyDescent="0.25">
      <c r="A199" s="3" t="s">
        <v>2868</v>
      </c>
      <c r="B199" s="4" t="s">
        <v>2868</v>
      </c>
      <c r="C199" s="3" t="s">
        <v>316</v>
      </c>
      <c r="D199" s="3" t="s">
        <v>2869</v>
      </c>
      <c r="E199" s="3" t="s">
        <v>499</v>
      </c>
      <c r="F199" s="3">
        <v>22086</v>
      </c>
      <c r="G199" s="3" t="s">
        <v>18</v>
      </c>
      <c r="H199" s="3">
        <v>8900</v>
      </c>
      <c r="I199" s="3" t="s">
        <v>174</v>
      </c>
      <c r="J199" s="5" t="s">
        <v>39</v>
      </c>
      <c r="K199" s="6">
        <v>13.2</v>
      </c>
      <c r="L199" s="7">
        <v>117480</v>
      </c>
      <c r="M199" s="8">
        <v>0.05</v>
      </c>
      <c r="N199" s="7">
        <v>111606</v>
      </c>
      <c r="O199" s="8">
        <v>0.15</v>
      </c>
      <c r="P199" s="7">
        <v>94865.1</v>
      </c>
      <c r="Q199" s="9">
        <v>0.08</v>
      </c>
      <c r="R199" s="23">
        <v>5.0363764360000007E-2</v>
      </c>
      <c r="S199" s="23">
        <v>0.13036376436000002</v>
      </c>
      <c r="T199" s="3">
        <v>4</v>
      </c>
      <c r="U199" s="3">
        <v>0</v>
      </c>
      <c r="V199" s="3">
        <v>0</v>
      </c>
      <c r="W199" s="7">
        <v>728000</v>
      </c>
      <c r="X199" s="25">
        <v>81.763518047585166</v>
      </c>
    </row>
    <row r="200" spans="1:24" x14ac:dyDescent="0.25">
      <c r="A200" s="3" t="s">
        <v>2870</v>
      </c>
      <c r="B200" s="4" t="s">
        <v>2870</v>
      </c>
      <c r="C200" s="3" t="s">
        <v>5</v>
      </c>
      <c r="D200" s="3" t="s">
        <v>2871</v>
      </c>
      <c r="E200" s="3" t="s">
        <v>499</v>
      </c>
      <c r="F200" s="3">
        <v>37772</v>
      </c>
      <c r="G200" s="3" t="s">
        <v>18</v>
      </c>
      <c r="H200" s="3">
        <v>12500</v>
      </c>
      <c r="I200" s="3" t="s">
        <v>66</v>
      </c>
      <c r="J200" s="5" t="s">
        <v>39</v>
      </c>
      <c r="K200" s="6">
        <v>12.1</v>
      </c>
      <c r="L200" s="7">
        <v>151250.00000000003</v>
      </c>
      <c r="M200" s="8">
        <v>0.05</v>
      </c>
      <c r="N200" s="7">
        <v>143687.50000000003</v>
      </c>
      <c r="O200" s="8">
        <v>0.15</v>
      </c>
      <c r="P200" s="7">
        <v>122134.37500000004</v>
      </c>
      <c r="Q200" s="9">
        <v>0.08</v>
      </c>
      <c r="R200" s="23">
        <v>8.2834952019090108E-2</v>
      </c>
      <c r="S200" s="23">
        <v>0.1628349520190901</v>
      </c>
      <c r="T200" s="3">
        <v>4</v>
      </c>
      <c r="U200" s="3">
        <v>0</v>
      </c>
      <c r="V200" s="3">
        <v>0</v>
      </c>
      <c r="W200" s="7">
        <v>750000</v>
      </c>
      <c r="X200" s="25">
        <v>60.004009451573523</v>
      </c>
    </row>
    <row r="201" spans="1:24" x14ac:dyDescent="0.25">
      <c r="A201" s="3" t="s">
        <v>2872</v>
      </c>
      <c r="B201" s="4" t="s">
        <v>2872</v>
      </c>
      <c r="C201" s="3" t="s">
        <v>5</v>
      </c>
      <c r="D201" s="3" t="s">
        <v>2873</v>
      </c>
      <c r="E201" s="3" t="s">
        <v>499</v>
      </c>
      <c r="F201" s="3">
        <v>35784</v>
      </c>
      <c r="G201" s="3" t="s">
        <v>18</v>
      </c>
      <c r="H201" s="3">
        <v>10123</v>
      </c>
      <c r="I201" s="3" t="s">
        <v>66</v>
      </c>
      <c r="J201" s="5" t="s">
        <v>39</v>
      </c>
      <c r="K201" s="6">
        <v>12.1</v>
      </c>
      <c r="L201" s="7">
        <v>122488.30000000002</v>
      </c>
      <c r="M201" s="8">
        <v>0.05</v>
      </c>
      <c r="N201" s="7">
        <v>116363.88499999999</v>
      </c>
      <c r="O201" s="8">
        <v>0.15</v>
      </c>
      <c r="P201" s="7">
        <v>98909.302249999993</v>
      </c>
      <c r="Q201" s="9">
        <v>0.08</v>
      </c>
      <c r="R201" s="23">
        <v>8.283526899331449E-2</v>
      </c>
      <c r="S201" s="23">
        <v>0.16283526899331452</v>
      </c>
      <c r="T201" s="3">
        <v>4</v>
      </c>
      <c r="U201" s="3">
        <v>0</v>
      </c>
      <c r="V201" s="3">
        <v>0</v>
      </c>
      <c r="W201" s="7">
        <v>607000</v>
      </c>
      <c r="X201" s="25">
        <v>60.003892648104106</v>
      </c>
    </row>
    <row r="202" spans="1:24" x14ac:dyDescent="0.25">
      <c r="A202" s="3" t="s">
        <v>2874</v>
      </c>
      <c r="B202" s="4" t="s">
        <v>2874</v>
      </c>
      <c r="C202" s="3" t="s">
        <v>5</v>
      </c>
      <c r="D202" s="3" t="s">
        <v>2875</v>
      </c>
      <c r="E202" s="3" t="s">
        <v>499</v>
      </c>
      <c r="F202" s="3">
        <v>44180</v>
      </c>
      <c r="G202" s="3" t="s">
        <v>18</v>
      </c>
      <c r="H202" s="3">
        <v>17000</v>
      </c>
      <c r="I202" s="3" t="s">
        <v>66</v>
      </c>
      <c r="J202" s="5" t="s">
        <v>39</v>
      </c>
      <c r="K202" s="6">
        <v>12.1</v>
      </c>
      <c r="L202" s="7">
        <v>205700.00000000003</v>
      </c>
      <c r="M202" s="8">
        <v>0.05</v>
      </c>
      <c r="N202" s="7">
        <v>195415.00000000003</v>
      </c>
      <c r="O202" s="8">
        <v>0.15</v>
      </c>
      <c r="P202" s="7">
        <v>166102.75000000003</v>
      </c>
      <c r="Q202" s="9">
        <v>0.08</v>
      </c>
      <c r="R202" s="23">
        <v>8.2835340786431025E-2</v>
      </c>
      <c r="S202" s="23">
        <v>0.16283534078643103</v>
      </c>
      <c r="T202" s="3">
        <v>4</v>
      </c>
      <c r="U202" s="3">
        <v>0</v>
      </c>
      <c r="V202" s="3">
        <v>0</v>
      </c>
      <c r="W202" s="7">
        <v>1020000</v>
      </c>
      <c r="X202" s="25">
        <v>60.003866192750905</v>
      </c>
    </row>
    <row r="203" spans="1:24" ht="30" x14ac:dyDescent="0.25">
      <c r="A203" s="3" t="s">
        <v>2876</v>
      </c>
      <c r="B203" s="4" t="s">
        <v>2877</v>
      </c>
      <c r="C203" s="3" t="s">
        <v>2878</v>
      </c>
      <c r="D203" s="3" t="s">
        <v>2864</v>
      </c>
      <c r="E203" s="3" t="s">
        <v>499</v>
      </c>
      <c r="F203" s="3">
        <v>249351</v>
      </c>
      <c r="G203" s="3" t="s">
        <v>18</v>
      </c>
      <c r="H203" s="3">
        <v>35665</v>
      </c>
      <c r="I203" s="3" t="s">
        <v>66</v>
      </c>
      <c r="J203" s="5" t="s">
        <v>39</v>
      </c>
      <c r="K203" s="6">
        <v>11</v>
      </c>
      <c r="L203" s="7">
        <v>392315</v>
      </c>
      <c r="M203" s="8">
        <v>0.05</v>
      </c>
      <c r="N203" s="7">
        <v>372699.25</v>
      </c>
      <c r="O203" s="8">
        <v>0.15</v>
      </c>
      <c r="P203" s="7">
        <v>316794.36249999999</v>
      </c>
      <c r="Q203" s="9">
        <v>0.08</v>
      </c>
      <c r="R203" s="23">
        <v>5.8509173649368161E-2</v>
      </c>
      <c r="S203" s="23">
        <v>0.13850917364936816</v>
      </c>
      <c r="T203" s="3">
        <v>4</v>
      </c>
      <c r="U203" s="3">
        <v>106691</v>
      </c>
      <c r="V203" s="3">
        <v>1280292</v>
      </c>
      <c r="W203" s="7">
        <v>3567000</v>
      </c>
      <c r="X203" s="25">
        <v>64.129326354121375</v>
      </c>
    </row>
    <row r="204" spans="1:24" x14ac:dyDescent="0.25">
      <c r="A204" s="3" t="s">
        <v>2879</v>
      </c>
      <c r="B204" s="4" t="s">
        <v>2879</v>
      </c>
      <c r="C204" s="3" t="s">
        <v>5</v>
      </c>
      <c r="D204" s="3" t="s">
        <v>2880</v>
      </c>
      <c r="E204" s="3" t="s">
        <v>499</v>
      </c>
      <c r="F204" s="3">
        <v>151035</v>
      </c>
      <c r="G204" s="3" t="s">
        <v>285</v>
      </c>
      <c r="H204" s="3">
        <v>5800</v>
      </c>
      <c r="I204" s="3" t="s">
        <v>280</v>
      </c>
      <c r="J204" s="5" t="s">
        <v>39</v>
      </c>
      <c r="K204" s="6">
        <v>13.2</v>
      </c>
      <c r="L204" s="7">
        <v>76560</v>
      </c>
      <c r="M204" s="8">
        <v>0.05</v>
      </c>
      <c r="N204" s="7">
        <v>72732</v>
      </c>
      <c r="O204" s="8">
        <v>0.15</v>
      </c>
      <c r="P204" s="7">
        <v>61822.2</v>
      </c>
      <c r="Q204" s="9">
        <v>0.08</v>
      </c>
      <c r="R204" s="23">
        <v>8.2835018841053445E-2</v>
      </c>
      <c r="S204" s="23">
        <v>0.16283501884105345</v>
      </c>
      <c r="T204" s="3">
        <v>4</v>
      </c>
      <c r="U204" s="3">
        <v>127835</v>
      </c>
      <c r="V204" s="3">
        <v>639175</v>
      </c>
      <c r="W204" s="7">
        <v>1019000</v>
      </c>
      <c r="X204" s="25">
        <v>65.458892539598409</v>
      </c>
    </row>
    <row r="205" spans="1:24" ht="30" x14ac:dyDescent="0.25">
      <c r="A205" s="3" t="s">
        <v>2881</v>
      </c>
      <c r="B205" s="4" t="s">
        <v>2882</v>
      </c>
      <c r="C205" s="3" t="s">
        <v>2883</v>
      </c>
      <c r="D205" s="3" t="s">
        <v>2884</v>
      </c>
      <c r="E205" s="3" t="s">
        <v>499</v>
      </c>
      <c r="F205" s="3">
        <v>226449</v>
      </c>
      <c r="G205" s="3" t="s">
        <v>246</v>
      </c>
      <c r="H205" s="3">
        <v>97364</v>
      </c>
      <c r="I205" s="3" t="s">
        <v>201</v>
      </c>
      <c r="J205" s="5" t="s">
        <v>39</v>
      </c>
      <c r="K205" s="6">
        <v>10.89</v>
      </c>
      <c r="L205" s="7">
        <v>1060293.96</v>
      </c>
      <c r="M205" s="8">
        <v>0.05</v>
      </c>
      <c r="N205" s="7">
        <v>1007279.262</v>
      </c>
      <c r="O205" s="8">
        <v>0.13500000000000001</v>
      </c>
      <c r="P205" s="7">
        <v>871296.56163000001</v>
      </c>
      <c r="Q205" s="9">
        <v>0.08</v>
      </c>
      <c r="R205" s="23">
        <v>8.2835210005686E-2</v>
      </c>
      <c r="S205" s="23">
        <v>0.16283521000568602</v>
      </c>
      <c r="T205" s="3">
        <v>4</v>
      </c>
      <c r="U205" s="3">
        <v>0</v>
      </c>
      <c r="V205" s="3">
        <v>0</v>
      </c>
      <c r="W205" s="7">
        <v>5351000</v>
      </c>
      <c r="X205" s="25">
        <v>54.956526292363407</v>
      </c>
    </row>
    <row r="206" spans="1:24" x14ac:dyDescent="0.25">
      <c r="A206" s="3" t="s">
        <v>2885</v>
      </c>
      <c r="B206" s="4" t="s">
        <v>2886</v>
      </c>
      <c r="C206" s="3" t="s">
        <v>284</v>
      </c>
      <c r="D206" s="3" t="s">
        <v>2887</v>
      </c>
      <c r="E206" s="3" t="s">
        <v>499</v>
      </c>
      <c r="F206" s="3">
        <v>87556</v>
      </c>
      <c r="G206" s="3" t="s">
        <v>246</v>
      </c>
      <c r="H206" s="3">
        <v>41806</v>
      </c>
      <c r="I206" s="3" t="s">
        <v>278</v>
      </c>
      <c r="J206" s="5" t="s">
        <v>39</v>
      </c>
      <c r="K206" s="6">
        <v>11</v>
      </c>
      <c r="L206" s="7">
        <v>459866</v>
      </c>
      <c r="M206" s="8">
        <v>0.05</v>
      </c>
      <c r="N206" s="7">
        <v>436872.7</v>
      </c>
      <c r="O206" s="8">
        <v>0.15</v>
      </c>
      <c r="P206" s="7">
        <v>371341.79499999998</v>
      </c>
      <c r="Q206" s="9">
        <v>0.08</v>
      </c>
      <c r="R206" s="23">
        <v>8.2835138750000009E-2</v>
      </c>
      <c r="S206" s="23">
        <v>0.16283513875</v>
      </c>
      <c r="T206" s="3">
        <v>4</v>
      </c>
      <c r="U206" s="3">
        <v>0</v>
      </c>
      <c r="V206" s="3">
        <v>0</v>
      </c>
      <c r="W206" s="7">
        <v>2280000</v>
      </c>
      <c r="X206" s="25">
        <v>54.549036947346238</v>
      </c>
    </row>
    <row r="207" spans="1:24" x14ac:dyDescent="0.25">
      <c r="A207" s="3" t="s">
        <v>2888</v>
      </c>
      <c r="B207" s="4" t="s">
        <v>2889</v>
      </c>
      <c r="C207" s="3" t="s">
        <v>175</v>
      </c>
      <c r="D207" s="3" t="s">
        <v>2890</v>
      </c>
      <c r="E207" s="3" t="s">
        <v>499</v>
      </c>
      <c r="F207" s="3">
        <v>66768</v>
      </c>
      <c r="G207" s="3" t="s">
        <v>18</v>
      </c>
      <c r="H207" s="3">
        <v>29526</v>
      </c>
      <c r="I207" s="3" t="s">
        <v>116</v>
      </c>
      <c r="J207" s="5" t="s">
        <v>39</v>
      </c>
      <c r="K207" s="6">
        <v>11</v>
      </c>
      <c r="L207" s="7">
        <v>324786</v>
      </c>
      <c r="M207" s="8">
        <v>0.05</v>
      </c>
      <c r="N207" s="7">
        <v>308546.7</v>
      </c>
      <c r="O207" s="8">
        <v>0.15</v>
      </c>
      <c r="P207" s="7">
        <v>262264.69500000001</v>
      </c>
      <c r="Q207" s="9">
        <v>0.08</v>
      </c>
      <c r="R207" s="23">
        <v>8.2835190521864652E-2</v>
      </c>
      <c r="S207" s="23">
        <v>0.16283519052186465</v>
      </c>
      <c r="T207" s="3">
        <v>4</v>
      </c>
      <c r="U207" s="3">
        <v>0</v>
      </c>
      <c r="V207" s="3">
        <v>0</v>
      </c>
      <c r="W207" s="7">
        <v>1611000</v>
      </c>
      <c r="X207" s="25">
        <v>54.549019604010624</v>
      </c>
    </row>
    <row r="208" spans="1:24" x14ac:dyDescent="0.25">
      <c r="A208" s="3" t="s">
        <v>2891</v>
      </c>
      <c r="B208" s="4" t="s">
        <v>2891</v>
      </c>
      <c r="C208" s="3" t="s">
        <v>5</v>
      </c>
      <c r="D208" s="3" t="s">
        <v>2892</v>
      </c>
      <c r="E208" s="3" t="s">
        <v>499</v>
      </c>
      <c r="F208" s="3">
        <v>30785</v>
      </c>
      <c r="G208" s="3" t="s">
        <v>18</v>
      </c>
      <c r="H208" s="3">
        <v>6242</v>
      </c>
      <c r="I208" s="3" t="s">
        <v>112</v>
      </c>
      <c r="J208" s="5" t="s">
        <v>39</v>
      </c>
      <c r="K208" s="6">
        <v>11.88</v>
      </c>
      <c r="L208" s="7">
        <v>74154.960000000006</v>
      </c>
      <c r="M208" s="8">
        <v>0.05</v>
      </c>
      <c r="N208" s="7">
        <v>70447.212</v>
      </c>
      <c r="O208" s="8">
        <v>0.16500000000000001</v>
      </c>
      <c r="P208" s="7">
        <v>58823.422019999998</v>
      </c>
      <c r="Q208" s="9">
        <v>0.08</v>
      </c>
      <c r="R208" s="23">
        <v>8.2835375419796423E-2</v>
      </c>
      <c r="S208" s="23">
        <v>0.16283537541979642</v>
      </c>
      <c r="T208" s="3">
        <v>4</v>
      </c>
      <c r="U208" s="3">
        <v>5817</v>
      </c>
      <c r="V208" s="3">
        <v>29085</v>
      </c>
      <c r="W208" s="7">
        <v>390000</v>
      </c>
      <c r="X208" s="25">
        <v>57.873235319444696</v>
      </c>
    </row>
    <row r="209" spans="1:24" x14ac:dyDescent="0.25">
      <c r="A209" s="3" t="s">
        <v>2893</v>
      </c>
      <c r="B209" s="4" t="s">
        <v>2894</v>
      </c>
      <c r="C209" s="3" t="s">
        <v>2750</v>
      </c>
      <c r="D209" s="3" t="s">
        <v>2895</v>
      </c>
      <c r="E209" s="3" t="s">
        <v>499</v>
      </c>
      <c r="F209" s="3">
        <v>58202</v>
      </c>
      <c r="G209" s="3" t="s">
        <v>271</v>
      </c>
      <c r="H209" s="3">
        <v>5000</v>
      </c>
      <c r="I209" s="3" t="s">
        <v>112</v>
      </c>
      <c r="J209" s="5" t="s">
        <v>39</v>
      </c>
      <c r="K209" s="6">
        <v>13.2</v>
      </c>
      <c r="L209" s="7">
        <v>66000</v>
      </c>
      <c r="M209" s="8">
        <v>0.05</v>
      </c>
      <c r="N209" s="7">
        <v>62700</v>
      </c>
      <c r="O209" s="8">
        <v>0.15</v>
      </c>
      <c r="P209" s="7">
        <v>53295</v>
      </c>
      <c r="Q209" s="9">
        <v>0.08</v>
      </c>
      <c r="R209" s="23">
        <v>8.2835138750000009E-2</v>
      </c>
      <c r="S209" s="23">
        <v>0.16283513875</v>
      </c>
      <c r="T209" s="3">
        <v>4</v>
      </c>
      <c r="U209" s="3">
        <v>38202</v>
      </c>
      <c r="V209" s="3">
        <v>191010</v>
      </c>
      <c r="W209" s="7">
        <v>518000</v>
      </c>
      <c r="X209" s="25">
        <v>65.458844336815474</v>
      </c>
    </row>
    <row r="210" spans="1:24" x14ac:dyDescent="0.25">
      <c r="A210" s="3" t="s">
        <v>2896</v>
      </c>
      <c r="B210" s="4" t="s">
        <v>2896</v>
      </c>
      <c r="C210" s="3" t="s">
        <v>5</v>
      </c>
      <c r="D210" s="3" t="s">
        <v>2897</v>
      </c>
      <c r="E210" s="3" t="s">
        <v>499</v>
      </c>
      <c r="F210" s="3">
        <v>31538</v>
      </c>
      <c r="G210" s="3" t="s">
        <v>18</v>
      </c>
      <c r="H210" s="3">
        <v>4908</v>
      </c>
      <c r="I210" s="3" t="s">
        <v>113</v>
      </c>
      <c r="J210" s="5" t="s">
        <v>39</v>
      </c>
      <c r="K210" s="6">
        <v>13.2</v>
      </c>
      <c r="L210" s="7">
        <v>64785.599999999999</v>
      </c>
      <c r="M210" s="8">
        <v>0.05</v>
      </c>
      <c r="N210" s="7">
        <v>61546.32</v>
      </c>
      <c r="O210" s="8">
        <v>0.15</v>
      </c>
      <c r="P210" s="7">
        <v>52314.372000000003</v>
      </c>
      <c r="Q210" s="9">
        <v>0.08</v>
      </c>
      <c r="R210" s="23">
        <v>8.2835138750000009E-2</v>
      </c>
      <c r="S210" s="23">
        <v>0.16283513875</v>
      </c>
      <c r="T210" s="3">
        <v>4</v>
      </c>
      <c r="U210" s="3">
        <v>11906</v>
      </c>
      <c r="V210" s="3">
        <v>59530</v>
      </c>
      <c r="W210" s="7">
        <v>381000</v>
      </c>
      <c r="X210" s="25">
        <v>65.458844336815488</v>
      </c>
    </row>
    <row r="211" spans="1:24" x14ac:dyDescent="0.25">
      <c r="A211" s="3" t="s">
        <v>2898</v>
      </c>
      <c r="B211" s="4" t="s">
        <v>2898</v>
      </c>
      <c r="C211" s="3" t="s">
        <v>5</v>
      </c>
      <c r="D211" s="3" t="s">
        <v>2899</v>
      </c>
      <c r="E211" s="3" t="s">
        <v>499</v>
      </c>
      <c r="F211" s="3">
        <v>27917</v>
      </c>
      <c r="G211" s="3" t="s">
        <v>271</v>
      </c>
      <c r="H211" s="3">
        <v>1290</v>
      </c>
      <c r="I211" s="3" t="s">
        <v>213</v>
      </c>
      <c r="J211" s="5" t="s">
        <v>39</v>
      </c>
      <c r="K211" s="6">
        <v>13.2</v>
      </c>
      <c r="L211" s="7">
        <v>17028</v>
      </c>
      <c r="M211" s="8">
        <v>0.05</v>
      </c>
      <c r="N211" s="7">
        <v>16176.6</v>
      </c>
      <c r="O211" s="8">
        <v>0.15</v>
      </c>
      <c r="P211" s="7">
        <v>13750.11</v>
      </c>
      <c r="Q211" s="9">
        <v>0.08</v>
      </c>
      <c r="R211" s="23">
        <v>8.2835869650432811E-2</v>
      </c>
      <c r="S211" s="23">
        <v>0.16283586965043281</v>
      </c>
      <c r="T211" s="3">
        <v>4</v>
      </c>
      <c r="U211" s="3">
        <v>22757</v>
      </c>
      <c r="V211" s="3">
        <v>113785</v>
      </c>
      <c r="W211" s="7">
        <v>198000</v>
      </c>
      <c r="X211" s="25">
        <v>65.458550520116731</v>
      </c>
    </row>
    <row r="212" spans="1:24" x14ac:dyDescent="0.25">
      <c r="A212" s="3" t="s">
        <v>2900</v>
      </c>
      <c r="B212" s="4" t="s">
        <v>2901</v>
      </c>
      <c r="C212" s="3" t="s">
        <v>311</v>
      </c>
      <c r="D212" s="3" t="s">
        <v>2902</v>
      </c>
      <c r="E212" s="3" t="s">
        <v>499</v>
      </c>
      <c r="F212" s="3">
        <v>346757</v>
      </c>
      <c r="G212" s="3" t="s">
        <v>285</v>
      </c>
      <c r="H212" s="3">
        <v>43233</v>
      </c>
      <c r="I212" s="3" t="s">
        <v>214</v>
      </c>
      <c r="J212" s="5" t="s">
        <v>39</v>
      </c>
      <c r="K212" s="6">
        <v>11</v>
      </c>
      <c r="L212" s="7">
        <v>475563</v>
      </c>
      <c r="M212" s="8">
        <v>0.05</v>
      </c>
      <c r="N212" s="7">
        <v>451784.85</v>
      </c>
      <c r="O212" s="8">
        <v>0.15</v>
      </c>
      <c r="P212" s="7">
        <v>384017.1225</v>
      </c>
      <c r="Q212" s="9">
        <v>0.08</v>
      </c>
      <c r="R212" s="23">
        <v>3.3133966536320156E-2</v>
      </c>
      <c r="S212" s="23">
        <v>0.11313396653632016</v>
      </c>
      <c r="T212" s="3">
        <v>4</v>
      </c>
      <c r="U212" s="3">
        <v>173825</v>
      </c>
      <c r="V212" s="3">
        <v>869125</v>
      </c>
      <c r="W212" s="7">
        <v>4263000</v>
      </c>
      <c r="X212" s="25">
        <v>78.513113894476518</v>
      </c>
    </row>
    <row r="213" spans="1:24" x14ac:dyDescent="0.25">
      <c r="A213" s="3" t="s">
        <v>2903</v>
      </c>
      <c r="B213" s="4" t="s">
        <v>2904</v>
      </c>
      <c r="C213" s="3" t="s">
        <v>303</v>
      </c>
      <c r="D213" s="3" t="s">
        <v>2905</v>
      </c>
      <c r="E213" s="3" t="s">
        <v>499</v>
      </c>
      <c r="F213" s="3">
        <v>50551</v>
      </c>
      <c r="G213" s="3" t="s">
        <v>18</v>
      </c>
      <c r="H213" s="3">
        <v>18520</v>
      </c>
      <c r="I213" s="3" t="s">
        <v>66</v>
      </c>
      <c r="J213" s="5" t="s">
        <v>39</v>
      </c>
      <c r="K213" s="6">
        <v>12.1</v>
      </c>
      <c r="L213" s="7">
        <v>224092.00000000003</v>
      </c>
      <c r="M213" s="8">
        <v>0.05</v>
      </c>
      <c r="N213" s="7">
        <v>212887.4</v>
      </c>
      <c r="O213" s="8">
        <v>0.15</v>
      </c>
      <c r="P213" s="7">
        <v>180954.29000000004</v>
      </c>
      <c r="Q213" s="9">
        <v>0.08</v>
      </c>
      <c r="R213" s="23">
        <v>8.2835138750000009E-2</v>
      </c>
      <c r="S213" s="23">
        <v>0.16283513875</v>
      </c>
      <c r="T213" s="3">
        <v>4</v>
      </c>
      <c r="U213" s="3">
        <v>0</v>
      </c>
      <c r="V213" s="3">
        <v>0</v>
      </c>
      <c r="W213" s="7">
        <v>1111000</v>
      </c>
      <c r="X213" s="25">
        <v>60.00394064208087</v>
      </c>
    </row>
    <row r="214" spans="1:24" x14ac:dyDescent="0.25">
      <c r="A214" s="3" t="s">
        <v>2906</v>
      </c>
      <c r="B214" s="4" t="s">
        <v>2907</v>
      </c>
      <c r="C214" s="3" t="s">
        <v>2588</v>
      </c>
      <c r="D214" s="3" t="s">
        <v>2908</v>
      </c>
      <c r="E214" s="3" t="s">
        <v>499</v>
      </c>
      <c r="F214" s="3">
        <v>301010</v>
      </c>
      <c r="G214" s="3" t="s">
        <v>246</v>
      </c>
      <c r="H214" s="3">
        <v>53958</v>
      </c>
      <c r="I214" s="3" t="s">
        <v>180</v>
      </c>
      <c r="J214" s="5" t="s">
        <v>39</v>
      </c>
      <c r="K214" s="6">
        <v>11</v>
      </c>
      <c r="L214" s="7">
        <v>593538</v>
      </c>
      <c r="M214" s="8">
        <v>0.05</v>
      </c>
      <c r="N214" s="7">
        <v>563861.1</v>
      </c>
      <c r="O214" s="8">
        <v>0.15</v>
      </c>
      <c r="P214" s="7">
        <v>479281.935</v>
      </c>
      <c r="Q214" s="9">
        <v>0.08</v>
      </c>
      <c r="R214" s="23">
        <v>8.2835470089229646E-2</v>
      </c>
      <c r="S214" s="23">
        <v>0.16283547008922966</v>
      </c>
      <c r="T214" s="3">
        <v>4</v>
      </c>
      <c r="U214" s="3">
        <v>85178</v>
      </c>
      <c r="V214" s="3">
        <v>425890</v>
      </c>
      <c r="W214" s="7">
        <v>3369000</v>
      </c>
      <c r="X214" s="25">
        <v>54.548925950424781</v>
      </c>
    </row>
    <row r="215" spans="1:24" x14ac:dyDescent="0.25">
      <c r="A215" s="3" t="s">
        <v>2909</v>
      </c>
      <c r="B215" s="4" t="s">
        <v>2909</v>
      </c>
      <c r="C215" s="3" t="s">
        <v>2910</v>
      </c>
      <c r="D215" s="3" t="s">
        <v>2911</v>
      </c>
      <c r="E215" s="3" t="s">
        <v>499</v>
      </c>
      <c r="F215" s="3">
        <v>16067</v>
      </c>
      <c r="G215" s="3" t="s">
        <v>18</v>
      </c>
      <c r="H215" s="3">
        <v>6314</v>
      </c>
      <c r="I215" s="3" t="s">
        <v>113</v>
      </c>
      <c r="J215" s="5" t="s">
        <v>39</v>
      </c>
      <c r="K215" s="6">
        <v>13.2</v>
      </c>
      <c r="L215" s="7">
        <v>83344.799999999988</v>
      </c>
      <c r="M215" s="8">
        <v>0.05</v>
      </c>
      <c r="N215" s="7">
        <v>79177.559999999983</v>
      </c>
      <c r="O215" s="8">
        <v>0.15</v>
      </c>
      <c r="P215" s="7">
        <v>67300.925999999992</v>
      </c>
      <c r="Q215" s="9">
        <v>0.08</v>
      </c>
      <c r="R215" s="23">
        <v>6.6268111000000005E-2</v>
      </c>
      <c r="S215" s="23">
        <v>0.14626811100000001</v>
      </c>
      <c r="T215" s="3">
        <v>4</v>
      </c>
      <c r="U215" s="3">
        <v>0</v>
      </c>
      <c r="V215" s="3">
        <v>0</v>
      </c>
      <c r="W215" s="7">
        <v>460000</v>
      </c>
      <c r="X215" s="25">
        <v>72.873026985355665</v>
      </c>
    </row>
    <row r="216" spans="1:24" x14ac:dyDescent="0.25">
      <c r="A216" s="3" t="s">
        <v>2912</v>
      </c>
      <c r="B216" s="4" t="s">
        <v>2912</v>
      </c>
      <c r="C216" s="3" t="s">
        <v>5</v>
      </c>
      <c r="D216" s="3" t="s">
        <v>2913</v>
      </c>
      <c r="E216" s="3" t="s">
        <v>499</v>
      </c>
      <c r="F216" s="3">
        <v>11680</v>
      </c>
      <c r="G216" s="3" t="s">
        <v>18</v>
      </c>
      <c r="H216" s="3">
        <v>4710</v>
      </c>
      <c r="I216" s="3" t="s">
        <v>56</v>
      </c>
      <c r="J216" s="5" t="s">
        <v>39</v>
      </c>
      <c r="K216" s="6">
        <v>13.2</v>
      </c>
      <c r="L216" s="7">
        <v>62172</v>
      </c>
      <c r="M216" s="8">
        <v>0.05</v>
      </c>
      <c r="N216" s="7">
        <v>59063.4</v>
      </c>
      <c r="O216" s="8">
        <v>0.15</v>
      </c>
      <c r="P216" s="7">
        <v>50203.89</v>
      </c>
      <c r="Q216" s="9">
        <v>0.08</v>
      </c>
      <c r="R216" s="23">
        <v>8.2835822853585775E-2</v>
      </c>
      <c r="S216" s="23">
        <v>0.16283582285358578</v>
      </c>
      <c r="T216" s="3">
        <v>4</v>
      </c>
      <c r="U216" s="3">
        <v>0</v>
      </c>
      <c r="V216" s="3">
        <v>0</v>
      </c>
      <c r="W216" s="7">
        <v>308000</v>
      </c>
      <c r="X216" s="25">
        <v>65.458569332032454</v>
      </c>
    </row>
    <row r="217" spans="1:24" x14ac:dyDescent="0.25">
      <c r="A217" s="3" t="s">
        <v>2914</v>
      </c>
      <c r="B217" s="4" t="s">
        <v>2915</v>
      </c>
      <c r="C217" s="3" t="s">
        <v>288</v>
      </c>
      <c r="D217" s="3" t="s">
        <v>2916</v>
      </c>
      <c r="E217" s="3" t="s">
        <v>499</v>
      </c>
      <c r="F217" s="3">
        <v>74169</v>
      </c>
      <c r="G217" s="3" t="s">
        <v>18</v>
      </c>
      <c r="H217" s="3">
        <v>30077</v>
      </c>
      <c r="I217" s="3" t="s">
        <v>56</v>
      </c>
      <c r="J217" s="5" t="s">
        <v>39</v>
      </c>
      <c r="K217" s="6">
        <v>11</v>
      </c>
      <c r="L217" s="7">
        <v>330847</v>
      </c>
      <c r="M217" s="8">
        <v>0.05</v>
      </c>
      <c r="N217" s="7">
        <v>314304.65000000002</v>
      </c>
      <c r="O217" s="8">
        <v>0.15</v>
      </c>
      <c r="P217" s="7">
        <v>267158.95250000001</v>
      </c>
      <c r="Q217" s="9">
        <v>0.08</v>
      </c>
      <c r="R217" s="23">
        <v>8.2835196933695898E-2</v>
      </c>
      <c r="S217" s="23">
        <v>0.16283519693369591</v>
      </c>
      <c r="T217" s="3">
        <v>4</v>
      </c>
      <c r="U217" s="3">
        <v>0</v>
      </c>
      <c r="V217" s="3">
        <v>0</v>
      </c>
      <c r="W217" s="7">
        <v>1641000</v>
      </c>
      <c r="X217" s="25">
        <v>54.549017456077529</v>
      </c>
    </row>
    <row r="218" spans="1:24" x14ac:dyDescent="0.25">
      <c r="A218" s="3" t="s">
        <v>2917</v>
      </c>
      <c r="B218" s="4" t="s">
        <v>2918</v>
      </c>
      <c r="C218" s="3" t="s">
        <v>313</v>
      </c>
      <c r="D218" s="3" t="s">
        <v>2919</v>
      </c>
      <c r="E218" s="3" t="s">
        <v>499</v>
      </c>
      <c r="F218" s="3">
        <v>153166</v>
      </c>
      <c r="G218" s="3" t="s">
        <v>18</v>
      </c>
      <c r="H218" s="3">
        <v>75000</v>
      </c>
      <c r="I218" s="3" t="s">
        <v>54</v>
      </c>
      <c r="J218" s="5" t="s">
        <v>39</v>
      </c>
      <c r="K218" s="6">
        <v>11</v>
      </c>
      <c r="L218" s="7">
        <v>825000</v>
      </c>
      <c r="M218" s="8">
        <v>0.05</v>
      </c>
      <c r="N218" s="7">
        <v>783750</v>
      </c>
      <c r="O218" s="8">
        <v>0.15</v>
      </c>
      <c r="P218" s="7">
        <v>666187.5</v>
      </c>
      <c r="Q218" s="9">
        <v>0.08</v>
      </c>
      <c r="R218" s="23">
        <v>3.313404445531852E-2</v>
      </c>
      <c r="S218" s="23">
        <v>0.11313404445531852</v>
      </c>
      <c r="T218" s="3">
        <v>4</v>
      </c>
      <c r="U218" s="3">
        <v>0</v>
      </c>
      <c r="V218" s="3">
        <v>0</v>
      </c>
      <c r="W218" s="7">
        <v>5888000</v>
      </c>
      <c r="X218" s="25">
        <v>78.513059820009161</v>
      </c>
    </row>
    <row r="219" spans="1:24" x14ac:dyDescent="0.25">
      <c r="A219" s="3" t="s">
        <v>2920</v>
      </c>
      <c r="B219" s="4" t="s">
        <v>2920</v>
      </c>
      <c r="C219" s="3" t="s">
        <v>5</v>
      </c>
      <c r="D219" s="3" t="s">
        <v>2921</v>
      </c>
      <c r="E219" s="3" t="s">
        <v>499</v>
      </c>
      <c r="F219" s="3">
        <v>579650</v>
      </c>
      <c r="G219" s="3" t="s">
        <v>18</v>
      </c>
      <c r="H219" s="3">
        <v>145564</v>
      </c>
      <c r="I219" s="3" t="s">
        <v>180</v>
      </c>
      <c r="J219" s="5" t="s">
        <v>39</v>
      </c>
      <c r="K219" s="6">
        <v>9.9</v>
      </c>
      <c r="L219" s="7">
        <v>1441083.6</v>
      </c>
      <c r="M219" s="8">
        <v>0.05</v>
      </c>
      <c r="N219" s="7">
        <v>1369029.4200000002</v>
      </c>
      <c r="O219" s="8">
        <v>0.15</v>
      </c>
      <c r="P219" s="7">
        <v>1163675.0070000002</v>
      </c>
      <c r="Q219" s="9">
        <v>0.08</v>
      </c>
      <c r="R219" s="23">
        <v>8.2835150505949931E-2</v>
      </c>
      <c r="S219" s="23">
        <v>0.16283515050594993</v>
      </c>
      <c r="T219" s="3">
        <v>4</v>
      </c>
      <c r="U219" s="3">
        <v>0</v>
      </c>
      <c r="V219" s="3">
        <v>0</v>
      </c>
      <c r="W219" s="7">
        <v>7146000</v>
      </c>
      <c r="X219" s="25">
        <v>49.094129708240693</v>
      </c>
    </row>
    <row r="220" spans="1:24" x14ac:dyDescent="0.25">
      <c r="A220" s="3" t="s">
        <v>2922</v>
      </c>
      <c r="B220" s="4" t="s">
        <v>2922</v>
      </c>
      <c r="C220" s="3" t="s">
        <v>5</v>
      </c>
      <c r="D220" s="3" t="s">
        <v>2923</v>
      </c>
      <c r="E220" s="3" t="s">
        <v>499</v>
      </c>
      <c r="F220" s="3">
        <v>87363</v>
      </c>
      <c r="G220" s="3" t="s">
        <v>246</v>
      </c>
      <c r="H220" s="3">
        <v>42900</v>
      </c>
      <c r="I220" s="3" t="s">
        <v>174</v>
      </c>
      <c r="J220" s="5" t="s">
        <v>39</v>
      </c>
      <c r="K220" s="6">
        <v>11</v>
      </c>
      <c r="L220" s="7">
        <v>471900</v>
      </c>
      <c r="M220" s="8">
        <v>0.05</v>
      </c>
      <c r="N220" s="7">
        <v>448305</v>
      </c>
      <c r="O220" s="8">
        <v>0.15</v>
      </c>
      <c r="P220" s="7">
        <v>381059.25</v>
      </c>
      <c r="Q220" s="9">
        <v>0.08</v>
      </c>
      <c r="R220" s="23">
        <v>8.2835138750000009E-2</v>
      </c>
      <c r="S220" s="23">
        <v>0.16283513875</v>
      </c>
      <c r="T220" s="3">
        <v>4</v>
      </c>
      <c r="U220" s="3">
        <v>0</v>
      </c>
      <c r="V220" s="3">
        <v>0</v>
      </c>
      <c r="W220" s="7">
        <v>2340000</v>
      </c>
      <c r="X220" s="25">
        <v>54.549036947346231</v>
      </c>
    </row>
    <row r="221" spans="1:24" x14ac:dyDescent="0.25">
      <c r="A221" s="3" t="s">
        <v>2924</v>
      </c>
      <c r="B221" s="4" t="s">
        <v>2925</v>
      </c>
      <c r="C221" s="3" t="s">
        <v>309</v>
      </c>
      <c r="D221" s="3" t="s">
        <v>2926</v>
      </c>
      <c r="E221" s="3" t="s">
        <v>499</v>
      </c>
      <c r="F221" s="3">
        <v>45291</v>
      </c>
      <c r="G221" s="3" t="s">
        <v>246</v>
      </c>
      <c r="H221" s="3">
        <v>9312</v>
      </c>
      <c r="I221" s="3" t="s">
        <v>319</v>
      </c>
      <c r="J221" s="5" t="s">
        <v>39</v>
      </c>
      <c r="K221" s="6">
        <v>13.2</v>
      </c>
      <c r="L221" s="7">
        <v>122918.39999999999</v>
      </c>
      <c r="M221" s="8">
        <v>0.05</v>
      </c>
      <c r="N221" s="7">
        <v>116772.48</v>
      </c>
      <c r="O221" s="8">
        <v>0.15</v>
      </c>
      <c r="P221" s="7">
        <v>99256.607999999993</v>
      </c>
      <c r="Q221" s="9">
        <v>0.08</v>
      </c>
      <c r="R221" s="23">
        <v>6.2489710157227055E-2</v>
      </c>
      <c r="S221" s="23">
        <v>0.14248971015722706</v>
      </c>
      <c r="T221" s="3">
        <v>4</v>
      </c>
      <c r="U221" s="3">
        <v>8043</v>
      </c>
      <c r="V221" s="3">
        <v>56301</v>
      </c>
      <c r="W221" s="7">
        <v>753000</v>
      </c>
      <c r="X221" s="25">
        <v>74.805401654888385</v>
      </c>
    </row>
    <row r="222" spans="1:24" x14ac:dyDescent="0.25">
      <c r="A222" s="3" t="s">
        <v>2927</v>
      </c>
      <c r="B222" s="4" t="s">
        <v>2928</v>
      </c>
      <c r="C222" s="3" t="s">
        <v>175</v>
      </c>
      <c r="D222" s="3" t="s">
        <v>2929</v>
      </c>
      <c r="E222" s="3" t="s">
        <v>499</v>
      </c>
      <c r="F222" s="3">
        <v>118289</v>
      </c>
      <c r="G222" s="3" t="s">
        <v>18</v>
      </c>
      <c r="H222" s="3">
        <v>78000</v>
      </c>
      <c r="I222" s="3" t="s">
        <v>54</v>
      </c>
      <c r="J222" s="5" t="s">
        <v>39</v>
      </c>
      <c r="K222" s="6">
        <v>9.9</v>
      </c>
      <c r="L222" s="7">
        <v>772200</v>
      </c>
      <c r="M222" s="8">
        <v>0.05</v>
      </c>
      <c r="N222" s="7">
        <v>733590</v>
      </c>
      <c r="O222" s="8">
        <v>0.15</v>
      </c>
      <c r="P222" s="7">
        <v>623551.5</v>
      </c>
      <c r="Q222" s="9">
        <v>0.08</v>
      </c>
      <c r="R222" s="23">
        <v>8.2835295704886583E-2</v>
      </c>
      <c r="S222" s="23">
        <v>0.16283529570488658</v>
      </c>
      <c r="T222" s="3">
        <v>4</v>
      </c>
      <c r="U222" s="3">
        <v>0</v>
      </c>
      <c r="V222" s="3">
        <v>0</v>
      </c>
      <c r="W222" s="7">
        <v>3829000</v>
      </c>
      <c r="X222" s="25">
        <v>49.094085931396123</v>
      </c>
    </row>
    <row r="223" spans="1:24" x14ac:dyDescent="0.25">
      <c r="A223" s="3" t="s">
        <v>2930</v>
      </c>
      <c r="B223" s="4" t="s">
        <v>2931</v>
      </c>
      <c r="C223" s="3" t="s">
        <v>175</v>
      </c>
      <c r="D223" s="3" t="s">
        <v>2932</v>
      </c>
      <c r="E223" s="3" t="s">
        <v>499</v>
      </c>
      <c r="F223" s="3">
        <v>112032</v>
      </c>
      <c r="G223" s="3" t="s">
        <v>18</v>
      </c>
      <c r="H223" s="3">
        <v>49295</v>
      </c>
      <c r="I223" s="3" t="s">
        <v>54</v>
      </c>
      <c r="J223" s="5" t="s">
        <v>39</v>
      </c>
      <c r="K223" s="6">
        <v>11</v>
      </c>
      <c r="L223" s="7">
        <v>542245</v>
      </c>
      <c r="M223" s="8">
        <v>0.05</v>
      </c>
      <c r="N223" s="7">
        <v>515132.75</v>
      </c>
      <c r="O223" s="8">
        <v>0.15</v>
      </c>
      <c r="P223" s="7">
        <v>437862.83750000002</v>
      </c>
      <c r="Q223" s="9">
        <v>0.08</v>
      </c>
      <c r="R223" s="23">
        <v>8.2835138750000009E-2</v>
      </c>
      <c r="S223" s="23">
        <v>0.16283513875</v>
      </c>
      <c r="T223" s="3">
        <v>4</v>
      </c>
      <c r="U223" s="3">
        <v>0</v>
      </c>
      <c r="V223" s="3">
        <v>0</v>
      </c>
      <c r="W223" s="7">
        <v>2689000</v>
      </c>
      <c r="X223" s="25">
        <v>54.549036947346231</v>
      </c>
    </row>
    <row r="224" spans="1:24" x14ac:dyDescent="0.25">
      <c r="A224" s="3" t="s">
        <v>2933</v>
      </c>
      <c r="B224" s="4" t="s">
        <v>2934</v>
      </c>
      <c r="C224" s="3" t="s">
        <v>175</v>
      </c>
      <c r="D224" s="3" t="s">
        <v>2935</v>
      </c>
      <c r="E224" s="3" t="s">
        <v>499</v>
      </c>
      <c r="F224" s="3">
        <v>78465</v>
      </c>
      <c r="G224" s="3" t="s">
        <v>18</v>
      </c>
      <c r="H224" s="3">
        <v>18680</v>
      </c>
      <c r="I224" s="3" t="s">
        <v>214</v>
      </c>
      <c r="J224" s="5" t="s">
        <v>39</v>
      </c>
      <c r="K224" s="6">
        <v>12.1</v>
      </c>
      <c r="L224" s="7">
        <v>226028.00000000003</v>
      </c>
      <c r="M224" s="8">
        <v>0.05</v>
      </c>
      <c r="N224" s="7">
        <v>214726.60000000003</v>
      </c>
      <c r="O224" s="8">
        <v>0.15</v>
      </c>
      <c r="P224" s="7">
        <v>182517.61000000004</v>
      </c>
      <c r="Q224" s="9">
        <v>0.08</v>
      </c>
      <c r="R224" s="23">
        <v>8.2835335835276386E-2</v>
      </c>
      <c r="S224" s="23">
        <v>0.16283533583527637</v>
      </c>
      <c r="T224" s="3">
        <v>4</v>
      </c>
      <c r="U224" s="3">
        <v>3745</v>
      </c>
      <c r="V224" s="3">
        <v>18725</v>
      </c>
      <c r="W224" s="7">
        <v>1140000</v>
      </c>
      <c r="X224" s="25">
        <v>60.003868017222359</v>
      </c>
    </row>
    <row r="225" spans="1:24" x14ac:dyDescent="0.25">
      <c r="A225" s="3" t="s">
        <v>2936</v>
      </c>
      <c r="B225" s="4" t="s">
        <v>2936</v>
      </c>
      <c r="C225" s="3" t="s">
        <v>5</v>
      </c>
      <c r="D225" s="3" t="s">
        <v>2937</v>
      </c>
      <c r="E225" s="3" t="s">
        <v>499</v>
      </c>
      <c r="F225" s="3">
        <v>220432</v>
      </c>
      <c r="G225" s="3" t="s">
        <v>18</v>
      </c>
      <c r="H225" s="3">
        <v>86200</v>
      </c>
      <c r="I225" s="3" t="s">
        <v>291</v>
      </c>
      <c r="J225" s="5" t="s">
        <v>39</v>
      </c>
      <c r="K225" s="6">
        <v>9.9</v>
      </c>
      <c r="L225" s="7">
        <v>853380</v>
      </c>
      <c r="M225" s="8">
        <v>0.05</v>
      </c>
      <c r="N225" s="7">
        <v>810711</v>
      </c>
      <c r="O225" s="8">
        <v>0.15</v>
      </c>
      <c r="P225" s="7">
        <v>689104.35</v>
      </c>
      <c r="Q225" s="9">
        <v>0.08</v>
      </c>
      <c r="R225" s="23">
        <v>8.2835159138225728E-2</v>
      </c>
      <c r="S225" s="23">
        <v>0.16283515913822572</v>
      </c>
      <c r="T225" s="3">
        <v>4</v>
      </c>
      <c r="U225" s="3">
        <v>0</v>
      </c>
      <c r="V225" s="3">
        <v>0</v>
      </c>
      <c r="W225" s="7">
        <v>4232000</v>
      </c>
      <c r="X225" s="25">
        <v>49.094127105645093</v>
      </c>
    </row>
    <row r="226" spans="1:24" x14ac:dyDescent="0.25">
      <c r="A226" s="3" t="s">
        <v>2938</v>
      </c>
      <c r="B226" s="4" t="s">
        <v>2938</v>
      </c>
      <c r="C226" s="3" t="s">
        <v>5</v>
      </c>
      <c r="D226" s="3" t="s">
        <v>2939</v>
      </c>
      <c r="E226" s="3" t="s">
        <v>499</v>
      </c>
      <c r="F226" s="3">
        <v>262023</v>
      </c>
      <c r="G226" s="3" t="s">
        <v>246</v>
      </c>
      <c r="H226" s="3">
        <v>48975</v>
      </c>
      <c r="I226" s="3" t="s">
        <v>111</v>
      </c>
      <c r="J226" s="5" t="s">
        <v>39</v>
      </c>
      <c r="K226" s="6">
        <v>11</v>
      </c>
      <c r="L226" s="7">
        <v>538725</v>
      </c>
      <c r="M226" s="8">
        <v>0.05</v>
      </c>
      <c r="N226" s="7">
        <v>511788.75</v>
      </c>
      <c r="O226" s="8">
        <v>0.15</v>
      </c>
      <c r="P226" s="7">
        <v>435020.4375</v>
      </c>
      <c r="Q226" s="9">
        <v>0.08</v>
      </c>
      <c r="R226" s="23">
        <v>8.283518103433482E-2</v>
      </c>
      <c r="S226" s="23">
        <v>0.16283518103433481</v>
      </c>
      <c r="T226" s="3">
        <v>4</v>
      </c>
      <c r="U226" s="3">
        <v>66123</v>
      </c>
      <c r="V226" s="3">
        <v>330615</v>
      </c>
      <c r="W226" s="7">
        <v>3002000</v>
      </c>
      <c r="X226" s="25">
        <v>54.549022782288489</v>
      </c>
    </row>
    <row r="227" spans="1:24" x14ac:dyDescent="0.25">
      <c r="A227" s="3" t="s">
        <v>2940</v>
      </c>
      <c r="B227" s="4" t="s">
        <v>2940</v>
      </c>
      <c r="C227" s="3" t="s">
        <v>5</v>
      </c>
      <c r="D227" s="3" t="s">
        <v>2941</v>
      </c>
      <c r="E227" s="3" t="s">
        <v>499</v>
      </c>
      <c r="F227" s="3">
        <v>48306</v>
      </c>
      <c r="G227" s="3" t="s">
        <v>246</v>
      </c>
      <c r="H227" s="3">
        <v>21948</v>
      </c>
      <c r="I227" s="3" t="s">
        <v>279</v>
      </c>
      <c r="J227" s="5" t="s">
        <v>39</v>
      </c>
      <c r="K227" s="6">
        <v>12.1</v>
      </c>
      <c r="L227" s="7">
        <v>265570.80000000005</v>
      </c>
      <c r="M227" s="8">
        <v>0.05</v>
      </c>
      <c r="N227" s="7">
        <v>252292.26000000004</v>
      </c>
      <c r="O227" s="8">
        <v>0.15</v>
      </c>
      <c r="P227" s="7">
        <v>214448.42100000003</v>
      </c>
      <c r="Q227" s="9">
        <v>0.08</v>
      </c>
      <c r="R227" s="23">
        <v>8.2835421809960993E-2</v>
      </c>
      <c r="S227" s="23">
        <v>0.162835421809961</v>
      </c>
      <c r="T227" s="3">
        <v>4</v>
      </c>
      <c r="U227" s="3">
        <v>0</v>
      </c>
      <c r="V227" s="3">
        <v>0</v>
      </c>
      <c r="W227" s="7">
        <v>1317000</v>
      </c>
      <c r="X227" s="25">
        <v>60.003836336071096</v>
      </c>
    </row>
    <row r="228" spans="1:24" x14ac:dyDescent="0.25">
      <c r="A228" s="3" t="s">
        <v>2942</v>
      </c>
      <c r="B228" s="4" t="s">
        <v>2942</v>
      </c>
      <c r="C228" s="3" t="s">
        <v>5</v>
      </c>
      <c r="D228" s="3" t="s">
        <v>2943</v>
      </c>
      <c r="E228" s="3" t="s">
        <v>499</v>
      </c>
      <c r="F228" s="3">
        <v>113489</v>
      </c>
      <c r="G228" s="3" t="s">
        <v>18</v>
      </c>
      <c r="H228" s="3">
        <v>45870</v>
      </c>
      <c r="I228" s="3" t="s">
        <v>293</v>
      </c>
      <c r="J228" s="5" t="s">
        <v>39</v>
      </c>
      <c r="K228" s="6">
        <v>11</v>
      </c>
      <c r="L228" s="7">
        <v>504570</v>
      </c>
      <c r="M228" s="8">
        <v>0.05</v>
      </c>
      <c r="N228" s="7">
        <v>479341.5</v>
      </c>
      <c r="O228" s="8">
        <v>0.15</v>
      </c>
      <c r="P228" s="7">
        <v>407440.27500000002</v>
      </c>
      <c r="Q228" s="9">
        <v>0.08</v>
      </c>
      <c r="R228" s="23">
        <v>8.2835138750000009E-2</v>
      </c>
      <c r="S228" s="23">
        <v>0.16283513875</v>
      </c>
      <c r="T228" s="3">
        <v>4</v>
      </c>
      <c r="U228" s="3">
        <v>0</v>
      </c>
      <c r="V228" s="3">
        <v>0</v>
      </c>
      <c r="W228" s="7">
        <v>2502000</v>
      </c>
      <c r="X228" s="25">
        <v>54.549036947346238</v>
      </c>
    </row>
    <row r="229" spans="1:24" x14ac:dyDescent="0.25">
      <c r="A229" s="3" t="s">
        <v>2944</v>
      </c>
      <c r="B229" s="4" t="s">
        <v>2944</v>
      </c>
      <c r="C229" s="3" t="s">
        <v>5</v>
      </c>
      <c r="D229" s="3" t="s">
        <v>2945</v>
      </c>
      <c r="E229" s="3" t="s">
        <v>499</v>
      </c>
      <c r="F229" s="3">
        <v>119935</v>
      </c>
      <c r="G229" s="3" t="s">
        <v>18</v>
      </c>
      <c r="H229" s="3">
        <v>51400</v>
      </c>
      <c r="I229" s="3" t="s">
        <v>54</v>
      </c>
      <c r="J229" s="5" t="s">
        <v>39</v>
      </c>
      <c r="K229" s="6">
        <v>11</v>
      </c>
      <c r="L229" s="7">
        <v>565400</v>
      </c>
      <c r="M229" s="8">
        <v>0.05</v>
      </c>
      <c r="N229" s="7">
        <v>537130</v>
      </c>
      <c r="O229" s="8">
        <v>0.15</v>
      </c>
      <c r="P229" s="7">
        <v>456560.5</v>
      </c>
      <c r="Q229" s="9">
        <v>0.08</v>
      </c>
      <c r="R229" s="23">
        <v>8.2835138750000009E-2</v>
      </c>
      <c r="S229" s="23">
        <v>0.16283513875</v>
      </c>
      <c r="T229" s="3">
        <v>4</v>
      </c>
      <c r="U229" s="3">
        <v>0</v>
      </c>
      <c r="V229" s="3">
        <v>0</v>
      </c>
      <c r="W229" s="7">
        <v>2804000</v>
      </c>
      <c r="X229" s="25">
        <v>54.549036947346231</v>
      </c>
    </row>
    <row r="230" spans="1:24" x14ac:dyDescent="0.25">
      <c r="A230" s="3" t="s">
        <v>2946</v>
      </c>
      <c r="B230" s="4" t="s">
        <v>2947</v>
      </c>
      <c r="C230" s="3" t="s">
        <v>277</v>
      </c>
      <c r="D230" s="3" t="s">
        <v>2948</v>
      </c>
      <c r="E230" s="3" t="s">
        <v>499</v>
      </c>
      <c r="F230" s="3">
        <v>98057</v>
      </c>
      <c r="G230" s="3" t="s">
        <v>271</v>
      </c>
      <c r="H230" s="3">
        <v>6000</v>
      </c>
      <c r="I230" s="3" t="s">
        <v>283</v>
      </c>
      <c r="J230" s="5" t="s">
        <v>39</v>
      </c>
      <c r="K230" s="6">
        <v>10.56</v>
      </c>
      <c r="L230" s="7">
        <v>63360</v>
      </c>
      <c r="M230" s="8">
        <v>0.05</v>
      </c>
      <c r="N230" s="7">
        <v>60192</v>
      </c>
      <c r="O230" s="8">
        <v>0.18</v>
      </c>
      <c r="P230" s="7">
        <v>49357.440000000002</v>
      </c>
      <c r="Q230" s="9">
        <v>0.08</v>
      </c>
      <c r="R230" s="23">
        <v>8.2835445475240965E-2</v>
      </c>
      <c r="S230" s="23">
        <v>0.16283544547524098</v>
      </c>
      <c r="T230" s="3">
        <v>4</v>
      </c>
      <c r="U230" s="3">
        <v>74057</v>
      </c>
      <c r="V230" s="3">
        <v>370285</v>
      </c>
      <c r="W230" s="7">
        <v>673000</v>
      </c>
      <c r="X230" s="25">
        <v>50.518730587136169</v>
      </c>
    </row>
    <row r="231" spans="1:24" x14ac:dyDescent="0.25">
      <c r="A231" s="3" t="s">
        <v>2949</v>
      </c>
      <c r="B231" s="4" t="s">
        <v>2949</v>
      </c>
      <c r="C231" s="3" t="s">
        <v>5</v>
      </c>
      <c r="D231" s="3" t="s">
        <v>2950</v>
      </c>
      <c r="E231" s="3" t="s">
        <v>499</v>
      </c>
      <c r="F231" s="3">
        <v>14967</v>
      </c>
      <c r="G231" s="3" t="s">
        <v>18</v>
      </c>
      <c r="H231" s="3">
        <v>2700</v>
      </c>
      <c r="I231" s="3" t="s">
        <v>55</v>
      </c>
      <c r="J231" s="5" t="s">
        <v>39</v>
      </c>
      <c r="K231" s="6">
        <v>13.2</v>
      </c>
      <c r="L231" s="7">
        <v>35640</v>
      </c>
      <c r="M231" s="8">
        <v>0.05</v>
      </c>
      <c r="N231" s="7">
        <v>33858</v>
      </c>
      <c r="O231" s="8">
        <v>0.15</v>
      </c>
      <c r="P231" s="7">
        <v>28779.3</v>
      </c>
      <c r="Q231" s="9">
        <v>0.08</v>
      </c>
      <c r="R231" s="23">
        <v>8.2835864679933244E-2</v>
      </c>
      <c r="S231" s="23">
        <v>0.16283586467993325</v>
      </c>
      <c r="T231" s="3">
        <v>4</v>
      </c>
      <c r="U231" s="3">
        <v>4167</v>
      </c>
      <c r="V231" s="3">
        <v>20835</v>
      </c>
      <c r="W231" s="7">
        <v>198000</v>
      </c>
      <c r="X231" s="25">
        <v>65.45855251821277</v>
      </c>
    </row>
    <row r="232" spans="1:24" x14ac:dyDescent="0.25">
      <c r="A232" s="3" t="s">
        <v>2951</v>
      </c>
      <c r="B232" s="4" t="s">
        <v>2951</v>
      </c>
      <c r="C232" s="3" t="s">
        <v>5</v>
      </c>
      <c r="D232" s="3" t="s">
        <v>2952</v>
      </c>
      <c r="E232" s="3" t="s">
        <v>499</v>
      </c>
      <c r="F232" s="3">
        <v>9970</v>
      </c>
      <c r="G232" s="3" t="s">
        <v>18</v>
      </c>
      <c r="H232" s="3">
        <v>2739</v>
      </c>
      <c r="I232" s="3" t="s">
        <v>247</v>
      </c>
      <c r="J232" s="5" t="s">
        <v>39</v>
      </c>
      <c r="K232" s="6">
        <v>13.2</v>
      </c>
      <c r="L232" s="7">
        <v>36154.800000000003</v>
      </c>
      <c r="M232" s="8">
        <v>0.05</v>
      </c>
      <c r="N232" s="7">
        <v>34347.06</v>
      </c>
      <c r="O232" s="8">
        <v>0.15</v>
      </c>
      <c r="P232" s="7">
        <v>29195.000999999997</v>
      </c>
      <c r="Q232" s="9">
        <v>0.08</v>
      </c>
      <c r="R232" s="23">
        <v>8.2835138750000009E-2</v>
      </c>
      <c r="S232" s="23">
        <v>0.16283513875</v>
      </c>
      <c r="T232" s="3">
        <v>4</v>
      </c>
      <c r="U232" s="3">
        <v>0</v>
      </c>
      <c r="V232" s="3">
        <v>0</v>
      </c>
      <c r="W232" s="7">
        <v>179000</v>
      </c>
      <c r="X232" s="25">
        <v>65.458844336815474</v>
      </c>
    </row>
    <row r="233" spans="1:24" x14ac:dyDescent="0.25">
      <c r="A233" s="3" t="s">
        <v>2953</v>
      </c>
      <c r="B233" s="4" t="s">
        <v>2953</v>
      </c>
      <c r="C233" s="3" t="s">
        <v>5</v>
      </c>
      <c r="D233" s="3" t="s">
        <v>2954</v>
      </c>
      <c r="E233" s="3" t="s">
        <v>499</v>
      </c>
      <c r="F233" s="3">
        <v>19956</v>
      </c>
      <c r="G233" s="3" t="s">
        <v>18</v>
      </c>
      <c r="H233" s="3">
        <v>8438</v>
      </c>
      <c r="I233" s="3" t="s">
        <v>162</v>
      </c>
      <c r="J233" s="5" t="s">
        <v>39</v>
      </c>
      <c r="K233" s="6">
        <v>13.2</v>
      </c>
      <c r="L233" s="7">
        <v>111381.6</v>
      </c>
      <c r="M233" s="8">
        <v>0.05</v>
      </c>
      <c r="N233" s="7">
        <v>105812.52</v>
      </c>
      <c r="O233" s="8">
        <v>0.15</v>
      </c>
      <c r="P233" s="7">
        <v>89940.642000000007</v>
      </c>
      <c r="Q233" s="9">
        <v>0.08</v>
      </c>
      <c r="R233" s="23">
        <v>8.2835138750000009E-2</v>
      </c>
      <c r="S233" s="23">
        <v>0.16283513875</v>
      </c>
      <c r="T233" s="3">
        <v>4</v>
      </c>
      <c r="U233" s="3">
        <v>0</v>
      </c>
      <c r="V233" s="3">
        <v>0</v>
      </c>
      <c r="W233" s="7">
        <v>552000</v>
      </c>
      <c r="X233" s="25">
        <v>65.458844336815474</v>
      </c>
    </row>
    <row r="234" spans="1:24" x14ac:dyDescent="0.25">
      <c r="A234" s="3" t="s">
        <v>2955</v>
      </c>
      <c r="B234" s="4" t="s">
        <v>2955</v>
      </c>
      <c r="C234" s="3" t="s">
        <v>5</v>
      </c>
      <c r="D234" s="3" t="s">
        <v>2956</v>
      </c>
      <c r="E234" s="3" t="s">
        <v>499</v>
      </c>
      <c r="F234" s="3">
        <v>19948</v>
      </c>
      <c r="G234" s="3" t="s">
        <v>18</v>
      </c>
      <c r="H234" s="3">
        <v>7647</v>
      </c>
      <c r="I234" s="3" t="s">
        <v>162</v>
      </c>
      <c r="J234" s="5" t="s">
        <v>39</v>
      </c>
      <c r="K234" s="6">
        <v>13.2</v>
      </c>
      <c r="L234" s="7">
        <v>100940.4</v>
      </c>
      <c r="M234" s="8">
        <v>0.05</v>
      </c>
      <c r="N234" s="7">
        <v>95893.38</v>
      </c>
      <c r="O234" s="8">
        <v>0.15</v>
      </c>
      <c r="P234" s="7">
        <v>81509.373000000007</v>
      </c>
      <c r="Q234" s="9">
        <v>0.08</v>
      </c>
      <c r="R234" s="23">
        <v>8.2835138750000009E-2</v>
      </c>
      <c r="S234" s="23">
        <v>0.16283513875</v>
      </c>
      <c r="T234" s="3">
        <v>4</v>
      </c>
      <c r="U234" s="3">
        <v>0</v>
      </c>
      <c r="V234" s="3">
        <v>0</v>
      </c>
      <c r="W234" s="7">
        <v>501000</v>
      </c>
      <c r="X234" s="25">
        <v>65.458844336815474</v>
      </c>
    </row>
    <row r="235" spans="1:24" x14ac:dyDescent="0.25">
      <c r="A235" s="3" t="s">
        <v>2957</v>
      </c>
      <c r="B235" s="4" t="s">
        <v>2957</v>
      </c>
      <c r="C235" s="3" t="s">
        <v>5</v>
      </c>
      <c r="D235" s="3" t="s">
        <v>2958</v>
      </c>
      <c r="E235" s="3" t="s">
        <v>499</v>
      </c>
      <c r="F235" s="3">
        <v>9982</v>
      </c>
      <c r="G235" s="3" t="s">
        <v>18</v>
      </c>
      <c r="H235" s="3">
        <v>2550</v>
      </c>
      <c r="I235" s="3" t="s">
        <v>162</v>
      </c>
      <c r="J235" s="5" t="s">
        <v>39</v>
      </c>
      <c r="K235" s="6">
        <v>13.2</v>
      </c>
      <c r="L235" s="7">
        <v>33660</v>
      </c>
      <c r="M235" s="8">
        <v>0.05</v>
      </c>
      <c r="N235" s="7">
        <v>31977</v>
      </c>
      <c r="O235" s="8">
        <v>0.15</v>
      </c>
      <c r="P235" s="7">
        <v>27180.45</v>
      </c>
      <c r="Q235" s="9">
        <v>0.08</v>
      </c>
      <c r="R235" s="23">
        <v>8.2835138750000009E-2</v>
      </c>
      <c r="S235" s="23">
        <v>0.16283513875</v>
      </c>
      <c r="T235" s="3">
        <v>4</v>
      </c>
      <c r="U235" s="3">
        <v>0</v>
      </c>
      <c r="V235" s="3">
        <v>0</v>
      </c>
      <c r="W235" s="7">
        <v>167000</v>
      </c>
      <c r="X235" s="25">
        <v>65.458844336815488</v>
      </c>
    </row>
    <row r="236" spans="1:24" x14ac:dyDescent="0.25">
      <c r="A236" s="3" t="s">
        <v>2959</v>
      </c>
      <c r="B236" s="4" t="s">
        <v>2960</v>
      </c>
      <c r="C236" s="3" t="s">
        <v>281</v>
      </c>
      <c r="D236" s="3" t="s">
        <v>2961</v>
      </c>
      <c r="E236" s="3" t="s">
        <v>499</v>
      </c>
      <c r="F236" s="3">
        <v>16673</v>
      </c>
      <c r="G236" s="3" t="s">
        <v>18</v>
      </c>
      <c r="H236" s="3">
        <v>7752</v>
      </c>
      <c r="I236" s="3" t="s">
        <v>66</v>
      </c>
      <c r="J236" s="5" t="s">
        <v>39</v>
      </c>
      <c r="K236" s="6">
        <v>13.2</v>
      </c>
      <c r="L236" s="7">
        <v>102326.39999999999</v>
      </c>
      <c r="M236" s="8">
        <v>0.05</v>
      </c>
      <c r="N236" s="7">
        <v>97210.079999999987</v>
      </c>
      <c r="O236" s="8">
        <v>0.15</v>
      </c>
      <c r="P236" s="7">
        <v>82628.567999999985</v>
      </c>
      <c r="Q236" s="9">
        <v>0.08</v>
      </c>
      <c r="R236" s="23">
        <v>8.2835138750000009E-2</v>
      </c>
      <c r="S236" s="23">
        <v>0.16283513875</v>
      </c>
      <c r="T236" s="3">
        <v>4</v>
      </c>
      <c r="U236" s="3">
        <v>0</v>
      </c>
      <c r="V236" s="3">
        <v>0</v>
      </c>
      <c r="W236" s="7">
        <v>507000</v>
      </c>
      <c r="X236" s="25">
        <v>65.45884433681546</v>
      </c>
    </row>
    <row r="237" spans="1:24" x14ac:dyDescent="0.25">
      <c r="A237" s="3" t="s">
        <v>2962</v>
      </c>
      <c r="B237" s="4" t="s">
        <v>2962</v>
      </c>
      <c r="C237" s="3" t="s">
        <v>272</v>
      </c>
      <c r="D237" s="3" t="s">
        <v>2963</v>
      </c>
      <c r="E237" s="3" t="s">
        <v>499</v>
      </c>
      <c r="F237" s="3">
        <v>28694</v>
      </c>
      <c r="G237" s="3" t="s">
        <v>18</v>
      </c>
      <c r="H237" s="3">
        <v>9600</v>
      </c>
      <c r="I237" s="3" t="s">
        <v>111</v>
      </c>
      <c r="J237" s="5" t="s">
        <v>39</v>
      </c>
      <c r="K237" s="6">
        <v>13.2</v>
      </c>
      <c r="L237" s="7">
        <v>126720</v>
      </c>
      <c r="M237" s="8">
        <v>0.05</v>
      </c>
      <c r="N237" s="7">
        <v>120384</v>
      </c>
      <c r="O237" s="8">
        <v>0.15</v>
      </c>
      <c r="P237" s="7">
        <v>102326.39999999999</v>
      </c>
      <c r="Q237" s="9">
        <v>0.08</v>
      </c>
      <c r="R237" s="23">
        <v>3.3134174516431456E-2</v>
      </c>
      <c r="S237" s="23">
        <v>0.11313417451643146</v>
      </c>
      <c r="T237" s="3">
        <v>4</v>
      </c>
      <c r="U237" s="3">
        <v>0</v>
      </c>
      <c r="V237" s="3">
        <v>0</v>
      </c>
      <c r="W237" s="7">
        <v>904000</v>
      </c>
      <c r="X237" s="25">
        <v>94.215563471954283</v>
      </c>
    </row>
    <row r="238" spans="1:24" x14ac:dyDescent="0.25">
      <c r="A238" s="3" t="s">
        <v>2964</v>
      </c>
      <c r="B238" s="4" t="s">
        <v>2965</v>
      </c>
      <c r="C238" s="3" t="s">
        <v>313</v>
      </c>
      <c r="D238" s="3" t="s">
        <v>2966</v>
      </c>
      <c r="E238" s="3" t="s">
        <v>499</v>
      </c>
      <c r="F238" s="3">
        <v>42724</v>
      </c>
      <c r="G238" s="3" t="s">
        <v>18</v>
      </c>
      <c r="H238" s="3">
        <v>24777</v>
      </c>
      <c r="I238" s="3" t="s">
        <v>111</v>
      </c>
      <c r="J238" s="5" t="s">
        <v>39</v>
      </c>
      <c r="K238" s="6">
        <v>12.1</v>
      </c>
      <c r="L238" s="7">
        <v>299801.7</v>
      </c>
      <c r="M238" s="8">
        <v>0.05</v>
      </c>
      <c r="N238" s="7">
        <v>284811.61499999999</v>
      </c>
      <c r="O238" s="8">
        <v>0.15</v>
      </c>
      <c r="P238" s="7">
        <v>242089.87275000001</v>
      </c>
      <c r="Q238" s="9">
        <v>0.08</v>
      </c>
      <c r="R238" s="23">
        <v>3.3134055500000002E-2</v>
      </c>
      <c r="S238" s="23">
        <v>0.1131340555</v>
      </c>
      <c r="T238" s="3">
        <v>4</v>
      </c>
      <c r="U238" s="3">
        <v>0</v>
      </c>
      <c r="V238" s="3">
        <v>0</v>
      </c>
      <c r="W238" s="7">
        <v>2140000</v>
      </c>
      <c r="X238" s="25">
        <v>86.364357370712298</v>
      </c>
    </row>
    <row r="239" spans="1:24" x14ac:dyDescent="0.25">
      <c r="A239" s="3" t="s">
        <v>2967</v>
      </c>
      <c r="B239" s="4" t="s">
        <v>2968</v>
      </c>
      <c r="C239" s="3" t="s">
        <v>175</v>
      </c>
      <c r="D239" s="3" t="s">
        <v>2969</v>
      </c>
      <c r="E239" s="3" t="s">
        <v>499</v>
      </c>
      <c r="F239" s="3">
        <v>14762</v>
      </c>
      <c r="G239" s="3" t="s">
        <v>18</v>
      </c>
      <c r="H239" s="3">
        <v>4425</v>
      </c>
      <c r="I239" s="3" t="s">
        <v>56</v>
      </c>
      <c r="J239" s="5" t="s">
        <v>39</v>
      </c>
      <c r="K239" s="6">
        <v>13.2</v>
      </c>
      <c r="L239" s="7">
        <v>58410</v>
      </c>
      <c r="M239" s="8">
        <v>0.05</v>
      </c>
      <c r="N239" s="7">
        <v>55489.5</v>
      </c>
      <c r="O239" s="8">
        <v>0.15</v>
      </c>
      <c r="P239" s="7">
        <v>47166.074999999997</v>
      </c>
      <c r="Q239" s="9">
        <v>0.08</v>
      </c>
      <c r="R239" s="23">
        <v>8.2834823788692821E-2</v>
      </c>
      <c r="S239" s="23">
        <v>0.16283482378869282</v>
      </c>
      <c r="T239" s="3">
        <v>4</v>
      </c>
      <c r="U239" s="3">
        <v>0</v>
      </c>
      <c r="V239" s="3">
        <v>0</v>
      </c>
      <c r="W239" s="7">
        <v>290000</v>
      </c>
      <c r="X239" s="25">
        <v>65.458970949800943</v>
      </c>
    </row>
    <row r="240" spans="1:24" x14ac:dyDescent="0.25">
      <c r="A240" s="3" t="s">
        <v>2970</v>
      </c>
      <c r="B240" s="4" t="s">
        <v>2970</v>
      </c>
      <c r="C240" s="3" t="s">
        <v>5</v>
      </c>
      <c r="D240" s="3" t="s">
        <v>2971</v>
      </c>
      <c r="E240" s="3" t="s">
        <v>499</v>
      </c>
      <c r="F240" s="3">
        <v>11816</v>
      </c>
      <c r="G240" s="3" t="s">
        <v>18</v>
      </c>
      <c r="H240" s="3">
        <v>3200</v>
      </c>
      <c r="I240" s="3" t="s">
        <v>111</v>
      </c>
      <c r="J240" s="5" t="s">
        <v>39</v>
      </c>
      <c r="K240" s="6">
        <v>13.2</v>
      </c>
      <c r="L240" s="7">
        <v>42240</v>
      </c>
      <c r="M240" s="8">
        <v>0.05</v>
      </c>
      <c r="N240" s="7">
        <v>40128</v>
      </c>
      <c r="O240" s="8">
        <v>0.15</v>
      </c>
      <c r="P240" s="7">
        <v>34108.800000000003</v>
      </c>
      <c r="Q240" s="9">
        <v>0.08</v>
      </c>
      <c r="R240" s="23">
        <v>8.2835138750000009E-2</v>
      </c>
      <c r="S240" s="23">
        <v>0.16283513875</v>
      </c>
      <c r="T240" s="3">
        <v>4</v>
      </c>
      <c r="U240" s="3">
        <v>0</v>
      </c>
      <c r="V240" s="3">
        <v>0</v>
      </c>
      <c r="W240" s="7">
        <v>209000</v>
      </c>
      <c r="X240" s="25">
        <v>65.458844336815488</v>
      </c>
    </row>
    <row r="241" spans="1:24" x14ac:dyDescent="0.25">
      <c r="A241" s="3" t="s">
        <v>2972</v>
      </c>
      <c r="B241" s="4" t="s">
        <v>2972</v>
      </c>
      <c r="C241" s="3" t="s">
        <v>5</v>
      </c>
      <c r="D241" s="3" t="s">
        <v>2973</v>
      </c>
      <c r="E241" s="3" t="s">
        <v>499</v>
      </c>
      <c r="F241" s="3">
        <v>39400</v>
      </c>
      <c r="G241" s="3" t="s">
        <v>285</v>
      </c>
      <c r="H241" s="3">
        <v>2000</v>
      </c>
      <c r="I241" s="3" t="s">
        <v>56</v>
      </c>
      <c r="J241" s="5" t="s">
        <v>39</v>
      </c>
      <c r="K241" s="6">
        <v>13.2</v>
      </c>
      <c r="L241" s="7">
        <v>26400</v>
      </c>
      <c r="M241" s="8">
        <v>0.05</v>
      </c>
      <c r="N241" s="7">
        <v>25080</v>
      </c>
      <c r="O241" s="8">
        <v>0.15</v>
      </c>
      <c r="P241" s="7">
        <v>21318</v>
      </c>
      <c r="Q241" s="9">
        <v>0.08</v>
      </c>
      <c r="R241" s="23">
        <v>8.2835138750000009E-2</v>
      </c>
      <c r="S241" s="23">
        <v>0.16283513875</v>
      </c>
      <c r="T241" s="3">
        <v>4</v>
      </c>
      <c r="U241" s="3">
        <v>31400</v>
      </c>
      <c r="V241" s="3">
        <v>157000</v>
      </c>
      <c r="W241" s="7">
        <v>288000</v>
      </c>
      <c r="X241" s="25">
        <v>65.458844336815474</v>
      </c>
    </row>
    <row r="242" spans="1:24" x14ac:dyDescent="0.25">
      <c r="A242" s="3" t="s">
        <v>2974</v>
      </c>
      <c r="B242" s="4" t="s">
        <v>2974</v>
      </c>
      <c r="C242" s="3" t="s">
        <v>5</v>
      </c>
      <c r="D242" s="3" t="s">
        <v>2975</v>
      </c>
      <c r="E242" s="3" t="s">
        <v>499</v>
      </c>
      <c r="F242" s="3">
        <v>29587</v>
      </c>
      <c r="G242" s="3" t="s">
        <v>18</v>
      </c>
      <c r="H242" s="3">
        <v>12375</v>
      </c>
      <c r="I242" s="3" t="s">
        <v>194</v>
      </c>
      <c r="J242" s="5" t="s">
        <v>39</v>
      </c>
      <c r="K242" s="6">
        <v>12.1</v>
      </c>
      <c r="L242" s="7">
        <v>149737.50000000003</v>
      </c>
      <c r="M242" s="8">
        <v>0.05</v>
      </c>
      <c r="N242" s="7">
        <v>142250.62500000003</v>
      </c>
      <c r="O242" s="8">
        <v>0.15</v>
      </c>
      <c r="P242" s="7">
        <v>120913.03125000004</v>
      </c>
      <c r="Q242" s="9">
        <v>0.08</v>
      </c>
      <c r="R242" s="23">
        <v>8.2835425441258423E-2</v>
      </c>
      <c r="S242" s="23">
        <v>0.16283542544125842</v>
      </c>
      <c r="T242" s="3">
        <v>4</v>
      </c>
      <c r="U242" s="3">
        <v>0</v>
      </c>
      <c r="V242" s="3">
        <v>0</v>
      </c>
      <c r="W242" s="7">
        <v>743000</v>
      </c>
      <c r="X242" s="25">
        <v>60.003834997960695</v>
      </c>
    </row>
    <row r="243" spans="1:24" x14ac:dyDescent="0.25">
      <c r="A243" s="3" t="s">
        <v>2976</v>
      </c>
      <c r="B243" s="4" t="s">
        <v>2977</v>
      </c>
      <c r="C243" s="3" t="s">
        <v>175</v>
      </c>
      <c r="D243" s="3" t="s">
        <v>2978</v>
      </c>
      <c r="E243" s="3" t="s">
        <v>499</v>
      </c>
      <c r="F243" s="3">
        <v>126383</v>
      </c>
      <c r="G243" s="3" t="s">
        <v>256</v>
      </c>
      <c r="H243" s="3">
        <v>56410</v>
      </c>
      <c r="I243" s="3" t="s">
        <v>194</v>
      </c>
      <c r="J243" s="5" t="s">
        <v>39</v>
      </c>
      <c r="K243" s="6">
        <v>11</v>
      </c>
      <c r="L243" s="7">
        <v>620510</v>
      </c>
      <c r="M243" s="8">
        <v>0.05</v>
      </c>
      <c r="N243" s="7">
        <v>589484.5</v>
      </c>
      <c r="O243" s="8">
        <v>0.15</v>
      </c>
      <c r="P243" s="7">
        <v>501061.82500000001</v>
      </c>
      <c r="Q243" s="9">
        <v>0.08</v>
      </c>
      <c r="R243" s="23">
        <v>8.2835173716244784E-2</v>
      </c>
      <c r="S243" s="23">
        <v>0.16283517371624481</v>
      </c>
      <c r="T243" s="3">
        <v>4</v>
      </c>
      <c r="U243" s="3">
        <v>0</v>
      </c>
      <c r="V243" s="3">
        <v>0</v>
      </c>
      <c r="W243" s="7">
        <v>3077000</v>
      </c>
      <c r="X243" s="25">
        <v>54.549025233814483</v>
      </c>
    </row>
    <row r="244" spans="1:24" x14ac:dyDescent="0.25">
      <c r="A244" s="3" t="s">
        <v>2979</v>
      </c>
      <c r="B244" s="4" t="s">
        <v>2980</v>
      </c>
      <c r="C244" s="3" t="s">
        <v>277</v>
      </c>
      <c r="D244" s="3" t="s">
        <v>2981</v>
      </c>
      <c r="E244" s="3" t="s">
        <v>499</v>
      </c>
      <c r="F244" s="3">
        <v>27379</v>
      </c>
      <c r="G244" s="3" t="s">
        <v>18</v>
      </c>
      <c r="H244" s="3">
        <v>3600</v>
      </c>
      <c r="I244" s="3" t="s">
        <v>66</v>
      </c>
      <c r="J244" s="5" t="s">
        <v>39</v>
      </c>
      <c r="K244" s="6">
        <v>13.2</v>
      </c>
      <c r="L244" s="7">
        <v>47520</v>
      </c>
      <c r="M244" s="8">
        <v>0.05</v>
      </c>
      <c r="N244" s="7">
        <v>45144</v>
      </c>
      <c r="O244" s="8">
        <v>0.15</v>
      </c>
      <c r="P244" s="7">
        <v>38372.400000000001</v>
      </c>
      <c r="Q244" s="9">
        <v>0.08</v>
      </c>
      <c r="R244" s="23">
        <v>8.2836089839485622E-2</v>
      </c>
      <c r="S244" s="23">
        <v>0.16283608983948561</v>
      </c>
      <c r="T244" s="3">
        <v>4</v>
      </c>
      <c r="U244" s="3">
        <v>12979</v>
      </c>
      <c r="V244" s="3">
        <v>64895</v>
      </c>
      <c r="W244" s="7">
        <v>301000</v>
      </c>
      <c r="X244" s="25">
        <v>65.458462006223712</v>
      </c>
    </row>
    <row r="245" spans="1:24" x14ac:dyDescent="0.25">
      <c r="A245" s="3" t="s">
        <v>2982</v>
      </c>
      <c r="B245" s="4" t="s">
        <v>2982</v>
      </c>
      <c r="C245" s="3" t="s">
        <v>5</v>
      </c>
      <c r="D245" s="3" t="s">
        <v>2983</v>
      </c>
      <c r="E245" s="3" t="s">
        <v>499</v>
      </c>
      <c r="F245" s="3">
        <v>16050</v>
      </c>
      <c r="G245" s="3" t="s">
        <v>18</v>
      </c>
      <c r="H245" s="3">
        <v>1440</v>
      </c>
      <c r="I245" s="3" t="s">
        <v>193</v>
      </c>
      <c r="J245" s="5" t="s">
        <v>39</v>
      </c>
      <c r="K245" s="6">
        <v>13.2</v>
      </c>
      <c r="L245" s="7">
        <v>19008</v>
      </c>
      <c r="M245" s="8">
        <v>0.05</v>
      </c>
      <c r="N245" s="7">
        <v>18057.599999999999</v>
      </c>
      <c r="O245" s="8">
        <v>0.15</v>
      </c>
      <c r="P245" s="7">
        <v>15348.96</v>
      </c>
      <c r="Q245" s="9">
        <v>0.08</v>
      </c>
      <c r="R245" s="23">
        <v>8.2835138750000009E-2</v>
      </c>
      <c r="S245" s="23">
        <v>0.16283513875</v>
      </c>
      <c r="T245" s="3">
        <v>4</v>
      </c>
      <c r="U245" s="3">
        <v>10290</v>
      </c>
      <c r="V245" s="3">
        <v>51450</v>
      </c>
      <c r="W245" s="7">
        <v>146000</v>
      </c>
      <c r="X245" s="25">
        <v>65.458844336815474</v>
      </c>
    </row>
    <row r="246" spans="1:24" ht="30" x14ac:dyDescent="0.25">
      <c r="A246" s="3" t="s">
        <v>2984</v>
      </c>
      <c r="B246" s="4" t="s">
        <v>2985</v>
      </c>
      <c r="C246" s="3" t="s">
        <v>2986</v>
      </c>
      <c r="D246" s="3" t="s">
        <v>2987</v>
      </c>
      <c r="E246" s="3" t="s">
        <v>499</v>
      </c>
      <c r="F246" s="3">
        <v>91746</v>
      </c>
      <c r="G246" s="3" t="s">
        <v>18</v>
      </c>
      <c r="H246" s="3">
        <v>33919</v>
      </c>
      <c r="I246" s="3" t="s">
        <v>214</v>
      </c>
      <c r="J246" s="5" t="s">
        <v>39</v>
      </c>
      <c r="K246" s="6">
        <v>11</v>
      </c>
      <c r="L246" s="7">
        <v>373109</v>
      </c>
      <c r="M246" s="8">
        <v>0.05</v>
      </c>
      <c r="N246" s="7">
        <v>354453.55</v>
      </c>
      <c r="O246" s="8">
        <v>0.15</v>
      </c>
      <c r="P246" s="7">
        <v>301285.51750000002</v>
      </c>
      <c r="Q246" s="9">
        <v>0.08</v>
      </c>
      <c r="R246" s="23">
        <v>6.7060825630843812E-2</v>
      </c>
      <c r="S246" s="23">
        <v>0.14706082563084383</v>
      </c>
      <c r="T246" s="3">
        <v>4</v>
      </c>
      <c r="U246" s="3">
        <v>0</v>
      </c>
      <c r="V246" s="3">
        <v>0</v>
      </c>
      <c r="W246" s="7">
        <v>2049000</v>
      </c>
      <c r="X246" s="25">
        <v>60.400177694480639</v>
      </c>
    </row>
    <row r="247" spans="1:24" x14ac:dyDescent="0.25">
      <c r="A247" s="3" t="s">
        <v>2988</v>
      </c>
      <c r="B247" s="4" t="s">
        <v>2988</v>
      </c>
      <c r="C247" s="3" t="s">
        <v>5</v>
      </c>
      <c r="D247" s="3" t="s">
        <v>2989</v>
      </c>
      <c r="E247" s="3" t="s">
        <v>499</v>
      </c>
      <c r="F247" s="3">
        <v>10790</v>
      </c>
      <c r="G247" s="3" t="s">
        <v>18</v>
      </c>
      <c r="H247" s="3">
        <v>4250</v>
      </c>
      <c r="I247" s="3" t="s">
        <v>319</v>
      </c>
      <c r="J247" s="5" t="s">
        <v>39</v>
      </c>
      <c r="K247" s="6">
        <v>13.2</v>
      </c>
      <c r="L247" s="7">
        <v>56100</v>
      </c>
      <c r="M247" s="8">
        <v>0.05</v>
      </c>
      <c r="N247" s="7">
        <v>53295</v>
      </c>
      <c r="O247" s="8">
        <v>0.15</v>
      </c>
      <c r="P247" s="7">
        <v>45300.75</v>
      </c>
      <c r="Q247" s="9">
        <v>0.08</v>
      </c>
      <c r="R247" s="23">
        <v>8.2835922987999994E-2</v>
      </c>
      <c r="S247" s="23">
        <v>0.16283592298800001</v>
      </c>
      <c r="T247" s="3">
        <v>4</v>
      </c>
      <c r="U247" s="3">
        <v>0</v>
      </c>
      <c r="V247" s="3">
        <v>0</v>
      </c>
      <c r="W247" s="7">
        <v>278000</v>
      </c>
      <c r="X247" s="25">
        <v>65.458529078902956</v>
      </c>
    </row>
    <row r="248" spans="1:24" x14ac:dyDescent="0.25">
      <c r="A248" s="3" t="s">
        <v>2990</v>
      </c>
      <c r="B248" s="4" t="s">
        <v>2991</v>
      </c>
      <c r="C248" s="3" t="s">
        <v>2992</v>
      </c>
      <c r="D248" s="3" t="s">
        <v>2993</v>
      </c>
      <c r="E248" s="3" t="s">
        <v>499</v>
      </c>
      <c r="F248" s="3">
        <v>80150</v>
      </c>
      <c r="G248" s="3" t="s">
        <v>285</v>
      </c>
      <c r="H248" s="3">
        <v>4000</v>
      </c>
      <c r="I248" s="3" t="s">
        <v>204</v>
      </c>
      <c r="J248" s="5" t="s">
        <v>39</v>
      </c>
      <c r="K248" s="6">
        <v>13.2</v>
      </c>
      <c r="L248" s="7">
        <v>52800</v>
      </c>
      <c r="M248" s="8">
        <v>0.05</v>
      </c>
      <c r="N248" s="7">
        <v>50160</v>
      </c>
      <c r="O248" s="8">
        <v>0.15</v>
      </c>
      <c r="P248" s="7">
        <v>42636</v>
      </c>
      <c r="Q248" s="9">
        <v>0.08</v>
      </c>
      <c r="R248" s="23">
        <v>5.8462086300597141E-2</v>
      </c>
      <c r="S248" s="23">
        <v>0.13846208630059714</v>
      </c>
      <c r="T248" s="3">
        <v>4</v>
      </c>
      <c r="U248" s="3">
        <v>64150</v>
      </c>
      <c r="V248" s="3">
        <v>320750</v>
      </c>
      <c r="W248" s="7">
        <v>629000</v>
      </c>
      <c r="X248" s="25">
        <v>76.981362081022112</v>
      </c>
    </row>
    <row r="249" spans="1:24" x14ac:dyDescent="0.25">
      <c r="A249" s="3" t="s">
        <v>2994</v>
      </c>
      <c r="B249" s="4" t="s">
        <v>2994</v>
      </c>
      <c r="C249" s="3" t="s">
        <v>5</v>
      </c>
      <c r="D249" s="3" t="s">
        <v>2995</v>
      </c>
      <c r="E249" s="3" t="s">
        <v>499</v>
      </c>
      <c r="F249" s="3">
        <v>81486</v>
      </c>
      <c r="G249" s="3" t="s">
        <v>246</v>
      </c>
      <c r="H249" s="3">
        <v>43500</v>
      </c>
      <c r="I249" s="3" t="s">
        <v>66</v>
      </c>
      <c r="J249" s="5" t="s">
        <v>39</v>
      </c>
      <c r="K249" s="6">
        <v>11</v>
      </c>
      <c r="L249" s="7">
        <v>478500</v>
      </c>
      <c r="M249" s="8">
        <v>0.05</v>
      </c>
      <c r="N249" s="7">
        <v>454575</v>
      </c>
      <c r="O249" s="8">
        <v>0.15</v>
      </c>
      <c r="P249" s="7">
        <v>386388.75</v>
      </c>
      <c r="Q249" s="9">
        <v>0.08</v>
      </c>
      <c r="R249" s="23">
        <v>8.2835236404041973E-2</v>
      </c>
      <c r="S249" s="23">
        <v>0.16283523640404196</v>
      </c>
      <c r="T249" s="3">
        <v>4</v>
      </c>
      <c r="U249" s="3">
        <v>0</v>
      </c>
      <c r="V249" s="3">
        <v>0</v>
      </c>
      <c r="W249" s="7">
        <v>2373000</v>
      </c>
      <c r="X249" s="25">
        <v>54.549004233702298</v>
      </c>
    </row>
    <row r="250" spans="1:24" x14ac:dyDescent="0.25">
      <c r="A250" s="3" t="s">
        <v>2996</v>
      </c>
      <c r="B250" s="4" t="s">
        <v>2996</v>
      </c>
      <c r="C250" s="3" t="s">
        <v>5</v>
      </c>
      <c r="D250" s="3" t="s">
        <v>2997</v>
      </c>
      <c r="E250" s="3" t="s">
        <v>499</v>
      </c>
      <c r="F250" s="3">
        <v>32109</v>
      </c>
      <c r="G250" s="3" t="s">
        <v>246</v>
      </c>
      <c r="H250" s="3">
        <v>13826</v>
      </c>
      <c r="I250" s="3" t="s">
        <v>66</v>
      </c>
      <c r="J250" s="5" t="s">
        <v>39</v>
      </c>
      <c r="K250" s="6">
        <v>12.1</v>
      </c>
      <c r="L250" s="7">
        <v>167294.6</v>
      </c>
      <c r="M250" s="8">
        <v>0.05</v>
      </c>
      <c r="N250" s="7">
        <v>158929.87</v>
      </c>
      <c r="O250" s="8">
        <v>0.15</v>
      </c>
      <c r="P250" s="7">
        <v>135090.38949999999</v>
      </c>
      <c r="Q250" s="9">
        <v>0.08</v>
      </c>
      <c r="R250" s="23">
        <v>8.2835393770946439E-2</v>
      </c>
      <c r="S250" s="23">
        <v>0.16283539377094641</v>
      </c>
      <c r="T250" s="3">
        <v>4</v>
      </c>
      <c r="U250" s="3">
        <v>0</v>
      </c>
      <c r="V250" s="3">
        <v>0</v>
      </c>
      <c r="W250" s="7">
        <v>830000</v>
      </c>
      <c r="X250" s="25">
        <v>60.00384666827469</v>
      </c>
    </row>
    <row r="251" spans="1:24" x14ac:dyDescent="0.25">
      <c r="A251" s="3" t="s">
        <v>2998</v>
      </c>
      <c r="B251" s="4" t="s">
        <v>2999</v>
      </c>
      <c r="C251" s="3" t="s">
        <v>307</v>
      </c>
      <c r="D251" s="3" t="s">
        <v>3000</v>
      </c>
      <c r="E251" s="3" t="s">
        <v>499</v>
      </c>
      <c r="F251" s="3">
        <v>92309</v>
      </c>
      <c r="G251" s="3" t="s">
        <v>297</v>
      </c>
      <c r="H251" s="3">
        <v>44650</v>
      </c>
      <c r="I251" s="3" t="s">
        <v>174</v>
      </c>
      <c r="J251" s="5" t="s">
        <v>39</v>
      </c>
      <c r="K251" s="6">
        <v>11</v>
      </c>
      <c r="L251" s="7">
        <v>491150</v>
      </c>
      <c r="M251" s="8">
        <v>0.05</v>
      </c>
      <c r="N251" s="7">
        <v>466592.5</v>
      </c>
      <c r="O251" s="8">
        <v>0.2</v>
      </c>
      <c r="P251" s="7">
        <v>373274</v>
      </c>
      <c r="Q251" s="9">
        <v>0.08</v>
      </c>
      <c r="R251" s="23">
        <v>8.2835423687855389E-2</v>
      </c>
      <c r="S251" s="23">
        <v>0.16283542368785539</v>
      </c>
      <c r="T251" s="3">
        <v>4</v>
      </c>
      <c r="U251" s="3">
        <v>0</v>
      </c>
      <c r="V251" s="3">
        <v>0</v>
      </c>
      <c r="W251" s="7">
        <v>2292000</v>
      </c>
      <c r="X251" s="25">
        <v>51.340180230227787</v>
      </c>
    </row>
    <row r="252" spans="1:24" x14ac:dyDescent="0.25">
      <c r="A252" s="3" t="s">
        <v>3001</v>
      </c>
      <c r="B252" s="4" t="s">
        <v>3002</v>
      </c>
      <c r="C252" s="3" t="s">
        <v>3003</v>
      </c>
      <c r="D252" s="3" t="s">
        <v>3004</v>
      </c>
      <c r="E252" s="3" t="s">
        <v>499</v>
      </c>
      <c r="F252" s="3">
        <v>1827428</v>
      </c>
      <c r="G252" s="3" t="s">
        <v>314</v>
      </c>
      <c r="H252" s="3">
        <v>168373</v>
      </c>
      <c r="I252" s="3" t="s">
        <v>3005</v>
      </c>
      <c r="J252" s="5" t="s">
        <v>39</v>
      </c>
      <c r="K252" s="6">
        <v>9.6800000000000015</v>
      </c>
      <c r="L252" s="7">
        <v>1629850.6400000004</v>
      </c>
      <c r="M252" s="8">
        <v>0.05</v>
      </c>
      <c r="N252" s="7">
        <v>1548358.1080000002</v>
      </c>
      <c r="O252" s="8">
        <v>0.13500000000000001</v>
      </c>
      <c r="P252" s="7">
        <v>1339329.7634200002</v>
      </c>
      <c r="Q252" s="9">
        <v>0.08</v>
      </c>
      <c r="R252" s="23">
        <v>8.1677254576616787E-2</v>
      </c>
      <c r="S252" s="23">
        <v>0.1616772545766168</v>
      </c>
      <c r="T252" s="3">
        <v>4</v>
      </c>
      <c r="U252" s="3">
        <v>1153936</v>
      </c>
      <c r="V252" s="3">
        <v>8077552</v>
      </c>
      <c r="W252" s="7">
        <v>16362000</v>
      </c>
      <c r="X252" s="25">
        <v>49.200117980915152</v>
      </c>
    </row>
    <row r="253" spans="1:24" x14ac:dyDescent="0.25">
      <c r="A253" s="3" t="s">
        <v>3006</v>
      </c>
      <c r="B253" s="4" t="s">
        <v>3006</v>
      </c>
      <c r="C253" s="3" t="s">
        <v>5</v>
      </c>
      <c r="D253" s="3" t="s">
        <v>3007</v>
      </c>
      <c r="E253" s="3" t="s">
        <v>499</v>
      </c>
      <c r="F253" s="3">
        <v>568944</v>
      </c>
      <c r="G253" s="3" t="s">
        <v>314</v>
      </c>
      <c r="H253" s="3">
        <v>319413</v>
      </c>
      <c r="I253" s="3" t="s">
        <v>247</v>
      </c>
      <c r="J253" s="5" t="s">
        <v>39</v>
      </c>
      <c r="K253" s="6">
        <v>8.8000000000000007</v>
      </c>
      <c r="L253" s="7">
        <v>2810834.4000000004</v>
      </c>
      <c r="M253" s="8">
        <v>0.05</v>
      </c>
      <c r="N253" s="7">
        <v>2670292.6800000002</v>
      </c>
      <c r="O253" s="8">
        <v>0.15</v>
      </c>
      <c r="P253" s="7">
        <v>2269748.7779999999</v>
      </c>
      <c r="Q253" s="9">
        <v>0.08</v>
      </c>
      <c r="R253" s="23">
        <v>8.2835178050789562E-2</v>
      </c>
      <c r="S253" s="23">
        <v>0.16283517805078956</v>
      </c>
      <c r="T253" s="3">
        <v>4</v>
      </c>
      <c r="U253" s="3">
        <v>0</v>
      </c>
      <c r="V253" s="3">
        <v>0</v>
      </c>
      <c r="W253" s="7">
        <v>13939000</v>
      </c>
      <c r="X253" s="25">
        <v>43.639219025409751</v>
      </c>
    </row>
    <row r="254" spans="1:24" x14ac:dyDescent="0.25">
      <c r="A254" s="3" t="s">
        <v>3008</v>
      </c>
      <c r="B254" s="4" t="s">
        <v>3009</v>
      </c>
      <c r="C254" s="3" t="s">
        <v>2626</v>
      </c>
      <c r="D254" s="3" t="s">
        <v>3010</v>
      </c>
      <c r="E254" s="3" t="s">
        <v>499</v>
      </c>
      <c r="F254" s="3">
        <v>391695</v>
      </c>
      <c r="G254" s="3" t="s">
        <v>314</v>
      </c>
      <c r="H254" s="3">
        <v>127000</v>
      </c>
      <c r="I254" s="3" t="s">
        <v>266</v>
      </c>
      <c r="J254" s="5" t="s">
        <v>39</v>
      </c>
      <c r="K254" s="6">
        <v>9.9</v>
      </c>
      <c r="L254" s="7">
        <v>1257300</v>
      </c>
      <c r="M254" s="8">
        <v>0.05</v>
      </c>
      <c r="N254" s="7">
        <v>1194435</v>
      </c>
      <c r="O254" s="8">
        <v>0.15</v>
      </c>
      <c r="P254" s="7">
        <v>1015269.75</v>
      </c>
      <c r="Q254" s="9">
        <v>0.08</v>
      </c>
      <c r="R254" s="23">
        <v>4.9701083250000007E-2</v>
      </c>
      <c r="S254" s="23">
        <v>0.12970108325000002</v>
      </c>
      <c r="T254" s="3">
        <v>4</v>
      </c>
      <c r="U254" s="3">
        <v>0</v>
      </c>
      <c r="V254" s="3">
        <v>0</v>
      </c>
      <c r="W254" s="7">
        <v>7828000</v>
      </c>
      <c r="X254" s="25">
        <v>61.635953992697274</v>
      </c>
    </row>
    <row r="255" spans="1:24" x14ac:dyDescent="0.25">
      <c r="A255" s="3" t="s">
        <v>3011</v>
      </c>
      <c r="B255" s="4" t="s">
        <v>3012</v>
      </c>
      <c r="C255" s="3" t="s">
        <v>277</v>
      </c>
      <c r="D255" s="3" t="s">
        <v>3013</v>
      </c>
      <c r="E255" s="3" t="s">
        <v>499</v>
      </c>
      <c r="F255" s="3">
        <v>340975</v>
      </c>
      <c r="G255" s="3" t="s">
        <v>314</v>
      </c>
      <c r="H255" s="3">
        <v>153582</v>
      </c>
      <c r="I255" s="3" t="s">
        <v>191</v>
      </c>
      <c r="J255" s="5" t="s">
        <v>39</v>
      </c>
      <c r="K255" s="6">
        <v>8.8000000000000007</v>
      </c>
      <c r="L255" s="7">
        <v>1351521.6</v>
      </c>
      <c r="M255" s="8">
        <v>0.05</v>
      </c>
      <c r="N255" s="7">
        <v>1283945.52</v>
      </c>
      <c r="O255" s="8">
        <v>0.15</v>
      </c>
      <c r="P255" s="7">
        <v>1091353.692</v>
      </c>
      <c r="Q255" s="9">
        <v>0.08</v>
      </c>
      <c r="R255" s="23">
        <v>8.283518956443775E-2</v>
      </c>
      <c r="S255" s="23">
        <v>0.16283518956443777</v>
      </c>
      <c r="T255" s="3">
        <v>4</v>
      </c>
      <c r="U255" s="3">
        <v>0</v>
      </c>
      <c r="V255" s="3">
        <v>0</v>
      </c>
      <c r="W255" s="7">
        <v>6702000</v>
      </c>
      <c r="X255" s="25">
        <v>43.639215939795299</v>
      </c>
    </row>
    <row r="256" spans="1:24" x14ac:dyDescent="0.25">
      <c r="A256" s="3" t="s">
        <v>3014</v>
      </c>
      <c r="B256" s="4" t="s">
        <v>3014</v>
      </c>
      <c r="C256" s="3" t="s">
        <v>2910</v>
      </c>
      <c r="D256" s="3" t="s">
        <v>3015</v>
      </c>
      <c r="E256" s="3" t="s">
        <v>499</v>
      </c>
      <c r="F256" s="3">
        <v>219212</v>
      </c>
      <c r="G256" s="3" t="s">
        <v>18</v>
      </c>
      <c r="H256" s="3">
        <v>33498</v>
      </c>
      <c r="I256" s="3" t="s">
        <v>66</v>
      </c>
      <c r="J256" s="5" t="s">
        <v>39</v>
      </c>
      <c r="K256" s="6">
        <v>11</v>
      </c>
      <c r="L256" s="7">
        <v>368478</v>
      </c>
      <c r="M256" s="8">
        <v>0.05</v>
      </c>
      <c r="N256" s="7">
        <v>350054.1</v>
      </c>
      <c r="O256" s="8">
        <v>0.15</v>
      </c>
      <c r="P256" s="7">
        <v>297545.98499999999</v>
      </c>
      <c r="Q256" s="9">
        <v>0.08</v>
      </c>
      <c r="R256" s="23">
        <v>6.6268111000000005E-2</v>
      </c>
      <c r="S256" s="23">
        <v>0.14626811100000001</v>
      </c>
      <c r="T256" s="3">
        <v>4</v>
      </c>
      <c r="U256" s="3">
        <v>85220</v>
      </c>
      <c r="V256" s="3">
        <v>596540</v>
      </c>
      <c r="W256" s="7">
        <v>2631000</v>
      </c>
      <c r="X256" s="25">
        <v>60.727522487796392</v>
      </c>
    </row>
    <row r="257" spans="1:24" x14ac:dyDescent="0.25">
      <c r="A257" s="3" t="s">
        <v>3016</v>
      </c>
      <c r="B257" s="4" t="s">
        <v>3017</v>
      </c>
      <c r="C257" s="3" t="s">
        <v>294</v>
      </c>
      <c r="D257" s="3" t="s">
        <v>3018</v>
      </c>
      <c r="E257" s="3" t="s">
        <v>499</v>
      </c>
      <c r="F257" s="3">
        <v>1448672</v>
      </c>
      <c r="G257" s="3" t="s">
        <v>276</v>
      </c>
      <c r="H257" s="3">
        <v>495815</v>
      </c>
      <c r="I257" s="3" t="s">
        <v>236</v>
      </c>
      <c r="J257" s="5" t="s">
        <v>39</v>
      </c>
      <c r="K257" s="6">
        <v>9.6800000000000015</v>
      </c>
      <c r="L257" s="7">
        <v>4799489.2000000011</v>
      </c>
      <c r="M257" s="8">
        <v>0.05</v>
      </c>
      <c r="N257" s="7">
        <v>4559514.7400000012</v>
      </c>
      <c r="O257" s="8">
        <v>0.13500000000000001</v>
      </c>
      <c r="P257" s="7">
        <v>3943980.2501000008</v>
      </c>
      <c r="Q257" s="9">
        <v>0.08</v>
      </c>
      <c r="R257" s="23">
        <v>8.2835143497410987E-2</v>
      </c>
      <c r="S257" s="23">
        <v>0.16283514349741099</v>
      </c>
      <c r="T257" s="3">
        <v>4</v>
      </c>
      <c r="U257" s="3">
        <v>0</v>
      </c>
      <c r="V257" s="3">
        <v>0</v>
      </c>
      <c r="W257" s="7">
        <v>24221000</v>
      </c>
      <c r="X257" s="25">
        <v>48.850265545572938</v>
      </c>
    </row>
    <row r="258" spans="1:24" x14ac:dyDescent="0.25">
      <c r="A258" s="3" t="s">
        <v>3019</v>
      </c>
      <c r="B258" s="4" t="s">
        <v>3019</v>
      </c>
      <c r="C258" s="3" t="s">
        <v>5</v>
      </c>
      <c r="D258" s="3" t="s">
        <v>3020</v>
      </c>
      <c r="E258" s="3" t="s">
        <v>499</v>
      </c>
      <c r="F258" s="3">
        <v>153896</v>
      </c>
      <c r="G258" s="3" t="s">
        <v>246</v>
      </c>
      <c r="H258" s="3">
        <v>78916</v>
      </c>
      <c r="I258" s="3" t="s">
        <v>99</v>
      </c>
      <c r="J258" s="5" t="s">
        <v>39</v>
      </c>
      <c r="K258" s="6">
        <v>9.9</v>
      </c>
      <c r="L258" s="7">
        <v>781268.4</v>
      </c>
      <c r="M258" s="8">
        <v>0.05</v>
      </c>
      <c r="N258" s="7">
        <v>742204.98</v>
      </c>
      <c r="O258" s="8">
        <v>0.15</v>
      </c>
      <c r="P258" s="7">
        <v>630874.23300000001</v>
      </c>
      <c r="Q258" s="9">
        <v>0.08</v>
      </c>
      <c r="R258" s="23">
        <v>8.2835138750000009E-2</v>
      </c>
      <c r="S258" s="23">
        <v>0.16283513875</v>
      </c>
      <c r="T258" s="3">
        <v>4</v>
      </c>
      <c r="U258" s="3">
        <v>0</v>
      </c>
      <c r="V258" s="3">
        <v>0</v>
      </c>
      <c r="W258" s="7">
        <v>3874000</v>
      </c>
      <c r="X258" s="25">
        <v>49.094133252611606</v>
      </c>
    </row>
    <row r="259" spans="1:24" x14ac:dyDescent="0.25">
      <c r="A259" s="3" t="s">
        <v>3021</v>
      </c>
      <c r="B259" s="4" t="s">
        <v>3021</v>
      </c>
      <c r="C259" s="3" t="s">
        <v>5</v>
      </c>
      <c r="D259" s="3" t="s">
        <v>3022</v>
      </c>
      <c r="E259" s="3" t="s">
        <v>499</v>
      </c>
      <c r="F259" s="3">
        <v>239802</v>
      </c>
      <c r="G259" s="3" t="s">
        <v>18</v>
      </c>
      <c r="H259" s="3">
        <v>123986</v>
      </c>
      <c r="I259" s="3" t="s">
        <v>247</v>
      </c>
      <c r="J259" s="5" t="s">
        <v>39</v>
      </c>
      <c r="K259" s="6">
        <v>9.9</v>
      </c>
      <c r="L259" s="7">
        <v>1227461.3999999999</v>
      </c>
      <c r="M259" s="8">
        <v>0.05</v>
      </c>
      <c r="N259" s="7">
        <v>1166088.33</v>
      </c>
      <c r="O259" s="8">
        <v>0.15</v>
      </c>
      <c r="P259" s="7">
        <v>991175.08050000004</v>
      </c>
      <c r="Q259" s="9">
        <v>0.08</v>
      </c>
      <c r="R259" s="23">
        <v>8.283517954328927E-2</v>
      </c>
      <c r="S259" s="23">
        <v>0.16283517954328927</v>
      </c>
      <c r="T259" s="3">
        <v>4</v>
      </c>
      <c r="U259" s="3">
        <v>0</v>
      </c>
      <c r="V259" s="3">
        <v>0</v>
      </c>
      <c r="W259" s="7">
        <v>6087000</v>
      </c>
      <c r="X259" s="25">
        <v>49.094120953603593</v>
      </c>
    </row>
    <row r="260" spans="1:24" x14ac:dyDescent="0.25">
      <c r="A260" s="3" t="s">
        <v>3023</v>
      </c>
      <c r="B260" s="4" t="s">
        <v>3023</v>
      </c>
      <c r="C260" s="3" t="s">
        <v>5</v>
      </c>
      <c r="D260" s="3" t="s">
        <v>3024</v>
      </c>
      <c r="E260" s="3" t="s">
        <v>499</v>
      </c>
      <c r="F260" s="3">
        <v>253587</v>
      </c>
      <c r="G260" s="3" t="s">
        <v>18</v>
      </c>
      <c r="H260" s="3">
        <v>157360</v>
      </c>
      <c r="I260" s="3" t="s">
        <v>247</v>
      </c>
      <c r="J260" s="5" t="s">
        <v>39</v>
      </c>
      <c r="K260" s="6">
        <v>8.8000000000000007</v>
      </c>
      <c r="L260" s="7">
        <v>1384768</v>
      </c>
      <c r="M260" s="8">
        <v>0.05</v>
      </c>
      <c r="N260" s="7">
        <v>1315529.6000000001</v>
      </c>
      <c r="O260" s="8">
        <v>0.15</v>
      </c>
      <c r="P260" s="7">
        <v>1118200.1599999999</v>
      </c>
      <c r="Q260" s="9">
        <v>0.08</v>
      </c>
      <c r="R260" s="23">
        <v>8.2835127705316314E-2</v>
      </c>
      <c r="S260" s="23">
        <v>0.16283512770531633</v>
      </c>
      <c r="T260" s="3">
        <v>4</v>
      </c>
      <c r="U260" s="3">
        <v>0</v>
      </c>
      <c r="V260" s="3">
        <v>0</v>
      </c>
      <c r="W260" s="7">
        <v>6867000</v>
      </c>
      <c r="X260" s="25">
        <v>43.639232517812552</v>
      </c>
    </row>
    <row r="261" spans="1:24" x14ac:dyDescent="0.25">
      <c r="A261" s="3" t="s">
        <v>3025</v>
      </c>
      <c r="B261" s="4" t="s">
        <v>3025</v>
      </c>
      <c r="C261" s="3" t="s">
        <v>5</v>
      </c>
      <c r="D261" s="3" t="s">
        <v>3026</v>
      </c>
      <c r="E261" s="3" t="s">
        <v>499</v>
      </c>
      <c r="F261" s="3">
        <v>187853</v>
      </c>
      <c r="G261" s="3" t="s">
        <v>18</v>
      </c>
      <c r="H261" s="3">
        <v>92839</v>
      </c>
      <c r="I261" s="3" t="s">
        <v>247</v>
      </c>
      <c r="J261" s="5" t="s">
        <v>39</v>
      </c>
      <c r="K261" s="6">
        <v>9.9</v>
      </c>
      <c r="L261" s="7">
        <v>919106.1</v>
      </c>
      <c r="M261" s="8">
        <v>0.05</v>
      </c>
      <c r="N261" s="7">
        <v>873150.79500000004</v>
      </c>
      <c r="O261" s="8">
        <v>0.15</v>
      </c>
      <c r="P261" s="7">
        <v>742178.17575000005</v>
      </c>
      <c r="Q261" s="9">
        <v>0.08</v>
      </c>
      <c r="R261" s="23">
        <v>8.2835181392803742E-2</v>
      </c>
      <c r="S261" s="23">
        <v>0.16283518139280373</v>
      </c>
      <c r="T261" s="3">
        <v>4</v>
      </c>
      <c r="U261" s="3">
        <v>0</v>
      </c>
      <c r="V261" s="3">
        <v>0</v>
      </c>
      <c r="W261" s="7">
        <v>4558000</v>
      </c>
      <c r="X261" s="25">
        <v>49.09412039598277</v>
      </c>
    </row>
    <row r="262" spans="1:24" x14ac:dyDescent="0.25">
      <c r="A262" s="3" t="s">
        <v>3027</v>
      </c>
      <c r="B262" s="4" t="s">
        <v>3027</v>
      </c>
      <c r="C262" s="3" t="s">
        <v>5</v>
      </c>
      <c r="D262" s="3" t="s">
        <v>3028</v>
      </c>
      <c r="E262" s="3" t="s">
        <v>499</v>
      </c>
      <c r="F262" s="3">
        <v>165093</v>
      </c>
      <c r="G262" s="3" t="s">
        <v>18</v>
      </c>
      <c r="H262" s="3">
        <v>100051</v>
      </c>
      <c r="I262" s="3" t="s">
        <v>66</v>
      </c>
      <c r="J262" s="5" t="s">
        <v>39</v>
      </c>
      <c r="K262" s="6">
        <v>9.9</v>
      </c>
      <c r="L262" s="7">
        <v>990504.9</v>
      </c>
      <c r="M262" s="8">
        <v>0.05</v>
      </c>
      <c r="N262" s="7">
        <v>940979.65500000003</v>
      </c>
      <c r="O262" s="8">
        <v>0.15</v>
      </c>
      <c r="P262" s="7">
        <v>799832.70675000001</v>
      </c>
      <c r="Q262" s="9">
        <v>0.08</v>
      </c>
      <c r="R262" s="23">
        <v>8.2835093035319204E-2</v>
      </c>
      <c r="S262" s="23">
        <v>0.16283509303531921</v>
      </c>
      <c r="T262" s="3">
        <v>4</v>
      </c>
      <c r="U262" s="3">
        <v>0</v>
      </c>
      <c r="V262" s="3">
        <v>0</v>
      </c>
      <c r="W262" s="7">
        <v>4912000</v>
      </c>
      <c r="X262" s="25">
        <v>49.094147035406145</v>
      </c>
    </row>
    <row r="263" spans="1:24" x14ac:dyDescent="0.25">
      <c r="A263" s="3" t="s">
        <v>3029</v>
      </c>
      <c r="B263" s="4" t="s">
        <v>3029</v>
      </c>
      <c r="C263" s="3" t="s">
        <v>272</v>
      </c>
      <c r="D263" s="3" t="s">
        <v>3030</v>
      </c>
      <c r="E263" s="3" t="s">
        <v>499</v>
      </c>
      <c r="F263" s="3">
        <v>160316</v>
      </c>
      <c r="G263" s="3" t="s">
        <v>18</v>
      </c>
      <c r="H263" s="3">
        <v>90000</v>
      </c>
      <c r="I263" s="3" t="s">
        <v>54</v>
      </c>
      <c r="J263" s="5" t="s">
        <v>39</v>
      </c>
      <c r="K263" s="6">
        <v>9.9</v>
      </c>
      <c r="L263" s="7">
        <v>891000</v>
      </c>
      <c r="M263" s="8">
        <v>0.05</v>
      </c>
      <c r="N263" s="7">
        <v>846450</v>
      </c>
      <c r="O263" s="8">
        <v>0.15</v>
      </c>
      <c r="P263" s="7">
        <v>719482.5</v>
      </c>
      <c r="Q263" s="9">
        <v>0.08</v>
      </c>
      <c r="R263" s="23">
        <v>3.6450113237660571E-2</v>
      </c>
      <c r="S263" s="23">
        <v>0.11645011323766058</v>
      </c>
      <c r="T263" s="3">
        <v>4</v>
      </c>
      <c r="U263" s="3">
        <v>0</v>
      </c>
      <c r="V263" s="3">
        <v>0</v>
      </c>
      <c r="W263" s="7">
        <v>6178000</v>
      </c>
      <c r="X263" s="25">
        <v>68.64956828066542</v>
      </c>
    </row>
    <row r="264" spans="1:24" x14ac:dyDescent="0.25">
      <c r="A264" s="3" t="s">
        <v>3031</v>
      </c>
      <c r="B264" s="4" t="s">
        <v>3031</v>
      </c>
      <c r="C264" s="3" t="s">
        <v>272</v>
      </c>
      <c r="D264" s="3" t="s">
        <v>3032</v>
      </c>
      <c r="E264" s="3" t="s">
        <v>499</v>
      </c>
      <c r="F264" s="3">
        <v>58114</v>
      </c>
      <c r="G264" s="3" t="s">
        <v>18</v>
      </c>
      <c r="H264" s="3">
        <v>27799</v>
      </c>
      <c r="I264" s="3" t="s">
        <v>198</v>
      </c>
      <c r="J264" s="5" t="s">
        <v>39</v>
      </c>
      <c r="K264" s="6">
        <v>11</v>
      </c>
      <c r="L264" s="7">
        <v>305789</v>
      </c>
      <c r="M264" s="8">
        <v>0.05</v>
      </c>
      <c r="N264" s="7">
        <v>290499.55</v>
      </c>
      <c r="O264" s="8">
        <v>0.15</v>
      </c>
      <c r="P264" s="7">
        <v>246924.61749999999</v>
      </c>
      <c r="Q264" s="9">
        <v>0.08</v>
      </c>
      <c r="R264" s="23">
        <v>3.3134197393836752E-2</v>
      </c>
      <c r="S264" s="23">
        <v>0.11313419739383676</v>
      </c>
      <c r="T264" s="3">
        <v>4</v>
      </c>
      <c r="U264" s="3">
        <v>0</v>
      </c>
      <c r="V264" s="3">
        <v>0</v>
      </c>
      <c r="W264" s="7">
        <v>2183000</v>
      </c>
      <c r="X264" s="25">
        <v>78.512953683480092</v>
      </c>
    </row>
    <row r="265" spans="1:24" x14ac:dyDescent="0.25">
      <c r="A265" s="3" t="s">
        <v>3033</v>
      </c>
      <c r="B265" s="4" t="s">
        <v>3033</v>
      </c>
      <c r="C265" s="3" t="s">
        <v>5</v>
      </c>
      <c r="D265" s="3" t="s">
        <v>3034</v>
      </c>
      <c r="E265" s="3" t="s">
        <v>499</v>
      </c>
      <c r="F265" s="3">
        <v>433960</v>
      </c>
      <c r="G265" s="3" t="s">
        <v>314</v>
      </c>
      <c r="H265" s="3">
        <v>204586</v>
      </c>
      <c r="I265" s="3" t="s">
        <v>300</v>
      </c>
      <c r="J265" s="5" t="s">
        <v>39</v>
      </c>
      <c r="K265" s="6">
        <v>8.8000000000000007</v>
      </c>
      <c r="L265" s="7">
        <v>1800356.8</v>
      </c>
      <c r="M265" s="8">
        <v>0.05</v>
      </c>
      <c r="N265" s="7">
        <v>1710338.96</v>
      </c>
      <c r="O265" s="8">
        <v>0.15</v>
      </c>
      <c r="P265" s="7">
        <v>1453788.1159999999</v>
      </c>
      <c r="Q265" s="9">
        <v>0.08</v>
      </c>
      <c r="R265" s="23">
        <v>8.2835126889211991E-2</v>
      </c>
      <c r="S265" s="23">
        <v>0.16283512688921198</v>
      </c>
      <c r="T265" s="3">
        <v>4</v>
      </c>
      <c r="U265" s="3">
        <v>0</v>
      </c>
      <c r="V265" s="3">
        <v>0</v>
      </c>
      <c r="W265" s="7">
        <v>8928000</v>
      </c>
      <c r="X265" s="25">
        <v>43.639232736525599</v>
      </c>
    </row>
    <row r="266" spans="1:24" x14ac:dyDescent="0.25">
      <c r="A266" s="3" t="s">
        <v>3035</v>
      </c>
      <c r="B266" s="4" t="s">
        <v>3035</v>
      </c>
      <c r="C266" s="3" t="s">
        <v>5</v>
      </c>
      <c r="D266" s="3" t="s">
        <v>3036</v>
      </c>
      <c r="E266" s="3" t="s">
        <v>499</v>
      </c>
      <c r="F266" s="3">
        <v>194495</v>
      </c>
      <c r="G266" s="3" t="s">
        <v>297</v>
      </c>
      <c r="H266" s="3">
        <v>83181</v>
      </c>
      <c r="I266" s="3" t="s">
        <v>99</v>
      </c>
      <c r="J266" s="5" t="s">
        <v>39</v>
      </c>
      <c r="K266" s="6">
        <v>9.9</v>
      </c>
      <c r="L266" s="7">
        <v>823491.9</v>
      </c>
      <c r="M266" s="8">
        <v>0.05</v>
      </c>
      <c r="N266" s="7">
        <v>782317.30500000005</v>
      </c>
      <c r="O266" s="8">
        <v>0.2</v>
      </c>
      <c r="P266" s="7">
        <v>625853.84400000004</v>
      </c>
      <c r="Q266" s="9">
        <v>0.08</v>
      </c>
      <c r="R266" s="23">
        <v>8.2835114293855303E-2</v>
      </c>
      <c r="S266" s="23">
        <v>0.16283511429385528</v>
      </c>
      <c r="T266" s="3">
        <v>4</v>
      </c>
      <c r="U266" s="3">
        <v>0</v>
      </c>
      <c r="V266" s="3">
        <v>0</v>
      </c>
      <c r="W266" s="7">
        <v>3843000</v>
      </c>
      <c r="X266" s="25">
        <v>46.206250000979821</v>
      </c>
    </row>
    <row r="267" spans="1:24" x14ac:dyDescent="0.25">
      <c r="A267" s="3" t="s">
        <v>3037</v>
      </c>
      <c r="B267" s="4" t="s">
        <v>3037</v>
      </c>
      <c r="C267" s="3" t="s">
        <v>5</v>
      </c>
      <c r="D267" s="3" t="s">
        <v>3038</v>
      </c>
      <c r="E267" s="3" t="s">
        <v>499</v>
      </c>
      <c r="F267" s="3">
        <v>171686</v>
      </c>
      <c r="G267" s="3" t="s">
        <v>297</v>
      </c>
      <c r="H267" s="3">
        <v>86503</v>
      </c>
      <c r="I267" s="3" t="s">
        <v>240</v>
      </c>
      <c r="J267" s="5" t="s">
        <v>39</v>
      </c>
      <c r="K267" s="6">
        <v>9.9</v>
      </c>
      <c r="L267" s="7">
        <v>856379.7</v>
      </c>
      <c r="M267" s="8">
        <v>0.05</v>
      </c>
      <c r="N267" s="7">
        <v>813560.71499999997</v>
      </c>
      <c r="O267" s="8">
        <v>0.2</v>
      </c>
      <c r="P267" s="7">
        <v>650848.57200000004</v>
      </c>
      <c r="Q267" s="9">
        <v>0.08</v>
      </c>
      <c r="R267" s="23">
        <v>8.283516684914885E-2</v>
      </c>
      <c r="S267" s="23">
        <v>0.16283516684914884</v>
      </c>
      <c r="T267" s="3">
        <v>4</v>
      </c>
      <c r="U267" s="3">
        <v>0</v>
      </c>
      <c r="V267" s="3">
        <v>0</v>
      </c>
      <c r="W267" s="7">
        <v>3997000</v>
      </c>
      <c r="X267" s="25">
        <v>46.206235087843559</v>
      </c>
    </row>
    <row r="268" spans="1:24" x14ac:dyDescent="0.25">
      <c r="A268" s="3" t="s">
        <v>3039</v>
      </c>
      <c r="B268" s="4" t="s">
        <v>3040</v>
      </c>
      <c r="C268" s="3" t="s">
        <v>3041</v>
      </c>
      <c r="D268" s="3" t="s">
        <v>3042</v>
      </c>
      <c r="E268" s="3" t="s">
        <v>499</v>
      </c>
      <c r="F268" s="3">
        <v>264534</v>
      </c>
      <c r="G268" s="3" t="s">
        <v>18</v>
      </c>
      <c r="H268" s="3">
        <v>93100</v>
      </c>
      <c r="I268" s="3" t="s">
        <v>279</v>
      </c>
      <c r="J268" s="5" t="s">
        <v>39</v>
      </c>
      <c r="K268" s="6">
        <v>9.9</v>
      </c>
      <c r="L268" s="7">
        <v>921690</v>
      </c>
      <c r="M268" s="8">
        <v>0.05</v>
      </c>
      <c r="N268" s="7">
        <v>875605.5</v>
      </c>
      <c r="O268" s="8">
        <v>0.15</v>
      </c>
      <c r="P268" s="7">
        <v>744264.67500000005</v>
      </c>
      <c r="Q268" s="9">
        <v>0.08</v>
      </c>
      <c r="R268" s="23">
        <v>8.1215765487901243E-2</v>
      </c>
      <c r="S268" s="23">
        <v>0.16121576548790123</v>
      </c>
      <c r="T268" s="3">
        <v>4</v>
      </c>
      <c r="U268" s="3">
        <v>0</v>
      </c>
      <c r="V268" s="3">
        <v>0</v>
      </c>
      <c r="W268" s="7">
        <v>4617000</v>
      </c>
      <c r="X268" s="25">
        <v>49.587271913552065</v>
      </c>
    </row>
    <row r="269" spans="1:24" x14ac:dyDescent="0.25">
      <c r="A269" s="3" t="s">
        <v>3043</v>
      </c>
      <c r="B269" s="4" t="s">
        <v>3043</v>
      </c>
      <c r="C269" s="3" t="s">
        <v>5</v>
      </c>
      <c r="D269" s="3" t="s">
        <v>3044</v>
      </c>
      <c r="E269" s="3" t="s">
        <v>499</v>
      </c>
      <c r="F269" s="3">
        <v>23714</v>
      </c>
      <c r="G269" s="3" t="s">
        <v>18</v>
      </c>
      <c r="H269" s="3">
        <v>7680</v>
      </c>
      <c r="I269" s="3" t="s">
        <v>266</v>
      </c>
      <c r="J269" s="5" t="s">
        <v>39</v>
      </c>
      <c r="K269" s="6">
        <v>13.2</v>
      </c>
      <c r="L269" s="7">
        <v>101376</v>
      </c>
      <c r="M269" s="8">
        <v>0.05</v>
      </c>
      <c r="N269" s="7">
        <v>96307.199999999997</v>
      </c>
      <c r="O269" s="8">
        <v>0.15</v>
      </c>
      <c r="P269" s="7">
        <v>81861.119999999995</v>
      </c>
      <c r="Q269" s="9">
        <v>0.08</v>
      </c>
      <c r="R269" s="23">
        <v>8.2835138750000009E-2</v>
      </c>
      <c r="S269" s="23">
        <v>0.16283513875</v>
      </c>
      <c r="T269" s="3">
        <v>4</v>
      </c>
      <c r="U269" s="3">
        <v>0</v>
      </c>
      <c r="V269" s="3">
        <v>0</v>
      </c>
      <c r="W269" s="7">
        <v>503000</v>
      </c>
      <c r="X269" s="25">
        <v>65.458844336815474</v>
      </c>
    </row>
    <row r="270" spans="1:24" x14ac:dyDescent="0.25">
      <c r="A270" s="3" t="s">
        <v>3045</v>
      </c>
      <c r="B270" s="4" t="s">
        <v>3045</v>
      </c>
      <c r="C270" s="3" t="s">
        <v>5</v>
      </c>
      <c r="D270" s="3" t="s">
        <v>3046</v>
      </c>
      <c r="E270" s="3" t="s">
        <v>499</v>
      </c>
      <c r="F270" s="3">
        <v>17756</v>
      </c>
      <c r="G270" s="3" t="s">
        <v>18</v>
      </c>
      <c r="H270" s="3">
        <v>5408</v>
      </c>
      <c r="I270" s="3" t="s">
        <v>305</v>
      </c>
      <c r="J270" s="5" t="s">
        <v>39</v>
      </c>
      <c r="K270" s="6">
        <v>13.2</v>
      </c>
      <c r="L270" s="7">
        <v>71385.599999999991</v>
      </c>
      <c r="M270" s="8">
        <v>0.05</v>
      </c>
      <c r="N270" s="7">
        <v>67816.319999999992</v>
      </c>
      <c r="O270" s="8">
        <v>0.15</v>
      </c>
      <c r="P270" s="7">
        <v>57643.872000000003</v>
      </c>
      <c r="Q270" s="9">
        <v>0.08</v>
      </c>
      <c r="R270" s="23">
        <v>8.2834741544894397E-2</v>
      </c>
      <c r="S270" s="23">
        <v>0.16283474154489441</v>
      </c>
      <c r="T270" s="3">
        <v>4</v>
      </c>
      <c r="U270" s="3">
        <v>0</v>
      </c>
      <c r="V270" s="3">
        <v>0</v>
      </c>
      <c r="W270" s="7">
        <v>354000</v>
      </c>
      <c r="X270" s="25">
        <v>65.459004011507318</v>
      </c>
    </row>
    <row r="271" spans="1:24" x14ac:dyDescent="0.25">
      <c r="A271" s="3" t="s">
        <v>3047</v>
      </c>
      <c r="B271" s="4" t="s">
        <v>3048</v>
      </c>
      <c r="C271" s="3" t="s">
        <v>3049</v>
      </c>
      <c r="D271" s="3" t="s">
        <v>3050</v>
      </c>
      <c r="E271" s="3" t="s">
        <v>499</v>
      </c>
      <c r="F271" s="3">
        <v>420746</v>
      </c>
      <c r="G271" s="3" t="s">
        <v>285</v>
      </c>
      <c r="H271" s="3">
        <v>38430</v>
      </c>
      <c r="I271" s="3" t="s">
        <v>306</v>
      </c>
      <c r="J271" s="5" t="s">
        <v>39</v>
      </c>
      <c r="K271" s="6">
        <v>11</v>
      </c>
      <c r="L271" s="7">
        <v>422730</v>
      </c>
      <c r="M271" s="8">
        <v>0.05</v>
      </c>
      <c r="N271" s="7">
        <v>401593.5</v>
      </c>
      <c r="O271" s="8">
        <v>0.15</v>
      </c>
      <c r="P271" s="7">
        <v>341354.47499999998</v>
      </c>
      <c r="Q271" s="9">
        <v>0.08</v>
      </c>
      <c r="R271" s="23">
        <v>8.2835218216272113E-2</v>
      </c>
      <c r="S271" s="23">
        <v>0.16283521821627212</v>
      </c>
      <c r="T271" s="3">
        <v>4</v>
      </c>
      <c r="U271" s="3">
        <v>267026</v>
      </c>
      <c r="V271" s="3">
        <v>1869182</v>
      </c>
      <c r="W271" s="7">
        <v>3966000</v>
      </c>
      <c r="X271" s="25">
        <v>54.549010326516523</v>
      </c>
    </row>
    <row r="272" spans="1:24" x14ac:dyDescent="0.25">
      <c r="A272" s="3" t="s">
        <v>3051</v>
      </c>
      <c r="B272" s="4" t="s">
        <v>3051</v>
      </c>
      <c r="C272" s="3" t="s">
        <v>5</v>
      </c>
      <c r="D272" s="3" t="s">
        <v>3052</v>
      </c>
      <c r="E272" s="3" t="s">
        <v>499</v>
      </c>
      <c r="F272" s="3">
        <v>24042</v>
      </c>
      <c r="G272" s="3" t="s">
        <v>18</v>
      </c>
      <c r="H272" s="3">
        <v>11300</v>
      </c>
      <c r="I272" s="3" t="s">
        <v>266</v>
      </c>
      <c r="J272" s="5" t="s">
        <v>39</v>
      </c>
      <c r="K272" s="6">
        <v>12.1</v>
      </c>
      <c r="L272" s="7">
        <v>136730.00000000003</v>
      </c>
      <c r="M272" s="8">
        <v>0.05</v>
      </c>
      <c r="N272" s="7">
        <v>129893.50000000004</v>
      </c>
      <c r="O272" s="8">
        <v>0.15</v>
      </c>
      <c r="P272" s="7">
        <v>110409.47500000002</v>
      </c>
      <c r="Q272" s="9">
        <v>0.08</v>
      </c>
      <c r="R272" s="23">
        <v>8.2835138750000009E-2</v>
      </c>
      <c r="S272" s="23">
        <v>0.16283513875</v>
      </c>
      <c r="T272" s="3">
        <v>4</v>
      </c>
      <c r="U272" s="3">
        <v>0</v>
      </c>
      <c r="V272" s="3">
        <v>0</v>
      </c>
      <c r="W272" s="7">
        <v>678000</v>
      </c>
      <c r="X272" s="25">
        <v>60.00394064208087</v>
      </c>
    </row>
    <row r="273" spans="1:24" x14ac:dyDescent="0.25">
      <c r="A273" s="3" t="s">
        <v>3053</v>
      </c>
      <c r="B273" s="4" t="s">
        <v>3053</v>
      </c>
      <c r="C273" s="3" t="s">
        <v>272</v>
      </c>
      <c r="D273" s="3" t="s">
        <v>3054</v>
      </c>
      <c r="E273" s="3" t="s">
        <v>499</v>
      </c>
      <c r="F273" s="3">
        <v>23797</v>
      </c>
      <c r="G273" s="3" t="s">
        <v>18</v>
      </c>
      <c r="H273" s="3">
        <v>11300</v>
      </c>
      <c r="I273" s="3" t="s">
        <v>266</v>
      </c>
      <c r="J273" s="5" t="s">
        <v>39</v>
      </c>
      <c r="K273" s="6">
        <v>12.1</v>
      </c>
      <c r="L273" s="7">
        <v>136730.00000000003</v>
      </c>
      <c r="M273" s="8">
        <v>0.05</v>
      </c>
      <c r="N273" s="7">
        <v>129893.50000000004</v>
      </c>
      <c r="O273" s="8">
        <v>0.15</v>
      </c>
      <c r="P273" s="7">
        <v>110409.47500000002</v>
      </c>
      <c r="Q273" s="9">
        <v>0.08</v>
      </c>
      <c r="R273" s="23">
        <v>3.3134477444751495E-2</v>
      </c>
      <c r="S273" s="23">
        <v>0.1131344774447515</v>
      </c>
      <c r="T273" s="3">
        <v>4</v>
      </c>
      <c r="U273" s="3">
        <v>0</v>
      </c>
      <c r="V273" s="3">
        <v>0</v>
      </c>
      <c r="W273" s="7">
        <v>976000</v>
      </c>
      <c r="X273" s="25">
        <v>86.364035267423105</v>
      </c>
    </row>
    <row r="274" spans="1:24" x14ac:dyDescent="0.25">
      <c r="A274" s="3" t="s">
        <v>3055</v>
      </c>
      <c r="B274" s="4" t="s">
        <v>3055</v>
      </c>
      <c r="C274" s="3" t="s">
        <v>295</v>
      </c>
      <c r="D274" s="3" t="s">
        <v>3056</v>
      </c>
      <c r="E274" s="3" t="s">
        <v>499</v>
      </c>
      <c r="F274" s="3">
        <v>24432</v>
      </c>
      <c r="G274" s="3" t="s">
        <v>296</v>
      </c>
      <c r="H274" s="3">
        <v>2807</v>
      </c>
      <c r="I274" s="3" t="s">
        <v>266</v>
      </c>
      <c r="J274" s="5" t="s">
        <v>39</v>
      </c>
      <c r="K274" s="6">
        <v>13.2</v>
      </c>
      <c r="L274" s="7">
        <v>37052.400000000001</v>
      </c>
      <c r="M274" s="8">
        <v>0.05</v>
      </c>
      <c r="N274" s="7">
        <v>35199.78</v>
      </c>
      <c r="O274" s="8">
        <v>0.15</v>
      </c>
      <c r="P274" s="7">
        <v>29919.812999999998</v>
      </c>
      <c r="Q274" s="9">
        <v>0.08</v>
      </c>
      <c r="R274" s="23">
        <v>8.2835138750000009E-2</v>
      </c>
      <c r="S274" s="23">
        <v>0.16283513875</v>
      </c>
      <c r="T274" s="3">
        <v>4</v>
      </c>
      <c r="U274" s="3">
        <v>0</v>
      </c>
      <c r="V274" s="3">
        <v>0</v>
      </c>
      <c r="W274" s="7">
        <v>184000</v>
      </c>
      <c r="X274" s="25">
        <v>65.458844336815474</v>
      </c>
    </row>
    <row r="275" spans="1:24" x14ac:dyDescent="0.25">
      <c r="A275" s="3" t="s">
        <v>3057</v>
      </c>
      <c r="B275" s="4" t="s">
        <v>3057</v>
      </c>
      <c r="C275" s="3" t="s">
        <v>295</v>
      </c>
      <c r="D275" s="3" t="s">
        <v>3056</v>
      </c>
      <c r="E275" s="3" t="s">
        <v>499</v>
      </c>
      <c r="F275" s="3">
        <v>24432</v>
      </c>
      <c r="G275" s="3" t="s">
        <v>296</v>
      </c>
      <c r="H275" s="3">
        <v>2807</v>
      </c>
      <c r="I275" s="3" t="s">
        <v>266</v>
      </c>
      <c r="J275" s="5" t="s">
        <v>39</v>
      </c>
      <c r="K275" s="6">
        <v>13.2</v>
      </c>
      <c r="L275" s="7">
        <v>37052.400000000001</v>
      </c>
      <c r="M275" s="8">
        <v>0.05</v>
      </c>
      <c r="N275" s="7">
        <v>35199.78</v>
      </c>
      <c r="O275" s="8">
        <v>0.15</v>
      </c>
      <c r="P275" s="7">
        <v>29919.812999999998</v>
      </c>
      <c r="Q275" s="9">
        <v>0.08</v>
      </c>
      <c r="R275" s="23">
        <v>8.2835138750000009E-2</v>
      </c>
      <c r="S275" s="23">
        <v>0.16283513875</v>
      </c>
      <c r="T275" s="3">
        <v>4</v>
      </c>
      <c r="U275" s="3">
        <v>0</v>
      </c>
      <c r="V275" s="3">
        <v>0</v>
      </c>
      <c r="W275" s="7">
        <v>184000</v>
      </c>
      <c r="X275" s="25">
        <v>65.458844336815474</v>
      </c>
    </row>
    <row r="276" spans="1:24" x14ac:dyDescent="0.25">
      <c r="A276" s="3" t="s">
        <v>3058</v>
      </c>
      <c r="B276" s="4" t="s">
        <v>3058</v>
      </c>
      <c r="C276" s="3" t="s">
        <v>295</v>
      </c>
      <c r="D276" s="3" t="s">
        <v>3056</v>
      </c>
      <c r="E276" s="3" t="s">
        <v>499</v>
      </c>
      <c r="F276" s="3">
        <v>24432</v>
      </c>
      <c r="G276" s="3" t="s">
        <v>296</v>
      </c>
      <c r="H276" s="3">
        <v>2807</v>
      </c>
      <c r="I276" s="3" t="s">
        <v>266</v>
      </c>
      <c r="J276" s="5" t="s">
        <v>39</v>
      </c>
      <c r="K276" s="6">
        <v>13.2</v>
      </c>
      <c r="L276" s="7">
        <v>37052.400000000001</v>
      </c>
      <c r="M276" s="8">
        <v>0.05</v>
      </c>
      <c r="N276" s="7">
        <v>35199.78</v>
      </c>
      <c r="O276" s="8">
        <v>0.15</v>
      </c>
      <c r="P276" s="7">
        <v>29919.812999999998</v>
      </c>
      <c r="Q276" s="9">
        <v>0.08</v>
      </c>
      <c r="R276" s="23">
        <v>8.2835138750000009E-2</v>
      </c>
      <c r="S276" s="23">
        <v>0.16283513875</v>
      </c>
      <c r="T276" s="3">
        <v>4</v>
      </c>
      <c r="U276" s="3">
        <v>0</v>
      </c>
      <c r="V276" s="3">
        <v>0</v>
      </c>
      <c r="W276" s="7">
        <v>184000</v>
      </c>
      <c r="X276" s="25">
        <v>65.458844336815474</v>
      </c>
    </row>
    <row r="277" spans="1:24" x14ac:dyDescent="0.25">
      <c r="A277" s="3" t="s">
        <v>3059</v>
      </c>
      <c r="B277" s="4" t="s">
        <v>3059</v>
      </c>
      <c r="C277" s="3" t="s">
        <v>295</v>
      </c>
      <c r="D277" s="3" t="s">
        <v>3056</v>
      </c>
      <c r="E277" s="3" t="s">
        <v>499</v>
      </c>
      <c r="F277" s="3">
        <v>24432</v>
      </c>
      <c r="G277" s="3" t="s">
        <v>296</v>
      </c>
      <c r="H277" s="3">
        <v>2807</v>
      </c>
      <c r="I277" s="3" t="s">
        <v>53</v>
      </c>
      <c r="J277" s="5" t="s">
        <v>39</v>
      </c>
      <c r="K277" s="6">
        <v>13.2</v>
      </c>
      <c r="L277" s="7">
        <v>37052.400000000001</v>
      </c>
      <c r="M277" s="8">
        <v>0.05</v>
      </c>
      <c r="N277" s="7">
        <v>35199.78</v>
      </c>
      <c r="O277" s="8">
        <v>0.15</v>
      </c>
      <c r="P277" s="7">
        <v>29919.812999999998</v>
      </c>
      <c r="Q277" s="9">
        <v>0.08</v>
      </c>
      <c r="R277" s="23">
        <v>8.2835138750000009E-2</v>
      </c>
      <c r="S277" s="23">
        <v>0.16283513875</v>
      </c>
      <c r="T277" s="3">
        <v>4</v>
      </c>
      <c r="U277" s="3">
        <v>0</v>
      </c>
      <c r="V277" s="3">
        <v>0</v>
      </c>
      <c r="W277" s="7">
        <v>184000</v>
      </c>
      <c r="X277" s="25">
        <v>65.458844336815474</v>
      </c>
    </row>
    <row r="278" spans="1:24" x14ac:dyDescent="0.25">
      <c r="A278" s="3" t="s">
        <v>3060</v>
      </c>
      <c r="B278" s="4" t="s">
        <v>3060</v>
      </c>
      <c r="C278" s="3" t="s">
        <v>295</v>
      </c>
      <c r="D278" s="3" t="s">
        <v>3061</v>
      </c>
      <c r="E278" s="3" t="s">
        <v>499</v>
      </c>
      <c r="F278" s="3">
        <v>23889</v>
      </c>
      <c r="G278" s="3" t="s">
        <v>296</v>
      </c>
      <c r="H278" s="3">
        <v>2807</v>
      </c>
      <c r="I278" s="3" t="s">
        <v>266</v>
      </c>
      <c r="J278" s="5" t="s">
        <v>39</v>
      </c>
      <c r="K278" s="6">
        <v>13.2</v>
      </c>
      <c r="L278" s="7">
        <v>37052.400000000001</v>
      </c>
      <c r="M278" s="8">
        <v>0.05</v>
      </c>
      <c r="N278" s="7">
        <v>35199.78</v>
      </c>
      <c r="O278" s="8">
        <v>0.15</v>
      </c>
      <c r="P278" s="7">
        <v>29919.812999999998</v>
      </c>
      <c r="Q278" s="9">
        <v>0.08</v>
      </c>
      <c r="R278" s="23">
        <v>8.2835138750000009E-2</v>
      </c>
      <c r="S278" s="23">
        <v>0.16283513875</v>
      </c>
      <c r="T278" s="3">
        <v>4</v>
      </c>
      <c r="U278" s="3">
        <v>0</v>
      </c>
      <c r="V278" s="3">
        <v>0</v>
      </c>
      <c r="W278" s="7">
        <v>184000</v>
      </c>
      <c r="X278" s="25">
        <v>65.458844336815474</v>
      </c>
    </row>
    <row r="279" spans="1:24" x14ac:dyDescent="0.25">
      <c r="A279" s="3" t="s">
        <v>3062</v>
      </c>
      <c r="B279" s="4" t="s">
        <v>3062</v>
      </c>
      <c r="C279" s="3" t="s">
        <v>295</v>
      </c>
      <c r="D279" s="3" t="s">
        <v>3061</v>
      </c>
      <c r="E279" s="3" t="s">
        <v>499</v>
      </c>
      <c r="F279" s="3">
        <v>23889</v>
      </c>
      <c r="G279" s="3" t="s">
        <v>296</v>
      </c>
      <c r="H279" s="3">
        <v>2807</v>
      </c>
      <c r="I279" s="3" t="s">
        <v>266</v>
      </c>
      <c r="J279" s="5" t="s">
        <v>39</v>
      </c>
      <c r="K279" s="6">
        <v>13.2</v>
      </c>
      <c r="L279" s="7">
        <v>37052.400000000001</v>
      </c>
      <c r="M279" s="8">
        <v>0.05</v>
      </c>
      <c r="N279" s="7">
        <v>35199.78</v>
      </c>
      <c r="O279" s="8">
        <v>0.15</v>
      </c>
      <c r="P279" s="7">
        <v>29919.812999999998</v>
      </c>
      <c r="Q279" s="9">
        <v>0.08</v>
      </c>
      <c r="R279" s="23">
        <v>8.2834648604150282E-2</v>
      </c>
      <c r="S279" s="23">
        <v>0.16283464860415028</v>
      </c>
      <c r="T279" s="3">
        <v>4</v>
      </c>
      <c r="U279" s="3">
        <v>0</v>
      </c>
      <c r="V279" s="3">
        <v>0</v>
      </c>
      <c r="W279" s="7">
        <v>184000</v>
      </c>
      <c r="X279" s="25">
        <v>65.459041373386953</v>
      </c>
    </row>
    <row r="280" spans="1:24" x14ac:dyDescent="0.25">
      <c r="A280" s="3" t="s">
        <v>3063</v>
      </c>
      <c r="B280" s="4" t="s">
        <v>3063</v>
      </c>
      <c r="C280" s="3" t="s">
        <v>295</v>
      </c>
      <c r="D280" s="3" t="s">
        <v>3061</v>
      </c>
      <c r="E280" s="3" t="s">
        <v>499</v>
      </c>
      <c r="F280" s="3">
        <v>23889</v>
      </c>
      <c r="G280" s="3" t="s">
        <v>296</v>
      </c>
      <c r="H280" s="3">
        <v>2807</v>
      </c>
      <c r="I280" s="3" t="s">
        <v>266</v>
      </c>
      <c r="J280" s="5" t="s">
        <v>39</v>
      </c>
      <c r="K280" s="6">
        <v>13.2</v>
      </c>
      <c r="L280" s="7">
        <v>37052.400000000001</v>
      </c>
      <c r="M280" s="8">
        <v>0.05</v>
      </c>
      <c r="N280" s="7">
        <v>35199.78</v>
      </c>
      <c r="O280" s="8">
        <v>0.15</v>
      </c>
      <c r="P280" s="7">
        <v>29919.812999999998</v>
      </c>
      <c r="Q280" s="9">
        <v>0.08</v>
      </c>
      <c r="R280" s="23">
        <v>8.2835138750000009E-2</v>
      </c>
      <c r="S280" s="23">
        <v>0.16283513875</v>
      </c>
      <c r="T280" s="3">
        <v>4</v>
      </c>
      <c r="U280" s="3">
        <v>0</v>
      </c>
      <c r="V280" s="3">
        <v>0</v>
      </c>
      <c r="W280" s="7">
        <v>184000</v>
      </c>
      <c r="X280" s="25">
        <v>65.458844336815474</v>
      </c>
    </row>
    <row r="281" spans="1:24" x14ac:dyDescent="0.25">
      <c r="A281" s="3" t="s">
        <v>3064</v>
      </c>
      <c r="B281" s="4" t="s">
        <v>3064</v>
      </c>
      <c r="C281" s="3" t="s">
        <v>295</v>
      </c>
      <c r="D281" s="3" t="s">
        <v>3061</v>
      </c>
      <c r="E281" s="3" t="s">
        <v>499</v>
      </c>
      <c r="F281" s="3">
        <v>23889</v>
      </c>
      <c r="G281" s="3" t="s">
        <v>296</v>
      </c>
      <c r="H281" s="3">
        <v>2807</v>
      </c>
      <c r="I281" s="3" t="s">
        <v>298</v>
      </c>
      <c r="J281" s="5" t="s">
        <v>39</v>
      </c>
      <c r="K281" s="6">
        <v>13.2</v>
      </c>
      <c r="L281" s="7">
        <v>37052.400000000001</v>
      </c>
      <c r="M281" s="8">
        <v>0.05</v>
      </c>
      <c r="N281" s="7">
        <v>35199.78</v>
      </c>
      <c r="O281" s="8">
        <v>0.15</v>
      </c>
      <c r="P281" s="7">
        <v>29919.812999999998</v>
      </c>
      <c r="Q281" s="9">
        <v>0.08</v>
      </c>
      <c r="R281" s="23">
        <v>8.2835138750000009E-2</v>
      </c>
      <c r="S281" s="23">
        <v>0.16283513875</v>
      </c>
      <c r="T281" s="3">
        <v>4</v>
      </c>
      <c r="U281" s="3">
        <v>0</v>
      </c>
      <c r="V281" s="3">
        <v>0</v>
      </c>
      <c r="W281" s="7">
        <v>184000</v>
      </c>
      <c r="X281" s="25">
        <v>65.458844336815474</v>
      </c>
    </row>
    <row r="282" spans="1:24" x14ac:dyDescent="0.25">
      <c r="A282" s="3" t="s">
        <v>3065</v>
      </c>
      <c r="B282" s="4" t="s">
        <v>3065</v>
      </c>
      <c r="C282" s="3" t="s">
        <v>295</v>
      </c>
      <c r="D282" s="3" t="s">
        <v>3066</v>
      </c>
      <c r="E282" s="3" t="s">
        <v>499</v>
      </c>
      <c r="F282" s="3">
        <v>35472</v>
      </c>
      <c r="G282" s="3" t="s">
        <v>296</v>
      </c>
      <c r="H282" s="3">
        <v>2380</v>
      </c>
      <c r="I282" s="3" t="s">
        <v>298</v>
      </c>
      <c r="J282" s="5" t="s">
        <v>39</v>
      </c>
      <c r="K282" s="6">
        <v>13.2</v>
      </c>
      <c r="L282" s="7">
        <v>31416</v>
      </c>
      <c r="M282" s="8">
        <v>0.05</v>
      </c>
      <c r="N282" s="7">
        <v>29845.200000000001</v>
      </c>
      <c r="O282" s="8">
        <v>0.15</v>
      </c>
      <c r="P282" s="7">
        <v>25368.42</v>
      </c>
      <c r="Q282" s="9">
        <v>0.08</v>
      </c>
      <c r="R282" s="23">
        <v>8.2834469629272128E-2</v>
      </c>
      <c r="S282" s="23">
        <v>0.16283446962927212</v>
      </c>
      <c r="T282" s="3">
        <v>4</v>
      </c>
      <c r="U282" s="3">
        <v>0</v>
      </c>
      <c r="V282" s="3">
        <v>0</v>
      </c>
      <c r="W282" s="7">
        <v>156000</v>
      </c>
      <c r="X282" s="25">
        <v>65.459113320831392</v>
      </c>
    </row>
    <row r="283" spans="1:24" x14ac:dyDescent="0.25">
      <c r="A283" s="3" t="s">
        <v>3067</v>
      </c>
      <c r="B283" s="4" t="s">
        <v>3067</v>
      </c>
      <c r="C283" s="3" t="s">
        <v>295</v>
      </c>
      <c r="D283" s="3" t="s">
        <v>3068</v>
      </c>
      <c r="E283" s="3" t="s">
        <v>499</v>
      </c>
      <c r="F283" s="3">
        <v>35472</v>
      </c>
      <c r="G283" s="3" t="s">
        <v>296</v>
      </c>
      <c r="H283" s="3">
        <v>2125</v>
      </c>
      <c r="I283" s="3" t="s">
        <v>298</v>
      </c>
      <c r="J283" s="5" t="s">
        <v>39</v>
      </c>
      <c r="K283" s="6">
        <v>13.2</v>
      </c>
      <c r="L283" s="7">
        <v>28050</v>
      </c>
      <c r="M283" s="8">
        <v>0.05</v>
      </c>
      <c r="N283" s="7">
        <v>26647.5</v>
      </c>
      <c r="O283" s="8">
        <v>0.15</v>
      </c>
      <c r="P283" s="7">
        <v>22650.375</v>
      </c>
      <c r="Q283" s="9">
        <v>0.08</v>
      </c>
      <c r="R283" s="23">
        <v>8.2835888368913077E-2</v>
      </c>
      <c r="S283" s="23">
        <v>0.16283588836891308</v>
      </c>
      <c r="T283" s="3">
        <v>4</v>
      </c>
      <c r="U283" s="3">
        <v>0</v>
      </c>
      <c r="V283" s="3">
        <v>0</v>
      </c>
      <c r="W283" s="7">
        <v>139000</v>
      </c>
      <c r="X283" s="25">
        <v>65.458542995457421</v>
      </c>
    </row>
    <row r="284" spans="1:24" x14ac:dyDescent="0.25">
      <c r="A284" s="3" t="s">
        <v>3069</v>
      </c>
      <c r="B284" s="4" t="s">
        <v>3069</v>
      </c>
      <c r="C284" s="3" t="s">
        <v>295</v>
      </c>
      <c r="D284" s="3" t="s">
        <v>3070</v>
      </c>
      <c r="E284" s="3" t="s">
        <v>499</v>
      </c>
      <c r="F284" s="3">
        <v>35472</v>
      </c>
      <c r="G284" s="3" t="s">
        <v>296</v>
      </c>
      <c r="H284" s="3">
        <v>2219</v>
      </c>
      <c r="I284" s="3" t="s">
        <v>298</v>
      </c>
      <c r="J284" s="5" t="s">
        <v>39</v>
      </c>
      <c r="K284" s="6">
        <v>13.2</v>
      </c>
      <c r="L284" s="7">
        <v>29290.799999999999</v>
      </c>
      <c r="M284" s="8">
        <v>0.05</v>
      </c>
      <c r="N284" s="7">
        <v>27826.26</v>
      </c>
      <c r="O284" s="8">
        <v>0.15</v>
      </c>
      <c r="P284" s="7">
        <v>23652.321</v>
      </c>
      <c r="Q284" s="9">
        <v>0.08</v>
      </c>
      <c r="R284" s="23">
        <v>8.2835138750000009E-2</v>
      </c>
      <c r="S284" s="23">
        <v>0.16283513875</v>
      </c>
      <c r="T284" s="3">
        <v>4</v>
      </c>
      <c r="U284" s="3">
        <v>0</v>
      </c>
      <c r="V284" s="3">
        <v>0</v>
      </c>
      <c r="W284" s="7">
        <v>145000</v>
      </c>
      <c r="X284" s="25">
        <v>65.458844336815474</v>
      </c>
    </row>
    <row r="285" spans="1:24" x14ac:dyDescent="0.25">
      <c r="A285" s="3" t="s">
        <v>3071</v>
      </c>
      <c r="B285" s="4" t="s">
        <v>3071</v>
      </c>
      <c r="C285" s="3" t="s">
        <v>295</v>
      </c>
      <c r="D285" s="3" t="s">
        <v>3072</v>
      </c>
      <c r="E285" s="3" t="s">
        <v>499</v>
      </c>
      <c r="F285" s="3">
        <v>35472</v>
      </c>
      <c r="G285" s="3" t="s">
        <v>296</v>
      </c>
      <c r="H285" s="3">
        <v>2219</v>
      </c>
      <c r="I285" s="3" t="s">
        <v>298</v>
      </c>
      <c r="J285" s="5" t="s">
        <v>39</v>
      </c>
      <c r="K285" s="6">
        <v>13.2</v>
      </c>
      <c r="L285" s="7">
        <v>29290.799999999999</v>
      </c>
      <c r="M285" s="8">
        <v>0.05</v>
      </c>
      <c r="N285" s="7">
        <v>27826.26</v>
      </c>
      <c r="O285" s="8">
        <v>0.15</v>
      </c>
      <c r="P285" s="7">
        <v>23652.321</v>
      </c>
      <c r="Q285" s="9">
        <v>0.08</v>
      </c>
      <c r="R285" s="23">
        <v>8.2835138750000009E-2</v>
      </c>
      <c r="S285" s="23">
        <v>0.16283513875</v>
      </c>
      <c r="T285" s="3">
        <v>4</v>
      </c>
      <c r="U285" s="3">
        <v>0</v>
      </c>
      <c r="V285" s="3">
        <v>0</v>
      </c>
      <c r="W285" s="7">
        <v>145000</v>
      </c>
      <c r="X285" s="25">
        <v>65.458844336815474</v>
      </c>
    </row>
    <row r="286" spans="1:24" x14ac:dyDescent="0.25">
      <c r="A286" s="3" t="s">
        <v>3073</v>
      </c>
      <c r="B286" s="4" t="s">
        <v>3073</v>
      </c>
      <c r="C286" s="3" t="s">
        <v>295</v>
      </c>
      <c r="D286" s="3" t="s">
        <v>3074</v>
      </c>
      <c r="E286" s="3" t="s">
        <v>499</v>
      </c>
      <c r="F286" s="3">
        <v>35472</v>
      </c>
      <c r="G286" s="3" t="s">
        <v>296</v>
      </c>
      <c r="H286" s="3">
        <v>2125</v>
      </c>
      <c r="I286" s="3" t="s">
        <v>298</v>
      </c>
      <c r="J286" s="5" t="s">
        <v>39</v>
      </c>
      <c r="K286" s="6">
        <v>13.2</v>
      </c>
      <c r="L286" s="7">
        <v>28050</v>
      </c>
      <c r="M286" s="8">
        <v>0.05</v>
      </c>
      <c r="N286" s="7">
        <v>26647.5</v>
      </c>
      <c r="O286" s="8">
        <v>0.15</v>
      </c>
      <c r="P286" s="7">
        <v>22650.375</v>
      </c>
      <c r="Q286" s="9">
        <v>0.08</v>
      </c>
      <c r="R286" s="23">
        <v>8.2835888368913077E-2</v>
      </c>
      <c r="S286" s="23">
        <v>0.16283588836891308</v>
      </c>
      <c r="T286" s="3">
        <v>4</v>
      </c>
      <c r="U286" s="3">
        <v>0</v>
      </c>
      <c r="V286" s="3">
        <v>0</v>
      </c>
      <c r="W286" s="7">
        <v>139000</v>
      </c>
      <c r="X286" s="25">
        <v>65.458542995457421</v>
      </c>
    </row>
    <row r="287" spans="1:24" x14ac:dyDescent="0.25">
      <c r="A287" s="3" t="s">
        <v>3075</v>
      </c>
      <c r="B287" s="4" t="s">
        <v>3075</v>
      </c>
      <c r="C287" s="3" t="s">
        <v>295</v>
      </c>
      <c r="D287" s="3" t="s">
        <v>3076</v>
      </c>
      <c r="E287" s="3" t="s">
        <v>499</v>
      </c>
      <c r="F287" s="3">
        <v>35472</v>
      </c>
      <c r="G287" s="3" t="s">
        <v>296</v>
      </c>
      <c r="H287" s="3">
        <v>2380</v>
      </c>
      <c r="I287" s="3" t="s">
        <v>298</v>
      </c>
      <c r="J287" s="5" t="s">
        <v>39</v>
      </c>
      <c r="K287" s="6">
        <v>13.2</v>
      </c>
      <c r="L287" s="7">
        <v>31416</v>
      </c>
      <c r="M287" s="8">
        <v>0.05</v>
      </c>
      <c r="N287" s="7">
        <v>29845.200000000001</v>
      </c>
      <c r="O287" s="8">
        <v>0.15</v>
      </c>
      <c r="P287" s="7">
        <v>25368.42</v>
      </c>
      <c r="Q287" s="9">
        <v>0.08</v>
      </c>
      <c r="R287" s="23">
        <v>8.2834469629272128E-2</v>
      </c>
      <c r="S287" s="23">
        <v>0.16283446962927212</v>
      </c>
      <c r="T287" s="3">
        <v>4</v>
      </c>
      <c r="U287" s="3">
        <v>0</v>
      </c>
      <c r="V287" s="3">
        <v>0</v>
      </c>
      <c r="W287" s="7">
        <v>156000</v>
      </c>
      <c r="X287" s="25">
        <v>65.459113320831392</v>
      </c>
    </row>
    <row r="288" spans="1:24" x14ac:dyDescent="0.25">
      <c r="A288" s="3" t="s">
        <v>3077</v>
      </c>
      <c r="B288" s="4" t="s">
        <v>3077</v>
      </c>
      <c r="C288" s="3" t="s">
        <v>295</v>
      </c>
      <c r="D288" s="3" t="s">
        <v>3078</v>
      </c>
      <c r="E288" s="3" t="s">
        <v>499</v>
      </c>
      <c r="F288" s="3">
        <v>23710</v>
      </c>
      <c r="G288" s="3" t="s">
        <v>296</v>
      </c>
      <c r="H288" s="3">
        <v>2822</v>
      </c>
      <c r="I288" s="3" t="s">
        <v>274</v>
      </c>
      <c r="J288" s="5" t="s">
        <v>39</v>
      </c>
      <c r="K288" s="6">
        <v>13.2</v>
      </c>
      <c r="L288" s="7">
        <v>37250.400000000001</v>
      </c>
      <c r="M288" s="8">
        <v>0.05</v>
      </c>
      <c r="N288" s="7">
        <v>35387.880000000005</v>
      </c>
      <c r="O288" s="8">
        <v>0.15</v>
      </c>
      <c r="P288" s="7">
        <v>30079.698000000004</v>
      </c>
      <c r="Q288" s="9">
        <v>0.08</v>
      </c>
      <c r="R288" s="23">
        <v>8.283694512936958E-2</v>
      </c>
      <c r="S288" s="23">
        <v>0.16283694512936958</v>
      </c>
      <c r="T288" s="3">
        <v>4</v>
      </c>
      <c r="U288" s="3">
        <v>0</v>
      </c>
      <c r="V288" s="3">
        <v>0</v>
      </c>
      <c r="W288" s="7">
        <v>185000</v>
      </c>
      <c r="X288" s="25">
        <v>65.458118190142372</v>
      </c>
    </row>
    <row r="289" spans="1:24" x14ac:dyDescent="0.25">
      <c r="A289" s="3" t="s">
        <v>3079</v>
      </c>
      <c r="B289" s="4" t="s">
        <v>3079</v>
      </c>
      <c r="C289" s="3" t="s">
        <v>295</v>
      </c>
      <c r="D289" s="3" t="s">
        <v>3078</v>
      </c>
      <c r="E289" s="3" t="s">
        <v>499</v>
      </c>
      <c r="F289" s="3">
        <v>23710</v>
      </c>
      <c r="G289" s="3" t="s">
        <v>296</v>
      </c>
      <c r="H289" s="3">
        <v>2822</v>
      </c>
      <c r="I289" s="3" t="s">
        <v>274</v>
      </c>
      <c r="J289" s="5" t="s">
        <v>39</v>
      </c>
      <c r="K289" s="6">
        <v>13.2</v>
      </c>
      <c r="L289" s="7">
        <v>37250.400000000001</v>
      </c>
      <c r="M289" s="8">
        <v>0.05</v>
      </c>
      <c r="N289" s="7">
        <v>35387.880000000005</v>
      </c>
      <c r="O289" s="8">
        <v>0.15</v>
      </c>
      <c r="P289" s="7">
        <v>30079.698000000004</v>
      </c>
      <c r="Q289" s="9">
        <v>0.08</v>
      </c>
      <c r="R289" s="23">
        <v>8.283694512936958E-2</v>
      </c>
      <c r="S289" s="23">
        <v>0.16283694512936958</v>
      </c>
      <c r="T289" s="3">
        <v>4</v>
      </c>
      <c r="U289" s="3">
        <v>0</v>
      </c>
      <c r="V289" s="3">
        <v>0</v>
      </c>
      <c r="W289" s="7">
        <v>185000</v>
      </c>
      <c r="X289" s="25">
        <v>65.458118190142372</v>
      </c>
    </row>
    <row r="290" spans="1:24" x14ac:dyDescent="0.25">
      <c r="A290" s="3" t="s">
        <v>3080</v>
      </c>
      <c r="B290" s="4" t="s">
        <v>3080</v>
      </c>
      <c r="C290" s="3" t="s">
        <v>295</v>
      </c>
      <c r="D290" s="3" t="s">
        <v>3078</v>
      </c>
      <c r="E290" s="3" t="s">
        <v>499</v>
      </c>
      <c r="F290" s="3">
        <v>23710</v>
      </c>
      <c r="G290" s="3" t="s">
        <v>296</v>
      </c>
      <c r="H290" s="3">
        <v>2822</v>
      </c>
      <c r="I290" s="3" t="s">
        <v>298</v>
      </c>
      <c r="J290" s="5" t="s">
        <v>39</v>
      </c>
      <c r="K290" s="6">
        <v>13.2</v>
      </c>
      <c r="L290" s="7">
        <v>37250.400000000001</v>
      </c>
      <c r="M290" s="8">
        <v>0.05</v>
      </c>
      <c r="N290" s="7">
        <v>35387.880000000005</v>
      </c>
      <c r="O290" s="8">
        <v>0.15</v>
      </c>
      <c r="P290" s="7">
        <v>30079.698000000004</v>
      </c>
      <c r="Q290" s="9">
        <v>0.08</v>
      </c>
      <c r="R290" s="23">
        <v>8.283666114691883E-2</v>
      </c>
      <c r="S290" s="23">
        <v>0.16283666114691883</v>
      </c>
      <c r="T290" s="3">
        <v>4</v>
      </c>
      <c r="U290" s="3">
        <v>0</v>
      </c>
      <c r="V290" s="3">
        <v>0</v>
      </c>
      <c r="W290" s="7">
        <v>185000</v>
      </c>
      <c r="X290" s="25">
        <v>65.458232347216665</v>
      </c>
    </row>
    <row r="291" spans="1:24" x14ac:dyDescent="0.25">
      <c r="A291" s="3" t="s">
        <v>3081</v>
      </c>
      <c r="B291" s="4" t="s">
        <v>3081</v>
      </c>
      <c r="C291" s="3" t="s">
        <v>295</v>
      </c>
      <c r="D291" s="3" t="s">
        <v>3082</v>
      </c>
      <c r="E291" s="3" t="s">
        <v>499</v>
      </c>
      <c r="F291" s="3">
        <v>23710</v>
      </c>
      <c r="G291" s="3" t="s">
        <v>296</v>
      </c>
      <c r="H291" s="3">
        <v>2822</v>
      </c>
      <c r="I291" s="3" t="s">
        <v>232</v>
      </c>
      <c r="J291" s="5" t="s">
        <v>39</v>
      </c>
      <c r="K291" s="6">
        <v>13.2</v>
      </c>
      <c r="L291" s="7">
        <v>37250.400000000001</v>
      </c>
      <c r="M291" s="8">
        <v>0.05</v>
      </c>
      <c r="N291" s="7">
        <v>35387.880000000005</v>
      </c>
      <c r="O291" s="8">
        <v>0.15</v>
      </c>
      <c r="P291" s="7">
        <v>30079.698000000004</v>
      </c>
      <c r="Q291" s="9">
        <v>0.08</v>
      </c>
      <c r="R291" s="23">
        <v>8.283666114691883E-2</v>
      </c>
      <c r="S291" s="23">
        <v>0.16283666114691883</v>
      </c>
      <c r="T291" s="3">
        <v>4</v>
      </c>
      <c r="U291" s="3">
        <v>0</v>
      </c>
      <c r="V291" s="3">
        <v>0</v>
      </c>
      <c r="W291" s="7">
        <v>185000</v>
      </c>
      <c r="X291" s="25">
        <v>65.458232347216665</v>
      </c>
    </row>
    <row r="292" spans="1:24" x14ac:dyDescent="0.25">
      <c r="A292" s="3" t="s">
        <v>3083</v>
      </c>
      <c r="B292" s="4" t="s">
        <v>3083</v>
      </c>
      <c r="C292" s="3" t="s">
        <v>295</v>
      </c>
      <c r="D292" s="3" t="s">
        <v>3056</v>
      </c>
      <c r="E292" s="3" t="s">
        <v>499</v>
      </c>
      <c r="F292" s="3">
        <v>74758</v>
      </c>
      <c r="G292" s="3" t="s">
        <v>296</v>
      </c>
      <c r="H292" s="3">
        <v>2914</v>
      </c>
      <c r="I292" s="3" t="s">
        <v>232</v>
      </c>
      <c r="J292" s="5" t="s">
        <v>39</v>
      </c>
      <c r="K292" s="6">
        <v>13.2</v>
      </c>
      <c r="L292" s="7">
        <v>38464.800000000003</v>
      </c>
      <c r="M292" s="8">
        <v>0.05</v>
      </c>
      <c r="N292" s="7">
        <v>36541.56</v>
      </c>
      <c r="O292" s="8">
        <v>0.15</v>
      </c>
      <c r="P292" s="7">
        <v>31060.325999999997</v>
      </c>
      <c r="Q292" s="9">
        <v>0.08</v>
      </c>
      <c r="R292" s="23">
        <v>8.2836089511994282E-2</v>
      </c>
      <c r="S292" s="23">
        <v>0.1628360895119943</v>
      </c>
      <c r="T292" s="3">
        <v>4</v>
      </c>
      <c r="U292" s="3">
        <v>0</v>
      </c>
      <c r="V292" s="3">
        <v>0</v>
      </c>
      <c r="W292" s="7">
        <v>191000</v>
      </c>
      <c r="X292" s="25">
        <v>65.458462137871905</v>
      </c>
    </row>
    <row r="293" spans="1:24" x14ac:dyDescent="0.25">
      <c r="A293" s="3" t="s">
        <v>3084</v>
      </c>
      <c r="B293" s="4" t="s">
        <v>3084</v>
      </c>
      <c r="C293" s="3" t="s">
        <v>295</v>
      </c>
      <c r="D293" s="3" t="s">
        <v>3056</v>
      </c>
      <c r="E293" s="3" t="s">
        <v>499</v>
      </c>
      <c r="F293" s="3">
        <v>74758</v>
      </c>
      <c r="G293" s="3" t="s">
        <v>296</v>
      </c>
      <c r="H293" s="3">
        <v>2914</v>
      </c>
      <c r="I293" s="3" t="s">
        <v>232</v>
      </c>
      <c r="J293" s="5" t="s">
        <v>39</v>
      </c>
      <c r="K293" s="6">
        <v>13.2</v>
      </c>
      <c r="L293" s="7">
        <v>38464.800000000003</v>
      </c>
      <c r="M293" s="8">
        <v>0.05</v>
      </c>
      <c r="N293" s="7">
        <v>36541.56</v>
      </c>
      <c r="O293" s="8">
        <v>0.15</v>
      </c>
      <c r="P293" s="7">
        <v>31060.325999999997</v>
      </c>
      <c r="Q293" s="9">
        <v>0.08</v>
      </c>
      <c r="R293" s="23">
        <v>8.2836089511994282E-2</v>
      </c>
      <c r="S293" s="23">
        <v>0.1628360895119943</v>
      </c>
      <c r="T293" s="3">
        <v>4</v>
      </c>
      <c r="U293" s="3">
        <v>0</v>
      </c>
      <c r="V293" s="3">
        <v>0</v>
      </c>
      <c r="W293" s="7">
        <v>191000</v>
      </c>
      <c r="X293" s="25">
        <v>65.458462137871905</v>
      </c>
    </row>
    <row r="294" spans="1:24" x14ac:dyDescent="0.25">
      <c r="A294" s="3" t="s">
        <v>3085</v>
      </c>
      <c r="B294" s="4" t="s">
        <v>3085</v>
      </c>
      <c r="C294" s="3" t="s">
        <v>295</v>
      </c>
      <c r="D294" s="3" t="s">
        <v>3056</v>
      </c>
      <c r="E294" s="3" t="s">
        <v>499</v>
      </c>
      <c r="F294" s="3">
        <v>74758</v>
      </c>
      <c r="G294" s="3" t="s">
        <v>296</v>
      </c>
      <c r="H294" s="3">
        <v>2914</v>
      </c>
      <c r="I294" s="3" t="s">
        <v>280</v>
      </c>
      <c r="J294" s="5" t="s">
        <v>39</v>
      </c>
      <c r="K294" s="6">
        <v>13.2</v>
      </c>
      <c r="L294" s="7">
        <v>38464.800000000003</v>
      </c>
      <c r="M294" s="8">
        <v>0.05</v>
      </c>
      <c r="N294" s="7">
        <v>36541.56</v>
      </c>
      <c r="O294" s="8">
        <v>0.15</v>
      </c>
      <c r="P294" s="7">
        <v>31060.325999999997</v>
      </c>
      <c r="Q294" s="9">
        <v>0.08</v>
      </c>
      <c r="R294" s="23">
        <v>8.2836089511994282E-2</v>
      </c>
      <c r="S294" s="23">
        <v>0.1628360895119943</v>
      </c>
      <c r="T294" s="3">
        <v>4</v>
      </c>
      <c r="U294" s="3">
        <v>0</v>
      </c>
      <c r="V294" s="3">
        <v>0</v>
      </c>
      <c r="W294" s="7">
        <v>191000</v>
      </c>
      <c r="X294" s="25">
        <v>65.458462137871905</v>
      </c>
    </row>
    <row r="295" spans="1:24" x14ac:dyDescent="0.25">
      <c r="A295" s="3" t="s">
        <v>3086</v>
      </c>
      <c r="B295" s="4" t="s">
        <v>3086</v>
      </c>
      <c r="C295" s="3" t="s">
        <v>295</v>
      </c>
      <c r="D295" s="3" t="s">
        <v>3056</v>
      </c>
      <c r="E295" s="3" t="s">
        <v>499</v>
      </c>
      <c r="F295" s="3">
        <v>74758</v>
      </c>
      <c r="G295" s="3" t="s">
        <v>296</v>
      </c>
      <c r="H295" s="3">
        <v>2914</v>
      </c>
      <c r="I295" s="3" t="s">
        <v>280</v>
      </c>
      <c r="J295" s="5" t="s">
        <v>39</v>
      </c>
      <c r="K295" s="6">
        <v>13.2</v>
      </c>
      <c r="L295" s="7">
        <v>38464.800000000003</v>
      </c>
      <c r="M295" s="8">
        <v>0.05</v>
      </c>
      <c r="N295" s="7">
        <v>36541.56</v>
      </c>
      <c r="O295" s="8">
        <v>0.15</v>
      </c>
      <c r="P295" s="7">
        <v>31060.325999999997</v>
      </c>
      <c r="Q295" s="9">
        <v>0.08</v>
      </c>
      <c r="R295" s="23">
        <v>8.2836089511994282E-2</v>
      </c>
      <c r="S295" s="23">
        <v>0.1628360895119943</v>
      </c>
      <c r="T295" s="3">
        <v>4</v>
      </c>
      <c r="U295" s="3">
        <v>0</v>
      </c>
      <c r="V295" s="3">
        <v>0</v>
      </c>
      <c r="W295" s="7">
        <v>191000</v>
      </c>
      <c r="X295" s="25">
        <v>65.458462137871905</v>
      </c>
    </row>
    <row r="296" spans="1:24" x14ac:dyDescent="0.25">
      <c r="A296" s="3" t="s">
        <v>3087</v>
      </c>
      <c r="B296" s="4" t="s">
        <v>3087</v>
      </c>
      <c r="C296" s="3" t="s">
        <v>295</v>
      </c>
      <c r="D296" s="3" t="s">
        <v>3056</v>
      </c>
      <c r="E296" s="3" t="s">
        <v>499</v>
      </c>
      <c r="F296" s="3">
        <v>74758</v>
      </c>
      <c r="G296" s="3" t="s">
        <v>296</v>
      </c>
      <c r="H296" s="3">
        <v>2914</v>
      </c>
      <c r="I296" s="3" t="s">
        <v>232</v>
      </c>
      <c r="J296" s="5" t="s">
        <v>39</v>
      </c>
      <c r="K296" s="6">
        <v>13.2</v>
      </c>
      <c r="L296" s="7">
        <v>38464.800000000003</v>
      </c>
      <c r="M296" s="8">
        <v>0.05</v>
      </c>
      <c r="N296" s="7">
        <v>36541.56</v>
      </c>
      <c r="O296" s="8">
        <v>0.15</v>
      </c>
      <c r="P296" s="7">
        <v>31060.325999999997</v>
      </c>
      <c r="Q296" s="9">
        <v>0.08</v>
      </c>
      <c r="R296" s="23">
        <v>8.2835953455077452E-2</v>
      </c>
      <c r="S296" s="23">
        <v>0.16283595345507745</v>
      </c>
      <c r="T296" s="3">
        <v>4</v>
      </c>
      <c r="U296" s="3">
        <v>0</v>
      </c>
      <c r="V296" s="3">
        <v>0</v>
      </c>
      <c r="W296" s="7">
        <v>191000</v>
      </c>
      <c r="X296" s="25">
        <v>65.458516831422997</v>
      </c>
    </row>
    <row r="297" spans="1:24" x14ac:dyDescent="0.25">
      <c r="A297" s="3" t="s">
        <v>3088</v>
      </c>
      <c r="B297" s="4" t="s">
        <v>3088</v>
      </c>
      <c r="C297" s="3" t="s">
        <v>295</v>
      </c>
      <c r="D297" s="3" t="s">
        <v>3056</v>
      </c>
      <c r="E297" s="3" t="s">
        <v>499</v>
      </c>
      <c r="F297" s="3">
        <v>74758</v>
      </c>
      <c r="G297" s="3" t="s">
        <v>296</v>
      </c>
      <c r="H297" s="3">
        <v>2914</v>
      </c>
      <c r="I297" s="3" t="s">
        <v>232</v>
      </c>
      <c r="J297" s="5" t="s">
        <v>39</v>
      </c>
      <c r="K297" s="6">
        <v>13.2</v>
      </c>
      <c r="L297" s="7">
        <v>38464.800000000003</v>
      </c>
      <c r="M297" s="8">
        <v>0.05</v>
      </c>
      <c r="N297" s="7">
        <v>36541.56</v>
      </c>
      <c r="O297" s="8">
        <v>0.15</v>
      </c>
      <c r="P297" s="7">
        <v>31060.325999999997</v>
      </c>
      <c r="Q297" s="9">
        <v>0.08</v>
      </c>
      <c r="R297" s="23">
        <v>8.2835953455077452E-2</v>
      </c>
      <c r="S297" s="23">
        <v>0.16283595345507745</v>
      </c>
      <c r="T297" s="3">
        <v>4</v>
      </c>
      <c r="U297" s="3">
        <v>0</v>
      </c>
      <c r="V297" s="3">
        <v>0</v>
      </c>
      <c r="W297" s="7">
        <v>191000</v>
      </c>
      <c r="X297" s="25">
        <v>65.458516831422997</v>
      </c>
    </row>
    <row r="298" spans="1:24" x14ac:dyDescent="0.25">
      <c r="A298" s="3" t="s">
        <v>3089</v>
      </c>
      <c r="B298" s="4" t="s">
        <v>3089</v>
      </c>
      <c r="C298" s="3" t="s">
        <v>295</v>
      </c>
      <c r="D298" s="3" t="s">
        <v>3090</v>
      </c>
      <c r="E298" s="3" t="s">
        <v>499</v>
      </c>
      <c r="F298" s="3">
        <v>74758</v>
      </c>
      <c r="G298" s="3" t="s">
        <v>296</v>
      </c>
      <c r="H298" s="3">
        <v>2914</v>
      </c>
      <c r="I298" s="3" t="s">
        <v>232</v>
      </c>
      <c r="J298" s="5" t="s">
        <v>39</v>
      </c>
      <c r="K298" s="6">
        <v>13.2</v>
      </c>
      <c r="L298" s="7">
        <v>38464.800000000003</v>
      </c>
      <c r="M298" s="8">
        <v>0.05</v>
      </c>
      <c r="N298" s="7">
        <v>36541.56</v>
      </c>
      <c r="O298" s="8">
        <v>0.15</v>
      </c>
      <c r="P298" s="7">
        <v>31060.325999999997</v>
      </c>
      <c r="Q298" s="9">
        <v>0.08</v>
      </c>
      <c r="R298" s="23">
        <v>8.2835953455077452E-2</v>
      </c>
      <c r="S298" s="23">
        <v>0.16283595345507745</v>
      </c>
      <c r="T298" s="3">
        <v>4</v>
      </c>
      <c r="U298" s="3">
        <v>0</v>
      </c>
      <c r="V298" s="3">
        <v>0</v>
      </c>
      <c r="W298" s="7">
        <v>191000</v>
      </c>
      <c r="X298" s="25">
        <v>65.458516831422997</v>
      </c>
    </row>
    <row r="299" spans="1:24" x14ac:dyDescent="0.25">
      <c r="A299" s="3" t="s">
        <v>3091</v>
      </c>
      <c r="B299" s="4" t="s">
        <v>3091</v>
      </c>
      <c r="C299" s="3" t="s">
        <v>295</v>
      </c>
      <c r="D299" s="3" t="s">
        <v>3090</v>
      </c>
      <c r="E299" s="3" t="s">
        <v>499</v>
      </c>
      <c r="F299" s="3">
        <v>74758</v>
      </c>
      <c r="G299" s="3" t="s">
        <v>296</v>
      </c>
      <c r="H299" s="3">
        <v>2914</v>
      </c>
      <c r="I299" s="3" t="s">
        <v>232</v>
      </c>
      <c r="J299" s="5" t="s">
        <v>39</v>
      </c>
      <c r="K299" s="6">
        <v>13.2</v>
      </c>
      <c r="L299" s="7">
        <v>38464.800000000003</v>
      </c>
      <c r="M299" s="8">
        <v>0.05</v>
      </c>
      <c r="N299" s="7">
        <v>36541.56</v>
      </c>
      <c r="O299" s="8">
        <v>0.15</v>
      </c>
      <c r="P299" s="7">
        <v>31060.325999999997</v>
      </c>
      <c r="Q299" s="9">
        <v>0.08</v>
      </c>
      <c r="R299" s="23">
        <v>8.2835953455077452E-2</v>
      </c>
      <c r="S299" s="23">
        <v>0.16283595345507745</v>
      </c>
      <c r="T299" s="3">
        <v>4</v>
      </c>
      <c r="U299" s="3">
        <v>0</v>
      </c>
      <c r="V299" s="3">
        <v>0</v>
      </c>
      <c r="W299" s="7">
        <v>191000</v>
      </c>
      <c r="X299" s="25">
        <v>65.458516831422997</v>
      </c>
    </row>
    <row r="300" spans="1:24" x14ac:dyDescent="0.25">
      <c r="A300" s="3" t="s">
        <v>3092</v>
      </c>
      <c r="B300" s="4" t="s">
        <v>3092</v>
      </c>
      <c r="C300" s="3" t="s">
        <v>295</v>
      </c>
      <c r="D300" s="3" t="s">
        <v>3093</v>
      </c>
      <c r="E300" s="3" t="s">
        <v>499</v>
      </c>
      <c r="F300" s="3">
        <v>59299</v>
      </c>
      <c r="G300" s="3" t="s">
        <v>296</v>
      </c>
      <c r="H300" s="3">
        <v>2908</v>
      </c>
      <c r="I300" s="3" t="s">
        <v>292</v>
      </c>
      <c r="J300" s="5" t="s">
        <v>39</v>
      </c>
      <c r="K300" s="6">
        <v>13.2</v>
      </c>
      <c r="L300" s="7">
        <v>38385.599999999999</v>
      </c>
      <c r="M300" s="8">
        <v>0.05</v>
      </c>
      <c r="N300" s="7">
        <v>36466.32</v>
      </c>
      <c r="O300" s="8">
        <v>0.15</v>
      </c>
      <c r="P300" s="7">
        <v>30996.371999999999</v>
      </c>
      <c r="Q300" s="9">
        <v>0.08</v>
      </c>
      <c r="R300" s="23">
        <v>8.2837100784599355E-2</v>
      </c>
      <c r="S300" s="23">
        <v>0.16283710078459937</v>
      </c>
      <c r="T300" s="3">
        <v>4</v>
      </c>
      <c r="U300" s="3">
        <v>0</v>
      </c>
      <c r="V300" s="3">
        <v>0</v>
      </c>
      <c r="W300" s="7">
        <v>190000</v>
      </c>
      <c r="X300" s="25">
        <v>65.458055619030617</v>
      </c>
    </row>
    <row r="301" spans="1:24" x14ac:dyDescent="0.25">
      <c r="A301" s="3" t="s">
        <v>3094</v>
      </c>
      <c r="B301" s="4" t="s">
        <v>3094</v>
      </c>
      <c r="C301" s="3" t="s">
        <v>295</v>
      </c>
      <c r="D301" s="3" t="s">
        <v>3093</v>
      </c>
      <c r="E301" s="3" t="s">
        <v>499</v>
      </c>
      <c r="F301" s="3">
        <v>58385</v>
      </c>
      <c r="G301" s="3" t="s">
        <v>296</v>
      </c>
      <c r="H301" s="3">
        <v>2972</v>
      </c>
      <c r="I301" s="3" t="s">
        <v>292</v>
      </c>
      <c r="J301" s="5" t="s">
        <v>39</v>
      </c>
      <c r="K301" s="6">
        <v>13.2</v>
      </c>
      <c r="L301" s="7">
        <v>39230.400000000001</v>
      </c>
      <c r="M301" s="8">
        <v>0.05</v>
      </c>
      <c r="N301" s="7">
        <v>37268.880000000005</v>
      </c>
      <c r="O301" s="8">
        <v>0.15</v>
      </c>
      <c r="P301" s="7">
        <v>31678.548000000003</v>
      </c>
      <c r="Q301" s="9">
        <v>0.08</v>
      </c>
      <c r="R301" s="23">
        <v>8.2836578317943527E-2</v>
      </c>
      <c r="S301" s="23">
        <v>0.16283657831794351</v>
      </c>
      <c r="T301" s="3">
        <v>4</v>
      </c>
      <c r="U301" s="3">
        <v>0</v>
      </c>
      <c r="V301" s="3">
        <v>0</v>
      </c>
      <c r="W301" s="7">
        <v>195000</v>
      </c>
      <c r="X301" s="25">
        <v>65.458265643410726</v>
      </c>
    </row>
    <row r="302" spans="1:24" x14ac:dyDescent="0.25">
      <c r="A302" s="3" t="s">
        <v>3095</v>
      </c>
      <c r="B302" s="4" t="s">
        <v>3095</v>
      </c>
      <c r="C302" s="3" t="s">
        <v>295</v>
      </c>
      <c r="D302" s="3" t="s">
        <v>3093</v>
      </c>
      <c r="E302" s="3" t="s">
        <v>499</v>
      </c>
      <c r="F302" s="3">
        <v>117684</v>
      </c>
      <c r="G302" s="3" t="s">
        <v>296</v>
      </c>
      <c r="H302" s="3">
        <v>2983</v>
      </c>
      <c r="I302" s="3" t="s">
        <v>292</v>
      </c>
      <c r="J302" s="5" t="s">
        <v>39</v>
      </c>
      <c r="K302" s="6">
        <v>13.2</v>
      </c>
      <c r="L302" s="7">
        <v>39375.599999999999</v>
      </c>
      <c r="M302" s="8">
        <v>0.05</v>
      </c>
      <c r="N302" s="7">
        <v>37406.82</v>
      </c>
      <c r="O302" s="8">
        <v>0.15</v>
      </c>
      <c r="P302" s="7">
        <v>31795.796999999999</v>
      </c>
      <c r="Q302" s="9">
        <v>0.08</v>
      </c>
      <c r="R302" s="23">
        <v>8.2836094999797993E-2</v>
      </c>
      <c r="S302" s="23">
        <v>0.16283609499979801</v>
      </c>
      <c r="T302" s="3">
        <v>4</v>
      </c>
      <c r="U302" s="3">
        <v>0</v>
      </c>
      <c r="V302" s="3">
        <v>0</v>
      </c>
      <c r="W302" s="7">
        <v>195000</v>
      </c>
      <c r="X302" s="25">
        <v>65.458459931830362</v>
      </c>
    </row>
    <row r="303" spans="1:24" x14ac:dyDescent="0.25">
      <c r="A303" s="3" t="s">
        <v>3096</v>
      </c>
      <c r="B303" s="4" t="s">
        <v>3096</v>
      </c>
      <c r="C303" s="3" t="s">
        <v>295</v>
      </c>
      <c r="D303" s="3" t="s">
        <v>3093</v>
      </c>
      <c r="E303" s="3" t="s">
        <v>499</v>
      </c>
      <c r="F303" s="3">
        <v>117684</v>
      </c>
      <c r="G303" s="3" t="s">
        <v>296</v>
      </c>
      <c r="H303" s="3">
        <v>2860</v>
      </c>
      <c r="I303" s="3" t="s">
        <v>292</v>
      </c>
      <c r="J303" s="5" t="s">
        <v>39</v>
      </c>
      <c r="K303" s="6">
        <v>13.2</v>
      </c>
      <c r="L303" s="7">
        <v>37752</v>
      </c>
      <c r="M303" s="8">
        <v>0.05</v>
      </c>
      <c r="N303" s="7">
        <v>35864.400000000001</v>
      </c>
      <c r="O303" s="8">
        <v>0.15</v>
      </c>
      <c r="P303" s="7">
        <v>30484.74</v>
      </c>
      <c r="Q303" s="9">
        <v>0.08</v>
      </c>
      <c r="R303" s="23">
        <v>8.2835138750000009E-2</v>
      </c>
      <c r="S303" s="23">
        <v>0.16283513875</v>
      </c>
      <c r="T303" s="3">
        <v>4</v>
      </c>
      <c r="U303" s="3">
        <v>0</v>
      </c>
      <c r="V303" s="3">
        <v>0</v>
      </c>
      <c r="W303" s="7">
        <v>187000</v>
      </c>
      <c r="X303" s="25">
        <v>65.458844336815488</v>
      </c>
    </row>
    <row r="304" spans="1:24" x14ac:dyDescent="0.25">
      <c r="A304" s="3" t="s">
        <v>3097</v>
      </c>
      <c r="B304" s="4" t="s">
        <v>3097</v>
      </c>
      <c r="C304" s="3" t="s">
        <v>295</v>
      </c>
      <c r="D304" s="3" t="s">
        <v>3098</v>
      </c>
      <c r="E304" s="3" t="s">
        <v>499</v>
      </c>
      <c r="F304" s="3">
        <v>117684</v>
      </c>
      <c r="G304" s="3" t="s">
        <v>296</v>
      </c>
      <c r="H304" s="3">
        <v>12189</v>
      </c>
      <c r="I304" s="3" t="s">
        <v>292</v>
      </c>
      <c r="J304" s="5" t="s">
        <v>39</v>
      </c>
      <c r="K304" s="6">
        <v>12.1</v>
      </c>
      <c r="L304" s="7">
        <v>147486.90000000002</v>
      </c>
      <c r="M304" s="8">
        <v>0.05</v>
      </c>
      <c r="N304" s="7">
        <v>140112.55500000002</v>
      </c>
      <c r="O304" s="8">
        <v>0.15</v>
      </c>
      <c r="P304" s="7">
        <v>119095.67175000002</v>
      </c>
      <c r="Q304" s="9">
        <v>0.08</v>
      </c>
      <c r="R304" s="23">
        <v>8.2835138750000009E-2</v>
      </c>
      <c r="S304" s="23">
        <v>0.16283513875</v>
      </c>
      <c r="T304" s="3">
        <v>4</v>
      </c>
      <c r="U304" s="3">
        <v>0</v>
      </c>
      <c r="V304" s="3">
        <v>0</v>
      </c>
      <c r="W304" s="7">
        <v>731000</v>
      </c>
      <c r="X304" s="25">
        <v>60.00394064208087</v>
      </c>
    </row>
    <row r="305" spans="1:24" x14ac:dyDescent="0.25">
      <c r="A305" s="3" t="s">
        <v>3099</v>
      </c>
      <c r="B305" s="4" t="s">
        <v>3099</v>
      </c>
      <c r="C305" s="3" t="s">
        <v>295</v>
      </c>
      <c r="D305" s="3" t="s">
        <v>3100</v>
      </c>
      <c r="E305" s="3" t="s">
        <v>499</v>
      </c>
      <c r="F305" s="3">
        <v>117684</v>
      </c>
      <c r="G305" s="3" t="s">
        <v>296</v>
      </c>
      <c r="H305" s="3">
        <v>12189</v>
      </c>
      <c r="I305" s="3" t="s">
        <v>292</v>
      </c>
      <c r="J305" s="5" t="s">
        <v>39</v>
      </c>
      <c r="K305" s="6">
        <v>12.1</v>
      </c>
      <c r="L305" s="7">
        <v>147486.90000000002</v>
      </c>
      <c r="M305" s="8">
        <v>0.05</v>
      </c>
      <c r="N305" s="7">
        <v>140112.55500000002</v>
      </c>
      <c r="O305" s="8">
        <v>0.15</v>
      </c>
      <c r="P305" s="7">
        <v>119095.67175000002</v>
      </c>
      <c r="Q305" s="9">
        <v>0.08</v>
      </c>
      <c r="R305" s="23">
        <v>8.2835138750000009E-2</v>
      </c>
      <c r="S305" s="23">
        <v>0.16283513875</v>
      </c>
      <c r="T305" s="3">
        <v>4</v>
      </c>
      <c r="U305" s="3">
        <v>0</v>
      </c>
      <c r="V305" s="3">
        <v>0</v>
      </c>
      <c r="W305" s="7">
        <v>731000</v>
      </c>
      <c r="X305" s="25">
        <v>60.00394064208087</v>
      </c>
    </row>
    <row r="306" spans="1:24" x14ac:dyDescent="0.25">
      <c r="A306" s="3" t="s">
        <v>3101</v>
      </c>
      <c r="B306" s="4" t="s">
        <v>3101</v>
      </c>
      <c r="C306" s="3" t="s">
        <v>295</v>
      </c>
      <c r="D306" s="3" t="s">
        <v>3046</v>
      </c>
      <c r="E306" s="3" t="s">
        <v>499</v>
      </c>
      <c r="F306" s="3">
        <v>117684</v>
      </c>
      <c r="G306" s="3" t="s">
        <v>296</v>
      </c>
      <c r="H306" s="3">
        <v>2977</v>
      </c>
      <c r="I306" s="3" t="s">
        <v>292</v>
      </c>
      <c r="J306" s="5" t="s">
        <v>39</v>
      </c>
      <c r="K306" s="6">
        <v>13.2</v>
      </c>
      <c r="L306" s="7">
        <v>39296.400000000001</v>
      </c>
      <c r="M306" s="8">
        <v>0.05</v>
      </c>
      <c r="N306" s="7">
        <v>37331.58</v>
      </c>
      <c r="O306" s="8">
        <v>0.15</v>
      </c>
      <c r="P306" s="7">
        <v>31731.843000000001</v>
      </c>
      <c r="Q306" s="9">
        <v>0.08</v>
      </c>
      <c r="R306" s="23">
        <v>8.2835138750000009E-2</v>
      </c>
      <c r="S306" s="23">
        <v>0.16283513875</v>
      </c>
      <c r="T306" s="3">
        <v>4</v>
      </c>
      <c r="U306" s="3">
        <v>0</v>
      </c>
      <c r="V306" s="3">
        <v>0</v>
      </c>
      <c r="W306" s="7">
        <v>195000</v>
      </c>
      <c r="X306" s="25">
        <v>65.458844336815474</v>
      </c>
    </row>
    <row r="307" spans="1:24" x14ac:dyDescent="0.25">
      <c r="A307" s="3" t="s">
        <v>3102</v>
      </c>
      <c r="B307" s="4" t="s">
        <v>3102</v>
      </c>
      <c r="C307" s="3" t="s">
        <v>3103</v>
      </c>
      <c r="D307" s="3" t="s">
        <v>3100</v>
      </c>
      <c r="E307" s="3" t="s">
        <v>499</v>
      </c>
      <c r="F307" s="3">
        <v>117684</v>
      </c>
      <c r="G307" s="3" t="s">
        <v>296</v>
      </c>
      <c r="H307" s="3">
        <v>5742</v>
      </c>
      <c r="I307" s="3" t="s">
        <v>292</v>
      </c>
      <c r="J307" s="5" t="s">
        <v>39</v>
      </c>
      <c r="K307" s="6">
        <v>13.2</v>
      </c>
      <c r="L307" s="7">
        <v>75794.399999999994</v>
      </c>
      <c r="M307" s="8">
        <v>0.05</v>
      </c>
      <c r="N307" s="7">
        <v>72004.679999999993</v>
      </c>
      <c r="O307" s="8">
        <v>0.15</v>
      </c>
      <c r="P307" s="7">
        <v>61203.978000000003</v>
      </c>
      <c r="Q307" s="9">
        <v>0.08</v>
      </c>
      <c r="R307" s="23">
        <v>3.3134668926469775E-2</v>
      </c>
      <c r="S307" s="23">
        <v>0.11313466892646978</v>
      </c>
      <c r="T307" s="3">
        <v>4</v>
      </c>
      <c r="U307" s="3">
        <v>0</v>
      </c>
      <c r="V307" s="3">
        <v>0</v>
      </c>
      <c r="W307" s="7">
        <v>541000</v>
      </c>
      <c r="X307" s="25">
        <v>94.215151740335756</v>
      </c>
    </row>
    <row r="308" spans="1:24" x14ac:dyDescent="0.25">
      <c r="A308" s="3" t="s">
        <v>3104</v>
      </c>
      <c r="B308" s="4" t="s">
        <v>3104</v>
      </c>
      <c r="C308" s="3" t="s">
        <v>3103</v>
      </c>
      <c r="D308" s="3" t="s">
        <v>3100</v>
      </c>
      <c r="E308" s="3" t="s">
        <v>499</v>
      </c>
      <c r="F308" s="3">
        <v>117684</v>
      </c>
      <c r="G308" s="3" t="s">
        <v>296</v>
      </c>
      <c r="H308" s="3">
        <v>5731</v>
      </c>
      <c r="I308" s="3" t="s">
        <v>292</v>
      </c>
      <c r="J308" s="5" t="s">
        <v>39</v>
      </c>
      <c r="K308" s="6">
        <v>13.2</v>
      </c>
      <c r="L308" s="7">
        <v>75649.2</v>
      </c>
      <c r="M308" s="8">
        <v>0.05</v>
      </c>
      <c r="N308" s="7">
        <v>71866.739999999991</v>
      </c>
      <c r="O308" s="8">
        <v>0.15</v>
      </c>
      <c r="P308" s="7">
        <v>61086.728999999992</v>
      </c>
      <c r="Q308" s="9">
        <v>0.08</v>
      </c>
      <c r="R308" s="23">
        <v>3.313423109210966E-2</v>
      </c>
      <c r="S308" s="23">
        <v>0.11313423109210966</v>
      </c>
      <c r="T308" s="3">
        <v>4</v>
      </c>
      <c r="U308" s="3">
        <v>0</v>
      </c>
      <c r="V308" s="3">
        <v>0</v>
      </c>
      <c r="W308" s="7">
        <v>540000</v>
      </c>
      <c r="X308" s="25">
        <v>94.215516357041722</v>
      </c>
    </row>
    <row r="309" spans="1:24" x14ac:dyDescent="0.25">
      <c r="A309" s="3" t="s">
        <v>3105</v>
      </c>
      <c r="B309" s="4" t="s">
        <v>3105</v>
      </c>
      <c r="C309" s="3" t="s">
        <v>3103</v>
      </c>
      <c r="D309" s="3" t="s">
        <v>3100</v>
      </c>
      <c r="E309" s="3" t="s">
        <v>499</v>
      </c>
      <c r="F309" s="3">
        <v>117684</v>
      </c>
      <c r="G309" s="3" t="s">
        <v>296</v>
      </c>
      <c r="H309" s="3">
        <v>2908</v>
      </c>
      <c r="I309" s="3" t="s">
        <v>292</v>
      </c>
      <c r="J309" s="5" t="s">
        <v>39</v>
      </c>
      <c r="K309" s="6">
        <v>13.2</v>
      </c>
      <c r="L309" s="7">
        <v>38385.599999999999</v>
      </c>
      <c r="M309" s="8">
        <v>0.05</v>
      </c>
      <c r="N309" s="7">
        <v>36466.32</v>
      </c>
      <c r="O309" s="8">
        <v>0.15</v>
      </c>
      <c r="P309" s="7">
        <v>30996.371999999999</v>
      </c>
      <c r="Q309" s="9">
        <v>0.08</v>
      </c>
      <c r="R309" s="23">
        <v>3.3133363383160835E-2</v>
      </c>
      <c r="S309" s="23">
        <v>0.11313336338316084</v>
      </c>
      <c r="T309" s="3">
        <v>4</v>
      </c>
      <c r="U309" s="3">
        <v>0</v>
      </c>
      <c r="V309" s="3">
        <v>0</v>
      </c>
      <c r="W309" s="7">
        <v>274000</v>
      </c>
      <c r="X309" s="25">
        <v>94.216238970108463</v>
      </c>
    </row>
    <row r="310" spans="1:24" x14ac:dyDescent="0.25">
      <c r="A310" s="3" t="s">
        <v>3106</v>
      </c>
      <c r="B310" s="4" t="s">
        <v>3106</v>
      </c>
      <c r="C310" s="3" t="s">
        <v>295</v>
      </c>
      <c r="D310" s="3" t="s">
        <v>3107</v>
      </c>
      <c r="E310" s="3" t="s">
        <v>499</v>
      </c>
      <c r="F310" s="3">
        <v>23711</v>
      </c>
      <c r="G310" s="3" t="s">
        <v>296</v>
      </c>
      <c r="H310" s="3">
        <v>5648</v>
      </c>
      <c r="I310" s="3" t="s">
        <v>298</v>
      </c>
      <c r="J310" s="5" t="s">
        <v>39</v>
      </c>
      <c r="K310" s="6">
        <v>13.2</v>
      </c>
      <c r="L310" s="7">
        <v>74553.599999999991</v>
      </c>
      <c r="M310" s="8">
        <v>0.05</v>
      </c>
      <c r="N310" s="7">
        <v>70825.919999999998</v>
      </c>
      <c r="O310" s="8">
        <v>0.15</v>
      </c>
      <c r="P310" s="7">
        <v>60202.031999999999</v>
      </c>
      <c r="Q310" s="9">
        <v>0.08</v>
      </c>
      <c r="R310" s="23">
        <v>8.2835625525882806E-2</v>
      </c>
      <c r="S310" s="23">
        <v>0.16283562552588282</v>
      </c>
      <c r="T310" s="3">
        <v>4</v>
      </c>
      <c r="U310" s="3">
        <v>0</v>
      </c>
      <c r="V310" s="3">
        <v>0</v>
      </c>
      <c r="W310" s="7">
        <v>370000</v>
      </c>
      <c r="X310" s="25">
        <v>65.458648656130507</v>
      </c>
    </row>
    <row r="311" spans="1:24" x14ac:dyDescent="0.25">
      <c r="A311" s="3" t="s">
        <v>3108</v>
      </c>
      <c r="B311" s="4" t="s">
        <v>3108</v>
      </c>
      <c r="C311" s="3" t="s">
        <v>295</v>
      </c>
      <c r="D311" s="3" t="s">
        <v>3107</v>
      </c>
      <c r="E311" s="3" t="s">
        <v>499</v>
      </c>
      <c r="F311" s="3">
        <v>11855</v>
      </c>
      <c r="G311" s="3" t="s">
        <v>296</v>
      </c>
      <c r="H311" s="3">
        <v>5648</v>
      </c>
      <c r="I311" s="3" t="s">
        <v>298</v>
      </c>
      <c r="J311" s="5" t="s">
        <v>39</v>
      </c>
      <c r="K311" s="6">
        <v>13.2</v>
      </c>
      <c r="L311" s="7">
        <v>74553.599999999991</v>
      </c>
      <c r="M311" s="8">
        <v>0.05</v>
      </c>
      <c r="N311" s="7">
        <v>70825.919999999998</v>
      </c>
      <c r="O311" s="8">
        <v>0.15</v>
      </c>
      <c r="P311" s="7">
        <v>60202.031999999999</v>
      </c>
      <c r="Q311" s="9">
        <v>0.08</v>
      </c>
      <c r="R311" s="23">
        <v>8.283567195591654E-2</v>
      </c>
      <c r="S311" s="23">
        <v>0.16283567195591653</v>
      </c>
      <c r="T311" s="3">
        <v>4</v>
      </c>
      <c r="U311" s="3">
        <v>0</v>
      </c>
      <c r="V311" s="3">
        <v>0</v>
      </c>
      <c r="W311" s="7">
        <v>370000</v>
      </c>
      <c r="X311" s="25">
        <v>65.458629991625202</v>
      </c>
    </row>
    <row r="312" spans="1:24" x14ac:dyDescent="0.25">
      <c r="A312" s="3" t="s">
        <v>3109</v>
      </c>
      <c r="B312" s="4" t="s">
        <v>3110</v>
      </c>
      <c r="C312" s="3" t="s">
        <v>3111</v>
      </c>
      <c r="D312" s="3" t="s">
        <v>3112</v>
      </c>
      <c r="E312" s="3" t="s">
        <v>499</v>
      </c>
      <c r="F312" s="3">
        <v>1412020</v>
      </c>
      <c r="G312" s="3" t="s">
        <v>314</v>
      </c>
      <c r="H312" s="3">
        <v>465002</v>
      </c>
      <c r="I312" s="3" t="s">
        <v>194</v>
      </c>
      <c r="J312" s="5" t="s">
        <v>39</v>
      </c>
      <c r="K312" s="6">
        <v>7.92</v>
      </c>
      <c r="L312" s="7">
        <v>3682815.84</v>
      </c>
      <c r="M312" s="8">
        <v>0.05</v>
      </c>
      <c r="N312" s="7">
        <v>3498675.0480000004</v>
      </c>
      <c r="O312" s="8">
        <v>0.16500000000000001</v>
      </c>
      <c r="P312" s="7">
        <v>2921393.6650800002</v>
      </c>
      <c r="Q312" s="9">
        <v>0.08</v>
      </c>
      <c r="R312" s="23">
        <v>3.3134078630985025E-2</v>
      </c>
      <c r="S312" s="23">
        <v>0.11313407863098504</v>
      </c>
      <c r="T312" s="3">
        <v>4</v>
      </c>
      <c r="U312" s="3">
        <v>0</v>
      </c>
      <c r="V312" s="3">
        <v>0</v>
      </c>
      <c r="W312" s="7">
        <v>25822000</v>
      </c>
      <c r="X312" s="25">
        <v>55.531808594049451</v>
      </c>
    </row>
    <row r="313" spans="1:24" x14ac:dyDescent="0.25">
      <c r="A313" s="3" t="s">
        <v>3113</v>
      </c>
      <c r="B313" s="4" t="s">
        <v>3114</v>
      </c>
      <c r="C313" s="3" t="s">
        <v>281</v>
      </c>
      <c r="D313" s="3" t="s">
        <v>3115</v>
      </c>
      <c r="E313" s="3" t="s">
        <v>499</v>
      </c>
      <c r="F313" s="3">
        <v>272791</v>
      </c>
      <c r="G313" s="3" t="s">
        <v>285</v>
      </c>
      <c r="H313" s="3">
        <v>19200</v>
      </c>
      <c r="I313" s="3" t="s">
        <v>191</v>
      </c>
      <c r="J313" s="5" t="s">
        <v>39</v>
      </c>
      <c r="K313" s="6">
        <v>12.1</v>
      </c>
      <c r="L313" s="7">
        <v>232320.00000000003</v>
      </c>
      <c r="M313" s="8">
        <v>0.05</v>
      </c>
      <c r="N313" s="7">
        <v>220704.00000000003</v>
      </c>
      <c r="O313" s="8">
        <v>0.15</v>
      </c>
      <c r="P313" s="7">
        <v>187598.4</v>
      </c>
      <c r="Q313" s="9">
        <v>0.08</v>
      </c>
      <c r="R313" s="23">
        <v>8.2835309868343324E-2</v>
      </c>
      <c r="S313" s="23">
        <v>0.16283530986834333</v>
      </c>
      <c r="T313" s="3">
        <v>4</v>
      </c>
      <c r="U313" s="3">
        <v>195991</v>
      </c>
      <c r="V313" s="3">
        <v>1371937</v>
      </c>
      <c r="W313" s="7">
        <v>2524000</v>
      </c>
      <c r="X313" s="25">
        <v>60.003877585886691</v>
      </c>
    </row>
    <row r="314" spans="1:24" x14ac:dyDescent="0.25">
      <c r="A314" s="3" t="s">
        <v>3116</v>
      </c>
      <c r="B314" s="4" t="s">
        <v>3116</v>
      </c>
      <c r="C314" s="3" t="s">
        <v>5</v>
      </c>
      <c r="D314" s="3" t="s">
        <v>640</v>
      </c>
      <c r="E314" s="3" t="s">
        <v>499</v>
      </c>
      <c r="F314" s="3">
        <v>112627</v>
      </c>
      <c r="G314" s="3" t="s">
        <v>18</v>
      </c>
      <c r="H314" s="3">
        <v>31125</v>
      </c>
      <c r="I314" s="3" t="s">
        <v>56</v>
      </c>
      <c r="J314" s="5" t="s">
        <v>39</v>
      </c>
      <c r="K314" s="6">
        <v>11</v>
      </c>
      <c r="L314" s="7">
        <v>342375</v>
      </c>
      <c r="M314" s="8">
        <v>0.05</v>
      </c>
      <c r="N314" s="7">
        <v>325256.25</v>
      </c>
      <c r="O314" s="8">
        <v>0.15</v>
      </c>
      <c r="P314" s="7">
        <v>276467.8125</v>
      </c>
      <c r="Q314" s="9">
        <v>0.08</v>
      </c>
      <c r="R314" s="23">
        <v>8.2835138750000009E-2</v>
      </c>
      <c r="S314" s="23">
        <v>0.16283513875</v>
      </c>
      <c r="T314" s="3">
        <v>4</v>
      </c>
      <c r="U314" s="3">
        <v>0</v>
      </c>
      <c r="V314" s="3">
        <v>0</v>
      </c>
      <c r="W314" s="7">
        <v>1698000</v>
      </c>
      <c r="X314" s="25">
        <v>54.549036947346231</v>
      </c>
    </row>
    <row r="315" spans="1:24" x14ac:dyDescent="0.25">
      <c r="A315" s="3" t="s">
        <v>3117</v>
      </c>
      <c r="B315" s="4" t="s">
        <v>3118</v>
      </c>
      <c r="C315" s="3" t="s">
        <v>307</v>
      </c>
      <c r="D315" s="3" t="s">
        <v>3119</v>
      </c>
      <c r="E315" s="3" t="s">
        <v>499</v>
      </c>
      <c r="F315" s="3">
        <v>202848</v>
      </c>
      <c r="G315" s="3" t="s">
        <v>297</v>
      </c>
      <c r="H315" s="3">
        <v>69712</v>
      </c>
      <c r="I315" s="3" t="s">
        <v>99</v>
      </c>
      <c r="J315" s="5" t="s">
        <v>39</v>
      </c>
      <c r="K315" s="6">
        <v>11</v>
      </c>
      <c r="L315" s="7">
        <v>766832</v>
      </c>
      <c r="M315" s="8">
        <v>0.05</v>
      </c>
      <c r="N315" s="7">
        <v>728490.4</v>
      </c>
      <c r="O315" s="8">
        <v>0.2</v>
      </c>
      <c r="P315" s="7">
        <v>582792.32000000007</v>
      </c>
      <c r="Q315" s="9">
        <v>0.08</v>
      </c>
      <c r="R315" s="23">
        <v>8.2835228489161306E-2</v>
      </c>
      <c r="S315" s="23">
        <v>0.16283522848916132</v>
      </c>
      <c r="T315" s="3">
        <v>4</v>
      </c>
      <c r="U315" s="3">
        <v>0</v>
      </c>
      <c r="V315" s="3">
        <v>0</v>
      </c>
      <c r="W315" s="7">
        <v>3579000</v>
      </c>
      <c r="X315" s="25">
        <v>51.340241774257471</v>
      </c>
    </row>
    <row r="316" spans="1:24" x14ac:dyDescent="0.25">
      <c r="A316" s="3" t="s">
        <v>3120</v>
      </c>
      <c r="B316" s="4" t="s">
        <v>3120</v>
      </c>
      <c r="C316" s="3" t="s">
        <v>5</v>
      </c>
      <c r="D316" s="3" t="s">
        <v>3121</v>
      </c>
      <c r="E316" s="3" t="s">
        <v>3122</v>
      </c>
      <c r="F316" s="3">
        <v>868442</v>
      </c>
      <c r="G316" s="3" t="s">
        <v>246</v>
      </c>
      <c r="H316" s="3">
        <v>234540</v>
      </c>
      <c r="I316" s="3" t="s">
        <v>247</v>
      </c>
      <c r="J316" s="5" t="s">
        <v>39</v>
      </c>
      <c r="K316" s="6">
        <v>8.8000000000000007</v>
      </c>
      <c r="L316" s="7">
        <v>2063952</v>
      </c>
      <c r="M316" s="8">
        <v>0.05</v>
      </c>
      <c r="N316" s="7">
        <v>1960754.4</v>
      </c>
      <c r="O316" s="8">
        <v>0.15</v>
      </c>
      <c r="P316" s="7">
        <v>1666641.2400000002</v>
      </c>
      <c r="Q316" s="9">
        <v>0.08</v>
      </c>
      <c r="R316" s="23">
        <v>7.5196359000000004E-2</v>
      </c>
      <c r="S316" s="23">
        <v>0.15519635900000001</v>
      </c>
      <c r="T316" s="3">
        <v>4</v>
      </c>
      <c r="U316" s="3">
        <v>0</v>
      </c>
      <c r="V316" s="3">
        <v>0</v>
      </c>
      <c r="W316" s="7">
        <v>10739000</v>
      </c>
      <c r="X316" s="25">
        <v>45.787156643281826</v>
      </c>
    </row>
    <row r="317" spans="1:24" x14ac:dyDescent="0.25">
      <c r="A317" s="3" t="s">
        <v>3123</v>
      </c>
      <c r="B317" s="4" t="s">
        <v>3124</v>
      </c>
      <c r="C317" s="3" t="s">
        <v>175</v>
      </c>
      <c r="D317" s="3" t="s">
        <v>3125</v>
      </c>
      <c r="E317" s="3" t="s">
        <v>3122</v>
      </c>
      <c r="F317" s="3">
        <v>283437</v>
      </c>
      <c r="G317" s="3" t="s">
        <v>314</v>
      </c>
      <c r="H317" s="3">
        <v>162775</v>
      </c>
      <c r="I317" s="3" t="s">
        <v>53</v>
      </c>
      <c r="J317" s="5" t="s">
        <v>39</v>
      </c>
      <c r="K317" s="6">
        <v>8.8000000000000007</v>
      </c>
      <c r="L317" s="7">
        <v>1432420</v>
      </c>
      <c r="M317" s="8">
        <v>0.05</v>
      </c>
      <c r="N317" s="7">
        <v>1360799</v>
      </c>
      <c r="O317" s="8">
        <v>0.15</v>
      </c>
      <c r="P317" s="7">
        <v>1156679.1499999999</v>
      </c>
      <c r="Q317" s="9">
        <v>0.08</v>
      </c>
      <c r="R317" s="23">
        <v>7.5196433913212055E-2</v>
      </c>
      <c r="S317" s="23">
        <v>0.15519643391321203</v>
      </c>
      <c r="T317" s="3">
        <v>4</v>
      </c>
      <c r="U317" s="3">
        <v>0</v>
      </c>
      <c r="V317" s="3">
        <v>0</v>
      </c>
      <c r="W317" s="7">
        <v>7453000</v>
      </c>
      <c r="X317" s="25">
        <v>45.787134541852758</v>
      </c>
    </row>
    <row r="318" spans="1:24" x14ac:dyDescent="0.25">
      <c r="A318" s="3" t="s">
        <v>3126</v>
      </c>
      <c r="B318" s="4" t="s">
        <v>3126</v>
      </c>
      <c r="C318" s="3" t="s">
        <v>5</v>
      </c>
      <c r="D318" s="3" t="s">
        <v>3127</v>
      </c>
      <c r="E318" s="3" t="s">
        <v>3122</v>
      </c>
      <c r="F318" s="3">
        <v>57308</v>
      </c>
      <c r="G318" s="3" t="s">
        <v>18</v>
      </c>
      <c r="H318" s="3">
        <v>21265</v>
      </c>
      <c r="I318" s="3" t="s">
        <v>280</v>
      </c>
      <c r="J318" s="5" t="s">
        <v>39</v>
      </c>
      <c r="K318" s="6">
        <v>12.1</v>
      </c>
      <c r="L318" s="7">
        <v>257306.50000000003</v>
      </c>
      <c r="M318" s="8">
        <v>0.05</v>
      </c>
      <c r="N318" s="7">
        <v>244441.17499999999</v>
      </c>
      <c r="O318" s="8">
        <v>0.15</v>
      </c>
      <c r="P318" s="7">
        <v>207774.99875000003</v>
      </c>
      <c r="Q318" s="9">
        <v>0.08</v>
      </c>
      <c r="R318" s="23">
        <v>7.5196424484314794E-2</v>
      </c>
      <c r="S318" s="23">
        <v>0.15519642448431481</v>
      </c>
      <c r="T318" s="3">
        <v>4</v>
      </c>
      <c r="U318" s="3">
        <v>0</v>
      </c>
      <c r="V318" s="3">
        <v>0</v>
      </c>
      <c r="W318" s="7">
        <v>1339000</v>
      </c>
      <c r="X318" s="25">
        <v>62.957313819993949</v>
      </c>
    </row>
    <row r="319" spans="1:24" x14ac:dyDescent="0.25">
      <c r="A319" s="3" t="s">
        <v>3128</v>
      </c>
      <c r="B319" s="4" t="s">
        <v>3128</v>
      </c>
      <c r="C319" s="3" t="s">
        <v>5</v>
      </c>
      <c r="D319" s="3" t="s">
        <v>3129</v>
      </c>
      <c r="E319" s="3" t="s">
        <v>3122</v>
      </c>
      <c r="F319" s="3">
        <v>43588</v>
      </c>
      <c r="G319" s="3" t="s">
        <v>246</v>
      </c>
      <c r="H319" s="3">
        <v>19100</v>
      </c>
      <c r="I319" s="3" t="s">
        <v>232</v>
      </c>
      <c r="J319" s="5" t="s">
        <v>39</v>
      </c>
      <c r="K319" s="6">
        <v>12.1</v>
      </c>
      <c r="L319" s="7">
        <v>231110.00000000003</v>
      </c>
      <c r="M319" s="8">
        <v>0.05</v>
      </c>
      <c r="N319" s="7">
        <v>219554.50000000003</v>
      </c>
      <c r="O319" s="8">
        <v>0.15</v>
      </c>
      <c r="P319" s="7">
        <v>186621.32500000001</v>
      </c>
      <c r="Q319" s="9">
        <v>0.08</v>
      </c>
      <c r="R319" s="23">
        <v>7.5196268434384331E-2</v>
      </c>
      <c r="S319" s="23">
        <v>0.15519626843438433</v>
      </c>
      <c r="T319" s="3">
        <v>4</v>
      </c>
      <c r="U319" s="3">
        <v>0</v>
      </c>
      <c r="V319" s="3">
        <v>0</v>
      </c>
      <c r="W319" s="7">
        <v>1202000</v>
      </c>
      <c r="X319" s="25">
        <v>62.957377123606491</v>
      </c>
    </row>
    <row r="320" spans="1:24" x14ac:dyDescent="0.25">
      <c r="A320" s="3" t="s">
        <v>3130</v>
      </c>
      <c r="B320" s="4" t="s">
        <v>3130</v>
      </c>
      <c r="C320" s="3" t="s">
        <v>272</v>
      </c>
      <c r="D320" s="3" t="s">
        <v>3131</v>
      </c>
      <c r="E320" s="3" t="s">
        <v>3122</v>
      </c>
      <c r="F320" s="3">
        <v>81270</v>
      </c>
      <c r="G320" s="3" t="s">
        <v>246</v>
      </c>
      <c r="H320" s="3">
        <v>31758</v>
      </c>
      <c r="I320" s="3" t="s">
        <v>319</v>
      </c>
      <c r="J320" s="5" t="s">
        <v>39</v>
      </c>
      <c r="K320" s="6">
        <v>11</v>
      </c>
      <c r="L320" s="7">
        <v>349338</v>
      </c>
      <c r="M320" s="8">
        <v>0.05</v>
      </c>
      <c r="N320" s="7">
        <v>331871.09999999998</v>
      </c>
      <c r="O320" s="8">
        <v>0.15</v>
      </c>
      <c r="P320" s="7">
        <v>282090.435</v>
      </c>
      <c r="Q320" s="9">
        <v>0.08</v>
      </c>
      <c r="R320" s="23">
        <v>3.0078543600000004E-2</v>
      </c>
      <c r="S320" s="23">
        <v>0.1100785436</v>
      </c>
      <c r="T320" s="3">
        <v>4</v>
      </c>
      <c r="U320" s="3">
        <v>0</v>
      </c>
      <c r="V320" s="3">
        <v>0</v>
      </c>
      <c r="W320" s="7">
        <v>2563000</v>
      </c>
      <c r="X320" s="25">
        <v>80.692382997698019</v>
      </c>
    </row>
    <row r="321" spans="1:24" x14ac:dyDescent="0.25">
      <c r="A321" s="3" t="s">
        <v>3132</v>
      </c>
      <c r="B321" s="4" t="s">
        <v>3133</v>
      </c>
      <c r="C321" s="3" t="s">
        <v>277</v>
      </c>
      <c r="D321" s="3" t="s">
        <v>3134</v>
      </c>
      <c r="E321" s="3" t="s">
        <v>3122</v>
      </c>
      <c r="F321" s="3">
        <v>139768</v>
      </c>
      <c r="G321" s="3" t="s">
        <v>285</v>
      </c>
      <c r="H321" s="3">
        <v>16376</v>
      </c>
      <c r="I321" s="3" t="s">
        <v>205</v>
      </c>
      <c r="J321" s="5" t="s">
        <v>39</v>
      </c>
      <c r="K321" s="6">
        <v>12.1</v>
      </c>
      <c r="L321" s="7">
        <v>198149.60000000003</v>
      </c>
      <c r="M321" s="8">
        <v>0.05</v>
      </c>
      <c r="N321" s="7">
        <v>188242.12</v>
      </c>
      <c r="O321" s="8">
        <v>0.15</v>
      </c>
      <c r="P321" s="7">
        <v>160005.80200000005</v>
      </c>
      <c r="Q321" s="9">
        <v>0.08</v>
      </c>
      <c r="R321" s="23">
        <v>7.5196447424173196E-2</v>
      </c>
      <c r="S321" s="23">
        <v>0.15519644742417321</v>
      </c>
      <c r="T321" s="3">
        <v>4</v>
      </c>
      <c r="U321" s="3">
        <v>74264</v>
      </c>
      <c r="V321" s="3">
        <v>519848</v>
      </c>
      <c r="W321" s="7">
        <v>1551000</v>
      </c>
      <c r="X321" s="25">
        <v>62.957304514163262</v>
      </c>
    </row>
    <row r="322" spans="1:24" x14ac:dyDescent="0.25">
      <c r="A322" s="3" t="s">
        <v>3135</v>
      </c>
      <c r="B322" s="4" t="s">
        <v>3135</v>
      </c>
      <c r="C322" s="3" t="s">
        <v>295</v>
      </c>
      <c r="D322" s="3" t="s">
        <v>3136</v>
      </c>
      <c r="E322" s="3" t="s">
        <v>3122</v>
      </c>
      <c r="F322" s="3">
        <v>79087</v>
      </c>
      <c r="G322" s="3" t="s">
        <v>296</v>
      </c>
      <c r="H322" s="3">
        <v>4699</v>
      </c>
      <c r="I322" s="3" t="s">
        <v>273</v>
      </c>
      <c r="J322" s="5" t="s">
        <v>39</v>
      </c>
      <c r="K322" s="6">
        <v>13.2</v>
      </c>
      <c r="L322" s="7">
        <v>62026.8</v>
      </c>
      <c r="M322" s="8">
        <v>0.05</v>
      </c>
      <c r="N322" s="7">
        <v>58925.459999999992</v>
      </c>
      <c r="O322" s="8">
        <v>0.15</v>
      </c>
      <c r="P322" s="7">
        <v>50086.641000000003</v>
      </c>
      <c r="Q322" s="9">
        <v>0.08</v>
      </c>
      <c r="R322" s="23">
        <v>7.5197297734133126E-2</v>
      </c>
      <c r="S322" s="23">
        <v>0.15519729773413313</v>
      </c>
      <c r="T322" s="3">
        <v>4</v>
      </c>
      <c r="U322" s="3">
        <v>0</v>
      </c>
      <c r="V322" s="3">
        <v>0</v>
      </c>
      <c r="W322" s="7">
        <v>323000</v>
      </c>
      <c r="X322" s="25">
        <v>68.680319539195978</v>
      </c>
    </row>
    <row r="323" spans="1:24" x14ac:dyDescent="0.25">
      <c r="A323" s="3" t="s">
        <v>3137</v>
      </c>
      <c r="B323" s="4" t="s">
        <v>3137</v>
      </c>
      <c r="C323" s="3" t="s">
        <v>295</v>
      </c>
      <c r="D323" s="3" t="s">
        <v>3136</v>
      </c>
      <c r="E323" s="3" t="s">
        <v>3122</v>
      </c>
      <c r="F323" s="3">
        <v>79087</v>
      </c>
      <c r="G323" s="3" t="s">
        <v>296</v>
      </c>
      <c r="H323" s="3">
        <v>3047</v>
      </c>
      <c r="I323" s="3" t="s">
        <v>273</v>
      </c>
      <c r="J323" s="5" t="s">
        <v>39</v>
      </c>
      <c r="K323" s="6">
        <v>13.2</v>
      </c>
      <c r="L323" s="7">
        <v>40220.400000000001</v>
      </c>
      <c r="M323" s="8">
        <v>0.05</v>
      </c>
      <c r="N323" s="7">
        <v>38209.380000000005</v>
      </c>
      <c r="O323" s="8">
        <v>0.15</v>
      </c>
      <c r="P323" s="7">
        <v>32477.973000000005</v>
      </c>
      <c r="Q323" s="9">
        <v>0.08</v>
      </c>
      <c r="R323" s="23">
        <v>7.5195942392748918E-2</v>
      </c>
      <c r="S323" s="23">
        <v>0.15519594239274892</v>
      </c>
      <c r="T323" s="3">
        <v>4</v>
      </c>
      <c r="U323" s="3">
        <v>0</v>
      </c>
      <c r="V323" s="3">
        <v>0</v>
      </c>
      <c r="W323" s="7">
        <v>209000</v>
      </c>
      <c r="X323" s="25">
        <v>68.680919331161661</v>
      </c>
    </row>
    <row r="324" spans="1:24" x14ac:dyDescent="0.25">
      <c r="A324" s="3" t="s">
        <v>3138</v>
      </c>
      <c r="B324" s="4" t="s">
        <v>3138</v>
      </c>
      <c r="C324" s="3" t="s">
        <v>295</v>
      </c>
      <c r="D324" s="3" t="s">
        <v>3136</v>
      </c>
      <c r="E324" s="3" t="s">
        <v>3122</v>
      </c>
      <c r="F324" s="3">
        <v>79087</v>
      </c>
      <c r="G324" s="3" t="s">
        <v>296</v>
      </c>
      <c r="H324" s="3">
        <v>3047</v>
      </c>
      <c r="I324" s="3" t="s">
        <v>273</v>
      </c>
      <c r="J324" s="5" t="s">
        <v>39</v>
      </c>
      <c r="K324" s="6">
        <v>13.2</v>
      </c>
      <c r="L324" s="7">
        <v>40220.400000000001</v>
      </c>
      <c r="M324" s="8">
        <v>0.05</v>
      </c>
      <c r="N324" s="7">
        <v>38209.380000000005</v>
      </c>
      <c r="O324" s="8">
        <v>0.15</v>
      </c>
      <c r="P324" s="7">
        <v>32477.973000000005</v>
      </c>
      <c r="Q324" s="9">
        <v>0.08</v>
      </c>
      <c r="R324" s="23">
        <v>7.519590099110128E-2</v>
      </c>
      <c r="S324" s="23">
        <v>0.15519590099110128</v>
      </c>
      <c r="T324" s="3">
        <v>4</v>
      </c>
      <c r="U324" s="3">
        <v>0</v>
      </c>
      <c r="V324" s="3">
        <v>0</v>
      </c>
      <c r="W324" s="7">
        <v>209000</v>
      </c>
      <c r="X324" s="25">
        <v>68.680937653186945</v>
      </c>
    </row>
    <row r="325" spans="1:24" x14ac:dyDescent="0.25">
      <c r="A325" s="3" t="s">
        <v>3139</v>
      </c>
      <c r="B325" s="4" t="s">
        <v>3139</v>
      </c>
      <c r="C325" s="3" t="s">
        <v>295</v>
      </c>
      <c r="D325" s="3" t="s">
        <v>3136</v>
      </c>
      <c r="E325" s="3" t="s">
        <v>3122</v>
      </c>
      <c r="F325" s="3">
        <v>79087</v>
      </c>
      <c r="G325" s="3" t="s">
        <v>296</v>
      </c>
      <c r="H325" s="3">
        <v>8727</v>
      </c>
      <c r="I325" s="3" t="s">
        <v>292</v>
      </c>
      <c r="J325" s="5" t="s">
        <v>39</v>
      </c>
      <c r="K325" s="6">
        <v>13.2</v>
      </c>
      <c r="L325" s="7">
        <v>115196.4</v>
      </c>
      <c r="M325" s="8">
        <v>0.05</v>
      </c>
      <c r="N325" s="7">
        <v>109436.58</v>
      </c>
      <c r="O325" s="8">
        <v>0.15</v>
      </c>
      <c r="P325" s="7">
        <v>93021.092999999993</v>
      </c>
      <c r="Q325" s="9">
        <v>0.08</v>
      </c>
      <c r="R325" s="23">
        <v>7.5196359000000004E-2</v>
      </c>
      <c r="S325" s="23">
        <v>0.15519635900000001</v>
      </c>
      <c r="T325" s="3">
        <v>4</v>
      </c>
      <c r="U325" s="3">
        <v>0</v>
      </c>
      <c r="V325" s="3">
        <v>0</v>
      </c>
      <c r="W325" s="7">
        <v>599000</v>
      </c>
      <c r="X325" s="25">
        <v>68.680734964922721</v>
      </c>
    </row>
    <row r="326" spans="1:24" x14ac:dyDescent="0.25">
      <c r="A326" s="3" t="s">
        <v>3140</v>
      </c>
      <c r="B326" s="4" t="s">
        <v>3140</v>
      </c>
      <c r="C326" s="3" t="s">
        <v>295</v>
      </c>
      <c r="D326" s="3" t="s">
        <v>3141</v>
      </c>
      <c r="E326" s="3" t="s">
        <v>3122</v>
      </c>
      <c r="F326" s="3">
        <v>79087</v>
      </c>
      <c r="G326" s="3" t="s">
        <v>296</v>
      </c>
      <c r="H326" s="3">
        <v>3205</v>
      </c>
      <c r="I326" s="3" t="s">
        <v>273</v>
      </c>
      <c r="J326" s="5" t="s">
        <v>39</v>
      </c>
      <c r="K326" s="6">
        <v>13.2</v>
      </c>
      <c r="L326" s="7">
        <v>42306</v>
      </c>
      <c r="M326" s="8">
        <v>0.05</v>
      </c>
      <c r="N326" s="7">
        <v>40190.699999999997</v>
      </c>
      <c r="O326" s="8">
        <v>0.15</v>
      </c>
      <c r="P326" s="7">
        <v>34162.095000000001</v>
      </c>
      <c r="Q326" s="9">
        <v>0.08</v>
      </c>
      <c r="R326" s="23">
        <v>7.5196359000000004E-2</v>
      </c>
      <c r="S326" s="23">
        <v>0.15519635900000001</v>
      </c>
      <c r="T326" s="3">
        <v>4</v>
      </c>
      <c r="U326" s="3">
        <v>0</v>
      </c>
      <c r="V326" s="3">
        <v>0</v>
      </c>
      <c r="W326" s="7">
        <v>220000</v>
      </c>
      <c r="X326" s="25">
        <v>68.680734964922721</v>
      </c>
    </row>
    <row r="327" spans="1:24" x14ac:dyDescent="0.25">
      <c r="A327" s="3" t="s">
        <v>3142</v>
      </c>
      <c r="B327" s="4" t="s">
        <v>3142</v>
      </c>
      <c r="C327" s="3" t="s">
        <v>295</v>
      </c>
      <c r="D327" s="3" t="s">
        <v>3143</v>
      </c>
      <c r="E327" s="3" t="s">
        <v>3122</v>
      </c>
      <c r="F327" s="3">
        <v>79087</v>
      </c>
      <c r="G327" s="3" t="s">
        <v>296</v>
      </c>
      <c r="H327" s="3">
        <v>6412</v>
      </c>
      <c r="I327" s="3" t="s">
        <v>292</v>
      </c>
      <c r="J327" s="5" t="s">
        <v>39</v>
      </c>
      <c r="K327" s="6">
        <v>13.2</v>
      </c>
      <c r="L327" s="7">
        <v>84638.399999999994</v>
      </c>
      <c r="M327" s="8">
        <v>0.05</v>
      </c>
      <c r="N327" s="7">
        <v>80406.48</v>
      </c>
      <c r="O327" s="8">
        <v>0.15</v>
      </c>
      <c r="P327" s="7">
        <v>68345.508000000002</v>
      </c>
      <c r="Q327" s="9">
        <v>0.08</v>
      </c>
      <c r="R327" s="23">
        <v>7.5196212219548905E-2</v>
      </c>
      <c r="S327" s="23">
        <v>0.15519621221954891</v>
      </c>
      <c r="T327" s="3">
        <v>4</v>
      </c>
      <c r="U327" s="3">
        <v>0</v>
      </c>
      <c r="V327" s="3">
        <v>0</v>
      </c>
      <c r="W327" s="7">
        <v>440000</v>
      </c>
      <c r="X327" s="25">
        <v>68.680799921335748</v>
      </c>
    </row>
    <row r="328" spans="1:24" x14ac:dyDescent="0.25">
      <c r="A328" s="3" t="s">
        <v>3144</v>
      </c>
      <c r="B328" s="4" t="s">
        <v>3144</v>
      </c>
      <c r="C328" s="3" t="s">
        <v>295</v>
      </c>
      <c r="D328" s="3" t="s">
        <v>3145</v>
      </c>
      <c r="E328" s="3" t="s">
        <v>3122</v>
      </c>
      <c r="F328" s="3">
        <v>52172</v>
      </c>
      <c r="G328" s="3" t="s">
        <v>296</v>
      </c>
      <c r="H328" s="3">
        <v>1575</v>
      </c>
      <c r="I328" s="3" t="s">
        <v>187</v>
      </c>
      <c r="J328" s="5" t="s">
        <v>39</v>
      </c>
      <c r="K328" s="6">
        <v>13.2</v>
      </c>
      <c r="L328" s="7">
        <v>20790</v>
      </c>
      <c r="M328" s="8">
        <v>0.05</v>
      </c>
      <c r="N328" s="7">
        <v>19750.5</v>
      </c>
      <c r="O328" s="8">
        <v>0.15</v>
      </c>
      <c r="P328" s="7">
        <v>16787.924999999999</v>
      </c>
      <c r="Q328" s="9">
        <v>0.08</v>
      </c>
      <c r="R328" s="23">
        <v>7.5196359000000004E-2</v>
      </c>
      <c r="S328" s="23">
        <v>0.15519635900000001</v>
      </c>
      <c r="T328" s="3">
        <v>4</v>
      </c>
      <c r="U328" s="3">
        <v>0</v>
      </c>
      <c r="V328" s="3">
        <v>0</v>
      </c>
      <c r="W328" s="7">
        <v>108000</v>
      </c>
      <c r="X328" s="25">
        <v>68.680734964922721</v>
      </c>
    </row>
    <row r="329" spans="1:24" x14ac:dyDescent="0.25">
      <c r="A329" s="3" t="s">
        <v>3146</v>
      </c>
      <c r="B329" s="4" t="s">
        <v>3146</v>
      </c>
      <c r="C329" s="3" t="s">
        <v>295</v>
      </c>
      <c r="D329" s="3" t="s">
        <v>3147</v>
      </c>
      <c r="E329" s="3" t="s">
        <v>3122</v>
      </c>
      <c r="F329" s="3">
        <v>52171</v>
      </c>
      <c r="G329" s="3" t="s">
        <v>296</v>
      </c>
      <c r="H329" s="3">
        <v>1574</v>
      </c>
      <c r="I329" s="3" t="s">
        <v>187</v>
      </c>
      <c r="J329" s="5" t="s">
        <v>39</v>
      </c>
      <c r="K329" s="6">
        <v>13.2</v>
      </c>
      <c r="L329" s="7">
        <v>20776.8</v>
      </c>
      <c r="M329" s="8">
        <v>0.05</v>
      </c>
      <c r="N329" s="7">
        <v>19737.96</v>
      </c>
      <c r="O329" s="8">
        <v>0.15</v>
      </c>
      <c r="P329" s="7">
        <v>16777.266</v>
      </c>
      <c r="Q329" s="9">
        <v>0.08</v>
      </c>
      <c r="R329" s="23">
        <v>7.519564380460525E-2</v>
      </c>
      <c r="S329" s="23">
        <v>0.15519564380460529</v>
      </c>
      <c r="T329" s="3">
        <v>4</v>
      </c>
      <c r="U329" s="3">
        <v>0</v>
      </c>
      <c r="V329" s="3">
        <v>0</v>
      </c>
      <c r="W329" s="7">
        <v>108000</v>
      </c>
      <c r="X329" s="25">
        <v>68.681051469588382</v>
      </c>
    </row>
    <row r="330" spans="1:24" x14ac:dyDescent="0.25">
      <c r="A330" s="3" t="s">
        <v>3148</v>
      </c>
      <c r="B330" s="4" t="s">
        <v>3148</v>
      </c>
      <c r="C330" s="3" t="s">
        <v>295</v>
      </c>
      <c r="D330" s="3" t="s">
        <v>3149</v>
      </c>
      <c r="E330" s="3" t="s">
        <v>3122</v>
      </c>
      <c r="F330" s="3">
        <v>52172</v>
      </c>
      <c r="G330" s="3" t="s">
        <v>296</v>
      </c>
      <c r="H330" s="3">
        <v>1574</v>
      </c>
      <c r="I330" s="3" t="s">
        <v>187</v>
      </c>
      <c r="J330" s="5" t="s">
        <v>39</v>
      </c>
      <c r="K330" s="6">
        <v>13.2</v>
      </c>
      <c r="L330" s="7">
        <v>20776.8</v>
      </c>
      <c r="M330" s="8">
        <v>0.05</v>
      </c>
      <c r="N330" s="7">
        <v>19737.96</v>
      </c>
      <c r="O330" s="8">
        <v>0.15</v>
      </c>
      <c r="P330" s="7">
        <v>16777.266</v>
      </c>
      <c r="Q330" s="9">
        <v>0.08</v>
      </c>
      <c r="R330" s="23">
        <v>7.5195549505646289E-2</v>
      </c>
      <c r="S330" s="23">
        <v>0.15519554950564629</v>
      </c>
      <c r="T330" s="3">
        <v>4</v>
      </c>
      <c r="U330" s="3">
        <v>0</v>
      </c>
      <c r="V330" s="3">
        <v>0</v>
      </c>
      <c r="W330" s="7">
        <v>108000</v>
      </c>
      <c r="X330" s="25">
        <v>68.681093201143682</v>
      </c>
    </row>
    <row r="331" spans="1:24" x14ac:dyDescent="0.25">
      <c r="A331" s="3" t="s">
        <v>3150</v>
      </c>
      <c r="B331" s="4" t="s">
        <v>3150</v>
      </c>
      <c r="C331" s="3" t="s">
        <v>295</v>
      </c>
      <c r="D331" s="3" t="s">
        <v>3151</v>
      </c>
      <c r="E331" s="3" t="s">
        <v>3122</v>
      </c>
      <c r="F331" s="3">
        <v>52171</v>
      </c>
      <c r="G331" s="3" t="s">
        <v>296</v>
      </c>
      <c r="H331" s="3">
        <v>3150</v>
      </c>
      <c r="I331" s="3" t="s">
        <v>187</v>
      </c>
      <c r="J331" s="5" t="s">
        <v>39</v>
      </c>
      <c r="K331" s="6">
        <v>13.2</v>
      </c>
      <c r="L331" s="7">
        <v>41580</v>
      </c>
      <c r="M331" s="8">
        <v>0.05</v>
      </c>
      <c r="N331" s="7">
        <v>39501</v>
      </c>
      <c r="O331" s="8">
        <v>0.15</v>
      </c>
      <c r="P331" s="7">
        <v>33575.85</v>
      </c>
      <c r="Q331" s="9">
        <v>0.08</v>
      </c>
      <c r="R331" s="23">
        <v>7.5195890653188588E-2</v>
      </c>
      <c r="S331" s="23">
        <v>0.15519589065318859</v>
      </c>
      <c r="T331" s="3">
        <v>4</v>
      </c>
      <c r="U331" s="3">
        <v>0</v>
      </c>
      <c r="V331" s="3">
        <v>0</v>
      </c>
      <c r="W331" s="7">
        <v>216000</v>
      </c>
      <c r="X331" s="25">
        <v>68.680942228163332</v>
      </c>
    </row>
    <row r="332" spans="1:24" x14ac:dyDescent="0.25">
      <c r="A332" s="3" t="s">
        <v>3152</v>
      </c>
      <c r="B332" s="4" t="s">
        <v>3152</v>
      </c>
      <c r="C332" s="3" t="s">
        <v>295</v>
      </c>
      <c r="D332" s="3" t="s">
        <v>3153</v>
      </c>
      <c r="E332" s="3" t="s">
        <v>3122</v>
      </c>
      <c r="F332" s="3">
        <v>52171</v>
      </c>
      <c r="G332" s="3" t="s">
        <v>296</v>
      </c>
      <c r="H332" s="3">
        <v>3150</v>
      </c>
      <c r="I332" s="3" t="s">
        <v>187</v>
      </c>
      <c r="J332" s="5" t="s">
        <v>39</v>
      </c>
      <c r="K332" s="6">
        <v>13.2</v>
      </c>
      <c r="L332" s="7">
        <v>41580</v>
      </c>
      <c r="M332" s="8">
        <v>0.05</v>
      </c>
      <c r="N332" s="7">
        <v>39501</v>
      </c>
      <c r="O332" s="8">
        <v>0.15</v>
      </c>
      <c r="P332" s="7">
        <v>33575.85</v>
      </c>
      <c r="Q332" s="9">
        <v>0.08</v>
      </c>
      <c r="R332" s="23">
        <v>7.5195890653188588E-2</v>
      </c>
      <c r="S332" s="23">
        <v>0.15519589065318859</v>
      </c>
      <c r="T332" s="3">
        <v>4</v>
      </c>
      <c r="U332" s="3">
        <v>0</v>
      </c>
      <c r="V332" s="3">
        <v>0</v>
      </c>
      <c r="W332" s="7">
        <v>216000</v>
      </c>
      <c r="X332" s="25">
        <v>68.680942228163332</v>
      </c>
    </row>
    <row r="333" spans="1:24" x14ac:dyDescent="0.25">
      <c r="A333" s="3" t="s">
        <v>3154</v>
      </c>
      <c r="B333" s="4" t="s">
        <v>3154</v>
      </c>
      <c r="C333" s="3" t="s">
        <v>295</v>
      </c>
      <c r="D333" s="3" t="s">
        <v>3155</v>
      </c>
      <c r="E333" s="3" t="s">
        <v>3122</v>
      </c>
      <c r="F333" s="3">
        <v>52171</v>
      </c>
      <c r="G333" s="3" t="s">
        <v>296</v>
      </c>
      <c r="H333" s="3">
        <v>1574</v>
      </c>
      <c r="I333" s="3" t="s">
        <v>187</v>
      </c>
      <c r="J333" s="5" t="s">
        <v>39</v>
      </c>
      <c r="K333" s="6">
        <v>13.2</v>
      </c>
      <c r="L333" s="7">
        <v>20776.8</v>
      </c>
      <c r="M333" s="8">
        <v>0.05</v>
      </c>
      <c r="N333" s="7">
        <v>19737.96</v>
      </c>
      <c r="O333" s="8">
        <v>0.15</v>
      </c>
      <c r="P333" s="7">
        <v>16777.266</v>
      </c>
      <c r="Q333" s="9">
        <v>0.08</v>
      </c>
      <c r="R333" s="23">
        <v>7.5195421728452311E-2</v>
      </c>
      <c r="S333" s="23">
        <v>0.1551954217284523</v>
      </c>
      <c r="T333" s="3">
        <v>4</v>
      </c>
      <c r="U333" s="3">
        <v>0</v>
      </c>
      <c r="V333" s="3">
        <v>0</v>
      </c>
      <c r="W333" s="7">
        <v>108000</v>
      </c>
      <c r="X333" s="25">
        <v>68.681149748413375</v>
      </c>
    </row>
    <row r="334" spans="1:24" x14ac:dyDescent="0.25">
      <c r="A334" s="3" t="s">
        <v>3156</v>
      </c>
      <c r="B334" s="4" t="s">
        <v>3156</v>
      </c>
      <c r="C334" s="3" t="s">
        <v>295</v>
      </c>
      <c r="D334" s="3" t="s">
        <v>3157</v>
      </c>
      <c r="E334" s="3" t="s">
        <v>3122</v>
      </c>
      <c r="F334" s="3">
        <v>52171</v>
      </c>
      <c r="G334" s="3" t="s">
        <v>296</v>
      </c>
      <c r="H334" s="3">
        <v>1574</v>
      </c>
      <c r="I334" s="3" t="s">
        <v>187</v>
      </c>
      <c r="J334" s="5" t="s">
        <v>39</v>
      </c>
      <c r="K334" s="6">
        <v>13.2</v>
      </c>
      <c r="L334" s="7">
        <v>20776.8</v>
      </c>
      <c r="M334" s="8">
        <v>0.05</v>
      </c>
      <c r="N334" s="7">
        <v>19737.96</v>
      </c>
      <c r="O334" s="8">
        <v>0.15</v>
      </c>
      <c r="P334" s="7">
        <v>16777.266</v>
      </c>
      <c r="Q334" s="9">
        <v>0.08</v>
      </c>
      <c r="R334" s="23">
        <v>7.519563476728082E-2</v>
      </c>
      <c r="S334" s="23">
        <v>0.15519563476728082</v>
      </c>
      <c r="T334" s="3">
        <v>4</v>
      </c>
      <c r="U334" s="3">
        <v>0</v>
      </c>
      <c r="V334" s="3">
        <v>0</v>
      </c>
      <c r="W334" s="7">
        <v>108000</v>
      </c>
      <c r="X334" s="25">
        <v>68.681055469011085</v>
      </c>
    </row>
    <row r="335" spans="1:24" x14ac:dyDescent="0.25">
      <c r="A335" s="3" t="s">
        <v>3158</v>
      </c>
      <c r="B335" s="4" t="s">
        <v>3158</v>
      </c>
      <c r="C335" s="3" t="s">
        <v>295</v>
      </c>
      <c r="D335" s="3" t="s">
        <v>3159</v>
      </c>
      <c r="E335" s="3" t="s">
        <v>3122</v>
      </c>
      <c r="F335" s="3">
        <v>51518</v>
      </c>
      <c r="G335" s="3" t="s">
        <v>296</v>
      </c>
      <c r="H335" s="3">
        <v>3150</v>
      </c>
      <c r="I335" s="3" t="s">
        <v>187</v>
      </c>
      <c r="J335" s="5" t="s">
        <v>39</v>
      </c>
      <c r="K335" s="6">
        <v>13.2</v>
      </c>
      <c r="L335" s="7">
        <v>41580</v>
      </c>
      <c r="M335" s="8">
        <v>0.05</v>
      </c>
      <c r="N335" s="7">
        <v>39501</v>
      </c>
      <c r="O335" s="8">
        <v>0.15</v>
      </c>
      <c r="P335" s="7">
        <v>33575.85</v>
      </c>
      <c r="Q335" s="9">
        <v>0.08</v>
      </c>
      <c r="R335" s="23">
        <v>7.5197267004093474E-2</v>
      </c>
      <c r="S335" s="23">
        <v>0.15519726700409348</v>
      </c>
      <c r="T335" s="3">
        <v>4</v>
      </c>
      <c r="U335" s="3">
        <v>0</v>
      </c>
      <c r="V335" s="3">
        <v>0</v>
      </c>
      <c r="W335" s="7">
        <v>216000</v>
      </c>
      <c r="X335" s="25">
        <v>68.680333138333282</v>
      </c>
    </row>
    <row r="336" spans="1:24" x14ac:dyDescent="0.25">
      <c r="A336" s="3" t="s">
        <v>3160</v>
      </c>
      <c r="B336" s="4" t="s">
        <v>3160</v>
      </c>
      <c r="C336" s="3" t="s">
        <v>295</v>
      </c>
      <c r="D336" s="3" t="s">
        <v>3161</v>
      </c>
      <c r="E336" s="3" t="s">
        <v>3122</v>
      </c>
      <c r="F336" s="3">
        <v>52172</v>
      </c>
      <c r="G336" s="3" t="s">
        <v>296</v>
      </c>
      <c r="H336" s="3">
        <v>1574</v>
      </c>
      <c r="I336" s="3" t="s">
        <v>187</v>
      </c>
      <c r="J336" s="5" t="s">
        <v>39</v>
      </c>
      <c r="K336" s="6">
        <v>13.2</v>
      </c>
      <c r="L336" s="7">
        <v>20776.8</v>
      </c>
      <c r="M336" s="8">
        <v>0.05</v>
      </c>
      <c r="N336" s="7">
        <v>19737.96</v>
      </c>
      <c r="O336" s="8">
        <v>0.15</v>
      </c>
      <c r="P336" s="7">
        <v>16777.266</v>
      </c>
      <c r="Q336" s="9">
        <v>0.08</v>
      </c>
      <c r="R336" s="23">
        <v>7.5195723965341646E-2</v>
      </c>
      <c r="S336" s="23">
        <v>0.15519572396534165</v>
      </c>
      <c r="T336" s="3">
        <v>4</v>
      </c>
      <c r="U336" s="3">
        <v>0</v>
      </c>
      <c r="V336" s="3">
        <v>0</v>
      </c>
      <c r="W336" s="7">
        <v>108000</v>
      </c>
      <c r="X336" s="25">
        <v>68.681015994876063</v>
      </c>
    </row>
    <row r="337" spans="1:24" x14ac:dyDescent="0.25">
      <c r="A337" s="3" t="s">
        <v>3162</v>
      </c>
      <c r="B337" s="4" t="s">
        <v>3162</v>
      </c>
      <c r="C337" s="3" t="s">
        <v>295</v>
      </c>
      <c r="D337" s="3" t="s">
        <v>3163</v>
      </c>
      <c r="E337" s="3" t="s">
        <v>3122</v>
      </c>
      <c r="F337" s="3">
        <v>48508</v>
      </c>
      <c r="G337" s="3" t="s">
        <v>296</v>
      </c>
      <c r="H337" s="3">
        <v>1567</v>
      </c>
      <c r="I337" s="3" t="s">
        <v>243</v>
      </c>
      <c r="J337" s="5" t="s">
        <v>39</v>
      </c>
      <c r="K337" s="6">
        <v>13.2</v>
      </c>
      <c r="L337" s="7">
        <v>20684.400000000001</v>
      </c>
      <c r="M337" s="8">
        <v>0.05</v>
      </c>
      <c r="N337" s="7">
        <v>19650.179999999997</v>
      </c>
      <c r="O337" s="8">
        <v>0.15</v>
      </c>
      <c r="P337" s="7">
        <v>16702.652999999998</v>
      </c>
      <c r="Q337" s="9">
        <v>0.08</v>
      </c>
      <c r="R337" s="23">
        <v>7.5197097268705521E-2</v>
      </c>
      <c r="S337" s="23">
        <v>0.15519709726870551</v>
      </c>
      <c r="T337" s="3">
        <v>4</v>
      </c>
      <c r="U337" s="3">
        <v>0</v>
      </c>
      <c r="V337" s="3">
        <v>0</v>
      </c>
      <c r="W337" s="7">
        <v>108000</v>
      </c>
      <c r="X337" s="25">
        <v>68.680408252386286</v>
      </c>
    </row>
    <row r="338" spans="1:24" x14ac:dyDescent="0.25">
      <c r="A338" s="3" t="s">
        <v>3164</v>
      </c>
      <c r="B338" s="4" t="s">
        <v>3164</v>
      </c>
      <c r="C338" s="3" t="s">
        <v>295</v>
      </c>
      <c r="D338" s="3" t="s">
        <v>3165</v>
      </c>
      <c r="E338" s="3" t="s">
        <v>3122</v>
      </c>
      <c r="F338" s="3">
        <v>48508</v>
      </c>
      <c r="G338" s="3" t="s">
        <v>296</v>
      </c>
      <c r="H338" s="3">
        <v>1567</v>
      </c>
      <c r="I338" s="3" t="s">
        <v>243</v>
      </c>
      <c r="J338" s="5" t="s">
        <v>39</v>
      </c>
      <c r="K338" s="6">
        <v>13.2</v>
      </c>
      <c r="L338" s="7">
        <v>20684.400000000001</v>
      </c>
      <c r="M338" s="8">
        <v>0.05</v>
      </c>
      <c r="N338" s="7">
        <v>19650.179999999997</v>
      </c>
      <c r="O338" s="8">
        <v>0.15</v>
      </c>
      <c r="P338" s="7">
        <v>16702.652999999998</v>
      </c>
      <c r="Q338" s="9">
        <v>0.08</v>
      </c>
      <c r="R338" s="23">
        <v>7.5197016362546013E-2</v>
      </c>
      <c r="S338" s="23">
        <v>0.15519701636254599</v>
      </c>
      <c r="T338" s="3">
        <v>4</v>
      </c>
      <c r="U338" s="3">
        <v>0</v>
      </c>
      <c r="V338" s="3">
        <v>0</v>
      </c>
      <c r="W338" s="7">
        <v>108000</v>
      </c>
      <c r="X338" s="25">
        <v>68.680444056348207</v>
      </c>
    </row>
    <row r="339" spans="1:24" x14ac:dyDescent="0.25">
      <c r="A339" s="3" t="s">
        <v>3166</v>
      </c>
      <c r="B339" s="4" t="s">
        <v>3166</v>
      </c>
      <c r="C339" s="3" t="s">
        <v>295</v>
      </c>
      <c r="D339" s="3" t="s">
        <v>3167</v>
      </c>
      <c r="E339" s="3" t="s">
        <v>3122</v>
      </c>
      <c r="F339" s="3">
        <v>48508</v>
      </c>
      <c r="G339" s="3" t="s">
        <v>296</v>
      </c>
      <c r="H339" s="3">
        <v>1567</v>
      </c>
      <c r="I339" s="3" t="s">
        <v>243</v>
      </c>
      <c r="J339" s="5" t="s">
        <v>39</v>
      </c>
      <c r="K339" s="6">
        <v>13.2</v>
      </c>
      <c r="L339" s="7">
        <v>20684.400000000001</v>
      </c>
      <c r="M339" s="8">
        <v>0.05</v>
      </c>
      <c r="N339" s="7">
        <v>19650.179999999997</v>
      </c>
      <c r="O339" s="8">
        <v>0.15</v>
      </c>
      <c r="P339" s="7">
        <v>16702.652999999998</v>
      </c>
      <c r="Q339" s="9">
        <v>0.08</v>
      </c>
      <c r="R339" s="23">
        <v>7.5194987929546916E-2</v>
      </c>
      <c r="S339" s="23">
        <v>0.15519498792954692</v>
      </c>
      <c r="T339" s="3">
        <v>4</v>
      </c>
      <c r="U339" s="3">
        <v>0</v>
      </c>
      <c r="V339" s="3">
        <v>0</v>
      </c>
      <c r="W339" s="7">
        <v>108000</v>
      </c>
      <c r="X339" s="25">
        <v>68.68134172502279</v>
      </c>
    </row>
    <row r="340" spans="1:24" x14ac:dyDescent="0.25">
      <c r="A340" s="3" t="s">
        <v>3168</v>
      </c>
      <c r="B340" s="4" t="s">
        <v>3168</v>
      </c>
      <c r="C340" s="3" t="s">
        <v>295</v>
      </c>
      <c r="D340" s="3" t="s">
        <v>3169</v>
      </c>
      <c r="E340" s="3" t="s">
        <v>3122</v>
      </c>
      <c r="F340" s="3">
        <v>48508</v>
      </c>
      <c r="G340" s="3" t="s">
        <v>296</v>
      </c>
      <c r="H340" s="3">
        <v>1567</v>
      </c>
      <c r="I340" s="3" t="s">
        <v>243</v>
      </c>
      <c r="J340" s="5" t="s">
        <v>39</v>
      </c>
      <c r="K340" s="6">
        <v>13.2</v>
      </c>
      <c r="L340" s="7">
        <v>20684.400000000001</v>
      </c>
      <c r="M340" s="8">
        <v>0.05</v>
      </c>
      <c r="N340" s="7">
        <v>19650.179999999997</v>
      </c>
      <c r="O340" s="8">
        <v>0.15</v>
      </c>
      <c r="P340" s="7">
        <v>16702.652999999998</v>
      </c>
      <c r="Q340" s="9">
        <v>0.08</v>
      </c>
      <c r="R340" s="23">
        <v>7.5197097268705521E-2</v>
      </c>
      <c r="S340" s="23">
        <v>0.15519709726870551</v>
      </c>
      <c r="T340" s="3">
        <v>4</v>
      </c>
      <c r="U340" s="3">
        <v>0</v>
      </c>
      <c r="V340" s="3">
        <v>0</v>
      </c>
      <c r="W340" s="7">
        <v>108000</v>
      </c>
      <c r="X340" s="25">
        <v>68.680408252386286</v>
      </c>
    </row>
    <row r="341" spans="1:24" x14ac:dyDescent="0.25">
      <c r="A341" s="3" t="s">
        <v>3170</v>
      </c>
      <c r="B341" s="4" t="s">
        <v>3170</v>
      </c>
      <c r="C341" s="3" t="s">
        <v>295</v>
      </c>
      <c r="D341" s="3" t="s">
        <v>3171</v>
      </c>
      <c r="E341" s="3" t="s">
        <v>3122</v>
      </c>
      <c r="F341" s="3">
        <v>48508</v>
      </c>
      <c r="G341" s="3" t="s">
        <v>296</v>
      </c>
      <c r="H341" s="3">
        <v>1567</v>
      </c>
      <c r="I341" s="3" t="s">
        <v>243</v>
      </c>
      <c r="J341" s="5" t="s">
        <v>39</v>
      </c>
      <c r="K341" s="6">
        <v>13.2</v>
      </c>
      <c r="L341" s="7">
        <v>20684.400000000001</v>
      </c>
      <c r="M341" s="8">
        <v>0.05</v>
      </c>
      <c r="N341" s="7">
        <v>19650.179999999997</v>
      </c>
      <c r="O341" s="8">
        <v>0.15</v>
      </c>
      <c r="P341" s="7">
        <v>16702.652999999998</v>
      </c>
      <c r="Q341" s="9">
        <v>0.08</v>
      </c>
      <c r="R341" s="23">
        <v>7.5197097268705521E-2</v>
      </c>
      <c r="S341" s="23">
        <v>0.15519709726870551</v>
      </c>
      <c r="T341" s="3">
        <v>4</v>
      </c>
      <c r="U341" s="3">
        <v>0</v>
      </c>
      <c r="V341" s="3">
        <v>0</v>
      </c>
      <c r="W341" s="7">
        <v>108000</v>
      </c>
      <c r="X341" s="25">
        <v>68.680408252386286</v>
      </c>
    </row>
    <row r="342" spans="1:24" x14ac:dyDescent="0.25">
      <c r="A342" s="3" t="s">
        <v>3172</v>
      </c>
      <c r="B342" s="4" t="s">
        <v>3172</v>
      </c>
      <c r="C342" s="3" t="s">
        <v>295</v>
      </c>
      <c r="D342" s="3" t="s">
        <v>3173</v>
      </c>
      <c r="E342" s="3" t="s">
        <v>3122</v>
      </c>
      <c r="F342" s="3">
        <v>48508</v>
      </c>
      <c r="G342" s="3" t="s">
        <v>296</v>
      </c>
      <c r="H342" s="3">
        <v>1567</v>
      </c>
      <c r="I342" s="3" t="s">
        <v>243</v>
      </c>
      <c r="J342" s="5" t="s">
        <v>39</v>
      </c>
      <c r="K342" s="6">
        <v>13.2</v>
      </c>
      <c r="L342" s="7">
        <v>20684.400000000001</v>
      </c>
      <c r="M342" s="8">
        <v>0.05</v>
      </c>
      <c r="N342" s="7">
        <v>19650.179999999997</v>
      </c>
      <c r="O342" s="8">
        <v>0.15</v>
      </c>
      <c r="P342" s="7">
        <v>16702.652999999998</v>
      </c>
      <c r="Q342" s="9">
        <v>0.08</v>
      </c>
      <c r="R342" s="23">
        <v>7.5196985620659476E-2</v>
      </c>
      <c r="S342" s="23">
        <v>0.15519698562065948</v>
      </c>
      <c r="T342" s="3">
        <v>4</v>
      </c>
      <c r="U342" s="3">
        <v>0</v>
      </c>
      <c r="V342" s="3">
        <v>0</v>
      </c>
      <c r="W342" s="7">
        <v>108000</v>
      </c>
      <c r="X342" s="25">
        <v>68.680457660777506</v>
      </c>
    </row>
    <row r="343" spans="1:24" x14ac:dyDescent="0.25">
      <c r="A343" s="3" t="s">
        <v>3174</v>
      </c>
      <c r="B343" s="4" t="s">
        <v>3174</v>
      </c>
      <c r="C343" s="3" t="s">
        <v>295</v>
      </c>
      <c r="D343" s="3" t="s">
        <v>3175</v>
      </c>
      <c r="E343" s="3" t="s">
        <v>3122</v>
      </c>
      <c r="F343" s="3">
        <v>48508</v>
      </c>
      <c r="G343" s="3" t="s">
        <v>296</v>
      </c>
      <c r="H343" s="3">
        <v>4703</v>
      </c>
      <c r="I343" s="3" t="s">
        <v>243</v>
      </c>
      <c r="J343" s="5" t="s">
        <v>39</v>
      </c>
      <c r="K343" s="6">
        <v>13.2</v>
      </c>
      <c r="L343" s="7">
        <v>62079.6</v>
      </c>
      <c r="M343" s="8">
        <v>0.05</v>
      </c>
      <c r="N343" s="7">
        <v>58975.619999999995</v>
      </c>
      <c r="O343" s="8">
        <v>0.15</v>
      </c>
      <c r="P343" s="7">
        <v>50129.276999999995</v>
      </c>
      <c r="Q343" s="9">
        <v>0.08</v>
      </c>
      <c r="R343" s="23">
        <v>7.5196581809968258E-2</v>
      </c>
      <c r="S343" s="23">
        <v>0.15519658180996826</v>
      </c>
      <c r="T343" s="3">
        <v>4</v>
      </c>
      <c r="U343" s="3">
        <v>0</v>
      </c>
      <c r="V343" s="3">
        <v>0</v>
      </c>
      <c r="W343" s="7">
        <v>323000</v>
      </c>
      <c r="X343" s="25">
        <v>68.680636362542444</v>
      </c>
    </row>
    <row r="344" spans="1:24" x14ac:dyDescent="0.25">
      <c r="A344" s="3" t="s">
        <v>3176</v>
      </c>
      <c r="B344" s="4" t="s">
        <v>3176</v>
      </c>
      <c r="C344" s="3" t="s">
        <v>295</v>
      </c>
      <c r="D344" s="3" t="s">
        <v>3177</v>
      </c>
      <c r="E344" s="3" t="s">
        <v>3122</v>
      </c>
      <c r="F344" s="3">
        <v>48508</v>
      </c>
      <c r="G344" s="3" t="s">
        <v>296</v>
      </c>
      <c r="H344" s="3">
        <v>1567</v>
      </c>
      <c r="I344" s="3" t="s">
        <v>243</v>
      </c>
      <c r="J344" s="5" t="s">
        <v>39</v>
      </c>
      <c r="K344" s="6">
        <v>13.2</v>
      </c>
      <c r="L344" s="7">
        <v>20684.400000000001</v>
      </c>
      <c r="M344" s="8">
        <v>0.05</v>
      </c>
      <c r="N344" s="7">
        <v>19650.179999999997</v>
      </c>
      <c r="O344" s="8">
        <v>0.15</v>
      </c>
      <c r="P344" s="7">
        <v>16702.652999999998</v>
      </c>
      <c r="Q344" s="9">
        <v>0.08</v>
      </c>
      <c r="R344" s="23">
        <v>7.5198165895345587E-2</v>
      </c>
      <c r="S344" s="23">
        <v>0.15519816589534555</v>
      </c>
      <c r="T344" s="3">
        <v>4</v>
      </c>
      <c r="U344" s="3">
        <v>0</v>
      </c>
      <c r="V344" s="3">
        <v>0</v>
      </c>
      <c r="W344" s="7">
        <v>108000</v>
      </c>
      <c r="X344" s="25">
        <v>68.679935349156494</v>
      </c>
    </row>
    <row r="345" spans="1:24" x14ac:dyDescent="0.25">
      <c r="A345" s="3" t="s">
        <v>3178</v>
      </c>
      <c r="B345" s="4" t="s">
        <v>3178</v>
      </c>
      <c r="C345" s="3" t="s">
        <v>295</v>
      </c>
      <c r="D345" s="3" t="s">
        <v>3179</v>
      </c>
      <c r="E345" s="3" t="s">
        <v>3122</v>
      </c>
      <c r="F345" s="3">
        <v>48508</v>
      </c>
      <c r="G345" s="3" t="s">
        <v>296</v>
      </c>
      <c r="H345" s="3">
        <v>1567</v>
      </c>
      <c r="I345" s="3" t="s">
        <v>243</v>
      </c>
      <c r="J345" s="5" t="s">
        <v>39</v>
      </c>
      <c r="K345" s="6">
        <v>13.2</v>
      </c>
      <c r="L345" s="7">
        <v>20684.400000000001</v>
      </c>
      <c r="M345" s="8">
        <v>0.05</v>
      </c>
      <c r="N345" s="7">
        <v>19650.179999999997</v>
      </c>
      <c r="O345" s="8">
        <v>0.15</v>
      </c>
      <c r="P345" s="7">
        <v>16702.652999999998</v>
      </c>
      <c r="Q345" s="9">
        <v>0.08</v>
      </c>
      <c r="R345" s="23">
        <v>7.5197097268705521E-2</v>
      </c>
      <c r="S345" s="23">
        <v>0.15519709726870551</v>
      </c>
      <c r="T345" s="3">
        <v>4</v>
      </c>
      <c r="U345" s="3">
        <v>0</v>
      </c>
      <c r="V345" s="3">
        <v>0</v>
      </c>
      <c r="W345" s="7">
        <v>108000</v>
      </c>
      <c r="X345" s="25">
        <v>68.680408252386286</v>
      </c>
    </row>
    <row r="346" spans="1:24" x14ac:dyDescent="0.25">
      <c r="A346" s="3" t="s">
        <v>3180</v>
      </c>
      <c r="B346" s="4" t="s">
        <v>3180</v>
      </c>
      <c r="C346" s="3" t="s">
        <v>295</v>
      </c>
      <c r="D346" s="3" t="s">
        <v>3181</v>
      </c>
      <c r="E346" s="3" t="s">
        <v>3122</v>
      </c>
      <c r="F346" s="3">
        <v>48508</v>
      </c>
      <c r="G346" s="3" t="s">
        <v>296</v>
      </c>
      <c r="H346" s="3">
        <v>1567</v>
      </c>
      <c r="I346" s="3" t="s">
        <v>243</v>
      </c>
      <c r="J346" s="5" t="s">
        <v>39</v>
      </c>
      <c r="K346" s="6">
        <v>13.2</v>
      </c>
      <c r="L346" s="7">
        <v>20684.400000000001</v>
      </c>
      <c r="M346" s="8">
        <v>0.05</v>
      </c>
      <c r="N346" s="7">
        <v>19650.179999999997</v>
      </c>
      <c r="O346" s="8">
        <v>0.15</v>
      </c>
      <c r="P346" s="7">
        <v>16702.652999999998</v>
      </c>
      <c r="Q346" s="9">
        <v>0.08</v>
      </c>
      <c r="R346" s="23">
        <v>7.5197097268705521E-2</v>
      </c>
      <c r="S346" s="23">
        <v>0.15519709726870551</v>
      </c>
      <c r="T346" s="3">
        <v>4</v>
      </c>
      <c r="U346" s="3">
        <v>0</v>
      </c>
      <c r="V346" s="3">
        <v>0</v>
      </c>
      <c r="W346" s="7">
        <v>108000</v>
      </c>
      <c r="X346" s="25">
        <v>68.680408252386286</v>
      </c>
    </row>
    <row r="347" spans="1:24" x14ac:dyDescent="0.25">
      <c r="A347" s="3" t="s">
        <v>3182</v>
      </c>
      <c r="B347" s="4" t="s">
        <v>3183</v>
      </c>
      <c r="C347" s="3" t="s">
        <v>281</v>
      </c>
      <c r="D347" s="3" t="s">
        <v>3184</v>
      </c>
      <c r="E347" s="3" t="s">
        <v>3122</v>
      </c>
      <c r="F347" s="3">
        <v>294002</v>
      </c>
      <c r="G347" s="3" t="s">
        <v>18</v>
      </c>
      <c r="H347" s="3">
        <v>102187</v>
      </c>
      <c r="I347" s="3" t="s">
        <v>268</v>
      </c>
      <c r="J347" s="5" t="s">
        <v>39</v>
      </c>
      <c r="K347" s="6">
        <v>10.89</v>
      </c>
      <c r="L347" s="7">
        <v>1112816.4300000002</v>
      </c>
      <c r="M347" s="8">
        <v>0.05</v>
      </c>
      <c r="N347" s="7">
        <v>1057175.6085000001</v>
      </c>
      <c r="O347" s="8">
        <v>0.13500000000000001</v>
      </c>
      <c r="P347" s="7">
        <v>914456.90135250019</v>
      </c>
      <c r="Q347" s="9">
        <v>0.08</v>
      </c>
      <c r="R347" s="23">
        <v>7.5196359000000004E-2</v>
      </c>
      <c r="S347" s="23">
        <v>0.15519635900000001</v>
      </c>
      <c r="T347" s="3">
        <v>4</v>
      </c>
      <c r="U347" s="3">
        <v>0</v>
      </c>
      <c r="V347" s="3">
        <v>0</v>
      </c>
      <c r="W347" s="7">
        <v>5892000</v>
      </c>
      <c r="X347" s="25">
        <v>57.661517046285859</v>
      </c>
    </row>
    <row r="348" spans="1:24" x14ac:dyDescent="0.25">
      <c r="A348" s="3" t="s">
        <v>3185</v>
      </c>
      <c r="B348" s="4" t="s">
        <v>3185</v>
      </c>
      <c r="C348" s="3" t="s">
        <v>295</v>
      </c>
      <c r="D348" s="3" t="s">
        <v>3186</v>
      </c>
      <c r="E348" s="3" t="s">
        <v>3122</v>
      </c>
      <c r="F348" s="3">
        <v>61268</v>
      </c>
      <c r="G348" s="3" t="s">
        <v>296</v>
      </c>
      <c r="H348" s="3">
        <v>5342</v>
      </c>
      <c r="I348" s="3" t="s">
        <v>298</v>
      </c>
      <c r="J348" s="5" t="s">
        <v>39</v>
      </c>
      <c r="K348" s="6">
        <v>13.2</v>
      </c>
      <c r="L348" s="7">
        <v>70514.399999999994</v>
      </c>
      <c r="M348" s="8">
        <v>0.05</v>
      </c>
      <c r="N348" s="7">
        <v>66988.679999999993</v>
      </c>
      <c r="O348" s="8">
        <v>0.15</v>
      </c>
      <c r="P348" s="7">
        <v>56940.377999999997</v>
      </c>
      <c r="Q348" s="9">
        <v>0.08</v>
      </c>
      <c r="R348" s="23">
        <v>7.5196841000134615E-2</v>
      </c>
      <c r="S348" s="23">
        <v>0.15519684100013459</v>
      </c>
      <c r="T348" s="3">
        <v>4</v>
      </c>
      <c r="U348" s="3">
        <v>0</v>
      </c>
      <c r="V348" s="3">
        <v>0</v>
      </c>
      <c r="W348" s="7">
        <v>367000</v>
      </c>
      <c r="X348" s="25">
        <v>68.680521660816254</v>
      </c>
    </row>
    <row r="349" spans="1:24" x14ac:dyDescent="0.25">
      <c r="A349" s="3" t="s">
        <v>3187</v>
      </c>
      <c r="B349" s="4" t="s">
        <v>3187</v>
      </c>
      <c r="C349" s="3" t="s">
        <v>295</v>
      </c>
      <c r="D349" s="3" t="s">
        <v>3186</v>
      </c>
      <c r="E349" s="3" t="s">
        <v>3122</v>
      </c>
      <c r="F349" s="3">
        <v>61268</v>
      </c>
      <c r="G349" s="3" t="s">
        <v>296</v>
      </c>
      <c r="H349" s="3">
        <v>3562</v>
      </c>
      <c r="I349" s="3" t="s">
        <v>243</v>
      </c>
      <c r="J349" s="5" t="s">
        <v>39</v>
      </c>
      <c r="K349" s="6">
        <v>13.2</v>
      </c>
      <c r="L349" s="7">
        <v>47018.399999999994</v>
      </c>
      <c r="M349" s="8">
        <v>0.05</v>
      </c>
      <c r="N349" s="7">
        <v>44667.48</v>
      </c>
      <c r="O349" s="8">
        <v>0.15</v>
      </c>
      <c r="P349" s="7">
        <v>37967.357999999993</v>
      </c>
      <c r="Q349" s="9">
        <v>0.08</v>
      </c>
      <c r="R349" s="23">
        <v>7.5197082034961213E-2</v>
      </c>
      <c r="S349" s="23">
        <v>0.15519708203496119</v>
      </c>
      <c r="T349" s="3">
        <v>4</v>
      </c>
      <c r="U349" s="3">
        <v>0</v>
      </c>
      <c r="V349" s="3">
        <v>0</v>
      </c>
      <c r="W349" s="7">
        <v>245000</v>
      </c>
      <c r="X349" s="25">
        <v>68.680414993877577</v>
      </c>
    </row>
    <row r="350" spans="1:24" x14ac:dyDescent="0.25">
      <c r="A350" s="3" t="s">
        <v>3188</v>
      </c>
      <c r="B350" s="4" t="s">
        <v>3188</v>
      </c>
      <c r="C350" s="3" t="s">
        <v>295</v>
      </c>
      <c r="D350" s="3" t="s">
        <v>3186</v>
      </c>
      <c r="E350" s="3" t="s">
        <v>3122</v>
      </c>
      <c r="F350" s="3">
        <v>61268</v>
      </c>
      <c r="G350" s="3" t="s">
        <v>296</v>
      </c>
      <c r="H350" s="3">
        <v>2003</v>
      </c>
      <c r="I350" s="3" t="s">
        <v>273</v>
      </c>
      <c r="J350" s="5" t="s">
        <v>39</v>
      </c>
      <c r="K350" s="6">
        <v>13.2</v>
      </c>
      <c r="L350" s="7">
        <v>26439.599999999999</v>
      </c>
      <c r="M350" s="8">
        <v>0.05</v>
      </c>
      <c r="N350" s="7">
        <v>25117.62</v>
      </c>
      <c r="O350" s="8">
        <v>0.15</v>
      </c>
      <c r="P350" s="7">
        <v>21349.976999999999</v>
      </c>
      <c r="Q350" s="9">
        <v>0.08</v>
      </c>
      <c r="R350" s="23">
        <v>7.5197001687443921E-2</v>
      </c>
      <c r="S350" s="23">
        <v>0.15519700168744394</v>
      </c>
      <c r="T350" s="3">
        <v>4</v>
      </c>
      <c r="U350" s="3">
        <v>0</v>
      </c>
      <c r="V350" s="3">
        <v>0</v>
      </c>
      <c r="W350" s="7">
        <v>138000</v>
      </c>
      <c r="X350" s="25">
        <v>68.68045055062656</v>
      </c>
    </row>
    <row r="351" spans="1:24" x14ac:dyDescent="0.25">
      <c r="A351" s="3" t="s">
        <v>3189</v>
      </c>
      <c r="B351" s="4" t="s">
        <v>3189</v>
      </c>
      <c r="C351" s="3" t="s">
        <v>295</v>
      </c>
      <c r="D351" s="3" t="s">
        <v>3186</v>
      </c>
      <c r="E351" s="3" t="s">
        <v>3122</v>
      </c>
      <c r="F351" s="3">
        <v>61268</v>
      </c>
      <c r="G351" s="3" t="s">
        <v>296</v>
      </c>
      <c r="H351" s="3">
        <v>2003</v>
      </c>
      <c r="I351" s="3" t="s">
        <v>273</v>
      </c>
      <c r="J351" s="5" t="s">
        <v>39</v>
      </c>
      <c r="K351" s="6">
        <v>13.2</v>
      </c>
      <c r="L351" s="7">
        <v>26439.599999999999</v>
      </c>
      <c r="M351" s="8">
        <v>0.05</v>
      </c>
      <c r="N351" s="7">
        <v>25117.62</v>
      </c>
      <c r="O351" s="8">
        <v>0.15</v>
      </c>
      <c r="P351" s="7">
        <v>21349.976999999999</v>
      </c>
      <c r="Q351" s="9">
        <v>0.08</v>
      </c>
      <c r="R351" s="23">
        <v>7.5196830193512004E-2</v>
      </c>
      <c r="S351" s="23">
        <v>0.15519683019351199</v>
      </c>
      <c r="T351" s="3">
        <v>4</v>
      </c>
      <c r="U351" s="3">
        <v>0</v>
      </c>
      <c r="V351" s="3">
        <v>0</v>
      </c>
      <c r="W351" s="7">
        <v>138000</v>
      </c>
      <c r="X351" s="25">
        <v>68.68052644315928</v>
      </c>
    </row>
    <row r="352" spans="1:24" x14ac:dyDescent="0.25">
      <c r="A352" s="3" t="s">
        <v>3190</v>
      </c>
      <c r="B352" s="4" t="s">
        <v>3190</v>
      </c>
      <c r="C352" s="3" t="s">
        <v>295</v>
      </c>
      <c r="D352" s="3" t="s">
        <v>3186</v>
      </c>
      <c r="E352" s="3" t="s">
        <v>3122</v>
      </c>
      <c r="F352" s="3">
        <v>61268</v>
      </c>
      <c r="G352" s="3" t="s">
        <v>296</v>
      </c>
      <c r="H352" s="3">
        <v>2003</v>
      </c>
      <c r="I352" s="3" t="s">
        <v>243</v>
      </c>
      <c r="J352" s="5" t="s">
        <v>39</v>
      </c>
      <c r="K352" s="6">
        <v>13.2</v>
      </c>
      <c r="L352" s="7">
        <v>26439.599999999999</v>
      </c>
      <c r="M352" s="8">
        <v>0.05</v>
      </c>
      <c r="N352" s="7">
        <v>25117.62</v>
      </c>
      <c r="O352" s="8">
        <v>0.15</v>
      </c>
      <c r="P352" s="7">
        <v>21349.976999999999</v>
      </c>
      <c r="Q352" s="9">
        <v>0.08</v>
      </c>
      <c r="R352" s="23">
        <v>7.5196830193512004E-2</v>
      </c>
      <c r="S352" s="23">
        <v>0.15519683019351199</v>
      </c>
      <c r="T352" s="3">
        <v>4</v>
      </c>
      <c r="U352" s="3">
        <v>0</v>
      </c>
      <c r="V352" s="3">
        <v>0</v>
      </c>
      <c r="W352" s="7">
        <v>138000</v>
      </c>
      <c r="X352" s="25">
        <v>68.68052644315928</v>
      </c>
    </row>
    <row r="353" spans="1:24" x14ac:dyDescent="0.25">
      <c r="A353" s="3" t="s">
        <v>3191</v>
      </c>
      <c r="B353" s="4" t="s">
        <v>3191</v>
      </c>
      <c r="C353" s="3" t="s">
        <v>295</v>
      </c>
      <c r="D353" s="3" t="s">
        <v>3186</v>
      </c>
      <c r="E353" s="3" t="s">
        <v>3122</v>
      </c>
      <c r="F353" s="3">
        <v>61268</v>
      </c>
      <c r="G353" s="3" t="s">
        <v>296</v>
      </c>
      <c r="H353" s="3">
        <v>2449</v>
      </c>
      <c r="I353" s="3" t="s">
        <v>292</v>
      </c>
      <c r="J353" s="5" t="s">
        <v>39</v>
      </c>
      <c r="K353" s="6">
        <v>13.2</v>
      </c>
      <c r="L353" s="7">
        <v>32326.799999999999</v>
      </c>
      <c r="M353" s="8">
        <v>0.05</v>
      </c>
      <c r="N353" s="7">
        <v>30710.46</v>
      </c>
      <c r="O353" s="8">
        <v>0.15</v>
      </c>
      <c r="P353" s="7">
        <v>26103.891</v>
      </c>
      <c r="Q353" s="9">
        <v>0.08</v>
      </c>
      <c r="R353" s="23">
        <v>7.5195833155012909E-2</v>
      </c>
      <c r="S353" s="23">
        <v>0.1551958331550129</v>
      </c>
      <c r="T353" s="3">
        <v>4</v>
      </c>
      <c r="U353" s="3">
        <v>0</v>
      </c>
      <c r="V353" s="3">
        <v>0</v>
      </c>
      <c r="W353" s="7">
        <v>168000</v>
      </c>
      <c r="X353" s="25">
        <v>68.680967673620245</v>
      </c>
    </row>
    <row r="354" spans="1:24" x14ac:dyDescent="0.25">
      <c r="A354" s="3" t="s">
        <v>3192</v>
      </c>
      <c r="B354" s="4" t="s">
        <v>3192</v>
      </c>
      <c r="C354" s="3" t="s">
        <v>295</v>
      </c>
      <c r="D354" s="3" t="s">
        <v>3186</v>
      </c>
      <c r="E354" s="3" t="s">
        <v>3122</v>
      </c>
      <c r="F354" s="3">
        <v>61268</v>
      </c>
      <c r="G354" s="3" t="s">
        <v>296</v>
      </c>
      <c r="H354" s="3">
        <v>2449</v>
      </c>
      <c r="I354" s="3" t="s">
        <v>292</v>
      </c>
      <c r="J354" s="5" t="s">
        <v>39</v>
      </c>
      <c r="K354" s="6">
        <v>13.2</v>
      </c>
      <c r="L354" s="7">
        <v>32326.799999999999</v>
      </c>
      <c r="M354" s="8">
        <v>0.05</v>
      </c>
      <c r="N354" s="7">
        <v>30710.46</v>
      </c>
      <c r="O354" s="8">
        <v>0.15</v>
      </c>
      <c r="P354" s="7">
        <v>26103.891</v>
      </c>
      <c r="Q354" s="9">
        <v>0.08</v>
      </c>
      <c r="R354" s="23">
        <v>7.5195833155012909E-2</v>
      </c>
      <c r="S354" s="23">
        <v>0.1551958331550129</v>
      </c>
      <c r="T354" s="3">
        <v>4</v>
      </c>
      <c r="U354" s="3">
        <v>0</v>
      </c>
      <c r="V354" s="3">
        <v>0</v>
      </c>
      <c r="W354" s="7">
        <v>168000</v>
      </c>
      <c r="X354" s="25">
        <v>68.680967673620245</v>
      </c>
    </row>
    <row r="355" spans="1:24" x14ac:dyDescent="0.25">
      <c r="A355" s="3" t="s">
        <v>3193</v>
      </c>
      <c r="B355" s="4" t="s">
        <v>3193</v>
      </c>
      <c r="C355" s="3" t="s">
        <v>295</v>
      </c>
      <c r="D355" s="3" t="s">
        <v>3186</v>
      </c>
      <c r="E355" s="3" t="s">
        <v>3122</v>
      </c>
      <c r="F355" s="3">
        <v>61268</v>
      </c>
      <c r="G355" s="3" t="s">
        <v>296</v>
      </c>
      <c r="H355" s="3">
        <v>2449</v>
      </c>
      <c r="I355" s="3" t="s">
        <v>292</v>
      </c>
      <c r="J355" s="5" t="s">
        <v>39</v>
      </c>
      <c r="K355" s="6">
        <v>13.2</v>
      </c>
      <c r="L355" s="7">
        <v>32326.799999999999</v>
      </c>
      <c r="M355" s="8">
        <v>0.05</v>
      </c>
      <c r="N355" s="7">
        <v>30710.46</v>
      </c>
      <c r="O355" s="8">
        <v>0.15</v>
      </c>
      <c r="P355" s="7">
        <v>26103.891</v>
      </c>
      <c r="Q355" s="9">
        <v>0.08</v>
      </c>
      <c r="R355" s="23">
        <v>7.5195833096170922E-2</v>
      </c>
      <c r="S355" s="23">
        <v>0.15519583309617091</v>
      </c>
      <c r="T355" s="3">
        <v>4</v>
      </c>
      <c r="U355" s="3">
        <v>0</v>
      </c>
      <c r="V355" s="3">
        <v>0</v>
      </c>
      <c r="W355" s="7">
        <v>168000</v>
      </c>
      <c r="X355" s="25">
        <v>68.6809676996604</v>
      </c>
    </row>
    <row r="356" spans="1:24" x14ac:dyDescent="0.25">
      <c r="A356" s="3" t="s">
        <v>3194</v>
      </c>
      <c r="B356" s="4" t="s">
        <v>3194</v>
      </c>
      <c r="C356" s="3" t="s">
        <v>5</v>
      </c>
      <c r="D356" s="3" t="s">
        <v>3195</v>
      </c>
      <c r="E356" s="3" t="s">
        <v>3122</v>
      </c>
      <c r="F356" s="3">
        <v>515604</v>
      </c>
      <c r="G356" s="3" t="s">
        <v>314</v>
      </c>
      <c r="H356" s="3">
        <v>169078</v>
      </c>
      <c r="I356" s="3" t="s">
        <v>329</v>
      </c>
      <c r="J356" s="5" t="s">
        <v>41</v>
      </c>
      <c r="K356" s="6">
        <v>10.56</v>
      </c>
      <c r="L356" s="7">
        <v>1785463.6800000002</v>
      </c>
      <c r="M356" s="8">
        <v>0.05</v>
      </c>
      <c r="N356" s="7">
        <v>1696190.4960000005</v>
      </c>
      <c r="O356" s="8">
        <v>0.12</v>
      </c>
      <c r="P356" s="7">
        <v>1492647.6364800003</v>
      </c>
      <c r="Q356" s="9">
        <v>0.06</v>
      </c>
      <c r="R356" s="23">
        <v>7.5196348384750297E-2</v>
      </c>
      <c r="S356" s="23">
        <v>0.13519634838475031</v>
      </c>
      <c r="T356" s="3">
        <v>4</v>
      </c>
      <c r="U356" s="3">
        <v>0</v>
      </c>
      <c r="V356" s="3">
        <v>0</v>
      </c>
      <c r="W356" s="7">
        <v>11041000</v>
      </c>
      <c r="X356" s="25">
        <v>65.298805074795851</v>
      </c>
    </row>
    <row r="357" spans="1:24" x14ac:dyDescent="0.25">
      <c r="A357" s="3" t="s">
        <v>3196</v>
      </c>
      <c r="B357" s="4" t="s">
        <v>3196</v>
      </c>
      <c r="C357" s="3" t="s">
        <v>5</v>
      </c>
      <c r="D357" s="3" t="s">
        <v>3197</v>
      </c>
      <c r="E357" s="3" t="s">
        <v>536</v>
      </c>
      <c r="F357" s="3">
        <v>103267</v>
      </c>
      <c r="G357" s="3" t="s">
        <v>297</v>
      </c>
      <c r="H357" s="3">
        <v>42616</v>
      </c>
      <c r="I357" s="3" t="s">
        <v>198</v>
      </c>
      <c r="J357" s="5" t="s">
        <v>39</v>
      </c>
      <c r="K357" s="6">
        <v>11</v>
      </c>
      <c r="L357" s="7">
        <v>468776</v>
      </c>
      <c r="M357" s="8">
        <v>0.05</v>
      </c>
      <c r="N357" s="7">
        <v>445337.2</v>
      </c>
      <c r="O357" s="8">
        <v>0.2</v>
      </c>
      <c r="P357" s="7">
        <v>356269.76</v>
      </c>
      <c r="Q357" s="9">
        <v>0.08</v>
      </c>
      <c r="R357" s="23">
        <v>8.984817052998538E-2</v>
      </c>
      <c r="S357" s="23">
        <v>0.16984817052998538</v>
      </c>
      <c r="T357" s="3">
        <v>4</v>
      </c>
      <c r="U357" s="3">
        <v>0</v>
      </c>
      <c r="V357" s="3">
        <v>0</v>
      </c>
      <c r="W357" s="7">
        <v>2098000</v>
      </c>
      <c r="X357" s="25">
        <v>49.220430069478461</v>
      </c>
    </row>
    <row r="358" spans="1:24" x14ac:dyDescent="0.25">
      <c r="A358" s="3" t="s">
        <v>3198</v>
      </c>
      <c r="B358" s="4" t="s">
        <v>3198</v>
      </c>
      <c r="C358" s="3" t="s">
        <v>5</v>
      </c>
      <c r="D358" s="3" t="s">
        <v>3199</v>
      </c>
      <c r="E358" s="3" t="s">
        <v>536</v>
      </c>
      <c r="F358" s="3">
        <v>45780</v>
      </c>
      <c r="G358" s="3" t="s">
        <v>18</v>
      </c>
      <c r="H358" s="3">
        <v>6800</v>
      </c>
      <c r="I358" s="3" t="s">
        <v>174</v>
      </c>
      <c r="J358" s="5" t="s">
        <v>39</v>
      </c>
      <c r="K358" s="6">
        <v>11.88</v>
      </c>
      <c r="L358" s="7">
        <v>80784</v>
      </c>
      <c r="M358" s="8">
        <v>0.05</v>
      </c>
      <c r="N358" s="7">
        <v>76744.800000000003</v>
      </c>
      <c r="O358" s="8">
        <v>0.16500000000000001</v>
      </c>
      <c r="P358" s="7">
        <v>64081.908000000003</v>
      </c>
      <c r="Q358" s="9">
        <v>0.08</v>
      </c>
      <c r="R358" s="23">
        <v>8.9848036250000013E-2</v>
      </c>
      <c r="S358" s="23">
        <v>0.16984803625</v>
      </c>
      <c r="T358" s="3">
        <v>4</v>
      </c>
      <c r="U358" s="3">
        <v>18580</v>
      </c>
      <c r="V358" s="3">
        <v>222960</v>
      </c>
      <c r="W358" s="7">
        <v>600000</v>
      </c>
      <c r="X358" s="25">
        <v>55.483773660644843</v>
      </c>
    </row>
    <row r="359" spans="1:24" x14ac:dyDescent="0.25">
      <c r="A359" s="3" t="s">
        <v>3200</v>
      </c>
      <c r="B359" s="4" t="s">
        <v>3201</v>
      </c>
      <c r="C359" s="3" t="s">
        <v>294</v>
      </c>
      <c r="D359" s="3" t="s">
        <v>3202</v>
      </c>
      <c r="E359" s="3" t="s">
        <v>536</v>
      </c>
      <c r="F359" s="3">
        <v>28624</v>
      </c>
      <c r="G359" s="3" t="s">
        <v>18</v>
      </c>
      <c r="H359" s="3">
        <v>10314</v>
      </c>
      <c r="I359" s="3" t="s">
        <v>54</v>
      </c>
      <c r="J359" s="5" t="s">
        <v>39</v>
      </c>
      <c r="K359" s="6">
        <v>12.1</v>
      </c>
      <c r="L359" s="7">
        <v>124799.4</v>
      </c>
      <c r="M359" s="8">
        <v>0.05</v>
      </c>
      <c r="N359" s="7">
        <v>118559.43</v>
      </c>
      <c r="O359" s="8">
        <v>0.15</v>
      </c>
      <c r="P359" s="7">
        <v>100775.51549999999</v>
      </c>
      <c r="Q359" s="9">
        <v>0.08</v>
      </c>
      <c r="R359" s="23">
        <v>8.9848423414207984E-2</v>
      </c>
      <c r="S359" s="23">
        <v>0.16984842341420797</v>
      </c>
      <c r="T359" s="3">
        <v>4</v>
      </c>
      <c r="U359" s="3">
        <v>0</v>
      </c>
      <c r="V359" s="3">
        <v>0</v>
      </c>
      <c r="W359" s="7">
        <v>593000</v>
      </c>
      <c r="X359" s="25">
        <v>57.526291993727561</v>
      </c>
    </row>
    <row r="360" spans="1:24" x14ac:dyDescent="0.25">
      <c r="A360" s="3" t="s">
        <v>3203</v>
      </c>
      <c r="B360" s="4" t="s">
        <v>3204</v>
      </c>
      <c r="C360" s="3" t="s">
        <v>175</v>
      </c>
      <c r="D360" s="3" t="s">
        <v>3205</v>
      </c>
      <c r="E360" s="3" t="s">
        <v>536</v>
      </c>
      <c r="F360" s="3">
        <v>31410</v>
      </c>
      <c r="G360" s="3" t="s">
        <v>297</v>
      </c>
      <c r="H360" s="3">
        <v>13708</v>
      </c>
      <c r="I360" s="3" t="s">
        <v>198</v>
      </c>
      <c r="J360" s="5" t="s">
        <v>39</v>
      </c>
      <c r="K360" s="6">
        <v>12.1</v>
      </c>
      <c r="L360" s="7">
        <v>165866.80000000002</v>
      </c>
      <c r="M360" s="8">
        <v>0.05</v>
      </c>
      <c r="N360" s="7">
        <v>157573.46000000002</v>
      </c>
      <c r="O360" s="8">
        <v>0.2</v>
      </c>
      <c r="P360" s="7">
        <v>126058.768</v>
      </c>
      <c r="Q360" s="9">
        <v>0.08</v>
      </c>
      <c r="R360" s="23">
        <v>8.9847890596382346E-2</v>
      </c>
      <c r="S360" s="23">
        <v>0.16984789059638233</v>
      </c>
      <c r="T360" s="3">
        <v>4</v>
      </c>
      <c r="U360" s="3">
        <v>0</v>
      </c>
      <c r="V360" s="3">
        <v>0</v>
      </c>
      <c r="W360" s="7">
        <v>742000</v>
      </c>
      <c r="X360" s="25">
        <v>54.142562310961488</v>
      </c>
    </row>
    <row r="361" spans="1:24" x14ac:dyDescent="0.25">
      <c r="A361" s="3" t="s">
        <v>3206</v>
      </c>
      <c r="B361" s="4" t="s">
        <v>3207</v>
      </c>
      <c r="C361" s="3" t="s">
        <v>277</v>
      </c>
      <c r="D361" s="3" t="s">
        <v>3208</v>
      </c>
      <c r="E361" s="3" t="s">
        <v>536</v>
      </c>
      <c r="F361" s="3">
        <v>21746</v>
      </c>
      <c r="G361" s="3" t="s">
        <v>18</v>
      </c>
      <c r="H361" s="3">
        <v>9023</v>
      </c>
      <c r="I361" s="3" t="s">
        <v>243</v>
      </c>
      <c r="J361" s="5" t="s">
        <v>39</v>
      </c>
      <c r="K361" s="6">
        <v>13.2</v>
      </c>
      <c r="L361" s="7">
        <v>119103.6</v>
      </c>
      <c r="M361" s="8">
        <v>0.05</v>
      </c>
      <c r="N361" s="7">
        <v>113148.41999999998</v>
      </c>
      <c r="O361" s="8">
        <v>0.15</v>
      </c>
      <c r="P361" s="7">
        <v>96176.157000000007</v>
      </c>
      <c r="Q361" s="9">
        <v>0.08</v>
      </c>
      <c r="R361" s="23">
        <v>8.9848036250000013E-2</v>
      </c>
      <c r="S361" s="23">
        <v>0.16984803625</v>
      </c>
      <c r="T361" s="3">
        <v>4</v>
      </c>
      <c r="U361" s="3">
        <v>0</v>
      </c>
      <c r="V361" s="3">
        <v>0</v>
      </c>
      <c r="W361" s="7">
        <v>566000</v>
      </c>
      <c r="X361" s="25">
        <v>62.756097952825158</v>
      </c>
    </row>
    <row r="362" spans="1:24" x14ac:dyDescent="0.25">
      <c r="A362" s="3" t="s">
        <v>3209</v>
      </c>
      <c r="B362" s="4" t="s">
        <v>3209</v>
      </c>
      <c r="C362" s="3" t="s">
        <v>5</v>
      </c>
      <c r="D362" s="3" t="s">
        <v>3210</v>
      </c>
      <c r="E362" s="3" t="s">
        <v>536</v>
      </c>
      <c r="F362" s="3">
        <v>18257</v>
      </c>
      <c r="G362" s="3" t="s">
        <v>18</v>
      </c>
      <c r="H362" s="3">
        <v>13648</v>
      </c>
      <c r="I362" s="3" t="s">
        <v>54</v>
      </c>
      <c r="J362" s="5" t="s">
        <v>39</v>
      </c>
      <c r="K362" s="6">
        <v>12.1</v>
      </c>
      <c r="L362" s="7">
        <v>165140.80000000002</v>
      </c>
      <c r="M362" s="8">
        <v>0.05</v>
      </c>
      <c r="N362" s="7">
        <v>156883.76</v>
      </c>
      <c r="O362" s="8">
        <v>0.15</v>
      </c>
      <c r="P362" s="7">
        <v>133351.196</v>
      </c>
      <c r="Q362" s="9">
        <v>0.08</v>
      </c>
      <c r="R362" s="23">
        <v>8.9848158488401067E-2</v>
      </c>
      <c r="S362" s="23">
        <v>0.16984815848840107</v>
      </c>
      <c r="T362" s="3">
        <v>4</v>
      </c>
      <c r="U362" s="3">
        <v>0</v>
      </c>
      <c r="V362" s="3">
        <v>0</v>
      </c>
      <c r="W362" s="7">
        <v>785000</v>
      </c>
      <c r="X362" s="25">
        <v>57.526381722102947</v>
      </c>
    </row>
    <row r="363" spans="1:24" x14ac:dyDescent="0.25">
      <c r="A363" s="3" t="s">
        <v>3211</v>
      </c>
      <c r="B363" s="4" t="s">
        <v>3211</v>
      </c>
      <c r="C363" s="3" t="s">
        <v>5</v>
      </c>
      <c r="D363" s="3" t="s">
        <v>3212</v>
      </c>
      <c r="E363" s="3" t="s">
        <v>536</v>
      </c>
      <c r="F363" s="3">
        <v>35834</v>
      </c>
      <c r="G363" s="3" t="s">
        <v>18</v>
      </c>
      <c r="H363" s="3">
        <v>21598</v>
      </c>
      <c r="I363" s="3" t="s">
        <v>66</v>
      </c>
      <c r="J363" s="5" t="s">
        <v>39</v>
      </c>
      <c r="K363" s="6">
        <v>12.1</v>
      </c>
      <c r="L363" s="7">
        <v>261335.8</v>
      </c>
      <c r="M363" s="8">
        <v>0.05</v>
      </c>
      <c r="N363" s="7">
        <v>248269.01</v>
      </c>
      <c r="O363" s="8">
        <v>0.15</v>
      </c>
      <c r="P363" s="7">
        <v>211028.65849999999</v>
      </c>
      <c r="Q363" s="9">
        <v>0.08</v>
      </c>
      <c r="R363" s="23">
        <v>8.9848249583166159E-2</v>
      </c>
      <c r="S363" s="23">
        <v>0.16984824958316616</v>
      </c>
      <c r="T363" s="3">
        <v>4</v>
      </c>
      <c r="U363" s="3">
        <v>0</v>
      </c>
      <c r="V363" s="3">
        <v>0</v>
      </c>
      <c r="W363" s="7">
        <v>1242000</v>
      </c>
      <c r="X363" s="25">
        <v>57.526350868960563</v>
      </c>
    </row>
    <row r="364" spans="1:24" x14ac:dyDescent="0.25">
      <c r="A364" s="3" t="s">
        <v>3213</v>
      </c>
      <c r="B364" s="4" t="s">
        <v>3213</v>
      </c>
      <c r="C364" s="3" t="s">
        <v>5</v>
      </c>
      <c r="D364" s="3" t="s">
        <v>3214</v>
      </c>
      <c r="E364" s="3" t="s">
        <v>536</v>
      </c>
      <c r="F364" s="3">
        <v>20416</v>
      </c>
      <c r="G364" s="3" t="s">
        <v>18</v>
      </c>
      <c r="H364" s="3">
        <v>9000</v>
      </c>
      <c r="I364" s="3" t="s">
        <v>174</v>
      </c>
      <c r="J364" s="5" t="s">
        <v>39</v>
      </c>
      <c r="K364" s="6">
        <v>13.2</v>
      </c>
      <c r="L364" s="7">
        <v>118800</v>
      </c>
      <c r="M364" s="8">
        <v>0.05</v>
      </c>
      <c r="N364" s="7">
        <v>112860</v>
      </c>
      <c r="O364" s="8">
        <v>0.15</v>
      </c>
      <c r="P364" s="7">
        <v>95931</v>
      </c>
      <c r="Q364" s="9">
        <v>0.08</v>
      </c>
      <c r="R364" s="23">
        <v>8.9848036250000013E-2</v>
      </c>
      <c r="S364" s="23">
        <v>0.16984803625</v>
      </c>
      <c r="T364" s="3">
        <v>4</v>
      </c>
      <c r="U364" s="3">
        <v>0</v>
      </c>
      <c r="V364" s="3">
        <v>0</v>
      </c>
      <c r="W364" s="7">
        <v>565000</v>
      </c>
      <c r="X364" s="25">
        <v>62.756097952825165</v>
      </c>
    </row>
    <row r="365" spans="1:24" x14ac:dyDescent="0.25">
      <c r="A365" s="3" t="s">
        <v>3215</v>
      </c>
      <c r="B365" s="4" t="s">
        <v>3215</v>
      </c>
      <c r="C365" s="3" t="s">
        <v>5</v>
      </c>
      <c r="D365" s="3" t="s">
        <v>3212</v>
      </c>
      <c r="E365" s="3" t="s">
        <v>536</v>
      </c>
      <c r="F365" s="3">
        <v>16573</v>
      </c>
      <c r="G365" s="3" t="s">
        <v>18</v>
      </c>
      <c r="H365" s="3">
        <v>5400</v>
      </c>
      <c r="I365" s="3" t="s">
        <v>66</v>
      </c>
      <c r="J365" s="5" t="s">
        <v>39</v>
      </c>
      <c r="K365" s="6">
        <v>13.2</v>
      </c>
      <c r="L365" s="7">
        <v>71280</v>
      </c>
      <c r="M365" s="8">
        <v>0.05</v>
      </c>
      <c r="N365" s="7">
        <v>67716</v>
      </c>
      <c r="O365" s="8">
        <v>0.15</v>
      </c>
      <c r="P365" s="7">
        <v>57558.6</v>
      </c>
      <c r="Q365" s="9">
        <v>0.08</v>
      </c>
      <c r="R365" s="23">
        <v>8.984777214720123E-2</v>
      </c>
      <c r="S365" s="23">
        <v>0.16984777214720123</v>
      </c>
      <c r="T365" s="3">
        <v>4</v>
      </c>
      <c r="U365" s="3">
        <v>0</v>
      </c>
      <c r="V365" s="3">
        <v>0</v>
      </c>
      <c r="W365" s="7">
        <v>339000</v>
      </c>
      <c r="X365" s="25">
        <v>62.756195534682739</v>
      </c>
    </row>
    <row r="366" spans="1:24" x14ac:dyDescent="0.25">
      <c r="A366" s="3" t="s">
        <v>3216</v>
      </c>
      <c r="B366" s="4" t="s">
        <v>3216</v>
      </c>
      <c r="C366" s="3" t="s">
        <v>5</v>
      </c>
      <c r="D366" s="3" t="s">
        <v>3217</v>
      </c>
      <c r="E366" s="3" t="s">
        <v>536</v>
      </c>
      <c r="F366" s="3">
        <v>45846</v>
      </c>
      <c r="G366" s="3" t="s">
        <v>18</v>
      </c>
      <c r="H366" s="3">
        <v>10360</v>
      </c>
      <c r="I366" s="3" t="s">
        <v>214</v>
      </c>
      <c r="J366" s="5" t="s">
        <v>39</v>
      </c>
      <c r="K366" s="6">
        <v>12.1</v>
      </c>
      <c r="L366" s="7">
        <v>125356</v>
      </c>
      <c r="M366" s="8">
        <v>0.05</v>
      </c>
      <c r="N366" s="7">
        <v>119088.2</v>
      </c>
      <c r="O366" s="8">
        <v>0.15</v>
      </c>
      <c r="P366" s="7">
        <v>101224.97000000002</v>
      </c>
      <c r="Q366" s="9">
        <v>0.08</v>
      </c>
      <c r="R366" s="23">
        <v>8.9848421862234518E-2</v>
      </c>
      <c r="S366" s="23">
        <v>0.16984842186223453</v>
      </c>
      <c r="T366" s="3">
        <v>4</v>
      </c>
      <c r="U366" s="3">
        <v>4406</v>
      </c>
      <c r="V366" s="3">
        <v>30842</v>
      </c>
      <c r="W366" s="7">
        <v>627000</v>
      </c>
      <c r="X366" s="25">
        <v>57.526292519368461</v>
      </c>
    </row>
    <row r="367" spans="1:24" x14ac:dyDescent="0.25">
      <c r="A367" s="3" t="s">
        <v>3218</v>
      </c>
      <c r="B367" s="4" t="s">
        <v>3218</v>
      </c>
      <c r="C367" s="3" t="s">
        <v>5</v>
      </c>
      <c r="D367" s="3" t="s">
        <v>3219</v>
      </c>
      <c r="E367" s="3" t="s">
        <v>536</v>
      </c>
      <c r="F367" s="3">
        <v>31171</v>
      </c>
      <c r="G367" s="3" t="s">
        <v>297</v>
      </c>
      <c r="H367" s="3">
        <v>11400</v>
      </c>
      <c r="I367" s="3" t="s">
        <v>99</v>
      </c>
      <c r="J367" s="5" t="s">
        <v>39</v>
      </c>
      <c r="K367" s="6">
        <v>12.1</v>
      </c>
      <c r="L367" s="7">
        <v>137940.00000000003</v>
      </c>
      <c r="M367" s="8">
        <v>0.05</v>
      </c>
      <c r="N367" s="7">
        <v>131043.00000000004</v>
      </c>
      <c r="O367" s="8">
        <v>0.2</v>
      </c>
      <c r="P367" s="7">
        <v>104834.40000000002</v>
      </c>
      <c r="Q367" s="9">
        <v>0.08</v>
      </c>
      <c r="R367" s="23">
        <v>8.9848209299917381E-2</v>
      </c>
      <c r="S367" s="23">
        <v>0.1698482092999174</v>
      </c>
      <c r="T367" s="3">
        <v>4</v>
      </c>
      <c r="U367" s="3">
        <v>0</v>
      </c>
      <c r="V367" s="3">
        <v>0</v>
      </c>
      <c r="W367" s="7">
        <v>617000</v>
      </c>
      <c r="X367" s="25">
        <v>54.14246071774437</v>
      </c>
    </row>
    <row r="368" spans="1:24" x14ac:dyDescent="0.25">
      <c r="A368" s="3" t="s">
        <v>3220</v>
      </c>
      <c r="B368" s="4" t="s">
        <v>3220</v>
      </c>
      <c r="C368" s="3" t="s">
        <v>5</v>
      </c>
      <c r="D368" s="3" t="s">
        <v>3221</v>
      </c>
      <c r="E368" s="3" t="s">
        <v>536</v>
      </c>
      <c r="F368" s="3">
        <v>35106</v>
      </c>
      <c r="G368" s="3" t="s">
        <v>18</v>
      </c>
      <c r="H368" s="3">
        <v>10050</v>
      </c>
      <c r="I368" s="3" t="s">
        <v>291</v>
      </c>
      <c r="J368" s="5" t="s">
        <v>39</v>
      </c>
      <c r="K368" s="6">
        <v>12.1</v>
      </c>
      <c r="L368" s="7">
        <v>121605</v>
      </c>
      <c r="M368" s="8">
        <v>0.05</v>
      </c>
      <c r="N368" s="7">
        <v>115524.75</v>
      </c>
      <c r="O368" s="8">
        <v>0.15</v>
      </c>
      <c r="P368" s="7">
        <v>98196.037500000006</v>
      </c>
      <c r="Q368" s="9">
        <v>0.08</v>
      </c>
      <c r="R368" s="23">
        <v>8.9848367473567892E-2</v>
      </c>
      <c r="S368" s="23">
        <v>0.16984836747356791</v>
      </c>
      <c r="T368" s="3">
        <v>4</v>
      </c>
      <c r="U368" s="3">
        <v>0</v>
      </c>
      <c r="V368" s="3">
        <v>0</v>
      </c>
      <c r="W368" s="7">
        <v>578000</v>
      </c>
      <c r="X368" s="25">
        <v>57.526310940377698</v>
      </c>
    </row>
    <row r="369" spans="1:24" x14ac:dyDescent="0.25">
      <c r="A369" s="3" t="s">
        <v>3222</v>
      </c>
      <c r="B369" s="4" t="s">
        <v>3222</v>
      </c>
      <c r="C369" s="3" t="s">
        <v>275</v>
      </c>
      <c r="D369" s="3" t="s">
        <v>3223</v>
      </c>
      <c r="E369" s="3" t="s">
        <v>536</v>
      </c>
      <c r="F369" s="3">
        <v>43112</v>
      </c>
      <c r="G369" s="3" t="s">
        <v>18</v>
      </c>
      <c r="H369" s="3">
        <v>19875</v>
      </c>
      <c r="I369" s="3" t="s">
        <v>300</v>
      </c>
      <c r="J369" s="5" t="s">
        <v>39</v>
      </c>
      <c r="K369" s="6">
        <v>12.1</v>
      </c>
      <c r="L369" s="7">
        <v>240487.50000000003</v>
      </c>
      <c r="M369" s="8">
        <v>0.05</v>
      </c>
      <c r="N369" s="7">
        <v>228463.12500000003</v>
      </c>
      <c r="O369" s="8">
        <v>0.15</v>
      </c>
      <c r="P369" s="7">
        <v>194193.65625000003</v>
      </c>
      <c r="Q369" s="9">
        <v>0.08</v>
      </c>
      <c r="R369" s="23">
        <v>7.1878429000000008E-2</v>
      </c>
      <c r="S369" s="23">
        <v>0.15187842900000001</v>
      </c>
      <c r="T369" s="3">
        <v>4</v>
      </c>
      <c r="U369" s="3">
        <v>0</v>
      </c>
      <c r="V369" s="3">
        <v>0</v>
      </c>
      <c r="W369" s="7">
        <v>1279000</v>
      </c>
      <c r="X369" s="25">
        <v>64.332703889108572</v>
      </c>
    </row>
    <row r="370" spans="1:24" x14ac:dyDescent="0.25">
      <c r="A370" s="3" t="s">
        <v>3224</v>
      </c>
      <c r="B370" s="4" t="s">
        <v>3224</v>
      </c>
      <c r="C370" s="3" t="s">
        <v>295</v>
      </c>
      <c r="D370" s="3" t="s">
        <v>3225</v>
      </c>
      <c r="E370" s="3" t="s">
        <v>536</v>
      </c>
      <c r="F370" s="3">
        <v>32299</v>
      </c>
      <c r="G370" s="3" t="s">
        <v>296</v>
      </c>
      <c r="H370" s="3">
        <v>12570</v>
      </c>
      <c r="I370" s="3" t="s">
        <v>240</v>
      </c>
      <c r="J370" s="5" t="s">
        <v>39</v>
      </c>
      <c r="K370" s="6">
        <v>12.1</v>
      </c>
      <c r="L370" s="7">
        <v>22506.000000000004</v>
      </c>
      <c r="M370" s="8">
        <v>0.05</v>
      </c>
      <c r="N370" s="7">
        <v>21380.700000000004</v>
      </c>
      <c r="O370" s="8">
        <v>0.15</v>
      </c>
      <c r="P370" s="7">
        <v>18173.595000000005</v>
      </c>
      <c r="Q370" s="9">
        <v>0.08</v>
      </c>
      <c r="R370" s="23">
        <v>8.9847164184501463E-2</v>
      </c>
      <c r="S370" s="23">
        <v>0.16984716418450146</v>
      </c>
      <c r="T370" s="3">
        <v>4</v>
      </c>
      <c r="U370" s="3">
        <v>0</v>
      </c>
      <c r="V370" s="3">
        <v>0</v>
      </c>
      <c r="W370" s="7">
        <v>107000</v>
      </c>
      <c r="X370" s="25">
        <v>57.52671848784145</v>
      </c>
    </row>
    <row r="371" spans="1:24" x14ac:dyDescent="0.25">
      <c r="A371" s="3" t="s">
        <v>3226</v>
      </c>
      <c r="B371" s="4" t="s">
        <v>3226</v>
      </c>
      <c r="C371" s="3" t="s">
        <v>295</v>
      </c>
      <c r="D371" s="3" t="s">
        <v>3225</v>
      </c>
      <c r="E371" s="3" t="s">
        <v>536</v>
      </c>
      <c r="F371" s="3">
        <v>32299</v>
      </c>
      <c r="G371" s="3" t="s">
        <v>296</v>
      </c>
      <c r="H371" s="3">
        <v>12570</v>
      </c>
      <c r="I371" s="3" t="s">
        <v>240</v>
      </c>
      <c r="J371" s="5" t="s">
        <v>39</v>
      </c>
      <c r="K371" s="6">
        <v>12.1</v>
      </c>
      <c r="L371" s="7">
        <v>23570.800000000003</v>
      </c>
      <c r="M371" s="8">
        <v>0.05</v>
      </c>
      <c r="N371" s="7">
        <v>22392.26</v>
      </c>
      <c r="O371" s="8">
        <v>0.15</v>
      </c>
      <c r="P371" s="7">
        <v>19033.420999999998</v>
      </c>
      <c r="Q371" s="9">
        <v>0.08</v>
      </c>
      <c r="R371" s="23">
        <v>8.9848036250000013E-2</v>
      </c>
      <c r="S371" s="23">
        <v>0.16984803625</v>
      </c>
      <c r="T371" s="3">
        <v>4</v>
      </c>
      <c r="U371" s="3">
        <v>0</v>
      </c>
      <c r="V371" s="3">
        <v>0</v>
      </c>
      <c r="W371" s="7">
        <v>112000</v>
      </c>
      <c r="X371" s="25">
        <v>57.526423123423072</v>
      </c>
    </row>
    <row r="372" spans="1:24" x14ac:dyDescent="0.25">
      <c r="A372" s="3" t="s">
        <v>3227</v>
      </c>
      <c r="B372" s="4" t="s">
        <v>3227</v>
      </c>
      <c r="C372" s="3" t="s">
        <v>295</v>
      </c>
      <c r="D372" s="3" t="s">
        <v>3044</v>
      </c>
      <c r="E372" s="3" t="s">
        <v>536</v>
      </c>
      <c r="F372" s="3">
        <v>32299</v>
      </c>
      <c r="G372" s="3" t="s">
        <v>296</v>
      </c>
      <c r="H372" s="3">
        <v>12570</v>
      </c>
      <c r="I372" s="3" t="s">
        <v>193</v>
      </c>
      <c r="J372" s="5" t="s">
        <v>39</v>
      </c>
      <c r="K372" s="6">
        <v>12.1</v>
      </c>
      <c r="L372" s="7">
        <v>24030.6</v>
      </c>
      <c r="M372" s="8">
        <v>0.05</v>
      </c>
      <c r="N372" s="7">
        <v>22829.070000000003</v>
      </c>
      <c r="O372" s="8">
        <v>0.15</v>
      </c>
      <c r="P372" s="7">
        <v>19404.709500000004</v>
      </c>
      <c r="Q372" s="9">
        <v>0.08</v>
      </c>
      <c r="R372" s="23">
        <v>8.9848036250000013E-2</v>
      </c>
      <c r="S372" s="23">
        <v>0.16984803625</v>
      </c>
      <c r="T372" s="3">
        <v>4</v>
      </c>
      <c r="U372" s="3">
        <v>0</v>
      </c>
      <c r="V372" s="3">
        <v>0</v>
      </c>
      <c r="W372" s="7">
        <v>114000</v>
      </c>
      <c r="X372" s="25">
        <v>57.526423123423086</v>
      </c>
    </row>
    <row r="373" spans="1:24" x14ac:dyDescent="0.25">
      <c r="A373" s="3" t="s">
        <v>3228</v>
      </c>
      <c r="B373" s="4" t="s">
        <v>3228</v>
      </c>
      <c r="C373" s="3" t="s">
        <v>295</v>
      </c>
      <c r="D373" s="3" t="s">
        <v>3229</v>
      </c>
      <c r="E373" s="3" t="s">
        <v>536</v>
      </c>
      <c r="F373" s="3">
        <v>32299</v>
      </c>
      <c r="G373" s="3" t="s">
        <v>296</v>
      </c>
      <c r="H373" s="3">
        <v>12570</v>
      </c>
      <c r="I373" s="3" t="s">
        <v>240</v>
      </c>
      <c r="J373" s="5" t="s">
        <v>39</v>
      </c>
      <c r="K373" s="6">
        <v>12.1</v>
      </c>
      <c r="L373" s="7">
        <v>27225.000000000004</v>
      </c>
      <c r="M373" s="8">
        <v>0.05</v>
      </c>
      <c r="N373" s="7">
        <v>25863.750000000004</v>
      </c>
      <c r="O373" s="8">
        <v>0.15</v>
      </c>
      <c r="P373" s="7">
        <v>21984.187500000004</v>
      </c>
      <c r="Q373" s="9">
        <v>0.08</v>
      </c>
      <c r="R373" s="23">
        <v>8.9848036250000013E-2</v>
      </c>
      <c r="S373" s="23">
        <v>0.16984803625</v>
      </c>
      <c r="T373" s="3">
        <v>4</v>
      </c>
      <c r="U373" s="3">
        <v>0</v>
      </c>
      <c r="V373" s="3">
        <v>0</v>
      </c>
      <c r="W373" s="7">
        <v>129000</v>
      </c>
      <c r="X373" s="25">
        <v>57.526423123423079</v>
      </c>
    </row>
    <row r="374" spans="1:24" x14ac:dyDescent="0.25">
      <c r="A374" s="3" t="s">
        <v>3230</v>
      </c>
      <c r="B374" s="4" t="s">
        <v>3230</v>
      </c>
      <c r="C374" s="3" t="s">
        <v>295</v>
      </c>
      <c r="D374" s="3" t="s">
        <v>3225</v>
      </c>
      <c r="E374" s="3" t="s">
        <v>536</v>
      </c>
      <c r="F374" s="3">
        <v>32299</v>
      </c>
      <c r="G374" s="3" t="s">
        <v>296</v>
      </c>
      <c r="H374" s="3">
        <v>12570</v>
      </c>
      <c r="I374" s="3" t="s">
        <v>240</v>
      </c>
      <c r="J374" s="5" t="s">
        <v>39</v>
      </c>
      <c r="K374" s="6">
        <v>12.1</v>
      </c>
      <c r="L374" s="7">
        <v>27225.000000000004</v>
      </c>
      <c r="M374" s="8">
        <v>0.05</v>
      </c>
      <c r="N374" s="7">
        <v>25863.750000000004</v>
      </c>
      <c r="O374" s="8">
        <v>0.15</v>
      </c>
      <c r="P374" s="7">
        <v>21984.187500000004</v>
      </c>
      <c r="Q374" s="9">
        <v>0.08</v>
      </c>
      <c r="R374" s="23">
        <v>8.9848036250000013E-2</v>
      </c>
      <c r="S374" s="23">
        <v>0.16984803625</v>
      </c>
      <c r="T374" s="3">
        <v>4</v>
      </c>
      <c r="U374" s="3">
        <v>0</v>
      </c>
      <c r="V374" s="3">
        <v>0</v>
      </c>
      <c r="W374" s="7">
        <v>129000</v>
      </c>
      <c r="X374" s="25">
        <v>57.526423123423079</v>
      </c>
    </row>
    <row r="375" spans="1:24" x14ac:dyDescent="0.25">
      <c r="A375" s="3" t="s">
        <v>3231</v>
      </c>
      <c r="B375" s="4" t="s">
        <v>3231</v>
      </c>
      <c r="C375" s="3" t="s">
        <v>295</v>
      </c>
      <c r="D375" s="3" t="s">
        <v>3232</v>
      </c>
      <c r="E375" s="3" t="s">
        <v>536</v>
      </c>
      <c r="F375" s="3">
        <v>32299</v>
      </c>
      <c r="G375" s="3" t="s">
        <v>296</v>
      </c>
      <c r="H375" s="3">
        <v>12570</v>
      </c>
      <c r="I375" s="3" t="s">
        <v>240</v>
      </c>
      <c r="J375" s="5" t="s">
        <v>39</v>
      </c>
      <c r="K375" s="6">
        <v>12.1</v>
      </c>
      <c r="L375" s="7">
        <v>27527.500000000004</v>
      </c>
      <c r="M375" s="8">
        <v>0.05</v>
      </c>
      <c r="N375" s="7">
        <v>26151.125000000004</v>
      </c>
      <c r="O375" s="8">
        <v>0.15</v>
      </c>
      <c r="P375" s="7">
        <v>22228.456250000003</v>
      </c>
      <c r="Q375" s="9">
        <v>0.08</v>
      </c>
      <c r="R375" s="23">
        <v>8.9848749244772458E-2</v>
      </c>
      <c r="S375" s="23">
        <v>0.16984874924477245</v>
      </c>
      <c r="T375" s="3">
        <v>4</v>
      </c>
      <c r="U375" s="3">
        <v>0</v>
      </c>
      <c r="V375" s="3">
        <v>0</v>
      </c>
      <c r="W375" s="7">
        <v>131000</v>
      </c>
      <c r="X375" s="25">
        <v>57.526181637753346</v>
      </c>
    </row>
    <row r="376" spans="1:24" x14ac:dyDescent="0.25">
      <c r="A376" s="3" t="s">
        <v>3233</v>
      </c>
      <c r="B376" s="4" t="s">
        <v>3233</v>
      </c>
      <c r="C376" s="3" t="s">
        <v>5</v>
      </c>
      <c r="D376" s="3" t="s">
        <v>3234</v>
      </c>
      <c r="E376" s="3" t="s">
        <v>569</v>
      </c>
      <c r="F376" s="3">
        <v>20359</v>
      </c>
      <c r="G376" s="3" t="s">
        <v>18</v>
      </c>
      <c r="H376" s="3">
        <v>3002</v>
      </c>
      <c r="I376" s="3" t="s">
        <v>280</v>
      </c>
      <c r="J376" s="5" t="s">
        <v>39</v>
      </c>
      <c r="K376" s="6">
        <v>13.2</v>
      </c>
      <c r="L376" s="7">
        <v>39626.400000000001</v>
      </c>
      <c r="M376" s="8">
        <v>0.05</v>
      </c>
      <c r="N376" s="7">
        <v>37645.08</v>
      </c>
      <c r="O376" s="8">
        <v>0.15</v>
      </c>
      <c r="P376" s="7">
        <v>31998.318000000003</v>
      </c>
      <c r="Q376" s="9">
        <v>0.08</v>
      </c>
      <c r="R376" s="23">
        <v>7.4736137685493198E-2</v>
      </c>
      <c r="S376" s="23">
        <v>0.15473613768549321</v>
      </c>
      <c r="T376" s="3">
        <v>4</v>
      </c>
      <c r="U376" s="3">
        <v>8351</v>
      </c>
      <c r="V376" s="3">
        <v>91861</v>
      </c>
      <c r="W376" s="7">
        <v>299000</v>
      </c>
      <c r="X376" s="25">
        <v>68.885007467775907</v>
      </c>
    </row>
    <row r="377" spans="1:24" x14ac:dyDescent="0.25">
      <c r="A377" s="3" t="s">
        <v>3235</v>
      </c>
      <c r="B377" s="4" t="s">
        <v>3235</v>
      </c>
      <c r="C377" s="3" t="s">
        <v>5</v>
      </c>
      <c r="D377" s="3" t="s">
        <v>3236</v>
      </c>
      <c r="E377" s="3" t="s">
        <v>569</v>
      </c>
      <c r="F377" s="3">
        <v>13335</v>
      </c>
      <c r="G377" s="3" t="s">
        <v>18</v>
      </c>
      <c r="H377" s="3">
        <v>7500</v>
      </c>
      <c r="I377" s="3" t="s">
        <v>204</v>
      </c>
      <c r="J377" s="5" t="s">
        <v>39</v>
      </c>
      <c r="K377" s="6">
        <v>9.5040000000000013</v>
      </c>
      <c r="L377" s="7">
        <v>71280.000000000015</v>
      </c>
      <c r="M377" s="8">
        <v>0.05</v>
      </c>
      <c r="N377" s="7">
        <v>67716.000000000015</v>
      </c>
      <c r="O377" s="8">
        <v>0.16500000000000001</v>
      </c>
      <c r="P377" s="7">
        <v>56542.860000000015</v>
      </c>
      <c r="Q377" s="9">
        <v>0.08</v>
      </c>
      <c r="R377" s="23">
        <v>7.4736968156932829E-2</v>
      </c>
      <c r="S377" s="23">
        <v>0.15473696815693283</v>
      </c>
      <c r="T377" s="3">
        <v>4</v>
      </c>
      <c r="U377" s="3">
        <v>0</v>
      </c>
      <c r="V377" s="3">
        <v>0</v>
      </c>
      <c r="W377" s="7">
        <v>365000</v>
      </c>
      <c r="X377" s="25">
        <v>48.721699085857537</v>
      </c>
    </row>
    <row r="378" spans="1:24" x14ac:dyDescent="0.25">
      <c r="A378" s="3" t="s">
        <v>3237</v>
      </c>
      <c r="B378" s="4" t="s">
        <v>3238</v>
      </c>
      <c r="C378" s="3" t="s">
        <v>175</v>
      </c>
      <c r="D378" s="3" t="s">
        <v>3239</v>
      </c>
      <c r="E378" s="3" t="s">
        <v>569</v>
      </c>
      <c r="F378" s="3">
        <v>13317</v>
      </c>
      <c r="G378" s="3" t="s">
        <v>18</v>
      </c>
      <c r="H378" s="3">
        <v>8290</v>
      </c>
      <c r="I378" s="3" t="s">
        <v>114</v>
      </c>
      <c r="J378" s="5" t="s">
        <v>39</v>
      </c>
      <c r="K378" s="6">
        <v>11.88</v>
      </c>
      <c r="L378" s="7">
        <v>98485.2</v>
      </c>
      <c r="M378" s="8">
        <v>0.05</v>
      </c>
      <c r="N378" s="7">
        <v>93560.94</v>
      </c>
      <c r="O378" s="8">
        <v>0.16500000000000001</v>
      </c>
      <c r="P378" s="7">
        <v>78123.384900000005</v>
      </c>
      <c r="Q378" s="9">
        <v>0.08</v>
      </c>
      <c r="R378" s="23">
        <v>7.4736824009484268E-2</v>
      </c>
      <c r="S378" s="23">
        <v>0.15473682400948427</v>
      </c>
      <c r="T378" s="3">
        <v>4</v>
      </c>
      <c r="U378" s="3">
        <v>0</v>
      </c>
      <c r="V378" s="3">
        <v>0</v>
      </c>
      <c r="W378" s="7">
        <v>505000</v>
      </c>
      <c r="X378" s="25">
        <v>60.902180591624315</v>
      </c>
    </row>
    <row r="379" spans="1:24" ht="30" x14ac:dyDescent="0.25">
      <c r="A379" s="3" t="s">
        <v>3240</v>
      </c>
      <c r="B379" s="4" t="s">
        <v>3241</v>
      </c>
      <c r="C379" s="3" t="s">
        <v>3242</v>
      </c>
      <c r="D379" s="3" t="s">
        <v>3243</v>
      </c>
      <c r="E379" s="3" t="s">
        <v>536</v>
      </c>
      <c r="F379" s="3">
        <v>114792</v>
      </c>
      <c r="G379" s="3" t="s">
        <v>254</v>
      </c>
      <c r="H379" s="3">
        <v>66782</v>
      </c>
      <c r="I379" s="3" t="s">
        <v>54</v>
      </c>
      <c r="J379" s="5" t="s">
        <v>39</v>
      </c>
      <c r="K379" s="6">
        <v>13</v>
      </c>
      <c r="L379" s="7">
        <v>868166</v>
      </c>
      <c r="M379" s="8">
        <v>0.05</v>
      </c>
      <c r="N379" s="7">
        <v>824757.7</v>
      </c>
      <c r="O379" s="8">
        <v>0.15</v>
      </c>
      <c r="P379" s="7">
        <v>701044.04499999993</v>
      </c>
      <c r="Q379" s="9">
        <v>0.08</v>
      </c>
      <c r="R379" s="23">
        <v>8.9847934196462753E-2</v>
      </c>
      <c r="S379" s="23">
        <v>0.16984793419646277</v>
      </c>
      <c r="T379" s="3">
        <v>4</v>
      </c>
      <c r="U379" s="3">
        <v>0</v>
      </c>
      <c r="V379" s="3">
        <v>0</v>
      </c>
      <c r="W379" s="7">
        <v>4127000</v>
      </c>
      <c r="X379" s="25">
        <v>61.80528511967394</v>
      </c>
    </row>
    <row r="380" spans="1:24" x14ac:dyDescent="0.25">
      <c r="A380" s="3" t="s">
        <v>3244</v>
      </c>
      <c r="B380" s="4" t="s">
        <v>3244</v>
      </c>
      <c r="C380" s="3" t="s">
        <v>5</v>
      </c>
      <c r="D380" s="3" t="s">
        <v>3245</v>
      </c>
      <c r="E380" s="3" t="s">
        <v>536</v>
      </c>
      <c r="F380" s="3">
        <v>140580</v>
      </c>
      <c r="G380" s="3" t="s">
        <v>18</v>
      </c>
      <c r="H380" s="3">
        <v>52499</v>
      </c>
      <c r="I380" s="3" t="s">
        <v>310</v>
      </c>
      <c r="J380" s="5" t="s">
        <v>39</v>
      </c>
      <c r="K380" s="6">
        <v>11</v>
      </c>
      <c r="L380" s="7">
        <v>577489</v>
      </c>
      <c r="M380" s="8">
        <v>0.05</v>
      </c>
      <c r="N380" s="7">
        <v>548614.55000000005</v>
      </c>
      <c r="O380" s="8">
        <v>0.15</v>
      </c>
      <c r="P380" s="7">
        <v>466322.36750000005</v>
      </c>
      <c r="Q380" s="9">
        <v>0.08</v>
      </c>
      <c r="R380" s="23">
        <v>8.9848036250000013E-2</v>
      </c>
      <c r="S380" s="23">
        <v>0.16984803625</v>
      </c>
      <c r="T380" s="3">
        <v>4</v>
      </c>
      <c r="U380" s="3">
        <v>0</v>
      </c>
      <c r="V380" s="3">
        <v>0</v>
      </c>
      <c r="W380" s="7">
        <v>2746000</v>
      </c>
      <c r="X380" s="25">
        <v>52.296748294020979</v>
      </c>
    </row>
    <row r="381" spans="1:24" x14ac:dyDescent="0.25">
      <c r="A381" s="3" t="s">
        <v>3246</v>
      </c>
      <c r="B381" s="4" t="s">
        <v>3246</v>
      </c>
      <c r="C381" s="3" t="s">
        <v>5</v>
      </c>
      <c r="D381" s="3" t="s">
        <v>3247</v>
      </c>
      <c r="E381" s="3" t="s">
        <v>536</v>
      </c>
      <c r="F381" s="3">
        <v>499174</v>
      </c>
      <c r="G381" s="3" t="s">
        <v>3248</v>
      </c>
      <c r="H381" s="3">
        <v>70146</v>
      </c>
      <c r="I381" s="3" t="s">
        <v>204</v>
      </c>
      <c r="J381" s="5" t="s">
        <v>39</v>
      </c>
      <c r="K381" s="6">
        <v>9.9</v>
      </c>
      <c r="L381" s="7">
        <v>694445.4</v>
      </c>
      <c r="M381" s="8">
        <v>0.05</v>
      </c>
      <c r="N381" s="7">
        <v>659723.13</v>
      </c>
      <c r="O381" s="8">
        <v>0.16500000000000001</v>
      </c>
      <c r="P381" s="7">
        <v>550868.81354999996</v>
      </c>
      <c r="Q381" s="9">
        <v>0.08</v>
      </c>
      <c r="R381" s="23">
        <v>8.9848036250000013E-2</v>
      </c>
      <c r="S381" s="23">
        <v>0.16984803625</v>
      </c>
      <c r="T381" s="3">
        <v>4</v>
      </c>
      <c r="U381" s="3">
        <v>218590</v>
      </c>
      <c r="V381" s="3">
        <v>1092950</v>
      </c>
      <c r="W381" s="7">
        <v>4336000</v>
      </c>
      <c r="X381" s="25">
        <v>46.236478050537357</v>
      </c>
    </row>
    <row r="382" spans="1:24" x14ac:dyDescent="0.25">
      <c r="A382" s="3" t="s">
        <v>3249</v>
      </c>
      <c r="B382" s="4" t="s">
        <v>3249</v>
      </c>
      <c r="C382" s="3" t="s">
        <v>5</v>
      </c>
      <c r="D382" s="3" t="s">
        <v>3250</v>
      </c>
      <c r="E382" s="3" t="s">
        <v>536</v>
      </c>
      <c r="F382" s="3">
        <v>655291</v>
      </c>
      <c r="G382" s="3" t="s">
        <v>246</v>
      </c>
      <c r="H382" s="3">
        <v>180480</v>
      </c>
      <c r="I382" s="3" t="s">
        <v>66</v>
      </c>
      <c r="J382" s="5" t="s">
        <v>39</v>
      </c>
      <c r="K382" s="6">
        <v>8.8000000000000007</v>
      </c>
      <c r="L382" s="7">
        <v>1588224.0000000002</v>
      </c>
      <c r="M382" s="8">
        <v>0.05</v>
      </c>
      <c r="N382" s="7">
        <v>1508812.8000000005</v>
      </c>
      <c r="O382" s="8">
        <v>0.15</v>
      </c>
      <c r="P382" s="7">
        <v>1282490.8800000004</v>
      </c>
      <c r="Q382" s="9">
        <v>0.08</v>
      </c>
      <c r="R382" s="23">
        <v>8.9848036250000013E-2</v>
      </c>
      <c r="S382" s="23">
        <v>0.16984803625</v>
      </c>
      <c r="T382" s="3">
        <v>4</v>
      </c>
      <c r="U382" s="3">
        <v>0</v>
      </c>
      <c r="V382" s="3">
        <v>0</v>
      </c>
      <c r="W382" s="7">
        <v>7551000</v>
      </c>
      <c r="X382" s="25">
        <v>41.837398635216786</v>
      </c>
    </row>
    <row r="383" spans="1:24" x14ac:dyDescent="0.25">
      <c r="A383" s="3" t="s">
        <v>3251</v>
      </c>
      <c r="B383" s="4" t="s">
        <v>3251</v>
      </c>
      <c r="C383" s="3" t="s">
        <v>5</v>
      </c>
      <c r="D383" s="3" t="s">
        <v>3252</v>
      </c>
      <c r="E383" s="3" t="s">
        <v>536</v>
      </c>
      <c r="F383" s="3">
        <v>634989</v>
      </c>
      <c r="G383" s="3" t="s">
        <v>246</v>
      </c>
      <c r="H383" s="3">
        <v>405045</v>
      </c>
      <c r="I383" s="3" t="s">
        <v>99</v>
      </c>
      <c r="J383" s="5" t="s">
        <v>39</v>
      </c>
      <c r="K383" s="6">
        <v>8.8000000000000007</v>
      </c>
      <c r="L383" s="7">
        <v>3564396.0000000005</v>
      </c>
      <c r="M383" s="8">
        <v>0.05</v>
      </c>
      <c r="N383" s="7">
        <v>3386176.2</v>
      </c>
      <c r="O383" s="8">
        <v>0.15</v>
      </c>
      <c r="P383" s="7">
        <v>2878249.77</v>
      </c>
      <c r="Q383" s="9">
        <v>0.08</v>
      </c>
      <c r="R383" s="23">
        <v>8.9848028007061667E-2</v>
      </c>
      <c r="S383" s="23">
        <v>0.16984802800706167</v>
      </c>
      <c r="T383" s="3">
        <v>4</v>
      </c>
      <c r="U383" s="3">
        <v>0</v>
      </c>
      <c r="V383" s="3">
        <v>0</v>
      </c>
      <c r="W383" s="7">
        <v>16946000</v>
      </c>
      <c r="X383" s="25">
        <v>41.837400665638327</v>
      </c>
    </row>
    <row r="384" spans="1:24" x14ac:dyDescent="0.25">
      <c r="A384" s="3" t="s">
        <v>3253</v>
      </c>
      <c r="B384" s="4" t="s">
        <v>3254</v>
      </c>
      <c r="C384" s="3" t="s">
        <v>175</v>
      </c>
      <c r="D384" s="3" t="s">
        <v>3255</v>
      </c>
      <c r="E384" s="3" t="s">
        <v>536</v>
      </c>
      <c r="F384" s="3">
        <v>637961</v>
      </c>
      <c r="G384" s="3" t="s">
        <v>314</v>
      </c>
      <c r="H384" s="3">
        <v>370258</v>
      </c>
      <c r="I384" s="3" t="s">
        <v>53</v>
      </c>
      <c r="J384" s="5" t="s">
        <v>39</v>
      </c>
      <c r="K384" s="6">
        <v>8.8000000000000007</v>
      </c>
      <c r="L384" s="7">
        <v>3258270.4000000004</v>
      </c>
      <c r="M384" s="8">
        <v>0.05</v>
      </c>
      <c r="N384" s="7">
        <v>3095356.8800000004</v>
      </c>
      <c r="O384" s="8">
        <v>0.15</v>
      </c>
      <c r="P384" s="7">
        <v>2631053.3480000002</v>
      </c>
      <c r="Q384" s="9">
        <v>0.08</v>
      </c>
      <c r="R384" s="23">
        <v>8.9848036250000013E-2</v>
      </c>
      <c r="S384" s="23">
        <v>0.16984803625</v>
      </c>
      <c r="T384" s="3">
        <v>4</v>
      </c>
      <c r="U384" s="3">
        <v>0</v>
      </c>
      <c r="V384" s="3">
        <v>0</v>
      </c>
      <c r="W384" s="7">
        <v>15491000</v>
      </c>
      <c r="X384" s="25">
        <v>41.837398635216779</v>
      </c>
    </row>
    <row r="385" spans="1:24" x14ac:dyDescent="0.25">
      <c r="A385" s="3" t="s">
        <v>3256</v>
      </c>
      <c r="B385" s="4" t="s">
        <v>3257</v>
      </c>
      <c r="C385" s="3" t="s">
        <v>309</v>
      </c>
      <c r="D385" s="3" t="s">
        <v>3258</v>
      </c>
      <c r="E385" s="3" t="s">
        <v>536</v>
      </c>
      <c r="F385" s="3">
        <v>220056</v>
      </c>
      <c r="G385" s="3" t="s">
        <v>18</v>
      </c>
      <c r="H385" s="3">
        <v>101128</v>
      </c>
      <c r="I385" s="3" t="s">
        <v>306</v>
      </c>
      <c r="J385" s="5" t="s">
        <v>39</v>
      </c>
      <c r="K385" s="6">
        <v>9.9</v>
      </c>
      <c r="L385" s="7">
        <v>1001167.2</v>
      </c>
      <c r="M385" s="8">
        <v>0.05</v>
      </c>
      <c r="N385" s="7">
        <v>951108.84</v>
      </c>
      <c r="O385" s="8">
        <v>0.15</v>
      </c>
      <c r="P385" s="7">
        <v>808442.51399999997</v>
      </c>
      <c r="Q385" s="9">
        <v>0.08</v>
      </c>
      <c r="R385" s="23">
        <v>3.894856904111843E-2</v>
      </c>
      <c r="S385" s="23">
        <v>0.11894856904111845</v>
      </c>
      <c r="T385" s="3">
        <v>4</v>
      </c>
      <c r="U385" s="3">
        <v>0</v>
      </c>
      <c r="V385" s="3">
        <v>0</v>
      </c>
      <c r="W385" s="7">
        <v>6797000</v>
      </c>
      <c r="X385" s="25">
        <v>67.207618086069871</v>
      </c>
    </row>
    <row r="386" spans="1:24" x14ac:dyDescent="0.25">
      <c r="A386" s="3" t="s">
        <v>3259</v>
      </c>
      <c r="B386" s="4" t="s">
        <v>3259</v>
      </c>
      <c r="C386" s="3" t="s">
        <v>5</v>
      </c>
      <c r="D386" s="3" t="s">
        <v>3258</v>
      </c>
      <c r="E386" s="3" t="s">
        <v>536</v>
      </c>
      <c r="F386" s="3">
        <v>1138458</v>
      </c>
      <c r="G386" s="3" t="s">
        <v>246</v>
      </c>
      <c r="H386" s="3">
        <v>424472</v>
      </c>
      <c r="I386" s="3" t="s">
        <v>111</v>
      </c>
      <c r="J386" s="5" t="s">
        <v>39</v>
      </c>
      <c r="K386" s="6">
        <v>8.8000000000000007</v>
      </c>
      <c r="L386" s="7">
        <v>3735353.6</v>
      </c>
      <c r="M386" s="8">
        <v>0.05</v>
      </c>
      <c r="N386" s="7">
        <v>3548585.92</v>
      </c>
      <c r="O386" s="8">
        <v>0.15</v>
      </c>
      <c r="P386" s="7">
        <v>3016298.0320000001</v>
      </c>
      <c r="Q386" s="9">
        <v>0.08</v>
      </c>
      <c r="R386" s="23">
        <v>8.9848029633797538E-2</v>
      </c>
      <c r="S386" s="23">
        <v>0.16984802963379753</v>
      </c>
      <c r="T386" s="3">
        <v>4</v>
      </c>
      <c r="U386" s="3">
        <v>0</v>
      </c>
      <c r="V386" s="3">
        <v>0</v>
      </c>
      <c r="W386" s="7">
        <v>17759000</v>
      </c>
      <c r="X386" s="25">
        <v>41.837400264936605</v>
      </c>
    </row>
    <row r="387" spans="1:24" x14ac:dyDescent="0.25">
      <c r="A387" s="3" t="s">
        <v>3260</v>
      </c>
      <c r="B387" s="4" t="s">
        <v>3260</v>
      </c>
      <c r="C387" s="3" t="s">
        <v>5</v>
      </c>
      <c r="D387" s="3" t="s">
        <v>3261</v>
      </c>
      <c r="E387" s="3" t="s">
        <v>569</v>
      </c>
      <c r="F387" s="3">
        <v>22750</v>
      </c>
      <c r="G387" s="3" t="s">
        <v>246</v>
      </c>
      <c r="H387" s="3">
        <v>8000</v>
      </c>
      <c r="I387" s="3" t="s">
        <v>298</v>
      </c>
      <c r="J387" s="5" t="s">
        <v>39</v>
      </c>
      <c r="K387" s="6">
        <v>13.2</v>
      </c>
      <c r="L387" s="7">
        <v>105600</v>
      </c>
      <c r="M387" s="8">
        <v>0.05</v>
      </c>
      <c r="N387" s="7">
        <v>100320</v>
      </c>
      <c r="O387" s="8">
        <v>0.15</v>
      </c>
      <c r="P387" s="7">
        <v>85272</v>
      </c>
      <c r="Q387" s="9">
        <v>0.08</v>
      </c>
      <c r="R387" s="23">
        <v>7.4736373250000002E-2</v>
      </c>
      <c r="S387" s="23">
        <v>0.15473637325</v>
      </c>
      <c r="T387" s="3">
        <v>4</v>
      </c>
      <c r="U387" s="3">
        <v>0</v>
      </c>
      <c r="V387" s="3">
        <v>0</v>
      </c>
      <c r="W387" s="7">
        <v>551000</v>
      </c>
      <c r="X387" s="25">
        <v>68.884902599977408</v>
      </c>
    </row>
    <row r="388" spans="1:24" x14ac:dyDescent="0.25">
      <c r="A388" s="3" t="s">
        <v>3262</v>
      </c>
      <c r="B388" s="4" t="s">
        <v>3262</v>
      </c>
      <c r="C388" s="3" t="s">
        <v>5</v>
      </c>
      <c r="D388" s="3" t="s">
        <v>3263</v>
      </c>
      <c r="E388" s="3" t="s">
        <v>569</v>
      </c>
      <c r="F388" s="3">
        <v>25825</v>
      </c>
      <c r="G388" s="3" t="s">
        <v>18</v>
      </c>
      <c r="H388" s="3">
        <v>9373</v>
      </c>
      <c r="I388" s="3" t="s">
        <v>193</v>
      </c>
      <c r="J388" s="5" t="s">
        <v>39</v>
      </c>
      <c r="K388" s="6">
        <v>13.2</v>
      </c>
      <c r="L388" s="7">
        <v>123723.6</v>
      </c>
      <c r="M388" s="8">
        <v>0.05</v>
      </c>
      <c r="N388" s="7">
        <v>117537.41999999998</v>
      </c>
      <c r="O388" s="8">
        <v>0.15</v>
      </c>
      <c r="P388" s="7">
        <v>99906.806999999986</v>
      </c>
      <c r="Q388" s="9">
        <v>0.08</v>
      </c>
      <c r="R388" s="23">
        <v>7.4736196156723542E-2</v>
      </c>
      <c r="S388" s="23">
        <v>0.15473619615672354</v>
      </c>
      <c r="T388" s="3">
        <v>4</v>
      </c>
      <c r="U388" s="3">
        <v>0</v>
      </c>
      <c r="V388" s="3">
        <v>0</v>
      </c>
      <c r="W388" s="7">
        <v>646000</v>
      </c>
      <c r="X388" s="25">
        <v>68.884981437724491</v>
      </c>
    </row>
    <row r="389" spans="1:24" x14ac:dyDescent="0.25">
      <c r="A389" s="3" t="s">
        <v>3264</v>
      </c>
      <c r="B389" s="4" t="s">
        <v>3264</v>
      </c>
      <c r="C389" s="3" t="s">
        <v>5</v>
      </c>
      <c r="D389" s="3" t="s">
        <v>3265</v>
      </c>
      <c r="E389" s="3" t="s">
        <v>569</v>
      </c>
      <c r="F389" s="3">
        <v>22747</v>
      </c>
      <c r="G389" s="3" t="s">
        <v>18</v>
      </c>
      <c r="H389" s="3">
        <v>8000</v>
      </c>
      <c r="I389" s="3" t="s">
        <v>306</v>
      </c>
      <c r="J389" s="5" t="s">
        <v>39</v>
      </c>
      <c r="K389" s="6">
        <v>13.2</v>
      </c>
      <c r="L389" s="7">
        <v>105600</v>
      </c>
      <c r="M389" s="8">
        <v>0.05</v>
      </c>
      <c r="N389" s="7">
        <v>100320</v>
      </c>
      <c r="O389" s="8">
        <v>0.15</v>
      </c>
      <c r="P389" s="7">
        <v>85272</v>
      </c>
      <c r="Q389" s="9">
        <v>0.08</v>
      </c>
      <c r="R389" s="23">
        <v>7.4736186409533972E-2</v>
      </c>
      <c r="S389" s="23">
        <v>0.15473618640953396</v>
      </c>
      <c r="T389" s="3">
        <v>4</v>
      </c>
      <c r="U389" s="3">
        <v>0</v>
      </c>
      <c r="V389" s="3">
        <v>0</v>
      </c>
      <c r="W389" s="7">
        <v>551000</v>
      </c>
      <c r="X389" s="25">
        <v>68.884985776948511</v>
      </c>
    </row>
    <row r="390" spans="1:24" x14ac:dyDescent="0.25">
      <c r="A390" s="3" t="s">
        <v>3266</v>
      </c>
      <c r="B390" s="4" t="s">
        <v>3266</v>
      </c>
      <c r="C390" s="3" t="s">
        <v>5</v>
      </c>
      <c r="D390" s="3" t="s">
        <v>3267</v>
      </c>
      <c r="E390" s="3" t="s">
        <v>569</v>
      </c>
      <c r="F390" s="3">
        <v>20823</v>
      </c>
      <c r="G390" s="3" t="s">
        <v>18</v>
      </c>
      <c r="H390" s="3">
        <v>6400</v>
      </c>
      <c r="I390" s="3" t="s">
        <v>266</v>
      </c>
      <c r="J390" s="5" t="s">
        <v>39</v>
      </c>
      <c r="K390" s="6">
        <v>13.2</v>
      </c>
      <c r="L390" s="7">
        <v>84480</v>
      </c>
      <c r="M390" s="8">
        <v>0.05</v>
      </c>
      <c r="N390" s="7">
        <v>80256</v>
      </c>
      <c r="O390" s="8">
        <v>0.15</v>
      </c>
      <c r="P390" s="7">
        <v>68217.600000000006</v>
      </c>
      <c r="Q390" s="9">
        <v>0.08</v>
      </c>
      <c r="R390" s="23">
        <v>7.4736124129586246E-2</v>
      </c>
      <c r="S390" s="23">
        <v>0.15473612412958623</v>
      </c>
      <c r="T390" s="3">
        <v>4</v>
      </c>
      <c r="U390" s="3">
        <v>0</v>
      </c>
      <c r="V390" s="3">
        <v>0</v>
      </c>
      <c r="W390" s="7">
        <v>441000</v>
      </c>
      <c r="X390" s="25">
        <v>68.885013502557754</v>
      </c>
    </row>
    <row r="391" spans="1:24" x14ac:dyDescent="0.25">
      <c r="A391" s="3" t="s">
        <v>3268</v>
      </c>
      <c r="B391" s="4" t="s">
        <v>3268</v>
      </c>
      <c r="C391" s="3" t="s">
        <v>295</v>
      </c>
      <c r="D391" s="3" t="s">
        <v>3269</v>
      </c>
      <c r="E391" s="3" t="s">
        <v>569</v>
      </c>
      <c r="F391" s="3">
        <v>22800</v>
      </c>
      <c r="G391" s="3" t="s">
        <v>296</v>
      </c>
      <c r="H391" s="3">
        <v>2800</v>
      </c>
      <c r="I391" s="3" t="s">
        <v>293</v>
      </c>
      <c r="J391" s="5" t="s">
        <v>39</v>
      </c>
      <c r="K391" s="6">
        <v>13.2</v>
      </c>
      <c r="L391" s="7">
        <v>36960</v>
      </c>
      <c r="M391" s="8">
        <v>0.05</v>
      </c>
      <c r="N391" s="7">
        <v>35112</v>
      </c>
      <c r="O391" s="8">
        <v>0.15</v>
      </c>
      <c r="P391" s="7">
        <v>29845.200000000001</v>
      </c>
      <c r="Q391" s="9">
        <v>0.08</v>
      </c>
      <c r="R391" s="23">
        <v>7.4735992658494982E-2</v>
      </c>
      <c r="S391" s="23">
        <v>0.15473599265849497</v>
      </c>
      <c r="T391" s="3">
        <v>4</v>
      </c>
      <c r="U391" s="3">
        <v>0</v>
      </c>
      <c r="V391" s="3">
        <v>0</v>
      </c>
      <c r="W391" s="7">
        <v>193000</v>
      </c>
      <c r="X391" s="25">
        <v>68.885072030555932</v>
      </c>
    </row>
    <row r="392" spans="1:24" x14ac:dyDescent="0.25">
      <c r="A392" s="3" t="s">
        <v>3270</v>
      </c>
      <c r="B392" s="4" t="s">
        <v>3270</v>
      </c>
      <c r="C392" s="3" t="s">
        <v>295</v>
      </c>
      <c r="D392" s="3" t="s">
        <v>3271</v>
      </c>
      <c r="E392" s="3" t="s">
        <v>569</v>
      </c>
      <c r="F392" s="3">
        <v>22800</v>
      </c>
      <c r="G392" s="3" t="s">
        <v>296</v>
      </c>
      <c r="H392" s="3">
        <v>2800</v>
      </c>
      <c r="I392" s="3" t="s">
        <v>293</v>
      </c>
      <c r="J392" s="5" t="s">
        <v>39</v>
      </c>
      <c r="K392" s="6">
        <v>13.2</v>
      </c>
      <c r="L392" s="7">
        <v>36960</v>
      </c>
      <c r="M392" s="8">
        <v>0.05</v>
      </c>
      <c r="N392" s="7">
        <v>35112</v>
      </c>
      <c r="O392" s="8">
        <v>0.15</v>
      </c>
      <c r="P392" s="7">
        <v>29845.200000000001</v>
      </c>
      <c r="Q392" s="9">
        <v>0.08</v>
      </c>
      <c r="R392" s="23">
        <v>7.4735992658494982E-2</v>
      </c>
      <c r="S392" s="23">
        <v>0.15473599265849497</v>
      </c>
      <c r="T392" s="3">
        <v>4</v>
      </c>
      <c r="U392" s="3">
        <v>0</v>
      </c>
      <c r="V392" s="3">
        <v>0</v>
      </c>
      <c r="W392" s="7">
        <v>193000</v>
      </c>
      <c r="X392" s="25">
        <v>68.885072030555932</v>
      </c>
    </row>
    <row r="393" spans="1:24" x14ac:dyDescent="0.25">
      <c r="A393" s="3" t="s">
        <v>3272</v>
      </c>
      <c r="B393" s="4" t="s">
        <v>3272</v>
      </c>
      <c r="C393" s="3" t="s">
        <v>295</v>
      </c>
      <c r="D393" s="3" t="s">
        <v>3273</v>
      </c>
      <c r="E393" s="3" t="s">
        <v>569</v>
      </c>
      <c r="F393" s="3">
        <v>22800</v>
      </c>
      <c r="G393" s="3" t="s">
        <v>296</v>
      </c>
      <c r="H393" s="3">
        <v>2800</v>
      </c>
      <c r="I393" s="3" t="s">
        <v>291</v>
      </c>
      <c r="J393" s="5" t="s">
        <v>39</v>
      </c>
      <c r="K393" s="6">
        <v>13.2</v>
      </c>
      <c r="L393" s="7">
        <v>36960</v>
      </c>
      <c r="M393" s="8">
        <v>0.05</v>
      </c>
      <c r="N393" s="7">
        <v>35112</v>
      </c>
      <c r="O393" s="8">
        <v>0.15</v>
      </c>
      <c r="P393" s="7">
        <v>29845.200000000001</v>
      </c>
      <c r="Q393" s="9">
        <v>0.08</v>
      </c>
      <c r="R393" s="23">
        <v>7.4735992658494982E-2</v>
      </c>
      <c r="S393" s="23">
        <v>0.15473599265849497</v>
      </c>
      <c r="T393" s="3">
        <v>4</v>
      </c>
      <c r="U393" s="3">
        <v>0</v>
      </c>
      <c r="V393" s="3">
        <v>0</v>
      </c>
      <c r="W393" s="7">
        <v>193000</v>
      </c>
      <c r="X393" s="25">
        <v>68.885072030555932</v>
      </c>
    </row>
    <row r="394" spans="1:24" x14ac:dyDescent="0.25">
      <c r="A394" s="3" t="s">
        <v>3274</v>
      </c>
      <c r="B394" s="4" t="s">
        <v>3274</v>
      </c>
      <c r="C394" s="3" t="s">
        <v>295</v>
      </c>
      <c r="D394" s="3" t="s">
        <v>3275</v>
      </c>
      <c r="E394" s="3" t="s">
        <v>569</v>
      </c>
      <c r="F394" s="3">
        <v>22800</v>
      </c>
      <c r="G394" s="3" t="s">
        <v>296</v>
      </c>
      <c r="H394" s="3">
        <v>2800</v>
      </c>
      <c r="I394" s="3" t="s">
        <v>291</v>
      </c>
      <c r="J394" s="5" t="s">
        <v>39</v>
      </c>
      <c r="K394" s="6">
        <v>13.2</v>
      </c>
      <c r="L394" s="7">
        <v>36960</v>
      </c>
      <c r="M394" s="8">
        <v>0.05</v>
      </c>
      <c r="N394" s="7">
        <v>35112</v>
      </c>
      <c r="O394" s="8">
        <v>0.15</v>
      </c>
      <c r="P394" s="7">
        <v>29845.200000000001</v>
      </c>
      <c r="Q394" s="9">
        <v>0.08</v>
      </c>
      <c r="R394" s="23">
        <v>7.4735992658494982E-2</v>
      </c>
      <c r="S394" s="23">
        <v>0.15473599265849497</v>
      </c>
      <c r="T394" s="3">
        <v>4</v>
      </c>
      <c r="U394" s="3">
        <v>0</v>
      </c>
      <c r="V394" s="3">
        <v>0</v>
      </c>
      <c r="W394" s="7">
        <v>193000</v>
      </c>
      <c r="X394" s="25">
        <v>68.885072030555932</v>
      </c>
    </row>
    <row r="395" spans="1:24" x14ac:dyDescent="0.25">
      <c r="A395" s="3" t="s">
        <v>3276</v>
      </c>
      <c r="B395" s="4" t="s">
        <v>3277</v>
      </c>
      <c r="C395" s="3" t="s">
        <v>3041</v>
      </c>
      <c r="D395" s="3" t="s">
        <v>3278</v>
      </c>
      <c r="E395" s="3" t="s">
        <v>536</v>
      </c>
      <c r="F395" s="3">
        <v>790151</v>
      </c>
      <c r="G395" s="3" t="s">
        <v>276</v>
      </c>
      <c r="H395" s="3">
        <v>118702</v>
      </c>
      <c r="I395" s="3" t="s">
        <v>177</v>
      </c>
      <c r="J395" s="5" t="s">
        <v>39</v>
      </c>
      <c r="K395" s="6">
        <v>9.9</v>
      </c>
      <c r="L395" s="7">
        <v>1175149.8</v>
      </c>
      <c r="M395" s="8">
        <v>0.05</v>
      </c>
      <c r="N395" s="7">
        <v>1116392.31</v>
      </c>
      <c r="O395" s="8">
        <v>0.15</v>
      </c>
      <c r="P395" s="7">
        <v>948933.46349999995</v>
      </c>
      <c r="Q395" s="9">
        <v>0.08</v>
      </c>
      <c r="R395" s="23">
        <v>7.7607646979982098E-2</v>
      </c>
      <c r="S395" s="23">
        <v>0.15760764697998209</v>
      </c>
      <c r="T395" s="3">
        <v>4</v>
      </c>
      <c r="U395" s="3">
        <v>315343</v>
      </c>
      <c r="V395" s="3">
        <v>1576715</v>
      </c>
      <c r="W395" s="7">
        <v>7598000</v>
      </c>
      <c r="X395" s="25">
        <v>50.722475420341496</v>
      </c>
    </row>
    <row r="396" spans="1:24" x14ac:dyDescent="0.25">
      <c r="A396" s="3" t="s">
        <v>3279</v>
      </c>
      <c r="B396" s="4" t="s">
        <v>3280</v>
      </c>
      <c r="C396" s="3" t="s">
        <v>3281</v>
      </c>
      <c r="D396" s="3" t="s">
        <v>3282</v>
      </c>
      <c r="E396" s="3" t="s">
        <v>536</v>
      </c>
      <c r="F396" s="3">
        <v>417857</v>
      </c>
      <c r="G396" s="3" t="s">
        <v>254</v>
      </c>
      <c r="H396" s="3">
        <v>226532</v>
      </c>
      <c r="I396" s="3" t="s">
        <v>111</v>
      </c>
      <c r="J396" s="5" t="s">
        <v>39</v>
      </c>
      <c r="K396" s="6">
        <v>10.4</v>
      </c>
      <c r="L396" s="7">
        <v>2355932.8000000003</v>
      </c>
      <c r="M396" s="8">
        <v>0.05</v>
      </c>
      <c r="N396" s="7">
        <v>2238136.16</v>
      </c>
      <c r="O396" s="8">
        <v>0.15</v>
      </c>
      <c r="P396" s="7">
        <v>1902415.736</v>
      </c>
      <c r="Q396" s="9">
        <v>0.08</v>
      </c>
      <c r="R396" s="23">
        <v>4.6675010993948302E-2</v>
      </c>
      <c r="S396" s="23">
        <v>0.12667501099394829</v>
      </c>
      <c r="T396" s="3">
        <v>4</v>
      </c>
      <c r="U396" s="3">
        <v>0</v>
      </c>
      <c r="V396" s="3">
        <v>0</v>
      </c>
      <c r="W396" s="7">
        <v>15018000</v>
      </c>
      <c r="X396" s="25">
        <v>66.295632691132766</v>
      </c>
    </row>
    <row r="397" spans="1:24" x14ac:dyDescent="0.25">
      <c r="A397" s="3" t="s">
        <v>3283</v>
      </c>
      <c r="B397" s="4" t="s">
        <v>3284</v>
      </c>
      <c r="C397" s="3" t="s">
        <v>3285</v>
      </c>
      <c r="D397" s="3" t="s">
        <v>3286</v>
      </c>
      <c r="E397" s="3" t="s">
        <v>536</v>
      </c>
      <c r="F397" s="3">
        <v>181228</v>
      </c>
      <c r="G397" s="3" t="s">
        <v>246</v>
      </c>
      <c r="H397" s="3">
        <v>96970</v>
      </c>
      <c r="I397" s="3" t="s">
        <v>53</v>
      </c>
      <c r="J397" s="5" t="s">
        <v>39</v>
      </c>
      <c r="K397" s="6">
        <v>9.9</v>
      </c>
      <c r="L397" s="7">
        <v>960003</v>
      </c>
      <c r="M397" s="8">
        <v>0.05</v>
      </c>
      <c r="N397" s="7">
        <v>912002.85</v>
      </c>
      <c r="O397" s="8">
        <v>0.15</v>
      </c>
      <c r="P397" s="7">
        <v>775202.42249999999</v>
      </c>
      <c r="Q397" s="9">
        <v>0.08</v>
      </c>
      <c r="R397" s="23">
        <v>3.5939234633761828E-2</v>
      </c>
      <c r="S397" s="23">
        <v>0.11593923463376182</v>
      </c>
      <c r="T397" s="3">
        <v>4</v>
      </c>
      <c r="U397" s="3">
        <v>0</v>
      </c>
      <c r="V397" s="3">
        <v>0</v>
      </c>
      <c r="W397" s="7">
        <v>6686000</v>
      </c>
      <c r="X397" s="25">
        <v>68.952068083361766</v>
      </c>
    </row>
    <row r="398" spans="1:24" x14ac:dyDescent="0.25">
      <c r="A398" s="3" t="s">
        <v>3287</v>
      </c>
      <c r="B398" s="4" t="s">
        <v>3288</v>
      </c>
      <c r="C398" s="3" t="s">
        <v>294</v>
      </c>
      <c r="D398" s="3" t="s">
        <v>3289</v>
      </c>
      <c r="E398" s="3" t="s">
        <v>536</v>
      </c>
      <c r="F398" s="3">
        <v>89980</v>
      </c>
      <c r="G398" s="3" t="s">
        <v>246</v>
      </c>
      <c r="H398" s="3">
        <v>30224</v>
      </c>
      <c r="I398" s="3" t="s">
        <v>214</v>
      </c>
      <c r="J398" s="5" t="s">
        <v>39</v>
      </c>
      <c r="K398" s="6">
        <v>11</v>
      </c>
      <c r="L398" s="7">
        <v>332464</v>
      </c>
      <c r="M398" s="8">
        <v>0.05</v>
      </c>
      <c r="N398" s="7">
        <v>315840.8</v>
      </c>
      <c r="O398" s="8">
        <v>0.15</v>
      </c>
      <c r="P398" s="7">
        <v>268464.68</v>
      </c>
      <c r="Q398" s="9">
        <v>0.08</v>
      </c>
      <c r="R398" s="23">
        <v>8.9848036250000013E-2</v>
      </c>
      <c r="S398" s="23">
        <v>0.16984803625</v>
      </c>
      <c r="T398" s="3">
        <v>4</v>
      </c>
      <c r="U398" s="3">
        <v>0</v>
      </c>
      <c r="V398" s="3">
        <v>0</v>
      </c>
      <c r="W398" s="7">
        <v>1581000</v>
      </c>
      <c r="X398" s="25">
        <v>52.296748294020979</v>
      </c>
    </row>
    <row r="399" spans="1:24" x14ac:dyDescent="0.25">
      <c r="A399" s="3" t="s">
        <v>3290</v>
      </c>
      <c r="B399" s="4" t="s">
        <v>3290</v>
      </c>
      <c r="C399" s="3" t="s">
        <v>5</v>
      </c>
      <c r="D399" s="3" t="s">
        <v>3291</v>
      </c>
      <c r="E399" s="3" t="s">
        <v>536</v>
      </c>
      <c r="F399" s="3">
        <v>65492</v>
      </c>
      <c r="G399" s="3" t="s">
        <v>18</v>
      </c>
      <c r="H399" s="3">
        <v>21410</v>
      </c>
      <c r="I399" s="3" t="s">
        <v>174</v>
      </c>
      <c r="J399" s="5" t="s">
        <v>39</v>
      </c>
      <c r="K399" s="6">
        <v>12.1</v>
      </c>
      <c r="L399" s="7">
        <v>259061.00000000003</v>
      </c>
      <c r="M399" s="8">
        <v>0.05</v>
      </c>
      <c r="N399" s="7">
        <v>246107.95</v>
      </c>
      <c r="O399" s="8">
        <v>0.15</v>
      </c>
      <c r="P399" s="7">
        <v>209191.75750000001</v>
      </c>
      <c r="Q399" s="9">
        <v>0.08</v>
      </c>
      <c r="R399" s="23">
        <v>8.9848246076778202E-2</v>
      </c>
      <c r="S399" s="23">
        <v>0.16984824607677823</v>
      </c>
      <c r="T399" s="3">
        <v>4</v>
      </c>
      <c r="U399" s="3">
        <v>0</v>
      </c>
      <c r="V399" s="3">
        <v>0</v>
      </c>
      <c r="W399" s="7">
        <v>1232000</v>
      </c>
      <c r="X399" s="25">
        <v>57.526352056548347</v>
      </c>
    </row>
    <row r="400" spans="1:24" ht="30" x14ac:dyDescent="0.25">
      <c r="A400" s="3" t="s">
        <v>3292</v>
      </c>
      <c r="B400" s="4" t="s">
        <v>3293</v>
      </c>
      <c r="C400" s="3" t="s">
        <v>3294</v>
      </c>
      <c r="D400" s="3" t="s">
        <v>3295</v>
      </c>
      <c r="E400" s="3" t="s">
        <v>536</v>
      </c>
      <c r="F400" s="3">
        <v>444946</v>
      </c>
      <c r="G400" s="3" t="s">
        <v>18</v>
      </c>
      <c r="H400" s="3">
        <v>202113</v>
      </c>
      <c r="I400" s="3" t="s">
        <v>280</v>
      </c>
      <c r="J400" s="5" t="s">
        <v>39</v>
      </c>
      <c r="K400" s="6">
        <v>8.8000000000000007</v>
      </c>
      <c r="L400" s="7">
        <v>1778594.4</v>
      </c>
      <c r="M400" s="8">
        <v>0.05</v>
      </c>
      <c r="N400" s="7">
        <v>1689664.6800000002</v>
      </c>
      <c r="O400" s="8">
        <v>0.15</v>
      </c>
      <c r="P400" s="7">
        <v>1436214.9779999999</v>
      </c>
      <c r="Q400" s="9">
        <v>0.08</v>
      </c>
      <c r="R400" s="23">
        <v>3.6379141916483178E-2</v>
      </c>
      <c r="S400" s="23">
        <v>0.1163791419164832</v>
      </c>
      <c r="T400" s="3">
        <v>4</v>
      </c>
      <c r="U400" s="3">
        <v>0</v>
      </c>
      <c r="V400" s="3">
        <v>0</v>
      </c>
      <c r="W400" s="7">
        <v>12341000</v>
      </c>
      <c r="X400" s="25">
        <v>61.059051329829003</v>
      </c>
    </row>
    <row r="401" spans="1:24" x14ac:dyDescent="0.25">
      <c r="A401" s="3" t="s">
        <v>3296</v>
      </c>
      <c r="B401" s="4" t="s">
        <v>3296</v>
      </c>
      <c r="C401" s="3" t="s">
        <v>272</v>
      </c>
      <c r="D401" s="3" t="s">
        <v>3297</v>
      </c>
      <c r="E401" s="3" t="s">
        <v>536</v>
      </c>
      <c r="F401" s="3">
        <v>53608</v>
      </c>
      <c r="G401" s="3" t="s">
        <v>18</v>
      </c>
      <c r="H401" s="3">
        <v>22800</v>
      </c>
      <c r="I401" s="3" t="s">
        <v>66</v>
      </c>
      <c r="J401" s="5" t="s">
        <v>39</v>
      </c>
      <c r="K401" s="6">
        <v>10.890000000000002</v>
      </c>
      <c r="L401" s="7">
        <v>248292.00000000009</v>
      </c>
      <c r="M401" s="8">
        <v>0.05</v>
      </c>
      <c r="N401" s="7">
        <v>235877.40000000005</v>
      </c>
      <c r="O401" s="8">
        <v>0.15</v>
      </c>
      <c r="P401" s="7">
        <v>200495.79000000004</v>
      </c>
      <c r="Q401" s="9">
        <v>0.08</v>
      </c>
      <c r="R401" s="23">
        <v>3.5939376194247676E-2</v>
      </c>
      <c r="S401" s="23">
        <v>0.11593937619424768</v>
      </c>
      <c r="T401" s="3">
        <v>4</v>
      </c>
      <c r="U401" s="3">
        <v>0</v>
      </c>
      <c r="V401" s="3">
        <v>0</v>
      </c>
      <c r="W401" s="7">
        <v>1729000</v>
      </c>
      <c r="X401" s="25">
        <v>75.847182283151682</v>
      </c>
    </row>
    <row r="402" spans="1:24" x14ac:dyDescent="0.25">
      <c r="A402" s="3" t="s">
        <v>3298</v>
      </c>
      <c r="B402" s="4" t="s">
        <v>3298</v>
      </c>
      <c r="C402" s="3" t="s">
        <v>5</v>
      </c>
      <c r="D402" s="3" t="s">
        <v>3299</v>
      </c>
      <c r="E402" s="3" t="s">
        <v>536</v>
      </c>
      <c r="F402" s="3">
        <v>63834</v>
      </c>
      <c r="G402" s="3" t="s">
        <v>246</v>
      </c>
      <c r="H402" s="3">
        <v>26316</v>
      </c>
      <c r="I402" s="3" t="s">
        <v>214</v>
      </c>
      <c r="J402" s="5" t="s">
        <v>39</v>
      </c>
      <c r="K402" s="6">
        <v>11</v>
      </c>
      <c r="L402" s="7">
        <v>289476</v>
      </c>
      <c r="M402" s="8">
        <v>0.05</v>
      </c>
      <c r="N402" s="7">
        <v>275002.2</v>
      </c>
      <c r="O402" s="8">
        <v>0.15</v>
      </c>
      <c r="P402" s="7">
        <v>233751.87</v>
      </c>
      <c r="Q402" s="9">
        <v>0.08</v>
      </c>
      <c r="R402" s="23">
        <v>8.9848377877514277E-2</v>
      </c>
      <c r="S402" s="23">
        <v>0.16984837787751428</v>
      </c>
      <c r="T402" s="3">
        <v>4</v>
      </c>
      <c r="U402" s="3">
        <v>0</v>
      </c>
      <c r="V402" s="3">
        <v>0</v>
      </c>
      <c r="W402" s="7">
        <v>1376000</v>
      </c>
      <c r="X402" s="25">
        <v>52.296643106038921</v>
      </c>
    </row>
    <row r="403" spans="1:24" x14ac:dyDescent="0.25">
      <c r="A403" s="3" t="s">
        <v>3300</v>
      </c>
      <c r="B403" s="4" t="s">
        <v>3300</v>
      </c>
      <c r="C403" s="3" t="s">
        <v>5</v>
      </c>
      <c r="D403" s="3" t="s">
        <v>3301</v>
      </c>
      <c r="E403" s="3" t="s">
        <v>536</v>
      </c>
      <c r="F403" s="3">
        <v>32997</v>
      </c>
      <c r="G403" s="3" t="s">
        <v>18</v>
      </c>
      <c r="H403" s="3">
        <v>32851</v>
      </c>
      <c r="I403" s="3" t="s">
        <v>274</v>
      </c>
      <c r="J403" s="5" t="s">
        <v>39</v>
      </c>
      <c r="K403" s="6">
        <v>7.0400000000000009</v>
      </c>
      <c r="L403" s="7">
        <v>231271.04000000004</v>
      </c>
      <c r="M403" s="8">
        <v>0.05</v>
      </c>
      <c r="N403" s="7">
        <v>219707.48800000004</v>
      </c>
      <c r="O403" s="8">
        <v>0.18</v>
      </c>
      <c r="P403" s="7">
        <v>180160.14016000004</v>
      </c>
      <c r="Q403" s="9">
        <v>0.08</v>
      </c>
      <c r="R403" s="23">
        <v>8.9847767977235898E-2</v>
      </c>
      <c r="S403" s="23">
        <v>0.16984776797723589</v>
      </c>
      <c r="T403" s="3">
        <v>4</v>
      </c>
      <c r="U403" s="3">
        <v>0</v>
      </c>
      <c r="V403" s="3">
        <v>0</v>
      </c>
      <c r="W403" s="7">
        <v>1061000</v>
      </c>
      <c r="X403" s="25">
        <v>32.288678652138806</v>
      </c>
    </row>
    <row r="404" spans="1:24" x14ac:dyDescent="0.25">
      <c r="A404" s="3" t="s">
        <v>3302</v>
      </c>
      <c r="B404" s="4" t="s">
        <v>3302</v>
      </c>
      <c r="C404" s="3" t="s">
        <v>5</v>
      </c>
      <c r="D404" s="3" t="s">
        <v>3303</v>
      </c>
      <c r="E404" s="3" t="s">
        <v>536</v>
      </c>
      <c r="F404" s="3">
        <v>27466</v>
      </c>
      <c r="G404" s="3" t="s">
        <v>18</v>
      </c>
      <c r="H404" s="3">
        <v>5285</v>
      </c>
      <c r="I404" s="3" t="s">
        <v>293</v>
      </c>
      <c r="J404" s="5" t="s">
        <v>39</v>
      </c>
      <c r="K404" s="6">
        <v>13.2</v>
      </c>
      <c r="L404" s="7">
        <v>69762</v>
      </c>
      <c r="M404" s="8">
        <v>0.05</v>
      </c>
      <c r="N404" s="7">
        <v>66273.899999999994</v>
      </c>
      <c r="O404" s="8">
        <v>0.15</v>
      </c>
      <c r="P404" s="7">
        <v>56332.814999999995</v>
      </c>
      <c r="Q404" s="9">
        <v>0.08</v>
      </c>
      <c r="R404" s="23">
        <v>8.9848475404986985E-2</v>
      </c>
      <c r="S404" s="23">
        <v>0.16984847540498699</v>
      </c>
      <c r="T404" s="3">
        <v>4</v>
      </c>
      <c r="U404" s="3">
        <v>6326</v>
      </c>
      <c r="V404" s="3">
        <v>31630</v>
      </c>
      <c r="W404" s="7">
        <v>363000</v>
      </c>
      <c r="X404" s="25">
        <v>62.755935692591073</v>
      </c>
    </row>
    <row r="405" spans="1:24" x14ac:dyDescent="0.25">
      <c r="A405" s="3" t="s">
        <v>3304</v>
      </c>
      <c r="B405" s="4" t="s">
        <v>3305</v>
      </c>
      <c r="C405" s="3" t="s">
        <v>277</v>
      </c>
      <c r="D405" s="3" t="s">
        <v>3306</v>
      </c>
      <c r="E405" s="3" t="s">
        <v>536</v>
      </c>
      <c r="F405" s="3">
        <v>49323</v>
      </c>
      <c r="G405" s="3" t="s">
        <v>18</v>
      </c>
      <c r="H405" s="3">
        <v>9836</v>
      </c>
      <c r="I405" s="3" t="s">
        <v>54</v>
      </c>
      <c r="J405" s="5" t="s">
        <v>39</v>
      </c>
      <c r="K405" s="6">
        <v>13.2</v>
      </c>
      <c r="L405" s="7">
        <v>129835.2</v>
      </c>
      <c r="M405" s="8">
        <v>0.05</v>
      </c>
      <c r="N405" s="7">
        <v>123343.44</v>
      </c>
      <c r="O405" s="8">
        <v>0.15</v>
      </c>
      <c r="P405" s="7">
        <v>104841.924</v>
      </c>
      <c r="Q405" s="9">
        <v>0.08</v>
      </c>
      <c r="R405" s="23">
        <v>8.9848420865210527E-2</v>
      </c>
      <c r="S405" s="23">
        <v>0.16984842086521051</v>
      </c>
      <c r="T405" s="3">
        <v>4</v>
      </c>
      <c r="U405" s="3">
        <v>9979</v>
      </c>
      <c r="V405" s="3">
        <v>49895</v>
      </c>
      <c r="W405" s="7">
        <v>667000</v>
      </c>
      <c r="X405" s="25">
        <v>62.755955844057226</v>
      </c>
    </row>
    <row r="406" spans="1:24" x14ac:dyDescent="0.25">
      <c r="A406" s="3" t="s">
        <v>3307</v>
      </c>
      <c r="B406" s="4" t="s">
        <v>3307</v>
      </c>
      <c r="C406" s="3" t="s">
        <v>5</v>
      </c>
      <c r="D406" s="3" t="s">
        <v>3308</v>
      </c>
      <c r="E406" s="3" t="s">
        <v>536</v>
      </c>
      <c r="F406" s="3">
        <v>24962</v>
      </c>
      <c r="G406" s="3" t="s">
        <v>18</v>
      </c>
      <c r="H406" s="3">
        <v>6088</v>
      </c>
      <c r="I406" s="3" t="s">
        <v>66</v>
      </c>
      <c r="J406" s="5" t="s">
        <v>39</v>
      </c>
      <c r="K406" s="6">
        <v>13.2</v>
      </c>
      <c r="L406" s="7">
        <v>80361.599999999991</v>
      </c>
      <c r="M406" s="8">
        <v>0.05</v>
      </c>
      <c r="N406" s="7">
        <v>76343.51999999999</v>
      </c>
      <c r="O406" s="8">
        <v>0.15</v>
      </c>
      <c r="P406" s="7">
        <v>64891.991999999991</v>
      </c>
      <c r="Q406" s="9">
        <v>0.08</v>
      </c>
      <c r="R406" s="23">
        <v>8.9848036250000013E-2</v>
      </c>
      <c r="S406" s="23">
        <v>0.16984803625</v>
      </c>
      <c r="T406" s="3">
        <v>4</v>
      </c>
      <c r="U406" s="3">
        <v>610</v>
      </c>
      <c r="V406" s="3">
        <v>3050</v>
      </c>
      <c r="W406" s="7">
        <v>385000</v>
      </c>
      <c r="X406" s="25">
        <v>62.756097952825158</v>
      </c>
    </row>
    <row r="407" spans="1:24" x14ac:dyDescent="0.25">
      <c r="A407" s="3" t="s">
        <v>3309</v>
      </c>
      <c r="B407" s="4" t="s">
        <v>3309</v>
      </c>
      <c r="C407" s="3" t="s">
        <v>272</v>
      </c>
      <c r="D407" s="3" t="s">
        <v>3310</v>
      </c>
      <c r="E407" s="3" t="s">
        <v>536</v>
      </c>
      <c r="F407" s="3">
        <v>44250</v>
      </c>
      <c r="G407" s="3" t="s">
        <v>18</v>
      </c>
      <c r="H407" s="3">
        <v>19420</v>
      </c>
      <c r="I407" s="3" t="s">
        <v>53</v>
      </c>
      <c r="J407" s="5" t="s">
        <v>39</v>
      </c>
      <c r="K407" s="6">
        <v>12.1</v>
      </c>
      <c r="L407" s="7">
        <v>234982.00000000003</v>
      </c>
      <c r="M407" s="8">
        <v>0.05</v>
      </c>
      <c r="N407" s="7">
        <v>223232.9</v>
      </c>
      <c r="O407" s="8">
        <v>0.15</v>
      </c>
      <c r="P407" s="7">
        <v>189747.96500000003</v>
      </c>
      <c r="Q407" s="9">
        <v>0.08</v>
      </c>
      <c r="R407" s="23">
        <v>3.5939187300130709E-2</v>
      </c>
      <c r="S407" s="23">
        <v>0.11593918730013072</v>
      </c>
      <c r="T407" s="3">
        <v>4</v>
      </c>
      <c r="U407" s="3">
        <v>0</v>
      </c>
      <c r="V407" s="3">
        <v>0</v>
      </c>
      <c r="W407" s="7">
        <v>1637000</v>
      </c>
      <c r="X407" s="25">
        <v>84.27478428589076</v>
      </c>
    </row>
    <row r="408" spans="1:24" x14ac:dyDescent="0.25">
      <c r="A408" s="3" t="s">
        <v>3311</v>
      </c>
      <c r="B408" s="4" t="s">
        <v>3311</v>
      </c>
      <c r="C408" s="3" t="s">
        <v>5</v>
      </c>
      <c r="D408" s="3" t="s">
        <v>3312</v>
      </c>
      <c r="E408" s="3" t="s">
        <v>536</v>
      </c>
      <c r="F408" s="3">
        <v>136871</v>
      </c>
      <c r="G408" s="3" t="s">
        <v>285</v>
      </c>
      <c r="H408" s="3">
        <v>4166</v>
      </c>
      <c r="I408" s="3" t="s">
        <v>292</v>
      </c>
      <c r="J408" s="5" t="s">
        <v>39</v>
      </c>
      <c r="K408" s="6">
        <v>13.2</v>
      </c>
      <c r="L408" s="7">
        <v>54991.199999999997</v>
      </c>
      <c r="M408" s="8">
        <v>0.05</v>
      </c>
      <c r="N408" s="7">
        <v>52241.64</v>
      </c>
      <c r="O408" s="8">
        <v>0.15</v>
      </c>
      <c r="P408" s="7">
        <v>44405.394</v>
      </c>
      <c r="Q408" s="9">
        <v>0.08</v>
      </c>
      <c r="R408" s="23">
        <v>8.9848181972124866E-2</v>
      </c>
      <c r="S408" s="23">
        <v>0.16984818197212487</v>
      </c>
      <c r="T408" s="3">
        <v>4</v>
      </c>
      <c r="U408" s="3">
        <v>120207</v>
      </c>
      <c r="V408" s="3">
        <v>601035</v>
      </c>
      <c r="W408" s="7">
        <v>862000</v>
      </c>
      <c r="X408" s="25">
        <v>62.756044110906835</v>
      </c>
    </row>
    <row r="409" spans="1:24" x14ac:dyDescent="0.25">
      <c r="A409" s="3" t="s">
        <v>3313</v>
      </c>
      <c r="B409" s="4" t="s">
        <v>3313</v>
      </c>
      <c r="C409" s="3" t="s">
        <v>5</v>
      </c>
      <c r="D409" s="3" t="s">
        <v>3314</v>
      </c>
      <c r="E409" s="3" t="s">
        <v>536</v>
      </c>
      <c r="F409" s="3">
        <v>107536</v>
      </c>
      <c r="G409" s="3" t="s">
        <v>246</v>
      </c>
      <c r="H409" s="3">
        <v>22349</v>
      </c>
      <c r="I409" s="3" t="s">
        <v>292</v>
      </c>
      <c r="J409" s="5" t="s">
        <v>39</v>
      </c>
      <c r="K409" s="6">
        <v>12.1</v>
      </c>
      <c r="L409" s="7">
        <v>270422.90000000002</v>
      </c>
      <c r="M409" s="8">
        <v>0.05</v>
      </c>
      <c r="N409" s="7">
        <v>256901.75500000003</v>
      </c>
      <c r="O409" s="8">
        <v>0.15</v>
      </c>
      <c r="P409" s="7">
        <v>218366.49175000004</v>
      </c>
      <c r="Q409" s="9">
        <v>0.08</v>
      </c>
      <c r="R409" s="23">
        <v>8.9848265976332692E-2</v>
      </c>
      <c r="S409" s="23">
        <v>0.16984826597633268</v>
      </c>
      <c r="T409" s="3">
        <v>4</v>
      </c>
      <c r="U409" s="3">
        <v>18140</v>
      </c>
      <c r="V409" s="3">
        <v>90700</v>
      </c>
      <c r="W409" s="7">
        <v>1376000</v>
      </c>
      <c r="X409" s="25">
        <v>57.526345316716373</v>
      </c>
    </row>
    <row r="410" spans="1:24" x14ac:dyDescent="0.25">
      <c r="A410" s="3" t="s">
        <v>3315</v>
      </c>
      <c r="B410" s="4" t="s">
        <v>3316</v>
      </c>
      <c r="C410" s="3" t="s">
        <v>277</v>
      </c>
      <c r="D410" s="3" t="s">
        <v>3317</v>
      </c>
      <c r="E410" s="3" t="s">
        <v>536</v>
      </c>
      <c r="F410" s="3">
        <v>98027</v>
      </c>
      <c r="G410" s="3" t="s">
        <v>285</v>
      </c>
      <c r="H410" s="3">
        <v>1854</v>
      </c>
      <c r="I410" s="3" t="s">
        <v>298</v>
      </c>
      <c r="J410" s="5" t="s">
        <v>39</v>
      </c>
      <c r="K410" s="6">
        <v>13.2</v>
      </c>
      <c r="L410" s="7">
        <v>24472.799999999999</v>
      </c>
      <c r="M410" s="8">
        <v>0.05</v>
      </c>
      <c r="N410" s="7">
        <v>23249.16</v>
      </c>
      <c r="O410" s="8">
        <v>0.15</v>
      </c>
      <c r="P410" s="7">
        <v>19761.786</v>
      </c>
      <c r="Q410" s="9">
        <v>0.08</v>
      </c>
      <c r="R410" s="23">
        <v>8.9848446696801795E-2</v>
      </c>
      <c r="S410" s="23">
        <v>0.1698484466968018</v>
      </c>
      <c r="T410" s="3">
        <v>4</v>
      </c>
      <c r="U410" s="3">
        <v>90611</v>
      </c>
      <c r="V410" s="3">
        <v>453055</v>
      </c>
      <c r="W410" s="7">
        <v>569000</v>
      </c>
      <c r="X410" s="25">
        <v>62.755946299747386</v>
      </c>
    </row>
    <row r="411" spans="1:24" x14ac:dyDescent="0.25">
      <c r="A411" s="3" t="s">
        <v>3318</v>
      </c>
      <c r="B411" s="4" t="s">
        <v>3318</v>
      </c>
      <c r="C411" s="3" t="s">
        <v>5</v>
      </c>
      <c r="D411" s="3" t="s">
        <v>3319</v>
      </c>
      <c r="E411" s="3" t="s">
        <v>536</v>
      </c>
      <c r="F411" s="3">
        <v>66063</v>
      </c>
      <c r="G411" s="3" t="s">
        <v>246</v>
      </c>
      <c r="H411" s="3">
        <v>13600</v>
      </c>
      <c r="I411" s="3" t="s">
        <v>213</v>
      </c>
      <c r="J411" s="5" t="s">
        <v>39</v>
      </c>
      <c r="K411" s="6">
        <v>12.1</v>
      </c>
      <c r="L411" s="7">
        <v>164560.00000000003</v>
      </c>
      <c r="M411" s="8">
        <v>0.05</v>
      </c>
      <c r="N411" s="7">
        <v>156332.00000000003</v>
      </c>
      <c r="O411" s="8">
        <v>0.15</v>
      </c>
      <c r="P411" s="7">
        <v>132882.20000000001</v>
      </c>
      <c r="Q411" s="9">
        <v>0.08</v>
      </c>
      <c r="R411" s="23">
        <v>8.9848199700706774E-2</v>
      </c>
      <c r="S411" s="23">
        <v>0.16984819970070678</v>
      </c>
      <c r="T411" s="3">
        <v>4</v>
      </c>
      <c r="U411" s="3">
        <v>11663</v>
      </c>
      <c r="V411" s="3">
        <v>58315</v>
      </c>
      <c r="W411" s="7">
        <v>841000</v>
      </c>
      <c r="X411" s="25">
        <v>57.526367763787043</v>
      </c>
    </row>
    <row r="412" spans="1:24" x14ac:dyDescent="0.25">
      <c r="A412" s="3" t="s">
        <v>3320</v>
      </c>
      <c r="B412" s="4" t="s">
        <v>3320</v>
      </c>
      <c r="C412" s="3" t="s">
        <v>5</v>
      </c>
      <c r="D412" s="3" t="s">
        <v>3319</v>
      </c>
      <c r="E412" s="3" t="s">
        <v>536</v>
      </c>
      <c r="F412" s="3">
        <v>58321</v>
      </c>
      <c r="G412" s="3" t="s">
        <v>18</v>
      </c>
      <c r="H412" s="3">
        <v>24489</v>
      </c>
      <c r="I412" s="3" t="s">
        <v>202</v>
      </c>
      <c r="J412" s="5" t="s">
        <v>39</v>
      </c>
      <c r="K412" s="6">
        <v>12.1</v>
      </c>
      <c r="L412" s="7">
        <v>296316.90000000002</v>
      </c>
      <c r="M412" s="8">
        <v>0.05</v>
      </c>
      <c r="N412" s="7">
        <v>281501.05500000005</v>
      </c>
      <c r="O412" s="8">
        <v>0.15</v>
      </c>
      <c r="P412" s="7">
        <v>239275.89675000004</v>
      </c>
      <c r="Q412" s="9">
        <v>0.08</v>
      </c>
      <c r="R412" s="23">
        <v>8.9848191975280142E-2</v>
      </c>
      <c r="S412" s="23">
        <v>0.16984819197528014</v>
      </c>
      <c r="T412" s="3">
        <v>4</v>
      </c>
      <c r="U412" s="3">
        <v>0</v>
      </c>
      <c r="V412" s="3">
        <v>0</v>
      </c>
      <c r="W412" s="7">
        <v>1409000</v>
      </c>
      <c r="X412" s="25">
        <v>57.52637038033378</v>
      </c>
    </row>
    <row r="413" spans="1:24" x14ac:dyDescent="0.25">
      <c r="A413" s="3" t="s">
        <v>3321</v>
      </c>
      <c r="B413" s="4" t="s">
        <v>3322</v>
      </c>
      <c r="C413" s="3" t="s">
        <v>2828</v>
      </c>
      <c r="D413" s="3" t="s">
        <v>3323</v>
      </c>
      <c r="E413" s="3" t="s">
        <v>536</v>
      </c>
      <c r="F413" s="3">
        <v>295985</v>
      </c>
      <c r="G413" s="3" t="s">
        <v>285</v>
      </c>
      <c r="H413" s="3">
        <v>17163</v>
      </c>
      <c r="I413" s="3" t="s">
        <v>213</v>
      </c>
      <c r="J413" s="5" t="s">
        <v>39</v>
      </c>
      <c r="K413" s="6">
        <v>12.1</v>
      </c>
      <c r="L413" s="7">
        <v>207672.3</v>
      </c>
      <c r="M413" s="8">
        <v>0.05</v>
      </c>
      <c r="N413" s="7">
        <v>197288.68500000003</v>
      </c>
      <c r="O413" s="8">
        <v>0.15</v>
      </c>
      <c r="P413" s="7">
        <v>167695.38225000002</v>
      </c>
      <c r="Q413" s="9">
        <v>0.08</v>
      </c>
      <c r="R413" s="23">
        <v>3.5939191564970288E-2</v>
      </c>
      <c r="S413" s="23">
        <v>0.11593919156497028</v>
      </c>
      <c r="T413" s="3">
        <v>4</v>
      </c>
      <c r="U413" s="3">
        <v>227333</v>
      </c>
      <c r="V413" s="3">
        <v>1136665</v>
      </c>
      <c r="W413" s="7">
        <v>2583000</v>
      </c>
      <c r="X413" s="25">
        <v>84.274781185830889</v>
      </c>
    </row>
    <row r="414" spans="1:24" x14ac:dyDescent="0.25">
      <c r="A414" s="3" t="s">
        <v>3324</v>
      </c>
      <c r="B414" s="4" t="s">
        <v>3324</v>
      </c>
      <c r="C414" s="3" t="s">
        <v>5</v>
      </c>
      <c r="D414" s="3" t="s">
        <v>3325</v>
      </c>
      <c r="E414" s="3" t="s">
        <v>536</v>
      </c>
      <c r="F414" s="3">
        <v>106222</v>
      </c>
      <c r="G414" s="3" t="s">
        <v>18</v>
      </c>
      <c r="H414" s="3">
        <v>53418</v>
      </c>
      <c r="I414" s="3" t="s">
        <v>300</v>
      </c>
      <c r="J414" s="5" t="s">
        <v>39</v>
      </c>
      <c r="K414" s="6">
        <v>11</v>
      </c>
      <c r="L414" s="7">
        <v>587598</v>
      </c>
      <c r="M414" s="8">
        <v>0.05</v>
      </c>
      <c r="N414" s="7">
        <v>558218.1</v>
      </c>
      <c r="O414" s="8">
        <v>0.15</v>
      </c>
      <c r="P414" s="7">
        <v>474485.38500000001</v>
      </c>
      <c r="Q414" s="9">
        <v>0.08</v>
      </c>
      <c r="R414" s="23">
        <v>8.9848066262581947E-2</v>
      </c>
      <c r="S414" s="23">
        <v>0.16984806626258195</v>
      </c>
      <c r="T414" s="3">
        <v>4</v>
      </c>
      <c r="U414" s="3">
        <v>0</v>
      </c>
      <c r="V414" s="3">
        <v>0</v>
      </c>
      <c r="W414" s="7">
        <v>2794000</v>
      </c>
      <c r="X414" s="25">
        <v>52.296739053053571</v>
      </c>
    </row>
    <row r="415" spans="1:24" x14ac:dyDescent="0.25">
      <c r="A415" s="3" t="s">
        <v>3326</v>
      </c>
      <c r="B415" s="4" t="s">
        <v>3326</v>
      </c>
      <c r="C415" s="3" t="s">
        <v>272</v>
      </c>
      <c r="D415" s="3" t="s">
        <v>3327</v>
      </c>
      <c r="E415" s="3" t="s">
        <v>536</v>
      </c>
      <c r="F415" s="3">
        <v>220191</v>
      </c>
      <c r="G415" s="3" t="s">
        <v>246</v>
      </c>
      <c r="H415" s="3">
        <v>93916</v>
      </c>
      <c r="I415" s="3" t="s">
        <v>194</v>
      </c>
      <c r="J415" s="5" t="s">
        <v>39</v>
      </c>
      <c r="K415" s="6">
        <v>9.9</v>
      </c>
      <c r="L415" s="7">
        <v>929768.4</v>
      </c>
      <c r="M415" s="8">
        <v>0.05</v>
      </c>
      <c r="N415" s="7">
        <v>883279.98</v>
      </c>
      <c r="O415" s="8">
        <v>0.15</v>
      </c>
      <c r="P415" s="7">
        <v>750787.98300000001</v>
      </c>
      <c r="Q415" s="9">
        <v>0.08</v>
      </c>
      <c r="R415" s="23">
        <v>5.1544836189650112E-2</v>
      </c>
      <c r="S415" s="23">
        <v>0.13154483618965013</v>
      </c>
      <c r="T415" s="3">
        <v>4</v>
      </c>
      <c r="U415" s="3">
        <v>0</v>
      </c>
      <c r="V415" s="3">
        <v>0</v>
      </c>
      <c r="W415" s="7">
        <v>5707000</v>
      </c>
      <c r="X415" s="25">
        <v>60.772054848846921</v>
      </c>
    </row>
    <row r="416" spans="1:24" x14ac:dyDescent="0.25">
      <c r="A416" s="3" t="s">
        <v>3328</v>
      </c>
      <c r="B416" s="4" t="s">
        <v>3328</v>
      </c>
      <c r="C416" s="3" t="s">
        <v>316</v>
      </c>
      <c r="D416" s="3" t="s">
        <v>3329</v>
      </c>
      <c r="E416" s="3" t="s">
        <v>536</v>
      </c>
      <c r="F416" s="3">
        <v>976110</v>
      </c>
      <c r="G416" s="3" t="s">
        <v>246</v>
      </c>
      <c r="H416" s="3">
        <v>513843</v>
      </c>
      <c r="I416" s="3" t="s">
        <v>194</v>
      </c>
      <c r="J416" s="5" t="s">
        <v>39</v>
      </c>
      <c r="K416" s="6">
        <v>7.0400000000000009</v>
      </c>
      <c r="L416" s="7">
        <v>3617454.7200000007</v>
      </c>
      <c r="M416" s="8">
        <v>0.05</v>
      </c>
      <c r="N416" s="7">
        <v>3436581.9840000006</v>
      </c>
      <c r="O416" s="8">
        <v>0.18</v>
      </c>
      <c r="P416" s="7">
        <v>2817997.2268800004</v>
      </c>
      <c r="Q416" s="9">
        <v>0.08</v>
      </c>
      <c r="R416" s="23">
        <v>5.3908821750000009E-2</v>
      </c>
      <c r="S416" s="23">
        <v>0.13390882175000002</v>
      </c>
      <c r="T416" s="3">
        <v>4</v>
      </c>
      <c r="U416" s="3">
        <v>0</v>
      </c>
      <c r="V416" s="3">
        <v>0</v>
      </c>
      <c r="W416" s="7">
        <v>21044000</v>
      </c>
      <c r="X416" s="25">
        <v>40.954433982240602</v>
      </c>
    </row>
    <row r="417" spans="1:24" x14ac:dyDescent="0.25">
      <c r="A417" s="3" t="s">
        <v>3330</v>
      </c>
      <c r="B417" s="4" t="s">
        <v>3330</v>
      </c>
      <c r="C417" s="3" t="s">
        <v>272</v>
      </c>
      <c r="D417" s="3" t="s">
        <v>3331</v>
      </c>
      <c r="E417" s="3" t="s">
        <v>536</v>
      </c>
      <c r="F417" s="3">
        <v>299467</v>
      </c>
      <c r="G417" s="3" t="s">
        <v>246</v>
      </c>
      <c r="H417" s="3">
        <v>45000</v>
      </c>
      <c r="I417" s="3" t="s">
        <v>302</v>
      </c>
      <c r="J417" s="5" t="s">
        <v>39</v>
      </c>
      <c r="K417" s="6">
        <v>11</v>
      </c>
      <c r="L417" s="7">
        <v>495000</v>
      </c>
      <c r="M417" s="8">
        <v>0.05</v>
      </c>
      <c r="N417" s="7">
        <v>470250</v>
      </c>
      <c r="O417" s="8">
        <v>0.15</v>
      </c>
      <c r="P417" s="7">
        <v>399712.5</v>
      </c>
      <c r="Q417" s="9">
        <v>0.08</v>
      </c>
      <c r="R417" s="23">
        <v>3.5939214500000004E-2</v>
      </c>
      <c r="S417" s="23">
        <v>0.1159392145</v>
      </c>
      <c r="T417" s="3">
        <v>4</v>
      </c>
      <c r="U417" s="3">
        <v>119467</v>
      </c>
      <c r="V417" s="3">
        <v>597335</v>
      </c>
      <c r="W417" s="7">
        <v>4045000</v>
      </c>
      <c r="X417" s="25">
        <v>76.613422286037661</v>
      </c>
    </row>
    <row r="418" spans="1:24" x14ac:dyDescent="0.25">
      <c r="A418" s="3" t="s">
        <v>3332</v>
      </c>
      <c r="B418" s="4" t="s">
        <v>3332</v>
      </c>
      <c r="C418" s="3" t="s">
        <v>5</v>
      </c>
      <c r="D418" s="3" t="s">
        <v>3333</v>
      </c>
      <c r="E418" s="3" t="s">
        <v>1448</v>
      </c>
      <c r="F418" s="3">
        <v>179360</v>
      </c>
      <c r="G418" s="3" t="s">
        <v>18</v>
      </c>
      <c r="H418" s="3">
        <v>22330</v>
      </c>
      <c r="I418" s="3" t="s">
        <v>289</v>
      </c>
      <c r="J418" s="5" t="s">
        <v>39</v>
      </c>
      <c r="K418" s="6">
        <v>12.1</v>
      </c>
      <c r="L418" s="7">
        <v>270193.00000000006</v>
      </c>
      <c r="M418" s="8">
        <v>0.05</v>
      </c>
      <c r="N418" s="7">
        <v>256683.35000000009</v>
      </c>
      <c r="O418" s="8">
        <v>0.15</v>
      </c>
      <c r="P418" s="7">
        <v>218180.84750000009</v>
      </c>
      <c r="Q418" s="9">
        <v>0.08</v>
      </c>
      <c r="R418" s="23">
        <v>9.67178734214338E-2</v>
      </c>
      <c r="S418" s="23">
        <v>0.1767178734214338</v>
      </c>
      <c r="T418" s="3">
        <v>4</v>
      </c>
      <c r="U418" s="3">
        <v>90040</v>
      </c>
      <c r="V418" s="3">
        <v>450200</v>
      </c>
      <c r="W418" s="7">
        <v>1685000</v>
      </c>
      <c r="X418" s="25">
        <v>55.29010626275975</v>
      </c>
    </row>
    <row r="419" spans="1:24" x14ac:dyDescent="0.25">
      <c r="A419" s="3" t="s">
        <v>3334</v>
      </c>
      <c r="B419" s="4" t="s">
        <v>3335</v>
      </c>
      <c r="C419" s="3" t="s">
        <v>175</v>
      </c>
      <c r="D419" s="3" t="s">
        <v>3336</v>
      </c>
      <c r="E419" s="3" t="s">
        <v>536</v>
      </c>
      <c r="F419" s="3">
        <v>2864087</v>
      </c>
      <c r="G419" s="3" t="s">
        <v>3248</v>
      </c>
      <c r="H419" s="3">
        <v>3827</v>
      </c>
      <c r="I419" s="3" t="s">
        <v>266</v>
      </c>
      <c r="J419" s="5" t="s">
        <v>39</v>
      </c>
      <c r="K419" s="6">
        <v>13.2</v>
      </c>
      <c r="L419" s="7">
        <v>50516.399999999994</v>
      </c>
      <c r="M419" s="8">
        <v>0.05</v>
      </c>
      <c r="N419" s="7">
        <v>47990.579999999994</v>
      </c>
      <c r="O419" s="8">
        <v>0.15</v>
      </c>
      <c r="P419" s="7">
        <v>40791.992999999995</v>
      </c>
      <c r="Q419" s="9">
        <v>0.08</v>
      </c>
      <c r="R419" s="23">
        <v>8.3347340594405198E-2</v>
      </c>
      <c r="S419" s="23">
        <v>0.1633473405944052</v>
      </c>
      <c r="T419" s="3">
        <v>4</v>
      </c>
      <c r="U419" s="3">
        <v>2848779</v>
      </c>
      <c r="V419" s="3">
        <v>1709267.4</v>
      </c>
      <c r="W419" s="7">
        <v>5631000</v>
      </c>
      <c r="X419" s="25">
        <v>65.253587607933667</v>
      </c>
    </row>
    <row r="420" spans="1:24" x14ac:dyDescent="0.25">
      <c r="A420" s="3" t="s">
        <v>3337</v>
      </c>
      <c r="B420" s="4" t="s">
        <v>3337</v>
      </c>
      <c r="C420" s="3" t="s">
        <v>272</v>
      </c>
      <c r="D420" s="3" t="s">
        <v>3338</v>
      </c>
      <c r="E420" s="3" t="s">
        <v>536</v>
      </c>
      <c r="F420" s="3">
        <v>700364</v>
      </c>
      <c r="G420" s="3" t="s">
        <v>246</v>
      </c>
      <c r="H420" s="3">
        <v>23625</v>
      </c>
      <c r="I420" s="3" t="s">
        <v>55</v>
      </c>
      <c r="J420" s="5" t="s">
        <v>39</v>
      </c>
      <c r="K420" s="6">
        <v>7.7440000000000015</v>
      </c>
      <c r="L420" s="7">
        <v>182952.00000000003</v>
      </c>
      <c r="M420" s="8">
        <v>0.05</v>
      </c>
      <c r="N420" s="7">
        <v>173804.40000000002</v>
      </c>
      <c r="O420" s="8">
        <v>0.18</v>
      </c>
      <c r="P420" s="7">
        <v>142519.60800000001</v>
      </c>
      <c r="Q420" s="9">
        <v>0.08</v>
      </c>
      <c r="R420" s="23">
        <v>3.5939269967828272E-2</v>
      </c>
      <c r="S420" s="23">
        <v>0.11593926996782827</v>
      </c>
      <c r="T420" s="3">
        <v>4</v>
      </c>
      <c r="U420" s="3">
        <v>605864</v>
      </c>
      <c r="V420" s="3">
        <v>3483718</v>
      </c>
      <c r="W420" s="7">
        <v>4713000</v>
      </c>
      <c r="X420" s="25">
        <v>52.032206185824407</v>
      </c>
    </row>
    <row r="421" spans="1:24" x14ac:dyDescent="0.25">
      <c r="A421" s="3" t="s">
        <v>3339</v>
      </c>
      <c r="B421" s="4" t="s">
        <v>3340</v>
      </c>
      <c r="C421" s="3" t="s">
        <v>175</v>
      </c>
      <c r="D421" s="3" t="s">
        <v>3341</v>
      </c>
      <c r="E421" s="3" t="s">
        <v>1448</v>
      </c>
      <c r="F421" s="3">
        <v>46378</v>
      </c>
      <c r="G421" s="3" t="s">
        <v>18</v>
      </c>
      <c r="H421" s="3">
        <v>21705</v>
      </c>
      <c r="I421" s="3" t="s">
        <v>280</v>
      </c>
      <c r="J421" s="5" t="s">
        <v>39</v>
      </c>
      <c r="K421" s="6">
        <v>12.1</v>
      </c>
      <c r="L421" s="7">
        <v>262630.50000000006</v>
      </c>
      <c r="M421" s="8">
        <v>0.05</v>
      </c>
      <c r="N421" s="7">
        <v>249498.97500000009</v>
      </c>
      <c r="O421" s="8">
        <v>0.15</v>
      </c>
      <c r="P421" s="7">
        <v>212074.12875000009</v>
      </c>
      <c r="Q421" s="9">
        <v>0.08</v>
      </c>
      <c r="R421" s="23">
        <v>9.6718058822580916E-2</v>
      </c>
      <c r="S421" s="23">
        <v>0.17671805882258093</v>
      </c>
      <c r="T421" s="3">
        <v>4</v>
      </c>
      <c r="U421" s="3">
        <v>0</v>
      </c>
      <c r="V421" s="3">
        <v>0</v>
      </c>
      <c r="W421" s="7">
        <v>1200000</v>
      </c>
      <c r="X421" s="25">
        <v>55.290048255959576</v>
      </c>
    </row>
    <row r="422" spans="1:24" x14ac:dyDescent="0.25">
      <c r="A422" s="3" t="s">
        <v>3342</v>
      </c>
      <c r="B422" s="4" t="s">
        <v>3343</v>
      </c>
      <c r="C422" s="3" t="s">
        <v>284</v>
      </c>
      <c r="D422" s="3" t="s">
        <v>3344</v>
      </c>
      <c r="E422" s="3" t="s">
        <v>1448</v>
      </c>
      <c r="F422" s="3">
        <v>594698</v>
      </c>
      <c r="G422" s="3" t="s">
        <v>18</v>
      </c>
      <c r="H422" s="3">
        <v>281184</v>
      </c>
      <c r="I422" s="3" t="s">
        <v>3345</v>
      </c>
      <c r="J422" s="5" t="s">
        <v>39</v>
      </c>
      <c r="K422" s="6">
        <v>7.92</v>
      </c>
      <c r="L422" s="7">
        <v>2226977.2800000003</v>
      </c>
      <c r="M422" s="8">
        <v>0.05</v>
      </c>
      <c r="N422" s="7">
        <v>2115628.4160000002</v>
      </c>
      <c r="O422" s="8">
        <v>0.16500000000000001</v>
      </c>
      <c r="P422" s="7">
        <v>1766549.7273599999</v>
      </c>
      <c r="Q422" s="9">
        <v>0.08</v>
      </c>
      <c r="R422" s="23">
        <v>9.6717695837113579E-2</v>
      </c>
      <c r="S422" s="23">
        <v>0.17671769583711358</v>
      </c>
      <c r="T422" s="3">
        <v>4</v>
      </c>
      <c r="U422" s="3">
        <v>0</v>
      </c>
      <c r="V422" s="3">
        <v>0</v>
      </c>
      <c r="W422" s="7">
        <v>9996000</v>
      </c>
      <c r="X422" s="25">
        <v>35.551278383523176</v>
      </c>
    </row>
    <row r="423" spans="1:24" x14ac:dyDescent="0.25">
      <c r="A423" s="3" t="s">
        <v>3346</v>
      </c>
      <c r="B423" s="4" t="s">
        <v>3347</v>
      </c>
      <c r="C423" s="3" t="s">
        <v>294</v>
      </c>
      <c r="D423" s="3" t="s">
        <v>3348</v>
      </c>
      <c r="E423" s="3" t="s">
        <v>1448</v>
      </c>
      <c r="F423" s="3">
        <v>225913</v>
      </c>
      <c r="G423" s="3" t="s">
        <v>246</v>
      </c>
      <c r="H423" s="3">
        <v>39233</v>
      </c>
      <c r="I423" s="3" t="s">
        <v>66</v>
      </c>
      <c r="J423" s="5" t="s">
        <v>39</v>
      </c>
      <c r="K423" s="6">
        <v>11</v>
      </c>
      <c r="L423" s="7">
        <v>431563</v>
      </c>
      <c r="M423" s="8">
        <v>0.05</v>
      </c>
      <c r="N423" s="7">
        <v>409984.85</v>
      </c>
      <c r="O423" s="8">
        <v>0.15</v>
      </c>
      <c r="P423" s="7">
        <v>348487.1225</v>
      </c>
      <c r="Q423" s="9">
        <v>0.08</v>
      </c>
      <c r="R423" s="23">
        <v>9.6717736953998171E-2</v>
      </c>
      <c r="S423" s="23">
        <v>0.17671773695399817</v>
      </c>
      <c r="T423" s="3">
        <v>4</v>
      </c>
      <c r="U423" s="3">
        <v>68981</v>
      </c>
      <c r="V423" s="3">
        <v>344905</v>
      </c>
      <c r="W423" s="7">
        <v>2317000</v>
      </c>
      <c r="X423" s="25">
        <v>50.263771781506151</v>
      </c>
    </row>
    <row r="424" spans="1:24" x14ac:dyDescent="0.25">
      <c r="A424" s="3" t="s">
        <v>3349</v>
      </c>
      <c r="B424" s="4" t="s">
        <v>3350</v>
      </c>
      <c r="C424" s="3" t="s">
        <v>3351</v>
      </c>
      <c r="D424" s="3" t="s">
        <v>3352</v>
      </c>
      <c r="E424" s="3" t="s">
        <v>3353</v>
      </c>
      <c r="F424" s="3">
        <v>1846897</v>
      </c>
      <c r="G424" s="3" t="s">
        <v>3354</v>
      </c>
      <c r="H424" s="3">
        <v>16360</v>
      </c>
      <c r="I424" s="3" t="s">
        <v>170</v>
      </c>
      <c r="J424" s="5" t="s">
        <v>39</v>
      </c>
      <c r="K424" s="6">
        <v>12.1</v>
      </c>
      <c r="L424" s="7">
        <v>197956.00000000003</v>
      </c>
      <c r="M424" s="8">
        <v>0.05</v>
      </c>
      <c r="N424" s="7">
        <v>188058.2</v>
      </c>
      <c r="O424" s="8">
        <v>0.15</v>
      </c>
      <c r="P424" s="7">
        <v>159849.47</v>
      </c>
      <c r="Q424" s="9">
        <v>0.08</v>
      </c>
      <c r="R424" s="23">
        <v>9.1765953724416038E-2</v>
      </c>
      <c r="S424" s="23">
        <v>0.17176595372441603</v>
      </c>
      <c r="T424" s="3">
        <v>4</v>
      </c>
      <c r="U424" s="3">
        <v>1781457</v>
      </c>
      <c r="V424" s="3">
        <v>8907285</v>
      </c>
      <c r="W424" s="7">
        <v>15060000</v>
      </c>
      <c r="X424" s="25">
        <v>56.884090171189229</v>
      </c>
    </row>
    <row r="425" spans="1:24" x14ac:dyDescent="0.25">
      <c r="A425" s="3" t="s">
        <v>3355</v>
      </c>
      <c r="B425" s="4" t="s">
        <v>3356</v>
      </c>
      <c r="C425" s="3" t="s">
        <v>3357</v>
      </c>
      <c r="D425" s="3" t="s">
        <v>3358</v>
      </c>
      <c r="E425" s="3" t="s">
        <v>3359</v>
      </c>
      <c r="F425" s="3">
        <v>1462327</v>
      </c>
      <c r="G425" s="3" t="s">
        <v>3248</v>
      </c>
      <c r="H425" s="3">
        <v>5120</v>
      </c>
      <c r="I425" s="3" t="s">
        <v>112</v>
      </c>
      <c r="J425" s="5" t="s">
        <v>39</v>
      </c>
      <c r="K425" s="6">
        <v>13.2</v>
      </c>
      <c r="L425" s="7">
        <v>67584</v>
      </c>
      <c r="M425" s="8">
        <v>0.05</v>
      </c>
      <c r="N425" s="7">
        <v>64204.800000000003</v>
      </c>
      <c r="O425" s="8">
        <v>0.15</v>
      </c>
      <c r="P425" s="7">
        <v>54574.080000000002</v>
      </c>
      <c r="Q425" s="9">
        <v>0.08</v>
      </c>
      <c r="R425" s="23">
        <v>7.7993977249999999E-2</v>
      </c>
      <c r="S425" s="23">
        <v>0.15799397725</v>
      </c>
      <c r="T425" s="3">
        <v>4</v>
      </c>
      <c r="U425" s="3">
        <v>1441847</v>
      </c>
      <c r="V425" s="3">
        <v>865108.2</v>
      </c>
      <c r="W425" s="7">
        <v>4703000</v>
      </c>
      <c r="X425" s="25">
        <v>67.464596977224332</v>
      </c>
    </row>
    <row r="426" spans="1:24" x14ac:dyDescent="0.25">
      <c r="A426" s="3" t="s">
        <v>3360</v>
      </c>
      <c r="B426" s="4" t="s">
        <v>3360</v>
      </c>
      <c r="C426" s="3" t="s">
        <v>5</v>
      </c>
      <c r="D426" s="3" t="s">
        <v>3361</v>
      </c>
      <c r="E426" s="3" t="s">
        <v>3362</v>
      </c>
      <c r="F426" s="3">
        <v>475357</v>
      </c>
      <c r="G426" s="3" t="s">
        <v>246</v>
      </c>
      <c r="H426" s="3">
        <v>137840</v>
      </c>
      <c r="I426" s="3" t="s">
        <v>312</v>
      </c>
      <c r="J426" s="5" t="s">
        <v>39</v>
      </c>
      <c r="K426" s="6">
        <v>8.91</v>
      </c>
      <c r="L426" s="7">
        <v>1228154.3999999999</v>
      </c>
      <c r="M426" s="8">
        <v>0.05</v>
      </c>
      <c r="N426" s="7">
        <v>1166746.68</v>
      </c>
      <c r="O426" s="8">
        <v>0.16500000000000001</v>
      </c>
      <c r="P426" s="7">
        <v>974233.47779999999</v>
      </c>
      <c r="Q426" s="9">
        <v>0.08</v>
      </c>
      <c r="R426" s="23">
        <v>0.10194354699341451</v>
      </c>
      <c r="S426" s="23">
        <v>0.18194354699341453</v>
      </c>
      <c r="T426" s="3">
        <v>4</v>
      </c>
      <c r="U426" s="3">
        <v>0</v>
      </c>
      <c r="V426" s="3">
        <v>0</v>
      </c>
      <c r="W426" s="7">
        <v>5355000</v>
      </c>
      <c r="X426" s="25">
        <v>38.846431306826297</v>
      </c>
    </row>
    <row r="427" spans="1:24" x14ac:dyDescent="0.25">
      <c r="A427" s="3" t="s">
        <v>3363</v>
      </c>
      <c r="B427" s="4" t="s">
        <v>3363</v>
      </c>
      <c r="C427" s="3" t="s">
        <v>5</v>
      </c>
      <c r="D427" s="3" t="s">
        <v>3364</v>
      </c>
      <c r="E427" s="3" t="s">
        <v>3362</v>
      </c>
      <c r="F427" s="3">
        <v>222924</v>
      </c>
      <c r="G427" s="3" t="s">
        <v>18</v>
      </c>
      <c r="H427" s="3">
        <v>92400</v>
      </c>
      <c r="I427" s="3" t="s">
        <v>273</v>
      </c>
      <c r="J427" s="5" t="s">
        <v>39</v>
      </c>
      <c r="K427" s="6">
        <v>8.91</v>
      </c>
      <c r="L427" s="7">
        <v>823284</v>
      </c>
      <c r="M427" s="8">
        <v>0.05</v>
      </c>
      <c r="N427" s="7">
        <v>782119.8</v>
      </c>
      <c r="O427" s="8">
        <v>0.16500000000000001</v>
      </c>
      <c r="P427" s="7">
        <v>653070.03300000005</v>
      </c>
      <c r="Q427" s="9">
        <v>0.08</v>
      </c>
      <c r="R427" s="23">
        <v>0.10194372987688335</v>
      </c>
      <c r="S427" s="23">
        <v>0.18194372987688337</v>
      </c>
      <c r="T427" s="3">
        <v>4</v>
      </c>
      <c r="U427" s="3">
        <v>0</v>
      </c>
      <c r="V427" s="3">
        <v>0</v>
      </c>
      <c r="W427" s="7">
        <v>3589000</v>
      </c>
      <c r="X427" s="25">
        <v>38.846392259753259</v>
      </c>
    </row>
    <row r="428" spans="1:24" ht="30" x14ac:dyDescent="0.25">
      <c r="A428" s="3" t="s">
        <v>3365</v>
      </c>
      <c r="B428" s="4" t="s">
        <v>3366</v>
      </c>
      <c r="C428" s="3" t="s">
        <v>3367</v>
      </c>
      <c r="D428" s="3" t="s">
        <v>3368</v>
      </c>
      <c r="E428" s="3" t="s">
        <v>524</v>
      </c>
      <c r="F428" s="3">
        <v>255462</v>
      </c>
      <c r="G428" s="3" t="s">
        <v>18</v>
      </c>
      <c r="H428" s="3">
        <v>42352</v>
      </c>
      <c r="I428" s="3" t="s">
        <v>280</v>
      </c>
      <c r="J428" s="5" t="s">
        <v>39</v>
      </c>
      <c r="K428" s="6">
        <v>9.9</v>
      </c>
      <c r="L428" s="7">
        <v>419284.8</v>
      </c>
      <c r="M428" s="8">
        <v>0.05</v>
      </c>
      <c r="N428" s="7">
        <v>398320.56</v>
      </c>
      <c r="O428" s="8">
        <v>0.16500000000000001</v>
      </c>
      <c r="P428" s="7">
        <v>332597.66759999999</v>
      </c>
      <c r="Q428" s="9">
        <v>0.08</v>
      </c>
      <c r="R428" s="23">
        <v>8.9658561207463822E-2</v>
      </c>
      <c r="S428" s="23">
        <v>0.16965856120746381</v>
      </c>
      <c r="T428" s="3">
        <v>4</v>
      </c>
      <c r="U428" s="3">
        <v>86054</v>
      </c>
      <c r="V428" s="3">
        <v>430270</v>
      </c>
      <c r="W428" s="7">
        <v>2391000</v>
      </c>
      <c r="X428" s="25">
        <v>46.288115047709795</v>
      </c>
    </row>
    <row r="429" spans="1:24" x14ac:dyDescent="0.25">
      <c r="A429" s="3" t="s">
        <v>3369</v>
      </c>
      <c r="B429" s="4" t="s">
        <v>3370</v>
      </c>
      <c r="C429" s="3" t="s">
        <v>277</v>
      </c>
      <c r="D429" s="3" t="s">
        <v>3368</v>
      </c>
      <c r="E429" s="3" t="s">
        <v>524</v>
      </c>
      <c r="F429" s="3">
        <v>82602</v>
      </c>
      <c r="G429" s="3" t="s">
        <v>285</v>
      </c>
      <c r="H429" s="3">
        <v>8850</v>
      </c>
      <c r="I429" s="3" t="s">
        <v>202</v>
      </c>
      <c r="J429" s="5" t="s">
        <v>39</v>
      </c>
      <c r="K429" s="6">
        <v>13.2</v>
      </c>
      <c r="L429" s="7">
        <v>116820</v>
      </c>
      <c r="M429" s="8">
        <v>0.05</v>
      </c>
      <c r="N429" s="7">
        <v>110979</v>
      </c>
      <c r="O429" s="8">
        <v>0.15</v>
      </c>
      <c r="P429" s="7">
        <v>94332.15</v>
      </c>
      <c r="Q429" s="9">
        <v>0.08</v>
      </c>
      <c r="R429" s="23">
        <v>9.7336330332953275E-2</v>
      </c>
      <c r="S429" s="23">
        <v>0.17733633033295326</v>
      </c>
      <c r="T429" s="3">
        <v>4</v>
      </c>
      <c r="U429" s="3">
        <v>47202</v>
      </c>
      <c r="V429" s="3">
        <v>236010</v>
      </c>
      <c r="W429" s="7">
        <v>768000</v>
      </c>
      <c r="X429" s="25">
        <v>60.106127041128389</v>
      </c>
    </row>
    <row r="430" spans="1:24" x14ac:dyDescent="0.25">
      <c r="A430" s="3" t="s">
        <v>3371</v>
      </c>
      <c r="B430" s="4" t="s">
        <v>3372</v>
      </c>
      <c r="C430" s="3" t="s">
        <v>175</v>
      </c>
      <c r="D430" s="3" t="s">
        <v>3373</v>
      </c>
      <c r="E430" s="3" t="s">
        <v>3374</v>
      </c>
      <c r="F430" s="3">
        <v>418081</v>
      </c>
      <c r="G430" s="3" t="s">
        <v>18</v>
      </c>
      <c r="H430" s="3">
        <v>13788</v>
      </c>
      <c r="I430" s="3" t="s">
        <v>1303</v>
      </c>
      <c r="J430" s="5" t="s">
        <v>39</v>
      </c>
      <c r="K430" s="6">
        <v>7.7440000000000015</v>
      </c>
      <c r="L430" s="7">
        <v>106774.27200000004</v>
      </c>
      <c r="M430" s="8">
        <v>0.05</v>
      </c>
      <c r="N430" s="7">
        <v>101435.55840000002</v>
      </c>
      <c r="O430" s="8">
        <v>0.18</v>
      </c>
      <c r="P430" s="7">
        <v>83177.157888000016</v>
      </c>
      <c r="Q430" s="9">
        <v>0.08</v>
      </c>
      <c r="R430" s="23">
        <v>5.8916266552210043E-2</v>
      </c>
      <c r="S430" s="23">
        <v>0.13891626655221004</v>
      </c>
      <c r="T430" s="3">
        <v>4</v>
      </c>
      <c r="U430" s="3">
        <v>362929</v>
      </c>
      <c r="V430" s="3">
        <v>217757.4</v>
      </c>
      <c r="W430" s="7">
        <v>817000</v>
      </c>
      <c r="X430" s="25">
        <v>43.425987105208655</v>
      </c>
    </row>
    <row r="431" spans="1:24" x14ac:dyDescent="0.25">
      <c r="A431" s="3" t="s">
        <v>3375</v>
      </c>
      <c r="B431" s="4" t="s">
        <v>3376</v>
      </c>
      <c r="C431" s="3" t="s">
        <v>175</v>
      </c>
      <c r="D431" s="3" t="s">
        <v>3377</v>
      </c>
      <c r="E431" s="3" t="s">
        <v>524</v>
      </c>
      <c r="F431" s="3">
        <v>11737</v>
      </c>
      <c r="G431" s="3" t="s">
        <v>18</v>
      </c>
      <c r="H431" s="3">
        <v>5070</v>
      </c>
      <c r="I431" s="3" t="s">
        <v>116</v>
      </c>
      <c r="J431" s="5" t="s">
        <v>39</v>
      </c>
      <c r="K431" s="6">
        <v>13.2</v>
      </c>
      <c r="L431" s="7">
        <v>66924</v>
      </c>
      <c r="M431" s="8">
        <v>0.05</v>
      </c>
      <c r="N431" s="7">
        <v>63577.8</v>
      </c>
      <c r="O431" s="8">
        <v>0.15</v>
      </c>
      <c r="P431" s="7">
        <v>54041.130000000005</v>
      </c>
      <c r="Q431" s="9">
        <v>0.08</v>
      </c>
      <c r="R431" s="23">
        <v>9.7337590185145886E-2</v>
      </c>
      <c r="S431" s="23">
        <v>0.17733759018514589</v>
      </c>
      <c r="T431" s="3">
        <v>4</v>
      </c>
      <c r="U431" s="3">
        <v>0</v>
      </c>
      <c r="V431" s="3">
        <v>0</v>
      </c>
      <c r="W431" s="7">
        <v>305000</v>
      </c>
      <c r="X431" s="25">
        <v>60.105700031627123</v>
      </c>
    </row>
    <row r="432" spans="1:24" x14ac:dyDescent="0.25">
      <c r="A432" s="3" t="s">
        <v>3378</v>
      </c>
      <c r="B432" s="4" t="s">
        <v>3378</v>
      </c>
      <c r="C432" s="3" t="s">
        <v>272</v>
      </c>
      <c r="D432" s="3" t="s">
        <v>3379</v>
      </c>
      <c r="E432" s="3" t="s">
        <v>524</v>
      </c>
      <c r="F432" s="3">
        <v>40383</v>
      </c>
      <c r="G432" s="3" t="s">
        <v>18</v>
      </c>
      <c r="H432" s="3">
        <v>12850</v>
      </c>
      <c r="I432" s="3" t="s">
        <v>266</v>
      </c>
      <c r="J432" s="5" t="s">
        <v>39</v>
      </c>
      <c r="K432" s="6">
        <v>10.890000000000002</v>
      </c>
      <c r="L432" s="7">
        <v>139936.50000000003</v>
      </c>
      <c r="M432" s="8">
        <v>0.05</v>
      </c>
      <c r="N432" s="7">
        <v>132939.67500000002</v>
      </c>
      <c r="O432" s="8">
        <v>0.16500000000000001</v>
      </c>
      <c r="P432" s="7">
        <v>111004.628625</v>
      </c>
      <c r="Q432" s="9">
        <v>0.08</v>
      </c>
      <c r="R432" s="23">
        <v>3.8934400400000006E-2</v>
      </c>
      <c r="S432" s="23">
        <v>0.1189344004</v>
      </c>
      <c r="T432" s="3">
        <v>4</v>
      </c>
      <c r="U432" s="3">
        <v>0</v>
      </c>
      <c r="V432" s="3">
        <v>0</v>
      </c>
      <c r="W432" s="7">
        <v>933000</v>
      </c>
      <c r="X432" s="25">
        <v>72.632413086096491</v>
      </c>
    </row>
    <row r="433" spans="1:24" x14ac:dyDescent="0.25">
      <c r="A433" s="3" t="s">
        <v>3380</v>
      </c>
      <c r="B433" s="4" t="s">
        <v>3380</v>
      </c>
      <c r="C433" s="3" t="s">
        <v>5</v>
      </c>
      <c r="D433" s="3" t="s">
        <v>3381</v>
      </c>
      <c r="E433" s="3" t="s">
        <v>524</v>
      </c>
      <c r="F433" s="3">
        <v>75850</v>
      </c>
      <c r="G433" s="3" t="s">
        <v>246</v>
      </c>
      <c r="H433" s="3">
        <v>20688</v>
      </c>
      <c r="I433" s="3" t="s">
        <v>232</v>
      </c>
      <c r="J433" s="5" t="s">
        <v>39</v>
      </c>
      <c r="K433" s="6">
        <v>12.1</v>
      </c>
      <c r="L433" s="7">
        <v>250324.8</v>
      </c>
      <c r="M433" s="8">
        <v>0.05</v>
      </c>
      <c r="N433" s="7">
        <v>237808.56000000003</v>
      </c>
      <c r="O433" s="8">
        <v>0.15</v>
      </c>
      <c r="P433" s="7">
        <v>202137.27600000001</v>
      </c>
      <c r="Q433" s="9">
        <v>0.08</v>
      </c>
      <c r="R433" s="23">
        <v>9.7336314587528797E-2</v>
      </c>
      <c r="S433" s="23">
        <v>0.1773363145875288</v>
      </c>
      <c r="T433" s="3">
        <v>4</v>
      </c>
      <c r="U433" s="3">
        <v>0</v>
      </c>
      <c r="V433" s="3">
        <v>0</v>
      </c>
      <c r="W433" s="7">
        <v>1140000</v>
      </c>
      <c r="X433" s="25">
        <v>55.097288013039197</v>
      </c>
    </row>
    <row r="434" spans="1:24" x14ac:dyDescent="0.25">
      <c r="A434" s="3" t="s">
        <v>3382</v>
      </c>
      <c r="B434" s="4" t="s">
        <v>3382</v>
      </c>
      <c r="C434" s="3" t="s">
        <v>5</v>
      </c>
      <c r="D434" s="3" t="s">
        <v>3383</v>
      </c>
      <c r="E434" s="3" t="s">
        <v>524</v>
      </c>
      <c r="F434" s="3">
        <v>18098</v>
      </c>
      <c r="G434" s="3" t="s">
        <v>246</v>
      </c>
      <c r="H434" s="3">
        <v>5700</v>
      </c>
      <c r="I434" s="3" t="s">
        <v>280</v>
      </c>
      <c r="J434" s="5" t="s">
        <v>39</v>
      </c>
      <c r="K434" s="6">
        <v>13.2</v>
      </c>
      <c r="L434" s="7">
        <v>75240</v>
      </c>
      <c r="M434" s="8">
        <v>0.05</v>
      </c>
      <c r="N434" s="7">
        <v>71478</v>
      </c>
      <c r="O434" s="8">
        <v>0.15</v>
      </c>
      <c r="P434" s="7">
        <v>60756.3</v>
      </c>
      <c r="Q434" s="9">
        <v>0.08</v>
      </c>
      <c r="R434" s="23">
        <v>9.7336001000000005E-2</v>
      </c>
      <c r="S434" s="23">
        <v>0.17733600100000002</v>
      </c>
      <c r="T434" s="3">
        <v>4</v>
      </c>
      <c r="U434" s="3">
        <v>0</v>
      </c>
      <c r="V434" s="3">
        <v>0</v>
      </c>
      <c r="W434" s="7">
        <v>343000</v>
      </c>
      <c r="X434" s="25">
        <v>60.106238664984886</v>
      </c>
    </row>
    <row r="435" spans="1:24" x14ac:dyDescent="0.25">
      <c r="A435" s="3" t="s">
        <v>3384</v>
      </c>
      <c r="B435" s="4" t="s">
        <v>3384</v>
      </c>
      <c r="C435" s="3" t="s">
        <v>5</v>
      </c>
      <c r="D435" s="3" t="s">
        <v>3385</v>
      </c>
      <c r="E435" s="3" t="s">
        <v>524</v>
      </c>
      <c r="F435" s="3">
        <v>16416</v>
      </c>
      <c r="G435" s="3" t="s">
        <v>246</v>
      </c>
      <c r="H435" s="3">
        <v>5755</v>
      </c>
      <c r="I435" s="3" t="s">
        <v>298</v>
      </c>
      <c r="J435" s="5" t="s">
        <v>39</v>
      </c>
      <c r="K435" s="6">
        <v>13.2</v>
      </c>
      <c r="L435" s="7">
        <v>75966</v>
      </c>
      <c r="M435" s="8">
        <v>0.05</v>
      </c>
      <c r="N435" s="7">
        <v>72167.7</v>
      </c>
      <c r="O435" s="8">
        <v>0.15</v>
      </c>
      <c r="P435" s="7">
        <v>61342.544999999998</v>
      </c>
      <c r="Q435" s="9">
        <v>0.08</v>
      </c>
      <c r="R435" s="23">
        <v>9.7336001000000005E-2</v>
      </c>
      <c r="S435" s="23">
        <v>0.17733600100000002</v>
      </c>
      <c r="T435" s="3">
        <v>4</v>
      </c>
      <c r="U435" s="3">
        <v>0</v>
      </c>
      <c r="V435" s="3">
        <v>0</v>
      </c>
      <c r="W435" s="7">
        <v>346000</v>
      </c>
      <c r="X435" s="25">
        <v>60.106238664984886</v>
      </c>
    </row>
    <row r="436" spans="1:24" x14ac:dyDescent="0.25">
      <c r="A436" s="3" t="s">
        <v>3386</v>
      </c>
      <c r="B436" s="4" t="s">
        <v>3386</v>
      </c>
      <c r="C436" s="3" t="s">
        <v>5</v>
      </c>
      <c r="D436" s="3" t="s">
        <v>3387</v>
      </c>
      <c r="E436" s="3" t="s">
        <v>524</v>
      </c>
      <c r="F436" s="3">
        <v>47023</v>
      </c>
      <c r="G436" s="3" t="s">
        <v>246</v>
      </c>
      <c r="H436" s="3">
        <v>12932</v>
      </c>
      <c r="I436" s="3" t="s">
        <v>266</v>
      </c>
      <c r="J436" s="5" t="s">
        <v>39</v>
      </c>
      <c r="K436" s="6">
        <v>12.1</v>
      </c>
      <c r="L436" s="7">
        <v>156477.20000000001</v>
      </c>
      <c r="M436" s="8">
        <v>0.05</v>
      </c>
      <c r="N436" s="7">
        <v>148653.34000000003</v>
      </c>
      <c r="O436" s="8">
        <v>0.15</v>
      </c>
      <c r="P436" s="7">
        <v>126355.33900000002</v>
      </c>
      <c r="Q436" s="9">
        <v>0.08</v>
      </c>
      <c r="R436" s="23">
        <v>9.7335821791867741E-2</v>
      </c>
      <c r="S436" s="23">
        <v>0.17733582179186774</v>
      </c>
      <c r="T436" s="3">
        <v>4</v>
      </c>
      <c r="U436" s="3">
        <v>0</v>
      </c>
      <c r="V436" s="3">
        <v>0</v>
      </c>
      <c r="W436" s="7">
        <v>713000</v>
      </c>
      <c r="X436" s="25">
        <v>55.097441122006117</v>
      </c>
    </row>
    <row r="437" spans="1:24" x14ac:dyDescent="0.25">
      <c r="A437" s="3" t="s">
        <v>3388</v>
      </c>
      <c r="B437" s="4" t="s">
        <v>3388</v>
      </c>
      <c r="C437" s="3" t="s">
        <v>5</v>
      </c>
      <c r="D437" s="3" t="s">
        <v>3389</v>
      </c>
      <c r="E437" s="3" t="s">
        <v>524</v>
      </c>
      <c r="F437" s="3">
        <v>42654</v>
      </c>
      <c r="G437" s="3" t="s">
        <v>18</v>
      </c>
      <c r="H437" s="3">
        <v>10400</v>
      </c>
      <c r="I437" s="3" t="s">
        <v>268</v>
      </c>
      <c r="J437" s="5" t="s">
        <v>39</v>
      </c>
      <c r="K437" s="6">
        <v>12.1</v>
      </c>
      <c r="L437" s="7">
        <v>125840</v>
      </c>
      <c r="M437" s="8">
        <v>0.05</v>
      </c>
      <c r="N437" s="7">
        <v>119548</v>
      </c>
      <c r="O437" s="8">
        <v>0.15</v>
      </c>
      <c r="P437" s="7">
        <v>101615.80000000002</v>
      </c>
      <c r="Q437" s="9">
        <v>0.08</v>
      </c>
      <c r="R437" s="23">
        <v>9.7336283970765658E-2</v>
      </c>
      <c r="S437" s="23">
        <v>0.17733628397076567</v>
      </c>
      <c r="T437" s="3">
        <v>4</v>
      </c>
      <c r="U437" s="3">
        <v>1054</v>
      </c>
      <c r="V437" s="3">
        <v>5270</v>
      </c>
      <c r="W437" s="7">
        <v>578000</v>
      </c>
      <c r="X437" s="25">
        <v>55.097297525478403</v>
      </c>
    </row>
    <row r="438" spans="1:24" x14ac:dyDescent="0.25">
      <c r="A438" s="3" t="s">
        <v>3390</v>
      </c>
      <c r="B438" s="4" t="s">
        <v>3390</v>
      </c>
      <c r="C438" s="3" t="s">
        <v>5</v>
      </c>
      <c r="D438" s="3" t="s">
        <v>3391</v>
      </c>
      <c r="E438" s="3" t="s">
        <v>524</v>
      </c>
      <c r="F438" s="3">
        <v>44314</v>
      </c>
      <c r="G438" s="3" t="s">
        <v>18</v>
      </c>
      <c r="H438" s="3">
        <v>10622</v>
      </c>
      <c r="I438" s="3" t="s">
        <v>280</v>
      </c>
      <c r="J438" s="5" t="s">
        <v>39</v>
      </c>
      <c r="K438" s="6">
        <v>12.1</v>
      </c>
      <c r="L438" s="7">
        <v>128526.2</v>
      </c>
      <c r="M438" s="8">
        <v>0.05</v>
      </c>
      <c r="N438" s="7">
        <v>122099.89</v>
      </c>
      <c r="O438" s="8">
        <v>0.15</v>
      </c>
      <c r="P438" s="7">
        <v>103784.9065</v>
      </c>
      <c r="Q438" s="9">
        <v>0.08</v>
      </c>
      <c r="R438" s="23">
        <v>9.7335848196470662E-2</v>
      </c>
      <c r="S438" s="23">
        <v>0.17733584819647066</v>
      </c>
      <c r="T438" s="3">
        <v>4</v>
      </c>
      <c r="U438" s="3">
        <v>1826</v>
      </c>
      <c r="V438" s="3">
        <v>9130</v>
      </c>
      <c r="W438" s="7">
        <v>594000</v>
      </c>
      <c r="X438" s="25">
        <v>55.097432918216136</v>
      </c>
    </row>
    <row r="439" spans="1:24" x14ac:dyDescent="0.25">
      <c r="A439" s="3" t="s">
        <v>3392</v>
      </c>
      <c r="B439" s="4" t="s">
        <v>3392</v>
      </c>
      <c r="C439" s="3" t="s">
        <v>5</v>
      </c>
      <c r="D439" s="3" t="s">
        <v>3393</v>
      </c>
      <c r="E439" s="3" t="s">
        <v>524</v>
      </c>
      <c r="F439" s="3">
        <v>46961</v>
      </c>
      <c r="G439" s="3" t="s">
        <v>246</v>
      </c>
      <c r="H439" s="3">
        <v>10560</v>
      </c>
      <c r="I439" s="3" t="s">
        <v>274</v>
      </c>
      <c r="J439" s="5" t="s">
        <v>39</v>
      </c>
      <c r="K439" s="6">
        <v>12.1</v>
      </c>
      <c r="L439" s="7">
        <v>127776</v>
      </c>
      <c r="M439" s="8">
        <v>0.05</v>
      </c>
      <c r="N439" s="7">
        <v>121387.2</v>
      </c>
      <c r="O439" s="8">
        <v>0.15</v>
      </c>
      <c r="P439" s="7">
        <v>103179.12</v>
      </c>
      <c r="Q439" s="9">
        <v>0.08</v>
      </c>
      <c r="R439" s="23">
        <v>9.7336001000000005E-2</v>
      </c>
      <c r="S439" s="23">
        <v>0.17733600100000002</v>
      </c>
      <c r="T439" s="3">
        <v>4</v>
      </c>
      <c r="U439" s="3">
        <v>4721</v>
      </c>
      <c r="V439" s="3">
        <v>23605</v>
      </c>
      <c r="W439" s="7">
        <v>605000</v>
      </c>
      <c r="X439" s="25">
        <v>55.097385442902826</v>
      </c>
    </row>
    <row r="440" spans="1:24" x14ac:dyDescent="0.25">
      <c r="A440" s="3" t="s">
        <v>3394</v>
      </c>
      <c r="B440" s="4" t="s">
        <v>3395</v>
      </c>
      <c r="C440" s="3" t="s">
        <v>277</v>
      </c>
      <c r="D440" s="3" t="s">
        <v>3396</v>
      </c>
      <c r="E440" s="3" t="s">
        <v>524</v>
      </c>
      <c r="F440" s="3">
        <v>493189</v>
      </c>
      <c r="G440" s="3" t="s">
        <v>18</v>
      </c>
      <c r="H440" s="3">
        <v>119890</v>
      </c>
      <c r="I440" s="3" t="s">
        <v>117</v>
      </c>
      <c r="J440" s="5" t="s">
        <v>39</v>
      </c>
      <c r="K440" s="6">
        <v>6.3360000000000012</v>
      </c>
      <c r="L440" s="7">
        <v>759623.04000000015</v>
      </c>
      <c r="M440" s="8">
        <v>0.05</v>
      </c>
      <c r="N440" s="7">
        <v>721641.88800000015</v>
      </c>
      <c r="O440" s="8">
        <v>0.18</v>
      </c>
      <c r="P440" s="7">
        <v>591746.34816000017</v>
      </c>
      <c r="Q440" s="9">
        <v>0.08</v>
      </c>
      <c r="R440" s="23">
        <v>9.7336284143954982E-2</v>
      </c>
      <c r="S440" s="23">
        <v>0.17733628414395497</v>
      </c>
      <c r="T440" s="3">
        <v>4</v>
      </c>
      <c r="U440" s="3">
        <v>13629</v>
      </c>
      <c r="V440" s="3">
        <v>68145</v>
      </c>
      <c r="W440" s="7">
        <v>3405000</v>
      </c>
      <c r="X440" s="25">
        <v>27.832679723870548</v>
      </c>
    </row>
    <row r="441" spans="1:24" x14ac:dyDescent="0.25">
      <c r="A441" s="3" t="s">
        <v>3397</v>
      </c>
      <c r="B441" s="4" t="s">
        <v>3397</v>
      </c>
      <c r="C441" s="3" t="s">
        <v>272</v>
      </c>
      <c r="D441" s="3" t="s">
        <v>3398</v>
      </c>
      <c r="E441" s="3" t="s">
        <v>524</v>
      </c>
      <c r="F441" s="3">
        <v>71298</v>
      </c>
      <c r="G441" s="3" t="s">
        <v>246</v>
      </c>
      <c r="H441" s="3">
        <v>25759</v>
      </c>
      <c r="I441" s="3" t="s">
        <v>240</v>
      </c>
      <c r="J441" s="5" t="s">
        <v>39</v>
      </c>
      <c r="K441" s="6">
        <v>11</v>
      </c>
      <c r="L441" s="7">
        <v>283349</v>
      </c>
      <c r="M441" s="8">
        <v>0.05</v>
      </c>
      <c r="N441" s="7">
        <v>269181.55</v>
      </c>
      <c r="O441" s="8">
        <v>0.15</v>
      </c>
      <c r="P441" s="7">
        <v>228804.3175</v>
      </c>
      <c r="Q441" s="9">
        <v>0.08</v>
      </c>
      <c r="R441" s="23">
        <v>3.8934400400000006E-2</v>
      </c>
      <c r="S441" s="23">
        <v>0.1189344004</v>
      </c>
      <c r="T441" s="3">
        <v>4</v>
      </c>
      <c r="U441" s="3">
        <v>0</v>
      </c>
      <c r="V441" s="3">
        <v>0</v>
      </c>
      <c r="W441" s="7">
        <v>1924000</v>
      </c>
      <c r="X441" s="25">
        <v>74.684027246334026</v>
      </c>
    </row>
    <row r="442" spans="1:24" ht="30" x14ac:dyDescent="0.25">
      <c r="A442" s="3" t="s">
        <v>3399</v>
      </c>
      <c r="B442" s="4" t="s">
        <v>3400</v>
      </c>
      <c r="C442" s="3" t="s">
        <v>3401</v>
      </c>
      <c r="D442" s="3" t="s">
        <v>3402</v>
      </c>
      <c r="E442" s="3" t="s">
        <v>524</v>
      </c>
      <c r="F442" s="3">
        <v>45357</v>
      </c>
      <c r="G442" s="3" t="s">
        <v>173</v>
      </c>
      <c r="H442" s="3">
        <v>47017</v>
      </c>
      <c r="I442" s="3" t="s">
        <v>171</v>
      </c>
      <c r="J442" s="5" t="s">
        <v>39</v>
      </c>
      <c r="K442" s="6">
        <v>11</v>
      </c>
      <c r="L442" s="7">
        <v>517187</v>
      </c>
      <c r="M442" s="8">
        <v>0.05</v>
      </c>
      <c r="N442" s="7">
        <v>491327.65</v>
      </c>
      <c r="O442" s="8">
        <v>0.15</v>
      </c>
      <c r="P442" s="7">
        <v>417628.5025</v>
      </c>
      <c r="Q442" s="9">
        <v>0.08</v>
      </c>
      <c r="R442" s="23">
        <v>9.7336051485189687E-2</v>
      </c>
      <c r="S442" s="23">
        <v>0.17733605148518966</v>
      </c>
      <c r="T442" s="3">
        <v>4</v>
      </c>
      <c r="U442" s="3">
        <v>0</v>
      </c>
      <c r="V442" s="3">
        <v>0</v>
      </c>
      <c r="W442" s="7">
        <v>2355000</v>
      </c>
      <c r="X442" s="25">
        <v>50.088517961289035</v>
      </c>
    </row>
    <row r="443" spans="1:24" ht="30" x14ac:dyDescent="0.25">
      <c r="A443" s="3" t="s">
        <v>3403</v>
      </c>
      <c r="B443" s="4" t="s">
        <v>3404</v>
      </c>
      <c r="C443" s="3" t="s">
        <v>301</v>
      </c>
      <c r="D443" s="3" t="s">
        <v>3405</v>
      </c>
      <c r="E443" s="3" t="s">
        <v>524</v>
      </c>
      <c r="F443" s="3">
        <v>36534</v>
      </c>
      <c r="G443" s="3" t="s">
        <v>285</v>
      </c>
      <c r="H443" s="3">
        <v>5852</v>
      </c>
      <c r="I443" s="3" t="s">
        <v>201</v>
      </c>
      <c r="J443" s="5" t="s">
        <v>39</v>
      </c>
      <c r="K443" s="6">
        <v>13.2</v>
      </c>
      <c r="L443" s="7">
        <v>77246.399999999994</v>
      </c>
      <c r="M443" s="8">
        <v>0.05</v>
      </c>
      <c r="N443" s="7">
        <v>73384.079999999987</v>
      </c>
      <c r="O443" s="8">
        <v>0.15</v>
      </c>
      <c r="P443" s="7">
        <v>62376.467999999993</v>
      </c>
      <c r="Q443" s="9">
        <v>0.08</v>
      </c>
      <c r="R443" s="23">
        <v>9.733848564584556E-2</v>
      </c>
      <c r="S443" s="23">
        <v>0.17733848564584556</v>
      </c>
      <c r="T443" s="3">
        <v>4</v>
      </c>
      <c r="U443" s="3">
        <v>13126</v>
      </c>
      <c r="V443" s="3">
        <v>65630</v>
      </c>
      <c r="W443" s="7">
        <v>417000</v>
      </c>
      <c r="X443" s="25">
        <v>60.105396531278565</v>
      </c>
    </row>
    <row r="444" spans="1:24" x14ac:dyDescent="0.25">
      <c r="A444" s="3" t="s">
        <v>3406</v>
      </c>
      <c r="B444" s="4" t="s">
        <v>3406</v>
      </c>
      <c r="C444" s="3" t="s">
        <v>5</v>
      </c>
      <c r="D444" s="3" t="s">
        <v>3407</v>
      </c>
      <c r="E444" s="3" t="s">
        <v>524</v>
      </c>
      <c r="F444" s="3">
        <v>17897</v>
      </c>
      <c r="G444" s="3" t="s">
        <v>18</v>
      </c>
      <c r="H444" s="3">
        <v>14886</v>
      </c>
      <c r="I444" s="3" t="s">
        <v>174</v>
      </c>
      <c r="J444" s="5" t="s">
        <v>39</v>
      </c>
      <c r="K444" s="6">
        <v>12.1</v>
      </c>
      <c r="L444" s="7">
        <v>180120.60000000003</v>
      </c>
      <c r="M444" s="8">
        <v>0.05</v>
      </c>
      <c r="N444" s="7">
        <v>171114.57000000004</v>
      </c>
      <c r="O444" s="8">
        <v>0.15</v>
      </c>
      <c r="P444" s="7">
        <v>145447.38450000004</v>
      </c>
      <c r="Q444" s="9">
        <v>0.08</v>
      </c>
      <c r="R444" s="23">
        <v>9.7336001000000005E-2</v>
      </c>
      <c r="S444" s="23">
        <v>0.17733600100000002</v>
      </c>
      <c r="T444" s="3">
        <v>4</v>
      </c>
      <c r="U444" s="3">
        <v>0</v>
      </c>
      <c r="V444" s="3">
        <v>0</v>
      </c>
      <c r="W444" s="7">
        <v>820000</v>
      </c>
      <c r="X444" s="25">
        <v>55.097385442902834</v>
      </c>
    </row>
    <row r="445" spans="1:24" x14ac:dyDescent="0.25">
      <c r="A445" s="3" t="s">
        <v>3408</v>
      </c>
      <c r="B445" s="4" t="s">
        <v>3409</v>
      </c>
      <c r="C445" s="3" t="s">
        <v>3410</v>
      </c>
      <c r="D445" s="3" t="s">
        <v>3411</v>
      </c>
      <c r="E445" s="3" t="s">
        <v>524</v>
      </c>
      <c r="F445" s="3">
        <v>85893</v>
      </c>
      <c r="G445" s="3" t="s">
        <v>18</v>
      </c>
      <c r="H445" s="3">
        <v>36892</v>
      </c>
      <c r="I445" s="3" t="s">
        <v>171</v>
      </c>
      <c r="J445" s="5" t="s">
        <v>39</v>
      </c>
      <c r="K445" s="6">
        <v>11</v>
      </c>
      <c r="L445" s="7">
        <v>405812</v>
      </c>
      <c r="M445" s="8">
        <v>0.05</v>
      </c>
      <c r="N445" s="7">
        <v>385521.4</v>
      </c>
      <c r="O445" s="8">
        <v>0.15</v>
      </c>
      <c r="P445" s="7">
        <v>327693.19</v>
      </c>
      <c r="Q445" s="9">
        <v>0.08</v>
      </c>
      <c r="R445" s="23">
        <v>4.927846884805176E-2</v>
      </c>
      <c r="S445" s="23">
        <v>0.12927846884805178</v>
      </c>
      <c r="T445" s="3">
        <v>4</v>
      </c>
      <c r="U445" s="3">
        <v>0</v>
      </c>
      <c r="V445" s="3">
        <v>0</v>
      </c>
      <c r="W445" s="7">
        <v>2535000</v>
      </c>
      <c r="X445" s="25">
        <v>68.708270442467096</v>
      </c>
    </row>
    <row r="446" spans="1:24" ht="30" x14ac:dyDescent="0.25">
      <c r="A446" s="3" t="s">
        <v>3412</v>
      </c>
      <c r="B446" s="4" t="s">
        <v>3413</v>
      </c>
      <c r="C446" s="3" t="s">
        <v>3414</v>
      </c>
      <c r="D446" s="3" t="s">
        <v>3415</v>
      </c>
      <c r="E446" s="3" t="s">
        <v>3416</v>
      </c>
      <c r="F446" s="3">
        <v>29458</v>
      </c>
      <c r="G446" s="3" t="s">
        <v>18</v>
      </c>
      <c r="H446" s="3">
        <v>4088</v>
      </c>
      <c r="I446" s="3" t="s">
        <v>279</v>
      </c>
      <c r="J446" s="5" t="s">
        <v>39</v>
      </c>
      <c r="K446" s="6">
        <v>9.5039999999999996</v>
      </c>
      <c r="L446" s="7">
        <v>38852.351999999999</v>
      </c>
      <c r="M446" s="8">
        <v>0.05</v>
      </c>
      <c r="N446" s="7">
        <v>36909.734400000001</v>
      </c>
      <c r="O446" s="8">
        <v>0.18</v>
      </c>
      <c r="P446" s="7">
        <v>30265.982208000001</v>
      </c>
      <c r="Q446" s="9">
        <v>0.08</v>
      </c>
      <c r="R446" s="23">
        <v>7.8270161943530703E-2</v>
      </c>
      <c r="S446" s="23">
        <v>0.15827016194353072</v>
      </c>
      <c r="T446" s="3">
        <v>4</v>
      </c>
      <c r="U446" s="3">
        <v>13106</v>
      </c>
      <c r="V446" s="3">
        <v>7863.6</v>
      </c>
      <c r="W446" s="7">
        <v>199000</v>
      </c>
      <c r="X446" s="25">
        <v>46.77834349244894</v>
      </c>
    </row>
    <row r="447" spans="1:24" x14ac:dyDescent="0.25">
      <c r="A447" s="3" t="s">
        <v>3417</v>
      </c>
      <c r="B447" s="4" t="s">
        <v>3418</v>
      </c>
      <c r="C447" s="3" t="s">
        <v>317</v>
      </c>
      <c r="D447" s="3" t="s">
        <v>3419</v>
      </c>
      <c r="E447" s="3" t="s">
        <v>3416</v>
      </c>
      <c r="F447" s="3">
        <v>224222</v>
      </c>
      <c r="G447" s="3" t="s">
        <v>285</v>
      </c>
      <c r="H447" s="3">
        <v>22460</v>
      </c>
      <c r="I447" s="3" t="s">
        <v>115</v>
      </c>
      <c r="J447" s="5" t="s">
        <v>39</v>
      </c>
      <c r="K447" s="6">
        <v>10.890000000000002</v>
      </c>
      <c r="L447" s="7">
        <v>244589.40000000005</v>
      </c>
      <c r="M447" s="8">
        <v>0.05</v>
      </c>
      <c r="N447" s="7">
        <v>232359.93000000005</v>
      </c>
      <c r="O447" s="8">
        <v>0.16500000000000001</v>
      </c>
      <c r="P447" s="7">
        <v>194020.54154999999</v>
      </c>
      <c r="Q447" s="9">
        <v>0.08</v>
      </c>
      <c r="R447" s="23">
        <v>7.8257903500000003E-2</v>
      </c>
      <c r="S447" s="23">
        <v>0.15825790350000002</v>
      </c>
      <c r="T447" s="3">
        <v>4</v>
      </c>
      <c r="U447" s="3">
        <v>134382</v>
      </c>
      <c r="V447" s="3">
        <v>671910</v>
      </c>
      <c r="W447" s="7">
        <v>1898000</v>
      </c>
      <c r="X447" s="25">
        <v>54.584904190898747</v>
      </c>
    </row>
    <row r="448" spans="1:24" x14ac:dyDescent="0.25">
      <c r="A448" s="3" t="s">
        <v>3420</v>
      </c>
      <c r="B448" s="4" t="s">
        <v>3420</v>
      </c>
      <c r="C448" s="3" t="s">
        <v>272</v>
      </c>
      <c r="D448" s="3" t="s">
        <v>3421</v>
      </c>
      <c r="E448" s="3" t="s">
        <v>524</v>
      </c>
      <c r="F448" s="3">
        <v>6231</v>
      </c>
      <c r="G448" s="3" t="s">
        <v>18</v>
      </c>
      <c r="H448" s="3">
        <v>4000</v>
      </c>
      <c r="I448" s="3" t="s">
        <v>1409</v>
      </c>
      <c r="J448" s="5" t="s">
        <v>39</v>
      </c>
      <c r="K448" s="6">
        <v>13.2</v>
      </c>
      <c r="L448" s="7">
        <v>52800</v>
      </c>
      <c r="M448" s="8">
        <v>0.05</v>
      </c>
      <c r="N448" s="7">
        <v>50160</v>
      </c>
      <c r="O448" s="8">
        <v>0.15</v>
      </c>
      <c r="P448" s="7">
        <v>42636</v>
      </c>
      <c r="Q448" s="9">
        <v>0.08</v>
      </c>
      <c r="R448" s="23">
        <v>3.8934669900033921E-2</v>
      </c>
      <c r="S448" s="23">
        <v>0.11893466990003392</v>
      </c>
      <c r="T448" s="3">
        <v>4</v>
      </c>
      <c r="U448" s="3">
        <v>0</v>
      </c>
      <c r="V448" s="3">
        <v>0</v>
      </c>
      <c r="W448" s="7">
        <v>358000</v>
      </c>
      <c r="X448" s="25">
        <v>89.62062961926091</v>
      </c>
    </row>
    <row r="449" spans="1:24" x14ac:dyDescent="0.25">
      <c r="A449" s="3" t="s">
        <v>3422</v>
      </c>
      <c r="B449" s="4" t="s">
        <v>3423</v>
      </c>
      <c r="C449" s="3" t="s">
        <v>3424</v>
      </c>
      <c r="D449" s="3" t="s">
        <v>3425</v>
      </c>
      <c r="E449" s="3" t="s">
        <v>524</v>
      </c>
      <c r="F449" s="3">
        <v>31250</v>
      </c>
      <c r="G449" s="3" t="s">
        <v>18</v>
      </c>
      <c r="H449" s="3">
        <v>13136</v>
      </c>
      <c r="I449" s="3" t="s">
        <v>3426</v>
      </c>
      <c r="J449" s="5" t="s">
        <v>39</v>
      </c>
      <c r="K449" s="6">
        <v>10.890000000000002</v>
      </c>
      <c r="L449" s="7">
        <v>143051.04000000004</v>
      </c>
      <c r="M449" s="8">
        <v>0.05</v>
      </c>
      <c r="N449" s="7">
        <v>135898.48800000004</v>
      </c>
      <c r="O449" s="8">
        <v>0.16500000000000001</v>
      </c>
      <c r="P449" s="7">
        <v>113475.23748000004</v>
      </c>
      <c r="Q449" s="9">
        <v>0.08</v>
      </c>
      <c r="R449" s="23">
        <v>9.7336001000000005E-2</v>
      </c>
      <c r="S449" s="23">
        <v>0.17733600100000002</v>
      </c>
      <c r="T449" s="3">
        <v>4</v>
      </c>
      <c r="U449" s="3">
        <v>0</v>
      </c>
      <c r="V449" s="3">
        <v>0</v>
      </c>
      <c r="W449" s="7">
        <v>640000</v>
      </c>
      <c r="X449" s="25">
        <v>48.712570776872333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E712BA-E194-40B0-AF1A-3905AB6A8960}">
  <dimension ref="A1:X86"/>
  <sheetViews>
    <sheetView tabSelected="1" workbookViewId="0"/>
  </sheetViews>
  <sheetFormatPr defaultRowHeight="15" x14ac:dyDescent="0.25"/>
  <cols>
    <col min="1" max="2" width="18.140625" bestFit="1" customWidth="1"/>
    <col min="3" max="3" width="10.7109375" bestFit="1" customWidth="1"/>
    <col min="4" max="4" width="12" bestFit="1" customWidth="1"/>
    <col min="5" max="5" width="17" bestFit="1" customWidth="1"/>
    <col min="6" max="6" width="39" bestFit="1" customWidth="1"/>
    <col min="7" max="7" width="9.140625" bestFit="1" customWidth="1"/>
    <col min="8" max="8" width="17.42578125" bestFit="1" customWidth="1"/>
    <col min="9" max="9" width="9" bestFit="1" customWidth="1"/>
    <col min="10" max="10" width="8.85546875" bestFit="1" customWidth="1"/>
    <col min="11" max="11" width="9" bestFit="1" customWidth="1"/>
    <col min="12" max="12" width="11.28515625" bestFit="1" customWidth="1"/>
    <col min="13" max="13" width="9" bestFit="1" customWidth="1"/>
    <col min="14" max="14" width="13.28515625" bestFit="1" customWidth="1"/>
    <col min="15" max="15" width="13.140625" bestFit="1" customWidth="1"/>
    <col min="16" max="16" width="15.7109375" bestFit="1" customWidth="1"/>
    <col min="17" max="17" width="13.140625" bestFit="1" customWidth="1"/>
    <col min="18" max="18" width="20.5703125" bestFit="1" customWidth="1"/>
    <col min="19" max="19" width="21.5703125" bestFit="1" customWidth="1"/>
    <col min="20" max="20" width="15.7109375" bestFit="1" customWidth="1"/>
    <col min="21" max="21" width="17.7109375" bestFit="1" customWidth="1"/>
    <col min="22" max="22" width="17.140625" bestFit="1" customWidth="1"/>
    <col min="23" max="23" width="19.140625" bestFit="1" customWidth="1"/>
    <col min="24" max="24" width="26.28515625" bestFit="1" customWidth="1"/>
    <col min="25" max="25" width="17.140625" bestFit="1" customWidth="1"/>
    <col min="26" max="26" width="21.42578125" bestFit="1" customWidth="1"/>
    <col min="27" max="27" width="28.5703125" bestFit="1" customWidth="1"/>
    <col min="28" max="28" width="8.42578125" bestFit="1" customWidth="1"/>
    <col min="29" max="29" width="13.85546875" bestFit="1" customWidth="1"/>
    <col min="30" max="30" width="19.28515625" bestFit="1" customWidth="1"/>
    <col min="31" max="31" width="16.85546875" bestFit="1" customWidth="1"/>
    <col min="32" max="32" width="8.42578125" bestFit="1" customWidth="1"/>
  </cols>
  <sheetData>
    <row r="1" spans="1:24" x14ac:dyDescent="0.25">
      <c r="A1" s="2" t="s">
        <v>0</v>
      </c>
      <c r="B1" s="2" t="s">
        <v>8</v>
      </c>
      <c r="C1" s="2" t="s">
        <v>93</v>
      </c>
      <c r="D1" s="2" t="s">
        <v>9</v>
      </c>
      <c r="E1" s="2" t="s">
        <v>94</v>
      </c>
      <c r="F1" s="2" t="s">
        <v>1</v>
      </c>
      <c r="G1" t="s">
        <v>26</v>
      </c>
      <c r="H1" s="2" t="s">
        <v>28</v>
      </c>
      <c r="I1" s="2" t="s">
        <v>29</v>
      </c>
      <c r="J1" s="2" t="s">
        <v>30</v>
      </c>
      <c r="K1" s="2" t="s">
        <v>31</v>
      </c>
      <c r="L1" s="2" t="s">
        <v>32</v>
      </c>
      <c r="M1" s="2" t="s">
        <v>33</v>
      </c>
      <c r="N1" s="2" t="s">
        <v>34</v>
      </c>
      <c r="O1" s="21" t="s">
        <v>168</v>
      </c>
      <c r="P1" s="21" t="s">
        <v>169</v>
      </c>
      <c r="Q1" s="2" t="s">
        <v>43</v>
      </c>
      <c r="R1" s="2" t="s">
        <v>35</v>
      </c>
      <c r="S1" s="2" t="s">
        <v>36</v>
      </c>
      <c r="T1" t="s">
        <v>159</v>
      </c>
      <c r="U1" s="2" t="s">
        <v>37</v>
      </c>
      <c r="V1" s="2" t="s">
        <v>38</v>
      </c>
      <c r="W1" t="s">
        <v>157</v>
      </c>
      <c r="X1" t="s">
        <v>158</v>
      </c>
    </row>
    <row r="2" spans="1:24" x14ac:dyDescent="0.25">
      <c r="A2" s="3" t="s">
        <v>3427</v>
      </c>
      <c r="B2" s="3" t="s">
        <v>3427</v>
      </c>
      <c r="C2" s="3" t="s">
        <v>3428</v>
      </c>
      <c r="D2" s="3" t="s">
        <v>95</v>
      </c>
      <c r="E2" s="3">
        <v>1</v>
      </c>
      <c r="F2" s="3" t="s">
        <v>3429</v>
      </c>
      <c r="G2">
        <v>1130</v>
      </c>
      <c r="H2" s="6">
        <v>27.72000000000001</v>
      </c>
      <c r="I2" s="7">
        <v>31323.600000000009</v>
      </c>
      <c r="J2" s="8">
        <v>0.05</v>
      </c>
      <c r="K2" s="7">
        <v>29757.420000000009</v>
      </c>
      <c r="L2" s="8">
        <v>0.2</v>
      </c>
      <c r="M2" s="7">
        <v>23210.787600000003</v>
      </c>
      <c r="N2" s="9">
        <v>8.5000000000000006E-2</v>
      </c>
      <c r="O2" s="9">
        <v>8.5324272193311901E-2</v>
      </c>
      <c r="P2" s="9">
        <v>0.17032427219331192</v>
      </c>
      <c r="Q2" s="6">
        <v>4</v>
      </c>
      <c r="R2" s="10">
        <v>0</v>
      </c>
      <c r="S2" s="6">
        <v>0</v>
      </c>
      <c r="T2" s="18">
        <v>11492</v>
      </c>
      <c r="U2" s="7">
        <v>136000</v>
      </c>
      <c r="V2" s="7">
        <v>120.59655230281714</v>
      </c>
    </row>
    <row r="3" spans="1:24" x14ac:dyDescent="0.25">
      <c r="A3" s="3" t="s">
        <v>3430</v>
      </c>
      <c r="B3" s="3" t="s">
        <v>3430</v>
      </c>
      <c r="C3" s="3" t="s">
        <v>3428</v>
      </c>
      <c r="D3" s="3" t="s">
        <v>95</v>
      </c>
      <c r="E3" s="3">
        <v>1</v>
      </c>
      <c r="F3" s="3" t="s">
        <v>3429</v>
      </c>
      <c r="G3">
        <v>1075</v>
      </c>
      <c r="H3" s="6">
        <v>27.72000000000001</v>
      </c>
      <c r="I3" s="7">
        <v>29799.000000000007</v>
      </c>
      <c r="J3" s="8">
        <v>0.05</v>
      </c>
      <c r="K3" s="7">
        <v>28309.050000000007</v>
      </c>
      <c r="L3" s="8">
        <v>0.2</v>
      </c>
      <c r="M3" s="7">
        <v>22081.059000000005</v>
      </c>
      <c r="N3" s="9">
        <v>8.5000000000000006E-2</v>
      </c>
      <c r="O3" s="9">
        <v>8.5323499999999997E-2</v>
      </c>
      <c r="P3" s="9">
        <v>0.17032350000000002</v>
      </c>
      <c r="Q3" s="6">
        <v>4</v>
      </c>
      <c r="R3" s="10">
        <v>0</v>
      </c>
      <c r="S3" s="6">
        <v>0</v>
      </c>
      <c r="T3" s="18">
        <v>10859</v>
      </c>
      <c r="U3" s="7">
        <v>130000</v>
      </c>
      <c r="V3" s="7">
        <v>120.59709904974946</v>
      </c>
    </row>
    <row r="4" spans="1:24" x14ac:dyDescent="0.25">
      <c r="A4" s="3" t="s">
        <v>3431</v>
      </c>
      <c r="B4" s="3" t="s">
        <v>3431</v>
      </c>
      <c r="C4" s="3" t="s">
        <v>3428</v>
      </c>
      <c r="D4" s="3" t="s">
        <v>95</v>
      </c>
      <c r="E4" s="3">
        <v>1</v>
      </c>
      <c r="F4" s="3" t="s">
        <v>3429</v>
      </c>
      <c r="G4">
        <v>1053</v>
      </c>
      <c r="H4" s="6">
        <v>27.72000000000001</v>
      </c>
      <c r="I4" s="7">
        <v>29189.160000000007</v>
      </c>
      <c r="J4" s="8">
        <v>0.05</v>
      </c>
      <c r="K4" s="7">
        <v>27729.702000000005</v>
      </c>
      <c r="L4" s="8">
        <v>0.2</v>
      </c>
      <c r="M4" s="7">
        <v>21629.167560000002</v>
      </c>
      <c r="N4" s="9">
        <v>8.5000000000000006E-2</v>
      </c>
      <c r="O4" s="9">
        <v>8.5324357703635931E-2</v>
      </c>
      <c r="P4" s="9">
        <v>0.17032435770363594</v>
      </c>
      <c r="Q4" s="6">
        <v>4</v>
      </c>
      <c r="R4" s="10">
        <v>0</v>
      </c>
      <c r="S4" s="6">
        <v>0</v>
      </c>
      <c r="T4" s="18">
        <v>10612</v>
      </c>
      <c r="U4" s="7">
        <v>127000</v>
      </c>
      <c r="V4" s="7">
        <v>120.59649175804007</v>
      </c>
    </row>
    <row r="5" spans="1:24" x14ac:dyDescent="0.25">
      <c r="A5" s="3" t="s">
        <v>3432</v>
      </c>
      <c r="B5" s="3" t="s">
        <v>3432</v>
      </c>
      <c r="C5" s="3" t="s">
        <v>3428</v>
      </c>
      <c r="D5" s="3" t="s">
        <v>95</v>
      </c>
      <c r="E5" s="3">
        <v>1</v>
      </c>
      <c r="F5" s="3" t="s">
        <v>3429</v>
      </c>
      <c r="G5">
        <v>1327</v>
      </c>
      <c r="H5" s="6">
        <v>27.72000000000001</v>
      </c>
      <c r="I5" s="7">
        <v>36784.44000000001</v>
      </c>
      <c r="J5" s="8">
        <v>0.05</v>
      </c>
      <c r="K5" s="7">
        <v>34945.218000000008</v>
      </c>
      <c r="L5" s="8">
        <v>0.2</v>
      </c>
      <c r="M5" s="7">
        <v>27257.270040000003</v>
      </c>
      <c r="N5" s="9">
        <v>8.5000000000000006E-2</v>
      </c>
      <c r="O5" s="9">
        <v>8.5324180568073962E-2</v>
      </c>
      <c r="P5" s="9">
        <v>0.17032418056807397</v>
      </c>
      <c r="Q5" s="6">
        <v>4</v>
      </c>
      <c r="R5" s="10">
        <v>0</v>
      </c>
      <c r="S5" s="6">
        <v>0</v>
      </c>
      <c r="T5" s="18">
        <v>13650</v>
      </c>
      <c r="U5" s="7">
        <v>160000</v>
      </c>
      <c r="V5" s="7">
        <v>120.59661717726868</v>
      </c>
    </row>
    <row r="6" spans="1:24" x14ac:dyDescent="0.25">
      <c r="A6" s="3" t="s">
        <v>3433</v>
      </c>
      <c r="B6" s="3" t="s">
        <v>3433</v>
      </c>
      <c r="C6" s="3" t="s">
        <v>3428</v>
      </c>
      <c r="D6" s="3" t="s">
        <v>95</v>
      </c>
      <c r="E6" s="3">
        <v>1</v>
      </c>
      <c r="F6" s="3" t="s">
        <v>3434</v>
      </c>
      <c r="G6">
        <v>0</v>
      </c>
      <c r="H6" s="6">
        <v>0</v>
      </c>
      <c r="I6" s="7">
        <v>3600</v>
      </c>
      <c r="J6" s="8">
        <v>0.05</v>
      </c>
      <c r="K6" s="7">
        <v>3420</v>
      </c>
      <c r="L6" s="8">
        <v>0.15</v>
      </c>
      <c r="M6" s="7">
        <v>2907</v>
      </c>
      <c r="N6" s="9">
        <v>9.5000000000000001E-2</v>
      </c>
      <c r="O6" s="9">
        <v>8.5330153942135237E-2</v>
      </c>
      <c r="P6" s="9">
        <v>0.18033015394213525</v>
      </c>
      <c r="Q6" s="6">
        <v>100</v>
      </c>
      <c r="R6" s="10">
        <v>0</v>
      </c>
      <c r="S6" s="6">
        <v>0</v>
      </c>
      <c r="T6" s="18">
        <v>1443</v>
      </c>
      <c r="U6" s="7">
        <v>16120.432087762789</v>
      </c>
      <c r="V6" s="7">
        <v>0</v>
      </c>
    </row>
    <row r="7" spans="1:24" x14ac:dyDescent="0.25">
      <c r="A7" s="3" t="s">
        <v>3435</v>
      </c>
      <c r="B7" s="3" t="s">
        <v>3435</v>
      </c>
      <c r="C7" s="3" t="s">
        <v>3428</v>
      </c>
      <c r="D7" s="3" t="s">
        <v>95</v>
      </c>
      <c r="E7" s="3">
        <v>1</v>
      </c>
      <c r="F7" s="3" t="s">
        <v>3434</v>
      </c>
      <c r="H7" s="6">
        <v>0</v>
      </c>
      <c r="I7" s="7">
        <v>3600</v>
      </c>
      <c r="J7" s="8">
        <v>0.05</v>
      </c>
      <c r="K7" s="7">
        <v>3420</v>
      </c>
      <c r="L7" s="8">
        <v>0.15</v>
      </c>
      <c r="M7" s="7">
        <v>2907</v>
      </c>
      <c r="N7" s="9">
        <v>9.5000000000000001E-2</v>
      </c>
      <c r="O7" s="9">
        <v>8.5330153942135237E-2</v>
      </c>
      <c r="P7" s="9">
        <v>0.18033015394213525</v>
      </c>
      <c r="Q7" s="6">
        <v>100</v>
      </c>
      <c r="R7" s="10">
        <v>0</v>
      </c>
      <c r="S7" s="6">
        <v>0</v>
      </c>
      <c r="T7" s="18">
        <v>1443</v>
      </c>
      <c r="U7" s="7">
        <v>16120.432087762789</v>
      </c>
      <c r="V7" s="7">
        <v>0</v>
      </c>
    </row>
    <row r="8" spans="1:24" x14ac:dyDescent="0.25">
      <c r="A8" s="3" t="s">
        <v>3436</v>
      </c>
      <c r="B8" s="3" t="s">
        <v>3436</v>
      </c>
      <c r="C8" s="3" t="s">
        <v>3428</v>
      </c>
      <c r="D8" s="3" t="s">
        <v>95</v>
      </c>
      <c r="E8" s="3">
        <v>1</v>
      </c>
      <c r="F8" s="3" t="s">
        <v>3434</v>
      </c>
      <c r="H8" s="6">
        <v>0</v>
      </c>
      <c r="I8" s="7">
        <v>3600</v>
      </c>
      <c r="J8" s="8">
        <v>0.05</v>
      </c>
      <c r="K8" s="7">
        <v>3420</v>
      </c>
      <c r="L8" s="8">
        <v>0.15</v>
      </c>
      <c r="M8" s="7">
        <v>2907</v>
      </c>
      <c r="N8" s="9">
        <v>9.5000000000000001E-2</v>
      </c>
      <c r="O8" s="9">
        <v>8.5330153942135237E-2</v>
      </c>
      <c r="P8" s="9">
        <v>0.18033015394213525</v>
      </c>
      <c r="Q8" s="6">
        <v>100</v>
      </c>
      <c r="R8" s="10">
        <v>0</v>
      </c>
      <c r="S8" s="6">
        <v>0</v>
      </c>
      <c r="T8" s="18">
        <v>1443</v>
      </c>
      <c r="U8" s="7">
        <v>16120.432087762789</v>
      </c>
      <c r="V8" s="7">
        <v>0</v>
      </c>
    </row>
    <row r="9" spans="1:24" x14ac:dyDescent="0.25">
      <c r="A9" s="3" t="s">
        <v>3437</v>
      </c>
      <c r="B9" s="3" t="s">
        <v>3437</v>
      </c>
      <c r="C9" s="3" t="s">
        <v>3428</v>
      </c>
      <c r="D9" s="3" t="s">
        <v>95</v>
      </c>
      <c r="E9" s="3">
        <v>1</v>
      </c>
      <c r="F9" s="3" t="s">
        <v>3434</v>
      </c>
      <c r="H9" s="6">
        <v>0</v>
      </c>
      <c r="I9" s="7">
        <v>3600</v>
      </c>
      <c r="J9" s="8">
        <v>0.05</v>
      </c>
      <c r="K9" s="7">
        <v>3420</v>
      </c>
      <c r="L9" s="8">
        <v>0.15</v>
      </c>
      <c r="M9" s="7">
        <v>2907</v>
      </c>
      <c r="N9" s="9">
        <v>9.5000000000000001E-2</v>
      </c>
      <c r="O9" s="9">
        <v>8.5330153942135237E-2</v>
      </c>
      <c r="P9" s="9">
        <v>0.18033015394213525</v>
      </c>
      <c r="Q9" s="6">
        <v>100</v>
      </c>
      <c r="R9" s="10">
        <v>0</v>
      </c>
      <c r="S9" s="6">
        <v>0</v>
      </c>
      <c r="T9" s="18">
        <v>1443</v>
      </c>
      <c r="U9" s="7">
        <v>16120.432087762789</v>
      </c>
      <c r="V9" s="7">
        <v>0</v>
      </c>
    </row>
    <row r="10" spans="1:24" x14ac:dyDescent="0.25">
      <c r="A10" s="3" t="s">
        <v>3438</v>
      </c>
      <c r="B10" s="3" t="s">
        <v>3438</v>
      </c>
      <c r="C10" s="3" t="s">
        <v>3439</v>
      </c>
      <c r="D10" s="3" t="s">
        <v>95</v>
      </c>
      <c r="E10" s="3">
        <v>1</v>
      </c>
      <c r="F10" s="3" t="s">
        <v>3440</v>
      </c>
      <c r="G10">
        <v>3805</v>
      </c>
      <c r="H10" s="6">
        <v>20</v>
      </c>
      <c r="I10" s="7">
        <v>76100</v>
      </c>
      <c r="J10" s="8">
        <v>0.05</v>
      </c>
      <c r="K10" s="7">
        <v>72295</v>
      </c>
      <c r="L10" s="8">
        <v>0.2</v>
      </c>
      <c r="M10" s="7">
        <v>57836</v>
      </c>
      <c r="N10" s="9">
        <v>9.5000000000000001E-2</v>
      </c>
      <c r="O10" s="9">
        <v>8.5324132021244281E-2</v>
      </c>
      <c r="P10" s="9">
        <v>0.18032413202124431</v>
      </c>
      <c r="Q10" s="6">
        <v>100</v>
      </c>
      <c r="R10" s="10">
        <v>0</v>
      </c>
      <c r="S10" s="6">
        <v>0</v>
      </c>
      <c r="T10" s="18">
        <v>37538</v>
      </c>
      <c r="U10" s="7">
        <v>321000</v>
      </c>
      <c r="V10" s="7">
        <v>84.292655839370738</v>
      </c>
    </row>
    <row r="11" spans="1:24" x14ac:dyDescent="0.25">
      <c r="A11" s="3" t="s">
        <v>3441</v>
      </c>
      <c r="B11" s="3" t="s">
        <v>3441</v>
      </c>
      <c r="C11" s="3" t="s">
        <v>3439</v>
      </c>
      <c r="D11" s="3" t="s">
        <v>95</v>
      </c>
      <c r="E11" s="3">
        <v>1</v>
      </c>
      <c r="F11" s="3" t="s">
        <v>3440</v>
      </c>
      <c r="G11">
        <v>2536</v>
      </c>
      <c r="H11" s="6">
        <v>20</v>
      </c>
      <c r="I11" s="7">
        <v>50720</v>
      </c>
      <c r="J11" s="8">
        <v>0.05</v>
      </c>
      <c r="K11" s="7">
        <v>48184</v>
      </c>
      <c r="L11" s="8">
        <v>0.2</v>
      </c>
      <c r="M11" s="7">
        <v>38547.199999999997</v>
      </c>
      <c r="N11" s="9">
        <v>9.5000000000000001E-2</v>
      </c>
      <c r="O11" s="9">
        <v>8.5324428933816726E-2</v>
      </c>
      <c r="P11" s="9">
        <v>0.18032442893381673</v>
      </c>
      <c r="Q11" s="6">
        <v>100</v>
      </c>
      <c r="R11" s="10">
        <v>0</v>
      </c>
      <c r="S11" s="6">
        <v>0</v>
      </c>
      <c r="T11" s="18">
        <v>25030</v>
      </c>
      <c r="U11" s="7">
        <v>214000</v>
      </c>
      <c r="V11" s="7">
        <v>84.29251704758623</v>
      </c>
    </row>
    <row r="12" spans="1:24" x14ac:dyDescent="0.25">
      <c r="A12" s="3" t="s">
        <v>3442</v>
      </c>
      <c r="B12" s="3" t="s">
        <v>3442</v>
      </c>
      <c r="C12" s="3" t="s">
        <v>3439</v>
      </c>
      <c r="D12" s="3" t="s">
        <v>95</v>
      </c>
      <c r="E12" s="3">
        <v>1</v>
      </c>
      <c r="F12" s="3" t="s">
        <v>3440</v>
      </c>
      <c r="G12">
        <v>3805</v>
      </c>
      <c r="H12" s="6">
        <v>20</v>
      </c>
      <c r="I12" s="7">
        <v>76100</v>
      </c>
      <c r="J12" s="8">
        <v>0.05</v>
      </c>
      <c r="K12" s="7">
        <v>72295</v>
      </c>
      <c r="L12" s="8">
        <v>0.2</v>
      </c>
      <c r="M12" s="7">
        <v>57836</v>
      </c>
      <c r="N12" s="9">
        <v>9.5000000000000001E-2</v>
      </c>
      <c r="O12" s="9">
        <v>8.5323499999999997E-2</v>
      </c>
      <c r="P12" s="9">
        <v>0.1803235</v>
      </c>
      <c r="Q12" s="6">
        <v>100</v>
      </c>
      <c r="R12" s="10">
        <v>0</v>
      </c>
      <c r="S12" s="6">
        <v>0</v>
      </c>
      <c r="T12" s="18">
        <v>37526</v>
      </c>
      <c r="U12" s="7">
        <v>321000</v>
      </c>
      <c r="V12" s="7">
        <v>84.292951279228731</v>
      </c>
    </row>
    <row r="13" spans="1:24" x14ac:dyDescent="0.25">
      <c r="A13" s="3" t="s">
        <v>3443</v>
      </c>
      <c r="B13" s="3" t="s">
        <v>3443</v>
      </c>
      <c r="C13" s="3" t="s">
        <v>3439</v>
      </c>
      <c r="D13" s="3" t="s">
        <v>95</v>
      </c>
      <c r="E13" s="3">
        <v>1</v>
      </c>
      <c r="F13" s="3" t="s">
        <v>3440</v>
      </c>
      <c r="G13">
        <v>2536</v>
      </c>
      <c r="H13" s="6">
        <v>20</v>
      </c>
      <c r="I13" s="7">
        <v>50720</v>
      </c>
      <c r="J13" s="8">
        <v>0.05</v>
      </c>
      <c r="K13" s="7">
        <v>48184</v>
      </c>
      <c r="L13" s="8">
        <v>0.2</v>
      </c>
      <c r="M13" s="7">
        <v>38547.199999999997</v>
      </c>
      <c r="N13" s="9">
        <v>9.5000000000000001E-2</v>
      </c>
      <c r="O13" s="9">
        <v>8.5324026678518308E-2</v>
      </c>
      <c r="P13" s="9">
        <v>0.18032402667851832</v>
      </c>
      <c r="Q13" s="6">
        <v>100</v>
      </c>
      <c r="R13" s="10">
        <v>0</v>
      </c>
      <c r="S13" s="6">
        <v>0</v>
      </c>
      <c r="T13" s="18">
        <v>25011</v>
      </c>
      <c r="U13" s="7">
        <v>214000</v>
      </c>
      <c r="V13" s="7">
        <v>84.292705081938735</v>
      </c>
    </row>
    <row r="14" spans="1:24" x14ac:dyDescent="0.25">
      <c r="A14" s="3" t="s">
        <v>3444</v>
      </c>
      <c r="B14" s="3" t="s">
        <v>3444</v>
      </c>
      <c r="C14" s="3" t="s">
        <v>3439</v>
      </c>
      <c r="D14" s="3" t="s">
        <v>95</v>
      </c>
      <c r="E14" s="3">
        <v>1</v>
      </c>
      <c r="F14" s="3" t="s">
        <v>3440</v>
      </c>
      <c r="G14">
        <v>3805</v>
      </c>
      <c r="H14" s="6">
        <v>20</v>
      </c>
      <c r="I14" s="7">
        <v>76100</v>
      </c>
      <c r="J14" s="8">
        <v>0.05</v>
      </c>
      <c r="K14" s="7">
        <v>72295</v>
      </c>
      <c r="L14" s="8">
        <v>0.2</v>
      </c>
      <c r="M14" s="7">
        <v>57836</v>
      </c>
      <c r="N14" s="9">
        <v>9.5000000000000001E-2</v>
      </c>
      <c r="O14" s="9">
        <v>8.5324523075816255E-2</v>
      </c>
      <c r="P14" s="9">
        <v>0.18032452307581623</v>
      </c>
      <c r="Q14" s="6">
        <v>100</v>
      </c>
      <c r="R14" s="10">
        <v>0</v>
      </c>
      <c r="S14" s="6">
        <v>0</v>
      </c>
      <c r="T14" s="18">
        <v>37526</v>
      </c>
      <c r="U14" s="7">
        <v>321000</v>
      </c>
      <c r="V14" s="7">
        <v>84.292473041003177</v>
      </c>
    </row>
    <row r="15" spans="1:24" x14ac:dyDescent="0.25">
      <c r="A15" s="3" t="s">
        <v>3445</v>
      </c>
      <c r="B15" s="3" t="s">
        <v>3445</v>
      </c>
      <c r="C15" s="3" t="s">
        <v>3439</v>
      </c>
      <c r="D15" s="3" t="s">
        <v>95</v>
      </c>
      <c r="E15" s="3">
        <v>1</v>
      </c>
      <c r="F15" s="3" t="s">
        <v>3440</v>
      </c>
      <c r="G15">
        <v>2536</v>
      </c>
      <c r="H15" s="6">
        <v>20</v>
      </c>
      <c r="I15" s="7">
        <v>50720</v>
      </c>
      <c r="J15" s="8">
        <v>0.05</v>
      </c>
      <c r="K15" s="7">
        <v>48184</v>
      </c>
      <c r="L15" s="8">
        <v>0.2</v>
      </c>
      <c r="M15" s="7">
        <v>38547.199999999997</v>
      </c>
      <c r="N15" s="9">
        <v>9.5000000000000001E-2</v>
      </c>
      <c r="O15" s="9">
        <v>8.5325034622924859E-2</v>
      </c>
      <c r="P15" s="9">
        <v>0.18032503462292487</v>
      </c>
      <c r="Q15" s="6">
        <v>100</v>
      </c>
      <c r="R15" s="10">
        <v>0</v>
      </c>
      <c r="S15" s="6">
        <v>0</v>
      </c>
      <c r="T15" s="18">
        <v>25011</v>
      </c>
      <c r="U15" s="7">
        <v>214000</v>
      </c>
      <c r="V15" s="7">
        <v>84.292233919624678</v>
      </c>
    </row>
    <row r="16" spans="1:24" x14ac:dyDescent="0.25">
      <c r="A16" s="3" t="s">
        <v>3446</v>
      </c>
      <c r="B16" s="3" t="s">
        <v>3446</v>
      </c>
      <c r="C16" s="3" t="s">
        <v>3439</v>
      </c>
      <c r="D16" s="3" t="s">
        <v>95</v>
      </c>
      <c r="E16" s="3">
        <v>1</v>
      </c>
      <c r="F16" s="3" t="s">
        <v>3440</v>
      </c>
      <c r="G16">
        <v>400</v>
      </c>
      <c r="H16" s="6">
        <v>24</v>
      </c>
      <c r="I16" s="7">
        <v>9600</v>
      </c>
      <c r="J16" s="8">
        <v>0.05</v>
      </c>
      <c r="K16" s="7">
        <v>9120</v>
      </c>
      <c r="L16" s="8">
        <v>0.2</v>
      </c>
      <c r="M16" s="7">
        <v>7296</v>
      </c>
      <c r="N16" s="9">
        <v>9.5000000000000001E-2</v>
      </c>
      <c r="O16" s="9">
        <v>8.5323499999999997E-2</v>
      </c>
      <c r="P16" s="9">
        <v>0.1803235</v>
      </c>
      <c r="Q16" s="6">
        <v>100</v>
      </c>
      <c r="R16" s="10">
        <v>0</v>
      </c>
      <c r="S16" s="6">
        <v>0</v>
      </c>
      <c r="T16" s="18">
        <v>4167</v>
      </c>
      <c r="U16" s="7">
        <v>40000</v>
      </c>
      <c r="V16" s="7">
        <v>101.15154153507449</v>
      </c>
    </row>
    <row r="17" spans="1:22" x14ac:dyDescent="0.25">
      <c r="A17" s="3" t="s">
        <v>3447</v>
      </c>
      <c r="B17" s="3" t="s">
        <v>3447</v>
      </c>
      <c r="C17" s="3" t="s">
        <v>3439</v>
      </c>
      <c r="D17" s="3" t="s">
        <v>95</v>
      </c>
      <c r="E17" s="3">
        <v>1</v>
      </c>
      <c r="F17" s="3" t="s">
        <v>3440</v>
      </c>
      <c r="G17">
        <v>4137</v>
      </c>
      <c r="H17" s="6">
        <v>18</v>
      </c>
      <c r="I17" s="7">
        <v>74466</v>
      </c>
      <c r="J17" s="8">
        <v>0.05</v>
      </c>
      <c r="K17" s="7">
        <v>70742.7</v>
      </c>
      <c r="L17" s="8">
        <v>0.2</v>
      </c>
      <c r="M17" s="7">
        <v>56594.16</v>
      </c>
      <c r="N17" s="9">
        <v>9.5000000000000001E-2</v>
      </c>
      <c r="O17" s="9">
        <v>7.6463563503745405E-2</v>
      </c>
      <c r="P17" s="9">
        <v>0.17146356350374542</v>
      </c>
      <c r="Q17" s="6">
        <v>100</v>
      </c>
      <c r="R17" s="10">
        <v>0</v>
      </c>
      <c r="S17" s="6">
        <v>0</v>
      </c>
      <c r="T17" s="18">
        <v>110042</v>
      </c>
      <c r="U17" s="7">
        <v>330000</v>
      </c>
      <c r="V17" s="7">
        <v>79.783714513207201</v>
      </c>
    </row>
    <row r="18" spans="1:22" x14ac:dyDescent="0.25">
      <c r="A18" s="3" t="s">
        <v>3448</v>
      </c>
      <c r="B18" s="3" t="s">
        <v>3448</v>
      </c>
      <c r="C18" s="3" t="s">
        <v>3439</v>
      </c>
      <c r="D18" s="3" t="s">
        <v>95</v>
      </c>
      <c r="E18" s="3">
        <v>1</v>
      </c>
      <c r="F18" s="3" t="s">
        <v>3440</v>
      </c>
      <c r="G18">
        <v>4087</v>
      </c>
      <c r="H18" s="6">
        <v>20</v>
      </c>
      <c r="I18" s="7">
        <v>81740</v>
      </c>
      <c r="J18" s="8">
        <v>0.05</v>
      </c>
      <c r="K18" s="7">
        <v>77653</v>
      </c>
      <c r="L18" s="8">
        <v>0.2</v>
      </c>
      <c r="M18" s="7">
        <v>62122.400000000001</v>
      </c>
      <c r="N18" s="9">
        <v>9.5000000000000001E-2</v>
      </c>
      <c r="O18" s="9">
        <v>7.6462932668484418E-2</v>
      </c>
      <c r="P18" s="9">
        <v>0.17146293266848442</v>
      </c>
      <c r="Q18" s="6">
        <v>100</v>
      </c>
      <c r="R18" s="10">
        <v>0</v>
      </c>
      <c r="S18" s="6">
        <v>0</v>
      </c>
      <c r="T18" s="18">
        <v>108730</v>
      </c>
      <c r="U18" s="7">
        <v>362000</v>
      </c>
      <c r="V18" s="7">
        <v>88.648897831395956</v>
      </c>
    </row>
    <row r="19" spans="1:22" x14ac:dyDescent="0.25">
      <c r="A19" s="3" t="s">
        <v>3449</v>
      </c>
      <c r="B19" s="3" t="s">
        <v>3449</v>
      </c>
      <c r="C19" s="3" t="s">
        <v>3450</v>
      </c>
      <c r="D19" s="3" t="s">
        <v>95</v>
      </c>
      <c r="E19" s="3">
        <v>1</v>
      </c>
      <c r="F19" s="3" t="s">
        <v>3440</v>
      </c>
      <c r="G19">
        <v>1731</v>
      </c>
      <c r="H19" s="6">
        <v>22</v>
      </c>
      <c r="I19" s="7">
        <v>38082</v>
      </c>
      <c r="J19" s="8">
        <v>0.05</v>
      </c>
      <c r="K19" s="7">
        <v>36177.9</v>
      </c>
      <c r="L19" s="8">
        <v>0.2</v>
      </c>
      <c r="M19" s="7">
        <v>29665.878000000001</v>
      </c>
      <c r="N19" s="9">
        <v>9.5000000000000001E-2</v>
      </c>
      <c r="O19" s="9">
        <v>8.0325425422796415E-2</v>
      </c>
      <c r="P19" s="9">
        <v>0.17532542542279642</v>
      </c>
      <c r="Q19" s="6">
        <v>100</v>
      </c>
      <c r="R19" s="10">
        <v>0</v>
      </c>
      <c r="S19" s="6">
        <v>0</v>
      </c>
      <c r="T19" s="18">
        <v>77821</v>
      </c>
      <c r="U19" s="7">
        <v>169000</v>
      </c>
      <c r="V19" s="7">
        <v>97.749655868062476</v>
      </c>
    </row>
    <row r="20" spans="1:22" x14ac:dyDescent="0.25">
      <c r="A20" s="3" t="s">
        <v>3451</v>
      </c>
      <c r="B20" s="3" t="s">
        <v>3451</v>
      </c>
      <c r="C20" s="3" t="s">
        <v>3450</v>
      </c>
      <c r="D20" s="3" t="s">
        <v>95</v>
      </c>
      <c r="E20" s="3">
        <v>1</v>
      </c>
      <c r="F20" s="3" t="s">
        <v>3440</v>
      </c>
      <c r="G20">
        <v>1913</v>
      </c>
      <c r="H20" s="6">
        <v>22</v>
      </c>
      <c r="I20" s="7">
        <v>42086</v>
      </c>
      <c r="J20" s="8">
        <v>0.05</v>
      </c>
      <c r="K20" s="7">
        <v>39981.699999999997</v>
      </c>
      <c r="L20" s="8">
        <v>0.2</v>
      </c>
      <c r="M20" s="7">
        <v>32784.993999999999</v>
      </c>
      <c r="N20" s="9">
        <v>9.5000000000000001E-2</v>
      </c>
      <c r="O20" s="9">
        <v>8.0324429993094332E-2</v>
      </c>
      <c r="P20" s="9">
        <v>0.17532442999309433</v>
      </c>
      <c r="Q20" s="6">
        <v>100</v>
      </c>
      <c r="R20" s="10">
        <v>0</v>
      </c>
      <c r="S20" s="6">
        <v>0</v>
      </c>
      <c r="T20" s="18">
        <v>85992</v>
      </c>
      <c r="U20" s="7">
        <v>187000</v>
      </c>
      <c r="V20" s="7">
        <v>97.750210855811872</v>
      </c>
    </row>
    <row r="21" spans="1:22" x14ac:dyDescent="0.25">
      <c r="A21" s="3" t="s">
        <v>3452</v>
      </c>
      <c r="B21" s="3" t="s">
        <v>3452</v>
      </c>
      <c r="C21" s="3" t="s">
        <v>3450</v>
      </c>
      <c r="D21" s="3" t="s">
        <v>95</v>
      </c>
      <c r="E21" s="3">
        <v>1</v>
      </c>
      <c r="F21" s="3" t="s">
        <v>3440</v>
      </c>
      <c r="G21">
        <v>2127</v>
      </c>
      <c r="H21" s="6">
        <v>22</v>
      </c>
      <c r="I21" s="7">
        <v>46794</v>
      </c>
      <c r="J21" s="8">
        <v>0.05</v>
      </c>
      <c r="K21" s="7">
        <v>44454.3</v>
      </c>
      <c r="L21" s="8">
        <v>0.2</v>
      </c>
      <c r="M21" s="7">
        <v>36452.525999999998</v>
      </c>
      <c r="N21" s="9">
        <v>9.5000000000000001E-2</v>
      </c>
      <c r="O21" s="9">
        <v>8.0324444066053755E-2</v>
      </c>
      <c r="P21" s="9">
        <v>0.17532444406605374</v>
      </c>
      <c r="Q21" s="6">
        <v>100</v>
      </c>
      <c r="R21" s="10">
        <v>0</v>
      </c>
      <c r="S21" s="6">
        <v>0</v>
      </c>
      <c r="T21" s="18">
        <v>95590</v>
      </c>
      <c r="U21" s="7">
        <v>208000</v>
      </c>
      <c r="V21" s="7">
        <v>97.750203009588517</v>
      </c>
    </row>
    <row r="22" spans="1:22" x14ac:dyDescent="0.25">
      <c r="A22" s="3" t="s">
        <v>3453</v>
      </c>
      <c r="B22" s="3" t="s">
        <v>3453</v>
      </c>
      <c r="C22" s="3" t="s">
        <v>3450</v>
      </c>
      <c r="D22" s="3" t="s">
        <v>95</v>
      </c>
      <c r="E22" s="3">
        <v>1</v>
      </c>
      <c r="F22" s="3" t="s">
        <v>3440</v>
      </c>
      <c r="G22">
        <v>869</v>
      </c>
      <c r="H22" s="6">
        <v>19.8</v>
      </c>
      <c r="I22" s="7">
        <v>17206.2</v>
      </c>
      <c r="J22" s="8">
        <v>0.05</v>
      </c>
      <c r="K22" s="7">
        <v>16345.89</v>
      </c>
      <c r="L22" s="8">
        <v>0.2</v>
      </c>
      <c r="M22" s="7">
        <v>12749.7942</v>
      </c>
      <c r="N22" s="9">
        <v>9.5000000000000001E-2</v>
      </c>
      <c r="O22" s="9">
        <v>8.0324000000000007E-2</v>
      </c>
      <c r="P22" s="9">
        <v>0.17532400000000001</v>
      </c>
      <c r="Q22" s="6">
        <v>100</v>
      </c>
      <c r="R22" s="10">
        <v>0</v>
      </c>
      <c r="S22" s="6">
        <v>0</v>
      </c>
      <c r="T22" s="18">
        <v>18965</v>
      </c>
      <c r="U22" s="7">
        <v>73000</v>
      </c>
      <c r="V22" s="7">
        <v>83.683922338071227</v>
      </c>
    </row>
    <row r="23" spans="1:22" x14ac:dyDescent="0.25">
      <c r="A23" s="3" t="s">
        <v>3454</v>
      </c>
      <c r="B23" s="3" t="s">
        <v>3454</v>
      </c>
      <c r="C23" s="3" t="s">
        <v>3450</v>
      </c>
      <c r="D23" s="3" t="s">
        <v>95</v>
      </c>
      <c r="E23" s="3">
        <v>1</v>
      </c>
      <c r="F23" s="3" t="s">
        <v>3440</v>
      </c>
      <c r="G23">
        <v>655</v>
      </c>
      <c r="H23" s="6">
        <v>19.8</v>
      </c>
      <c r="I23" s="7">
        <v>12969</v>
      </c>
      <c r="J23" s="8">
        <v>0.05</v>
      </c>
      <c r="K23" s="7">
        <v>12320.55</v>
      </c>
      <c r="L23" s="8">
        <v>0.2</v>
      </c>
      <c r="M23" s="7">
        <v>9610.0289999999986</v>
      </c>
      <c r="N23" s="9">
        <v>9.5000000000000001E-2</v>
      </c>
      <c r="O23" s="9">
        <v>8.0325908885667444E-2</v>
      </c>
      <c r="P23" s="9">
        <v>0.17532590888566746</v>
      </c>
      <c r="Q23" s="6">
        <v>100</v>
      </c>
      <c r="R23" s="10">
        <v>0</v>
      </c>
      <c r="S23" s="6">
        <v>0</v>
      </c>
      <c r="T23" s="18">
        <v>14308</v>
      </c>
      <c r="U23" s="7">
        <v>55000</v>
      </c>
      <c r="V23" s="7">
        <v>83.683011217513155</v>
      </c>
    </row>
    <row r="24" spans="1:22" x14ac:dyDescent="0.25">
      <c r="A24" s="3" t="s">
        <v>3455</v>
      </c>
      <c r="B24" s="3" t="s">
        <v>3455</v>
      </c>
      <c r="C24" s="3" t="s">
        <v>3450</v>
      </c>
      <c r="D24" s="3" t="s">
        <v>95</v>
      </c>
      <c r="E24" s="3">
        <v>1</v>
      </c>
      <c r="F24" s="3" t="s">
        <v>3440</v>
      </c>
      <c r="G24">
        <v>655</v>
      </c>
      <c r="H24" s="6">
        <v>19.8</v>
      </c>
      <c r="I24" s="7">
        <v>12969</v>
      </c>
      <c r="J24" s="8">
        <v>0.05</v>
      </c>
      <c r="K24" s="7">
        <v>12320.55</v>
      </c>
      <c r="L24" s="8">
        <v>0.2</v>
      </c>
      <c r="M24" s="7">
        <v>9610.0289999999986</v>
      </c>
      <c r="N24" s="9">
        <v>9.5000000000000001E-2</v>
      </c>
      <c r="O24" s="9">
        <v>8.0325908885667444E-2</v>
      </c>
      <c r="P24" s="9">
        <v>0.17532590888566746</v>
      </c>
      <c r="Q24" s="6">
        <v>100</v>
      </c>
      <c r="R24" s="10">
        <v>0</v>
      </c>
      <c r="S24" s="6">
        <v>0</v>
      </c>
      <c r="T24" s="18">
        <v>14308</v>
      </c>
      <c r="U24" s="7">
        <v>55000</v>
      </c>
      <c r="V24" s="7">
        <v>83.683011217513155</v>
      </c>
    </row>
    <row r="25" spans="1:22" x14ac:dyDescent="0.25">
      <c r="A25" s="3" t="s">
        <v>3456</v>
      </c>
      <c r="B25" s="3" t="s">
        <v>3456</v>
      </c>
      <c r="C25" s="3" t="s">
        <v>3450</v>
      </c>
      <c r="D25" s="3" t="s">
        <v>95</v>
      </c>
      <c r="E25" s="3">
        <v>1</v>
      </c>
      <c r="F25" s="3" t="s">
        <v>3440</v>
      </c>
      <c r="G25">
        <v>655</v>
      </c>
      <c r="H25" s="6">
        <v>19.8</v>
      </c>
      <c r="I25" s="7">
        <v>12969</v>
      </c>
      <c r="J25" s="8">
        <v>0.05</v>
      </c>
      <c r="K25" s="7">
        <v>12320.55</v>
      </c>
      <c r="L25" s="8">
        <v>0.2</v>
      </c>
      <c r="M25" s="7">
        <v>9610.0289999999986</v>
      </c>
      <c r="N25" s="9">
        <v>9.5000000000000001E-2</v>
      </c>
      <c r="O25" s="9">
        <v>8.0325908885667444E-2</v>
      </c>
      <c r="P25" s="9">
        <v>0.17532590888566746</v>
      </c>
      <c r="Q25" s="6">
        <v>100</v>
      </c>
      <c r="R25" s="10">
        <v>0</v>
      </c>
      <c r="S25" s="6">
        <v>0</v>
      </c>
      <c r="T25" s="18">
        <v>14308</v>
      </c>
      <c r="U25" s="7">
        <v>55000</v>
      </c>
      <c r="V25" s="7">
        <v>83.683011217513155</v>
      </c>
    </row>
    <row r="26" spans="1:22" x14ac:dyDescent="0.25">
      <c r="A26" s="3" t="s">
        <v>3457</v>
      </c>
      <c r="B26" s="3" t="s">
        <v>3457</v>
      </c>
      <c r="C26" s="3" t="s">
        <v>3450</v>
      </c>
      <c r="D26" s="3" t="s">
        <v>95</v>
      </c>
      <c r="E26" s="3">
        <v>1</v>
      </c>
      <c r="F26" s="3" t="s">
        <v>3440</v>
      </c>
      <c r="G26">
        <v>1311</v>
      </c>
      <c r="H26" s="6">
        <v>18</v>
      </c>
      <c r="I26" s="7">
        <v>23598</v>
      </c>
      <c r="J26" s="8">
        <v>0.05</v>
      </c>
      <c r="K26" s="7">
        <v>22418.1</v>
      </c>
      <c r="L26" s="8">
        <v>0.2</v>
      </c>
      <c r="M26" s="7">
        <v>17486.117999999999</v>
      </c>
      <c r="N26" s="9">
        <v>9.5000000000000001E-2</v>
      </c>
      <c r="O26" s="9">
        <v>8.0325907616310838E-2</v>
      </c>
      <c r="P26" s="9">
        <v>0.17532590761631084</v>
      </c>
      <c r="Q26" s="6">
        <v>100</v>
      </c>
      <c r="R26" s="10">
        <v>0</v>
      </c>
      <c r="S26" s="6">
        <v>0</v>
      </c>
      <c r="T26" s="18">
        <v>28615</v>
      </c>
      <c r="U26" s="7">
        <v>100000</v>
      </c>
      <c r="V26" s="7">
        <v>76.075465293978866</v>
      </c>
    </row>
    <row r="27" spans="1:22" x14ac:dyDescent="0.25">
      <c r="A27" s="3" t="s">
        <v>3458</v>
      </c>
      <c r="B27" s="3" t="s">
        <v>3458</v>
      </c>
      <c r="C27" s="3" t="s">
        <v>3450</v>
      </c>
      <c r="D27" s="3" t="s">
        <v>95</v>
      </c>
      <c r="E27" s="3">
        <v>1</v>
      </c>
      <c r="F27" s="3" t="s">
        <v>3440</v>
      </c>
      <c r="G27">
        <v>1040</v>
      </c>
      <c r="H27" s="6">
        <v>18</v>
      </c>
      <c r="I27" s="7">
        <v>18720</v>
      </c>
      <c r="J27" s="8">
        <v>0.05</v>
      </c>
      <c r="K27" s="7">
        <v>17784</v>
      </c>
      <c r="L27" s="8">
        <v>0.2</v>
      </c>
      <c r="M27" s="7">
        <v>13871.52</v>
      </c>
      <c r="N27" s="9">
        <v>9.5000000000000001E-2</v>
      </c>
      <c r="O27" s="9">
        <v>8.0324000000000007E-2</v>
      </c>
      <c r="P27" s="9">
        <v>0.17532400000000001</v>
      </c>
      <c r="Q27" s="6">
        <v>100</v>
      </c>
      <c r="R27" s="10">
        <v>0</v>
      </c>
      <c r="S27" s="6">
        <v>0</v>
      </c>
      <c r="T27" s="18">
        <v>22699</v>
      </c>
      <c r="U27" s="7">
        <v>79000</v>
      </c>
      <c r="V27" s="7">
        <v>76.076293034610231</v>
      </c>
    </row>
    <row r="28" spans="1:22" x14ac:dyDescent="0.25">
      <c r="A28" s="3" t="s">
        <v>3459</v>
      </c>
      <c r="B28" s="3" t="s">
        <v>3459</v>
      </c>
      <c r="C28" s="3" t="s">
        <v>3450</v>
      </c>
      <c r="D28" s="3" t="s">
        <v>95</v>
      </c>
      <c r="E28" s="3">
        <v>1</v>
      </c>
      <c r="F28" s="3" t="s">
        <v>3440</v>
      </c>
      <c r="G28">
        <v>919</v>
      </c>
      <c r="H28" s="6">
        <v>19.8</v>
      </c>
      <c r="I28" s="7">
        <v>18196.2</v>
      </c>
      <c r="J28" s="8">
        <v>0.05</v>
      </c>
      <c r="K28" s="7">
        <v>17286.39</v>
      </c>
      <c r="L28" s="8">
        <v>0.2</v>
      </c>
      <c r="M28" s="7">
        <v>13483.3842</v>
      </c>
      <c r="N28" s="9">
        <v>9.5000000000000001E-2</v>
      </c>
      <c r="O28" s="9">
        <v>8.0322639337319812E-2</v>
      </c>
      <c r="P28" s="9">
        <v>0.17532263933731981</v>
      </c>
      <c r="Q28" s="6">
        <v>100</v>
      </c>
      <c r="R28" s="10">
        <v>0</v>
      </c>
      <c r="S28" s="6">
        <v>0</v>
      </c>
      <c r="T28" s="18">
        <v>20056</v>
      </c>
      <c r="U28" s="7">
        <v>77000</v>
      </c>
      <c r="V28" s="7">
        <v>83.68457180120096</v>
      </c>
    </row>
    <row r="29" spans="1:22" x14ac:dyDescent="0.25">
      <c r="A29" s="3" t="s">
        <v>3460</v>
      </c>
      <c r="B29" s="3" t="s">
        <v>3460</v>
      </c>
      <c r="C29" s="3" t="s">
        <v>3450</v>
      </c>
      <c r="D29" s="3" t="s">
        <v>95</v>
      </c>
      <c r="E29" s="3">
        <v>1</v>
      </c>
      <c r="F29" s="3" t="s">
        <v>3440</v>
      </c>
      <c r="G29">
        <v>615</v>
      </c>
      <c r="H29" s="6">
        <v>19.8</v>
      </c>
      <c r="I29" s="7">
        <v>12177</v>
      </c>
      <c r="J29" s="8">
        <v>0.05</v>
      </c>
      <c r="K29" s="7">
        <v>11568.15</v>
      </c>
      <c r="L29" s="8">
        <v>0.2</v>
      </c>
      <c r="M29" s="7">
        <v>9023.1569999999992</v>
      </c>
      <c r="N29" s="9">
        <v>9.5000000000000001E-2</v>
      </c>
      <c r="O29" s="9">
        <v>8.0324000000000007E-2</v>
      </c>
      <c r="P29" s="9">
        <v>0.17532400000000001</v>
      </c>
      <c r="Q29" s="6">
        <v>100</v>
      </c>
      <c r="R29" s="10">
        <v>0</v>
      </c>
      <c r="S29" s="6">
        <v>0</v>
      </c>
      <c r="T29" s="18">
        <v>12432</v>
      </c>
      <c r="U29" s="7">
        <v>51000</v>
      </c>
      <c r="V29" s="7">
        <v>83.683922338071213</v>
      </c>
    </row>
    <row r="30" spans="1:22" x14ac:dyDescent="0.25">
      <c r="A30" s="3" t="s">
        <v>3461</v>
      </c>
      <c r="B30" s="3" t="s">
        <v>3461</v>
      </c>
      <c r="C30" s="3" t="s">
        <v>3450</v>
      </c>
      <c r="D30" s="3" t="s">
        <v>95</v>
      </c>
      <c r="E30" s="3">
        <v>1</v>
      </c>
      <c r="F30" s="3" t="s">
        <v>3440</v>
      </c>
      <c r="G30">
        <v>625</v>
      </c>
      <c r="H30" s="6">
        <v>19.8</v>
      </c>
      <c r="I30" s="7">
        <v>12375</v>
      </c>
      <c r="J30" s="8">
        <v>0.05</v>
      </c>
      <c r="K30" s="7">
        <v>11756.25</v>
      </c>
      <c r="L30" s="8">
        <v>0.2</v>
      </c>
      <c r="M30" s="7">
        <v>9169.875</v>
      </c>
      <c r="N30" s="9">
        <v>9.5000000000000001E-2</v>
      </c>
      <c r="O30" s="9">
        <v>8.0328037396330737E-2</v>
      </c>
      <c r="P30" s="9">
        <v>0.17532803739633074</v>
      </c>
      <c r="Q30" s="6">
        <v>100</v>
      </c>
      <c r="R30" s="10">
        <v>0</v>
      </c>
      <c r="S30" s="6">
        <v>0</v>
      </c>
      <c r="T30" s="18">
        <v>12626</v>
      </c>
      <c r="U30" s="7">
        <v>52000</v>
      </c>
      <c r="V30" s="7">
        <v>83.681995292254683</v>
      </c>
    </row>
    <row r="31" spans="1:22" x14ac:dyDescent="0.25">
      <c r="A31" s="3" t="s">
        <v>3462</v>
      </c>
      <c r="B31" s="3" t="s">
        <v>3462</v>
      </c>
      <c r="C31" s="3" t="s">
        <v>3450</v>
      </c>
      <c r="D31" s="3" t="s">
        <v>95</v>
      </c>
      <c r="E31" s="3">
        <v>1</v>
      </c>
      <c r="F31" s="3" t="s">
        <v>3440</v>
      </c>
      <c r="G31">
        <v>655</v>
      </c>
      <c r="H31" s="6">
        <v>19.8</v>
      </c>
      <c r="I31" s="7">
        <v>12969</v>
      </c>
      <c r="J31" s="8">
        <v>0.05</v>
      </c>
      <c r="K31" s="7">
        <v>12320.55</v>
      </c>
      <c r="L31" s="8">
        <v>0.2</v>
      </c>
      <c r="M31" s="7">
        <v>9610.0289999999986</v>
      </c>
      <c r="N31" s="9">
        <v>9.5000000000000001E-2</v>
      </c>
      <c r="O31" s="9">
        <v>8.0324000000000007E-2</v>
      </c>
      <c r="P31" s="9">
        <v>0.17532400000000001</v>
      </c>
      <c r="Q31" s="6">
        <v>100</v>
      </c>
      <c r="R31" s="10">
        <v>0</v>
      </c>
      <c r="S31" s="6">
        <v>0</v>
      </c>
      <c r="T31" s="18">
        <v>13248</v>
      </c>
      <c r="U31" s="7">
        <v>55000</v>
      </c>
      <c r="V31" s="7">
        <v>83.683922338071213</v>
      </c>
    </row>
    <row r="32" spans="1:22" x14ac:dyDescent="0.25">
      <c r="A32" s="3" t="s">
        <v>3463</v>
      </c>
      <c r="B32" s="3" t="s">
        <v>3463</v>
      </c>
      <c r="C32" s="3" t="s">
        <v>3450</v>
      </c>
      <c r="D32" s="3" t="s">
        <v>95</v>
      </c>
      <c r="E32" s="3">
        <v>1</v>
      </c>
      <c r="F32" s="3" t="s">
        <v>3440</v>
      </c>
      <c r="G32">
        <v>1607</v>
      </c>
      <c r="H32" s="6">
        <v>18</v>
      </c>
      <c r="I32" s="7">
        <v>28926</v>
      </c>
      <c r="J32" s="8">
        <v>0.05</v>
      </c>
      <c r="K32" s="7">
        <v>27479.7</v>
      </c>
      <c r="L32" s="8">
        <v>0.2</v>
      </c>
      <c r="M32" s="7">
        <v>21434.166000000001</v>
      </c>
      <c r="N32" s="9">
        <v>9.5000000000000001E-2</v>
      </c>
      <c r="O32" s="9">
        <v>8.0325570024041754E-2</v>
      </c>
      <c r="P32" s="9">
        <v>0.17532557002404175</v>
      </c>
      <c r="Q32" s="6">
        <v>100</v>
      </c>
      <c r="R32" s="10">
        <v>0</v>
      </c>
      <c r="S32" s="6">
        <v>0</v>
      </c>
      <c r="T32" s="18">
        <v>32479</v>
      </c>
      <c r="U32" s="7">
        <v>122000</v>
      </c>
      <c r="V32" s="7">
        <v>76.075611778538686</v>
      </c>
    </row>
    <row r="33" spans="1:22" x14ac:dyDescent="0.25">
      <c r="A33" s="3" t="s">
        <v>3464</v>
      </c>
      <c r="B33" s="3" t="s">
        <v>3464</v>
      </c>
      <c r="C33" s="3" t="s">
        <v>3450</v>
      </c>
      <c r="D33" s="3" t="s">
        <v>95</v>
      </c>
      <c r="E33" s="3">
        <v>1</v>
      </c>
      <c r="F33" s="3" t="s">
        <v>3440</v>
      </c>
      <c r="G33">
        <v>869</v>
      </c>
      <c r="H33" s="6">
        <v>19.8</v>
      </c>
      <c r="I33" s="7">
        <v>17206.2</v>
      </c>
      <c r="J33" s="8">
        <v>0.05</v>
      </c>
      <c r="K33" s="7">
        <v>16345.89</v>
      </c>
      <c r="L33" s="8">
        <v>0.2</v>
      </c>
      <c r="M33" s="7">
        <v>12749.7942</v>
      </c>
      <c r="N33" s="9">
        <v>9.5000000000000001E-2</v>
      </c>
      <c r="O33" s="9">
        <v>8.0326903452015194E-2</v>
      </c>
      <c r="P33" s="9">
        <v>0.17532690345201518</v>
      </c>
      <c r="Q33" s="6">
        <v>100</v>
      </c>
      <c r="R33" s="10">
        <v>0</v>
      </c>
      <c r="S33" s="6">
        <v>0</v>
      </c>
      <c r="T33" s="18">
        <v>17560</v>
      </c>
      <c r="U33" s="7">
        <v>73000</v>
      </c>
      <c r="V33" s="7">
        <v>83.682536513944029</v>
      </c>
    </row>
    <row r="34" spans="1:22" x14ac:dyDescent="0.25">
      <c r="A34" s="3" t="s">
        <v>3465</v>
      </c>
      <c r="B34" s="3" t="s">
        <v>3465</v>
      </c>
      <c r="C34" s="3" t="s">
        <v>3450</v>
      </c>
      <c r="D34" s="3" t="s">
        <v>95</v>
      </c>
      <c r="E34" s="3">
        <v>1</v>
      </c>
      <c r="F34" s="3" t="s">
        <v>3440</v>
      </c>
      <c r="G34">
        <v>655</v>
      </c>
      <c r="H34" s="6">
        <v>19.8</v>
      </c>
      <c r="I34" s="7">
        <v>12969</v>
      </c>
      <c r="J34" s="8">
        <v>0.05</v>
      </c>
      <c r="K34" s="7">
        <v>12320.55</v>
      </c>
      <c r="L34" s="8">
        <v>0.2</v>
      </c>
      <c r="M34" s="7">
        <v>9610.0289999999986</v>
      </c>
      <c r="N34" s="9">
        <v>9.5000000000000001E-2</v>
      </c>
      <c r="O34" s="9">
        <v>8.0324000000000007E-2</v>
      </c>
      <c r="P34" s="9">
        <v>0.17532400000000001</v>
      </c>
      <c r="Q34" s="6">
        <v>100</v>
      </c>
      <c r="R34" s="10">
        <v>0</v>
      </c>
      <c r="S34" s="6">
        <v>0</v>
      </c>
      <c r="T34" s="18">
        <v>13248</v>
      </c>
      <c r="U34" s="7">
        <v>55000</v>
      </c>
      <c r="V34" s="7">
        <v>83.683922338071213</v>
      </c>
    </row>
    <row r="35" spans="1:22" x14ac:dyDescent="0.25">
      <c r="A35" s="3" t="s">
        <v>3466</v>
      </c>
      <c r="B35" s="3" t="s">
        <v>3466</v>
      </c>
      <c r="C35" s="3" t="s">
        <v>3450</v>
      </c>
      <c r="D35" s="3" t="s">
        <v>95</v>
      </c>
      <c r="E35" s="3">
        <v>1</v>
      </c>
      <c r="F35" s="3" t="s">
        <v>3440</v>
      </c>
      <c r="G35">
        <v>655</v>
      </c>
      <c r="H35" s="6">
        <v>19.8</v>
      </c>
      <c r="I35" s="7">
        <v>12969</v>
      </c>
      <c r="J35" s="8">
        <v>0.05</v>
      </c>
      <c r="K35" s="7">
        <v>12320.55</v>
      </c>
      <c r="L35" s="8">
        <v>0.2</v>
      </c>
      <c r="M35" s="7">
        <v>9610.0289999999986</v>
      </c>
      <c r="N35" s="9">
        <v>9.5000000000000001E-2</v>
      </c>
      <c r="O35" s="9">
        <v>8.0324000000000007E-2</v>
      </c>
      <c r="P35" s="9">
        <v>0.17532400000000001</v>
      </c>
      <c r="Q35" s="6">
        <v>100</v>
      </c>
      <c r="R35" s="10">
        <v>0</v>
      </c>
      <c r="S35" s="6">
        <v>0</v>
      </c>
      <c r="T35" s="18">
        <v>13248</v>
      </c>
      <c r="U35" s="7">
        <v>55000</v>
      </c>
      <c r="V35" s="7">
        <v>83.683922338071213</v>
      </c>
    </row>
    <row r="36" spans="1:22" x14ac:dyDescent="0.25">
      <c r="A36" s="3" t="s">
        <v>3467</v>
      </c>
      <c r="B36" s="3" t="s">
        <v>3467</v>
      </c>
      <c r="C36" s="3" t="s">
        <v>3450</v>
      </c>
      <c r="D36" s="3" t="s">
        <v>95</v>
      </c>
      <c r="E36" s="3">
        <v>1</v>
      </c>
      <c r="F36" s="3" t="s">
        <v>3440</v>
      </c>
      <c r="G36">
        <v>655</v>
      </c>
      <c r="H36" s="6">
        <v>19.8</v>
      </c>
      <c r="I36" s="7">
        <v>12969</v>
      </c>
      <c r="J36" s="8">
        <v>0.05</v>
      </c>
      <c r="K36" s="7">
        <v>12320.55</v>
      </c>
      <c r="L36" s="8">
        <v>0.2</v>
      </c>
      <c r="M36" s="7">
        <v>9610.0289999999986</v>
      </c>
      <c r="N36" s="9">
        <v>9.5000000000000001E-2</v>
      </c>
      <c r="O36" s="9">
        <v>8.0324000000000007E-2</v>
      </c>
      <c r="P36" s="9">
        <v>0.17532400000000001</v>
      </c>
      <c r="Q36" s="6">
        <v>100</v>
      </c>
      <c r="R36" s="10">
        <v>0</v>
      </c>
      <c r="S36" s="6">
        <v>0</v>
      </c>
      <c r="T36" s="18">
        <v>13248</v>
      </c>
      <c r="U36" s="7">
        <v>55000</v>
      </c>
      <c r="V36" s="7">
        <v>83.683922338071213</v>
      </c>
    </row>
    <row r="37" spans="1:22" x14ac:dyDescent="0.25">
      <c r="A37" s="3" t="s">
        <v>3468</v>
      </c>
      <c r="B37" s="3" t="s">
        <v>3468</v>
      </c>
      <c r="C37" s="3" t="s">
        <v>3450</v>
      </c>
      <c r="D37" s="3" t="s">
        <v>95</v>
      </c>
      <c r="E37" s="3">
        <v>1</v>
      </c>
      <c r="F37" s="3" t="s">
        <v>3440</v>
      </c>
      <c r="G37">
        <v>655</v>
      </c>
      <c r="H37" s="6">
        <v>19.8</v>
      </c>
      <c r="I37" s="7">
        <v>12969</v>
      </c>
      <c r="J37" s="8">
        <v>0.05</v>
      </c>
      <c r="K37" s="7">
        <v>12320.55</v>
      </c>
      <c r="L37" s="8">
        <v>0.2</v>
      </c>
      <c r="M37" s="7">
        <v>9610.0289999999986</v>
      </c>
      <c r="N37" s="9">
        <v>9.5000000000000001E-2</v>
      </c>
      <c r="O37" s="9">
        <v>8.0324000000000007E-2</v>
      </c>
      <c r="P37" s="9">
        <v>0.17532400000000001</v>
      </c>
      <c r="Q37" s="6">
        <v>100</v>
      </c>
      <c r="R37" s="10">
        <v>0</v>
      </c>
      <c r="S37" s="6">
        <v>0</v>
      </c>
      <c r="T37" s="18">
        <v>13248</v>
      </c>
      <c r="U37" s="7">
        <v>55000</v>
      </c>
      <c r="V37" s="7">
        <v>83.683922338071213</v>
      </c>
    </row>
    <row r="38" spans="1:22" x14ac:dyDescent="0.25">
      <c r="A38" s="3" t="s">
        <v>3469</v>
      </c>
      <c r="B38" s="3" t="s">
        <v>3469</v>
      </c>
      <c r="C38" s="3" t="s">
        <v>3450</v>
      </c>
      <c r="D38" s="3" t="s">
        <v>95</v>
      </c>
      <c r="E38" s="3">
        <v>1</v>
      </c>
      <c r="F38" s="3" t="s">
        <v>3440</v>
      </c>
      <c r="G38">
        <v>655</v>
      </c>
      <c r="H38" s="6">
        <v>19.8</v>
      </c>
      <c r="I38" s="7">
        <v>12969</v>
      </c>
      <c r="J38" s="8">
        <v>0.05</v>
      </c>
      <c r="K38" s="7">
        <v>12320.55</v>
      </c>
      <c r="L38" s="8">
        <v>0.2</v>
      </c>
      <c r="M38" s="7">
        <v>9610.0289999999986</v>
      </c>
      <c r="N38" s="9">
        <v>9.5000000000000001E-2</v>
      </c>
      <c r="O38" s="9">
        <v>8.0324000000000007E-2</v>
      </c>
      <c r="P38" s="9">
        <v>0.17532400000000001</v>
      </c>
      <c r="Q38" s="6">
        <v>100</v>
      </c>
      <c r="R38" s="10">
        <v>0</v>
      </c>
      <c r="S38" s="6">
        <v>0</v>
      </c>
      <c r="T38" s="18">
        <v>13248</v>
      </c>
      <c r="U38" s="7">
        <v>55000</v>
      </c>
      <c r="V38" s="7">
        <v>83.683922338071213</v>
      </c>
    </row>
    <row r="39" spans="1:22" x14ac:dyDescent="0.25">
      <c r="A39" s="3" t="s">
        <v>3470</v>
      </c>
      <c r="B39" s="3" t="s">
        <v>3470</v>
      </c>
      <c r="C39" s="3" t="s">
        <v>3450</v>
      </c>
      <c r="D39" s="3" t="s">
        <v>95</v>
      </c>
      <c r="E39" s="3">
        <v>1</v>
      </c>
      <c r="F39" s="3" t="s">
        <v>3440</v>
      </c>
      <c r="G39">
        <v>655</v>
      </c>
      <c r="H39" s="6">
        <v>19.8</v>
      </c>
      <c r="I39" s="7">
        <v>12969</v>
      </c>
      <c r="J39" s="8">
        <v>0.05</v>
      </c>
      <c r="K39" s="7">
        <v>12320.55</v>
      </c>
      <c r="L39" s="8">
        <v>0.2</v>
      </c>
      <c r="M39" s="7">
        <v>9610.0289999999986</v>
      </c>
      <c r="N39" s="9">
        <v>9.5000000000000001E-2</v>
      </c>
      <c r="O39" s="9">
        <v>8.0324000000000007E-2</v>
      </c>
      <c r="P39" s="9">
        <v>0.17532400000000001</v>
      </c>
      <c r="Q39" s="6">
        <v>100</v>
      </c>
      <c r="R39" s="10">
        <v>0</v>
      </c>
      <c r="S39" s="6">
        <v>0</v>
      </c>
      <c r="T39" s="18">
        <v>13248</v>
      </c>
      <c r="U39" s="7">
        <v>55000</v>
      </c>
      <c r="V39" s="7">
        <v>83.683922338071213</v>
      </c>
    </row>
    <row r="40" spans="1:22" x14ac:dyDescent="0.25">
      <c r="A40" s="3" t="s">
        <v>3471</v>
      </c>
      <c r="B40" s="3" t="s">
        <v>3471</v>
      </c>
      <c r="C40" s="3" t="s">
        <v>3450</v>
      </c>
      <c r="D40" s="3" t="s">
        <v>95</v>
      </c>
      <c r="E40" s="3">
        <v>1</v>
      </c>
      <c r="F40" s="3" t="s">
        <v>3440</v>
      </c>
      <c r="G40">
        <v>1607</v>
      </c>
      <c r="H40" s="6">
        <v>18</v>
      </c>
      <c r="I40" s="7">
        <v>28926</v>
      </c>
      <c r="J40" s="8">
        <v>0.05</v>
      </c>
      <c r="K40" s="7">
        <v>27479.7</v>
      </c>
      <c r="L40" s="8">
        <v>0.2</v>
      </c>
      <c r="M40" s="7">
        <v>21434.166000000001</v>
      </c>
      <c r="N40" s="9">
        <v>9.5000000000000001E-2</v>
      </c>
      <c r="O40" s="9">
        <v>8.0325570024041754E-2</v>
      </c>
      <c r="P40" s="9">
        <v>0.17532557002404175</v>
      </c>
      <c r="Q40" s="6">
        <v>100</v>
      </c>
      <c r="R40" s="10">
        <v>0</v>
      </c>
      <c r="S40" s="6">
        <v>0</v>
      </c>
      <c r="T40" s="18">
        <v>32479</v>
      </c>
      <c r="U40" s="7">
        <v>122000</v>
      </c>
      <c r="V40" s="7">
        <v>76.075611778538686</v>
      </c>
    </row>
    <row r="41" spans="1:22" x14ac:dyDescent="0.25">
      <c r="A41" s="3" t="s">
        <v>3472</v>
      </c>
      <c r="B41" s="3" t="s">
        <v>3472</v>
      </c>
      <c r="C41" s="3" t="s">
        <v>3450</v>
      </c>
      <c r="D41" s="3" t="s">
        <v>95</v>
      </c>
      <c r="E41" s="3">
        <v>1</v>
      </c>
      <c r="F41" s="3" t="s">
        <v>3440</v>
      </c>
      <c r="G41">
        <v>809</v>
      </c>
      <c r="H41" s="6">
        <v>19.8</v>
      </c>
      <c r="I41" s="7">
        <v>16018.2</v>
      </c>
      <c r="J41" s="8">
        <v>0.05</v>
      </c>
      <c r="K41" s="7">
        <v>15217.29</v>
      </c>
      <c r="L41" s="8">
        <v>0.2</v>
      </c>
      <c r="M41" s="7">
        <v>11869.486199999999</v>
      </c>
      <c r="N41" s="9">
        <v>9.5000000000000001E-2</v>
      </c>
      <c r="O41" s="9">
        <v>8.0324000000000007E-2</v>
      </c>
      <c r="P41" s="9">
        <v>0.17532400000000001</v>
      </c>
      <c r="Q41" s="6">
        <v>100</v>
      </c>
      <c r="R41" s="10">
        <v>0</v>
      </c>
      <c r="S41" s="6">
        <v>0</v>
      </c>
      <c r="T41" s="18">
        <v>17664</v>
      </c>
      <c r="U41" s="7">
        <v>68000</v>
      </c>
      <c r="V41" s="7">
        <v>83.683922338071227</v>
      </c>
    </row>
    <row r="42" spans="1:22" x14ac:dyDescent="0.25">
      <c r="A42" s="3" t="s">
        <v>3473</v>
      </c>
      <c r="B42" s="3" t="s">
        <v>3473</v>
      </c>
      <c r="C42" s="3" t="s">
        <v>3450</v>
      </c>
      <c r="D42" s="3" t="s">
        <v>95</v>
      </c>
      <c r="E42" s="3">
        <v>1</v>
      </c>
      <c r="F42" s="3" t="s">
        <v>3440</v>
      </c>
      <c r="G42">
        <v>502</v>
      </c>
      <c r="H42" s="6">
        <v>19.8</v>
      </c>
      <c r="I42" s="7">
        <v>9939.6</v>
      </c>
      <c r="J42" s="8">
        <v>0.05</v>
      </c>
      <c r="K42" s="7">
        <v>9442.6200000000008</v>
      </c>
      <c r="L42" s="8">
        <v>0.2</v>
      </c>
      <c r="M42" s="7">
        <v>7365.2435999999998</v>
      </c>
      <c r="N42" s="9">
        <v>9.5000000000000001E-2</v>
      </c>
      <c r="O42" s="9">
        <v>8.0328982569319529E-2</v>
      </c>
      <c r="P42" s="9">
        <v>0.17532898256931953</v>
      </c>
      <c r="Q42" s="6">
        <v>100</v>
      </c>
      <c r="R42" s="10">
        <v>0</v>
      </c>
      <c r="S42" s="6">
        <v>0</v>
      </c>
      <c r="T42" s="18">
        <v>10951</v>
      </c>
      <c r="U42" s="7">
        <v>42000</v>
      </c>
      <c r="V42" s="7">
        <v>83.68154417481567</v>
      </c>
    </row>
    <row r="43" spans="1:22" x14ac:dyDescent="0.25">
      <c r="A43" s="3" t="s">
        <v>3474</v>
      </c>
      <c r="B43" s="3" t="s">
        <v>3474</v>
      </c>
      <c r="C43" s="3" t="s">
        <v>3450</v>
      </c>
      <c r="D43" s="3" t="s">
        <v>95</v>
      </c>
      <c r="E43" s="3">
        <v>1</v>
      </c>
      <c r="F43" s="3" t="s">
        <v>3440</v>
      </c>
      <c r="G43">
        <v>917</v>
      </c>
      <c r="H43" s="6">
        <v>19.8</v>
      </c>
      <c r="I43" s="7">
        <v>18156.599999999999</v>
      </c>
      <c r="J43" s="8">
        <v>0.05</v>
      </c>
      <c r="K43" s="7">
        <v>17248.77</v>
      </c>
      <c r="L43" s="8">
        <v>0.2</v>
      </c>
      <c r="M43" s="7">
        <v>13454.0406</v>
      </c>
      <c r="N43" s="9">
        <v>9.5000000000000001E-2</v>
      </c>
      <c r="O43" s="9">
        <v>8.0326727377678195E-2</v>
      </c>
      <c r="P43" s="9">
        <v>0.17532672737767818</v>
      </c>
      <c r="Q43" s="6">
        <v>100</v>
      </c>
      <c r="R43" s="10">
        <v>0</v>
      </c>
      <c r="S43" s="6">
        <v>0</v>
      </c>
      <c r="T43" s="18">
        <v>20014</v>
      </c>
      <c r="U43" s="7">
        <v>77000</v>
      </c>
      <c r="V43" s="7">
        <v>83.682620553310741</v>
      </c>
    </row>
    <row r="44" spans="1:22" x14ac:dyDescent="0.25">
      <c r="A44" s="3" t="s">
        <v>3475</v>
      </c>
      <c r="B44" s="3" t="s">
        <v>3475</v>
      </c>
      <c r="C44" s="3" t="s">
        <v>3450</v>
      </c>
      <c r="D44" s="3" t="s">
        <v>95</v>
      </c>
      <c r="E44" s="3">
        <v>1</v>
      </c>
      <c r="F44" s="3" t="s">
        <v>3440</v>
      </c>
      <c r="G44">
        <v>978</v>
      </c>
      <c r="H44" s="6">
        <v>19.8</v>
      </c>
      <c r="I44" s="7">
        <v>19364.400000000001</v>
      </c>
      <c r="J44" s="8">
        <v>0.05</v>
      </c>
      <c r="K44" s="7">
        <v>18396.18</v>
      </c>
      <c r="L44" s="8">
        <v>0.2</v>
      </c>
      <c r="M44" s="7">
        <v>14349.020399999999</v>
      </c>
      <c r="N44" s="9">
        <v>9.5000000000000001E-2</v>
      </c>
      <c r="O44" s="9">
        <v>8.0322721545783002E-2</v>
      </c>
      <c r="P44" s="9">
        <v>0.17532272154578299</v>
      </c>
      <c r="Q44" s="6">
        <v>100</v>
      </c>
      <c r="R44" s="10">
        <v>0</v>
      </c>
      <c r="S44" s="6">
        <v>0</v>
      </c>
      <c r="T44" s="18">
        <v>21357</v>
      </c>
      <c r="U44" s="7">
        <v>82000</v>
      </c>
      <c r="V44" s="7">
        <v>83.684532561677543</v>
      </c>
    </row>
    <row r="45" spans="1:22" x14ac:dyDescent="0.25">
      <c r="A45" s="3" t="s">
        <v>3476</v>
      </c>
      <c r="B45" s="3" t="s">
        <v>3476</v>
      </c>
      <c r="C45" s="3" t="s">
        <v>3477</v>
      </c>
      <c r="D45" s="3" t="s">
        <v>95</v>
      </c>
      <c r="E45" s="3">
        <v>1</v>
      </c>
      <c r="F45" s="3" t="s">
        <v>3429</v>
      </c>
      <c r="G45">
        <v>2108</v>
      </c>
      <c r="H45" s="6">
        <v>28</v>
      </c>
      <c r="I45" s="7">
        <v>59024</v>
      </c>
      <c r="J45" s="8">
        <v>0.05</v>
      </c>
      <c r="K45" s="7">
        <v>56072.800000000003</v>
      </c>
      <c r="L45" s="8">
        <v>0.2</v>
      </c>
      <c r="M45" s="7">
        <v>44858.240000000005</v>
      </c>
      <c r="N45" s="9">
        <v>8.5000000000000006E-2</v>
      </c>
      <c r="O45" s="9">
        <v>8.0324385589131839E-2</v>
      </c>
      <c r="P45" s="9">
        <v>0.16532438558913184</v>
      </c>
      <c r="Q45" s="6">
        <v>4</v>
      </c>
      <c r="R45" s="10">
        <v>247</v>
      </c>
      <c r="S45" s="6">
        <v>2964</v>
      </c>
      <c r="T45" s="18">
        <v>104148</v>
      </c>
      <c r="U45" s="7">
        <v>274000</v>
      </c>
      <c r="V45" s="7">
        <v>128.71664348951867</v>
      </c>
    </row>
    <row r="46" spans="1:22" x14ac:dyDescent="0.25">
      <c r="A46" s="3" t="s">
        <v>3478</v>
      </c>
      <c r="B46" s="3" t="s">
        <v>3478</v>
      </c>
      <c r="C46" s="3" t="s">
        <v>3477</v>
      </c>
      <c r="D46" s="3" t="s">
        <v>95</v>
      </c>
      <c r="E46" s="3">
        <v>1</v>
      </c>
      <c r="F46" s="3" t="s">
        <v>3429</v>
      </c>
      <c r="G46">
        <v>1405</v>
      </c>
      <c r="H46" s="6">
        <v>28</v>
      </c>
      <c r="I46" s="7">
        <v>39340</v>
      </c>
      <c r="J46" s="8">
        <v>0.05</v>
      </c>
      <c r="K46" s="7">
        <v>37373</v>
      </c>
      <c r="L46" s="8">
        <v>0.2</v>
      </c>
      <c r="M46" s="7">
        <v>29898.400000000001</v>
      </c>
      <c r="N46" s="9">
        <v>8.5000000000000006E-2</v>
      </c>
      <c r="O46" s="9">
        <v>8.0323421534384307E-2</v>
      </c>
      <c r="P46" s="9">
        <v>0.16532342153438431</v>
      </c>
      <c r="Q46" s="6">
        <v>4</v>
      </c>
      <c r="R46" s="10">
        <v>166</v>
      </c>
      <c r="S46" s="6">
        <v>1992</v>
      </c>
      <c r="T46" s="18">
        <v>69432</v>
      </c>
      <c r="U46" s="7">
        <v>183000</v>
      </c>
      <c r="V46" s="7">
        <v>128.71739407821377</v>
      </c>
    </row>
    <row r="47" spans="1:22" x14ac:dyDescent="0.25">
      <c r="A47" s="3" t="s">
        <v>3479</v>
      </c>
      <c r="B47" s="3" t="s">
        <v>3479</v>
      </c>
      <c r="C47" s="3" t="s">
        <v>3480</v>
      </c>
      <c r="D47" s="3" t="s">
        <v>295</v>
      </c>
      <c r="E47" s="3">
        <v>1</v>
      </c>
      <c r="F47" s="3" t="s">
        <v>3481</v>
      </c>
      <c r="G47">
        <v>1516</v>
      </c>
      <c r="H47" s="6">
        <v>13.310000000000002</v>
      </c>
      <c r="I47" s="7">
        <v>20177.960000000003</v>
      </c>
      <c r="J47" s="8">
        <v>0.05</v>
      </c>
      <c r="K47" s="7">
        <v>19169.062000000002</v>
      </c>
      <c r="L47" s="8">
        <v>0.15</v>
      </c>
      <c r="M47" s="7">
        <v>16581.23863</v>
      </c>
      <c r="N47" s="9">
        <v>0.08</v>
      </c>
      <c r="O47" s="9">
        <v>7.5807250000000007E-2</v>
      </c>
      <c r="P47" s="9">
        <v>0.15580725000000001</v>
      </c>
      <c r="Q47" s="6">
        <v>4</v>
      </c>
      <c r="R47" s="10">
        <v>0</v>
      </c>
      <c r="S47" s="6">
        <v>0</v>
      </c>
      <c r="T47" s="18">
        <v>32776</v>
      </c>
      <c r="U47" s="7">
        <v>106000</v>
      </c>
      <c r="V47" s="7">
        <v>70.198867510979113</v>
      </c>
    </row>
    <row r="48" spans="1:22" x14ac:dyDescent="0.25">
      <c r="A48" s="3" t="s">
        <v>3482</v>
      </c>
      <c r="B48" s="3" t="s">
        <v>3482</v>
      </c>
      <c r="C48" s="3" t="s">
        <v>3480</v>
      </c>
      <c r="D48" s="3" t="s">
        <v>295</v>
      </c>
      <c r="E48" s="3">
        <v>1</v>
      </c>
      <c r="F48" s="3" t="s">
        <v>3481</v>
      </c>
      <c r="G48">
        <v>1493</v>
      </c>
      <c r="H48" s="6">
        <v>13.310000000000002</v>
      </c>
      <c r="I48" s="7">
        <v>19871.830000000002</v>
      </c>
      <c r="J48" s="8">
        <v>0.05</v>
      </c>
      <c r="K48" s="7">
        <v>18878.238500000003</v>
      </c>
      <c r="L48" s="8">
        <v>0.15</v>
      </c>
      <c r="M48" s="7">
        <v>16329.676302500004</v>
      </c>
      <c r="N48" s="9">
        <v>0.08</v>
      </c>
      <c r="O48" s="9">
        <v>7.5808257847295168E-2</v>
      </c>
      <c r="P48" s="9">
        <v>0.15580825784729518</v>
      </c>
      <c r="Q48" s="6">
        <v>4</v>
      </c>
      <c r="R48" s="10">
        <v>0</v>
      </c>
      <c r="S48" s="6">
        <v>0</v>
      </c>
      <c r="T48" s="18">
        <v>32280</v>
      </c>
      <c r="U48" s="7">
        <v>105000</v>
      </c>
      <c r="V48" s="7">
        <v>70.19841342889309</v>
      </c>
    </row>
    <row r="49" spans="1:22" x14ac:dyDescent="0.25">
      <c r="A49" s="3" t="s">
        <v>3483</v>
      </c>
      <c r="B49" s="3" t="s">
        <v>3483</v>
      </c>
      <c r="C49" s="3" t="s">
        <v>3480</v>
      </c>
      <c r="D49" s="3" t="s">
        <v>295</v>
      </c>
      <c r="E49" s="3">
        <v>1</v>
      </c>
      <c r="F49" s="3" t="s">
        <v>3481</v>
      </c>
      <c r="G49">
        <v>1526</v>
      </c>
      <c r="H49" s="6">
        <v>13.310000000000002</v>
      </c>
      <c r="I49" s="7">
        <v>20311.060000000005</v>
      </c>
      <c r="J49" s="8">
        <v>0.05</v>
      </c>
      <c r="K49" s="7">
        <v>19295.507000000005</v>
      </c>
      <c r="L49" s="8">
        <v>0.15</v>
      </c>
      <c r="M49" s="7">
        <v>16690.613555000004</v>
      </c>
      <c r="N49" s="9">
        <v>0.08</v>
      </c>
      <c r="O49" s="9">
        <v>7.5807743026424471E-2</v>
      </c>
      <c r="P49" s="9">
        <v>0.15580774302642447</v>
      </c>
      <c r="Q49" s="6">
        <v>4</v>
      </c>
      <c r="R49" s="10">
        <v>0</v>
      </c>
      <c r="S49" s="6">
        <v>0</v>
      </c>
      <c r="T49" s="18">
        <v>33010</v>
      </c>
      <c r="U49" s="7">
        <v>107000</v>
      </c>
      <c r="V49" s="7">
        <v>70.19864537890804</v>
      </c>
    </row>
    <row r="50" spans="1:22" x14ac:dyDescent="0.25">
      <c r="A50" s="3" t="s">
        <v>3484</v>
      </c>
      <c r="B50" s="3" t="s">
        <v>3484</v>
      </c>
      <c r="C50" s="3" t="s">
        <v>3480</v>
      </c>
      <c r="D50" s="3" t="s">
        <v>295</v>
      </c>
      <c r="E50" s="3">
        <v>1</v>
      </c>
      <c r="F50" s="3" t="s">
        <v>3481</v>
      </c>
      <c r="G50">
        <v>1502</v>
      </c>
      <c r="H50" s="6">
        <v>13.310000000000002</v>
      </c>
      <c r="I50" s="7">
        <v>19991.620000000003</v>
      </c>
      <c r="J50" s="8">
        <v>0.05</v>
      </c>
      <c r="K50" s="7">
        <v>18992.039000000004</v>
      </c>
      <c r="L50" s="8">
        <v>0.15</v>
      </c>
      <c r="M50" s="7">
        <v>16428.113735000003</v>
      </c>
      <c r="N50" s="9">
        <v>0.08</v>
      </c>
      <c r="O50" s="9">
        <v>7.5807808149080766E-2</v>
      </c>
      <c r="P50" s="9">
        <v>0.15580780814908077</v>
      </c>
      <c r="Q50" s="6">
        <v>4</v>
      </c>
      <c r="R50" s="10">
        <v>0</v>
      </c>
      <c r="S50" s="6">
        <v>0</v>
      </c>
      <c r="T50" s="18">
        <v>32485</v>
      </c>
      <c r="U50" s="7">
        <v>105000</v>
      </c>
      <c r="V50" s="7">
        <v>70.198616038130382</v>
      </c>
    </row>
    <row r="51" spans="1:22" x14ac:dyDescent="0.25">
      <c r="A51" s="3" t="s">
        <v>3485</v>
      </c>
      <c r="B51" s="3" t="s">
        <v>3485</v>
      </c>
      <c r="C51" s="3" t="s">
        <v>3480</v>
      </c>
      <c r="D51" s="3" t="s">
        <v>295</v>
      </c>
      <c r="E51" s="3">
        <v>1</v>
      </c>
      <c r="F51" s="3" t="s">
        <v>3481</v>
      </c>
      <c r="G51">
        <v>1501</v>
      </c>
      <c r="H51" s="6">
        <v>13.310000000000002</v>
      </c>
      <c r="I51" s="7">
        <v>19978.310000000005</v>
      </c>
      <c r="J51" s="8">
        <v>0.05</v>
      </c>
      <c r="K51" s="7">
        <v>18979.394500000009</v>
      </c>
      <c r="L51" s="8">
        <v>0.15</v>
      </c>
      <c r="M51" s="7">
        <v>16417.176242500005</v>
      </c>
      <c r="N51" s="9">
        <v>0.08</v>
      </c>
      <c r="O51" s="9">
        <v>7.5806514642687395E-2</v>
      </c>
      <c r="P51" s="9">
        <v>0.15580651464268741</v>
      </c>
      <c r="Q51" s="6">
        <v>4</v>
      </c>
      <c r="R51" s="10">
        <v>0</v>
      </c>
      <c r="S51" s="6">
        <v>0</v>
      </c>
      <c r="T51" s="18">
        <v>32455</v>
      </c>
      <c r="U51" s="7">
        <v>105000</v>
      </c>
      <c r="V51" s="7">
        <v>70.199198827360078</v>
      </c>
    </row>
    <row r="52" spans="1:22" x14ac:dyDescent="0.25">
      <c r="A52" s="3" t="s">
        <v>3486</v>
      </c>
      <c r="B52" s="3" t="s">
        <v>3486</v>
      </c>
      <c r="C52" s="3" t="s">
        <v>3480</v>
      </c>
      <c r="D52" s="3" t="s">
        <v>295</v>
      </c>
      <c r="E52" s="3">
        <v>1</v>
      </c>
      <c r="F52" s="3" t="s">
        <v>3481</v>
      </c>
      <c r="G52">
        <v>1513</v>
      </c>
      <c r="H52" s="6">
        <v>13.310000000000002</v>
      </c>
      <c r="I52" s="7">
        <v>20138.03</v>
      </c>
      <c r="J52" s="8">
        <v>0.05</v>
      </c>
      <c r="K52" s="7">
        <v>19131.128500000003</v>
      </c>
      <c r="L52" s="8">
        <v>0.15</v>
      </c>
      <c r="M52" s="7">
        <v>16548.426152500004</v>
      </c>
      <c r="N52" s="9">
        <v>0.08</v>
      </c>
      <c r="O52" s="9">
        <v>7.5807250000000007E-2</v>
      </c>
      <c r="P52" s="9">
        <v>0.15580725000000001</v>
      </c>
      <c r="Q52" s="6">
        <v>4</v>
      </c>
      <c r="R52" s="10">
        <v>0</v>
      </c>
      <c r="S52" s="6">
        <v>0</v>
      </c>
      <c r="T52" s="18">
        <v>32718</v>
      </c>
      <c r="U52" s="7">
        <v>106000</v>
      </c>
      <c r="V52" s="7">
        <v>70.198867510979127</v>
      </c>
    </row>
    <row r="53" spans="1:22" x14ac:dyDescent="0.25">
      <c r="A53" s="3" t="s">
        <v>3487</v>
      </c>
      <c r="B53" s="3" t="s">
        <v>3487</v>
      </c>
      <c r="C53" s="3" t="s">
        <v>3480</v>
      </c>
      <c r="D53" s="3" t="s">
        <v>295</v>
      </c>
      <c r="E53" s="3">
        <v>1</v>
      </c>
      <c r="F53" s="3" t="s">
        <v>3481</v>
      </c>
      <c r="G53">
        <v>1539</v>
      </c>
      <c r="H53" s="6">
        <v>13.310000000000002</v>
      </c>
      <c r="I53" s="7">
        <v>20484.090000000004</v>
      </c>
      <c r="J53" s="8">
        <v>0.05</v>
      </c>
      <c r="K53" s="7">
        <v>19459.885500000004</v>
      </c>
      <c r="L53" s="8">
        <v>0.15</v>
      </c>
      <c r="M53" s="7">
        <v>16832.800957500003</v>
      </c>
      <c r="N53" s="9">
        <v>0.08</v>
      </c>
      <c r="O53" s="9">
        <v>7.5806734448215132E-2</v>
      </c>
      <c r="P53" s="9">
        <v>0.15580673444821511</v>
      </c>
      <c r="Q53" s="6">
        <v>4</v>
      </c>
      <c r="R53" s="10">
        <v>0</v>
      </c>
      <c r="S53" s="6">
        <v>0</v>
      </c>
      <c r="T53" s="18">
        <v>33273</v>
      </c>
      <c r="U53" s="7">
        <v>108000</v>
      </c>
      <c r="V53" s="7">
        <v>70.199099793309983</v>
      </c>
    </row>
    <row r="54" spans="1:22" x14ac:dyDescent="0.25">
      <c r="A54" s="3" t="s">
        <v>3488</v>
      </c>
      <c r="B54" s="3" t="s">
        <v>3488</v>
      </c>
      <c r="C54" s="3" t="s">
        <v>3480</v>
      </c>
      <c r="D54" s="3" t="s">
        <v>295</v>
      </c>
      <c r="E54" s="3">
        <v>1</v>
      </c>
      <c r="F54" s="3" t="s">
        <v>3481</v>
      </c>
      <c r="G54">
        <v>1420</v>
      </c>
      <c r="H54" s="6">
        <v>13.310000000000002</v>
      </c>
      <c r="I54" s="7">
        <v>18900.200000000004</v>
      </c>
      <c r="J54" s="8">
        <v>0.05</v>
      </c>
      <c r="K54" s="7">
        <v>17955.190000000002</v>
      </c>
      <c r="L54" s="8">
        <v>0.15</v>
      </c>
      <c r="M54" s="7">
        <v>15531.239350000002</v>
      </c>
      <c r="N54" s="9">
        <v>0.08</v>
      </c>
      <c r="O54" s="9">
        <v>7.5808309663260603E-2</v>
      </c>
      <c r="P54" s="9">
        <v>0.15580830966326059</v>
      </c>
      <c r="Q54" s="6">
        <v>4</v>
      </c>
      <c r="R54" s="10">
        <v>0</v>
      </c>
      <c r="S54" s="6">
        <v>0</v>
      </c>
      <c r="T54" s="18">
        <v>30704</v>
      </c>
      <c r="U54" s="7">
        <v>100000</v>
      </c>
      <c r="V54" s="7">
        <v>70.198390083549242</v>
      </c>
    </row>
    <row r="55" spans="1:22" x14ac:dyDescent="0.25">
      <c r="A55" s="3" t="s">
        <v>3489</v>
      </c>
      <c r="B55" s="3" t="s">
        <v>3489</v>
      </c>
      <c r="C55" s="3" t="s">
        <v>3480</v>
      </c>
      <c r="D55" s="3" t="s">
        <v>295</v>
      </c>
      <c r="E55" s="3">
        <v>1</v>
      </c>
      <c r="F55" s="3" t="s">
        <v>3481</v>
      </c>
      <c r="G55">
        <v>1487</v>
      </c>
      <c r="H55" s="6">
        <v>13.310000000000002</v>
      </c>
      <c r="I55" s="7">
        <v>19791.970000000005</v>
      </c>
      <c r="J55" s="8">
        <v>0.05</v>
      </c>
      <c r="K55" s="7">
        <v>18802.371500000005</v>
      </c>
      <c r="L55" s="8">
        <v>0.15</v>
      </c>
      <c r="M55" s="7">
        <v>16264.051347500004</v>
      </c>
      <c r="N55" s="9">
        <v>0.08</v>
      </c>
      <c r="O55" s="9">
        <v>7.5807842433904621E-2</v>
      </c>
      <c r="P55" s="9">
        <v>0.15580784243390461</v>
      </c>
      <c r="Q55" s="6">
        <v>4</v>
      </c>
      <c r="R55" s="10">
        <v>0</v>
      </c>
      <c r="S55" s="6">
        <v>0</v>
      </c>
      <c r="T55" s="18">
        <v>32164</v>
      </c>
      <c r="U55" s="7">
        <v>104000</v>
      </c>
      <c r="V55" s="7">
        <v>70.198600591236655</v>
      </c>
    </row>
    <row r="56" spans="1:22" x14ac:dyDescent="0.25">
      <c r="A56" s="3" t="s">
        <v>3490</v>
      </c>
      <c r="B56" s="3" t="s">
        <v>3490</v>
      </c>
      <c r="C56" s="3" t="s">
        <v>3491</v>
      </c>
      <c r="D56" s="3" t="s">
        <v>257</v>
      </c>
      <c r="E56" s="3">
        <v>1</v>
      </c>
      <c r="F56" s="3" t="s">
        <v>3492</v>
      </c>
      <c r="G56">
        <v>2000</v>
      </c>
      <c r="H56" s="6">
        <v>18</v>
      </c>
      <c r="I56" s="7">
        <v>36000</v>
      </c>
      <c r="J56" s="8">
        <v>0.05</v>
      </c>
      <c r="K56" s="7">
        <v>34200</v>
      </c>
      <c r="L56" s="8">
        <v>0.2</v>
      </c>
      <c r="M56" s="7">
        <v>27360</v>
      </c>
      <c r="N56" s="9">
        <v>8.5000000000000006E-2</v>
      </c>
      <c r="O56" s="9">
        <v>6.6275836931468962E-2</v>
      </c>
      <c r="P56" s="9">
        <v>0.15127583693146895</v>
      </c>
      <c r="Q56" s="6">
        <v>4</v>
      </c>
      <c r="R56" s="10">
        <v>0</v>
      </c>
      <c r="S56" s="6">
        <v>0</v>
      </c>
      <c r="T56" s="18">
        <v>3804</v>
      </c>
      <c r="U56" s="7">
        <v>181000</v>
      </c>
      <c r="V56" s="7">
        <v>90.430833353758402</v>
      </c>
    </row>
    <row r="57" spans="1:22" x14ac:dyDescent="0.25">
      <c r="A57" s="3" t="s">
        <v>3493</v>
      </c>
      <c r="B57" s="3" t="s">
        <v>3493</v>
      </c>
      <c r="C57" s="3" t="s">
        <v>3491</v>
      </c>
      <c r="D57" s="3" t="s">
        <v>257</v>
      </c>
      <c r="E57" s="3">
        <v>1</v>
      </c>
      <c r="F57" s="3" t="s">
        <v>3492</v>
      </c>
      <c r="G57">
        <v>2000</v>
      </c>
      <c r="H57" s="6">
        <v>18</v>
      </c>
      <c r="I57" s="7">
        <v>36000</v>
      </c>
      <c r="J57" s="8">
        <v>0.05</v>
      </c>
      <c r="K57" s="7">
        <v>34200</v>
      </c>
      <c r="L57" s="8">
        <v>0.2</v>
      </c>
      <c r="M57" s="7">
        <v>27360</v>
      </c>
      <c r="N57" s="9">
        <v>8.5000000000000006E-2</v>
      </c>
      <c r="O57" s="9">
        <v>6.6275836931468962E-2</v>
      </c>
      <c r="P57" s="9">
        <v>0.15127583693146895</v>
      </c>
      <c r="Q57" s="6">
        <v>4</v>
      </c>
      <c r="R57" s="10">
        <v>0</v>
      </c>
      <c r="S57" s="6">
        <v>0</v>
      </c>
      <c r="T57" s="18">
        <v>3804</v>
      </c>
      <c r="U57" s="7">
        <v>181000</v>
      </c>
      <c r="V57" s="7">
        <v>90.430833353758402</v>
      </c>
    </row>
    <row r="58" spans="1:22" x14ac:dyDescent="0.25">
      <c r="A58" s="3" t="s">
        <v>3494</v>
      </c>
      <c r="B58" s="3" t="s">
        <v>3494</v>
      </c>
      <c r="C58" s="3" t="s">
        <v>3495</v>
      </c>
      <c r="D58" s="3" t="s">
        <v>95</v>
      </c>
      <c r="E58" s="3">
        <v>2</v>
      </c>
      <c r="F58" s="3" t="s">
        <v>110</v>
      </c>
      <c r="G58">
        <v>832</v>
      </c>
      <c r="H58" s="6">
        <v>21.78</v>
      </c>
      <c r="I58" s="7">
        <v>18120.96</v>
      </c>
      <c r="J58" s="8">
        <v>0.08</v>
      </c>
      <c r="K58" s="7">
        <v>16671.283199999998</v>
      </c>
      <c r="L58" s="8">
        <v>0.2</v>
      </c>
      <c r="M58" s="7">
        <v>13670.452223999995</v>
      </c>
      <c r="N58" s="9">
        <v>8.7499999999999994E-2</v>
      </c>
      <c r="O58" s="9">
        <v>8.2834324600895959E-2</v>
      </c>
      <c r="P58" s="9">
        <v>0.17033432460089595</v>
      </c>
      <c r="Q58" s="6">
        <v>100</v>
      </c>
      <c r="R58" s="10">
        <v>0</v>
      </c>
      <c r="S58" s="6">
        <v>0</v>
      </c>
      <c r="T58" s="18">
        <v>17500</v>
      </c>
      <c r="U58" s="7">
        <v>80000</v>
      </c>
      <c r="V58" s="7">
        <v>96.462248806859506</v>
      </c>
    </row>
    <row r="59" spans="1:22" x14ac:dyDescent="0.25">
      <c r="A59" s="3" t="s">
        <v>3496</v>
      </c>
      <c r="B59" s="3" t="s">
        <v>3496</v>
      </c>
      <c r="C59" s="3" t="s">
        <v>3495</v>
      </c>
      <c r="D59" s="3" t="s">
        <v>95</v>
      </c>
      <c r="E59" s="3">
        <v>2</v>
      </c>
      <c r="F59" s="3" t="s">
        <v>110</v>
      </c>
      <c r="G59">
        <v>832</v>
      </c>
      <c r="H59" s="6">
        <v>21.78</v>
      </c>
      <c r="I59" s="7">
        <v>18120.96</v>
      </c>
      <c r="J59" s="8">
        <v>0.08</v>
      </c>
      <c r="K59" s="7">
        <v>16671.283199999998</v>
      </c>
      <c r="L59" s="8">
        <v>0.2</v>
      </c>
      <c r="M59" s="7">
        <v>13670.452223999995</v>
      </c>
      <c r="N59" s="9">
        <v>8.7499999999999994E-2</v>
      </c>
      <c r="O59" s="9">
        <v>8.2834324600895959E-2</v>
      </c>
      <c r="P59" s="9">
        <v>0.17033432460089595</v>
      </c>
      <c r="Q59" s="6">
        <v>100</v>
      </c>
      <c r="R59" s="10">
        <v>0</v>
      </c>
      <c r="S59" s="6">
        <v>0</v>
      </c>
      <c r="T59" s="18">
        <v>17500</v>
      </c>
      <c r="U59" s="7">
        <v>80000</v>
      </c>
      <c r="V59" s="7">
        <v>96.462248806859506</v>
      </c>
    </row>
    <row r="60" spans="1:22" x14ac:dyDescent="0.25">
      <c r="A60" s="3" t="s">
        <v>3497</v>
      </c>
      <c r="B60" s="3" t="s">
        <v>3497</v>
      </c>
      <c r="C60" s="3" t="s">
        <v>3498</v>
      </c>
      <c r="D60" s="3" t="s">
        <v>95</v>
      </c>
      <c r="E60" s="3">
        <v>3</v>
      </c>
      <c r="F60" s="3" t="s">
        <v>110</v>
      </c>
      <c r="G60">
        <v>1393</v>
      </c>
      <c r="H60" s="6">
        <v>20</v>
      </c>
      <c r="I60" s="7">
        <v>27860</v>
      </c>
      <c r="J60" s="8">
        <v>0.05</v>
      </c>
      <c r="K60" s="7">
        <v>26467</v>
      </c>
      <c r="L60" s="8">
        <v>0.2</v>
      </c>
      <c r="M60" s="7">
        <v>21173.599999999999</v>
      </c>
      <c r="N60" s="9">
        <v>8.7499999999999994E-2</v>
      </c>
      <c r="O60" s="9">
        <v>8.2835249999999999E-2</v>
      </c>
      <c r="P60" s="9">
        <v>0.17033524999999999</v>
      </c>
      <c r="Q60" s="6">
        <v>100</v>
      </c>
      <c r="R60" s="10">
        <v>0</v>
      </c>
      <c r="S60" s="6">
        <v>0</v>
      </c>
      <c r="T60" s="18">
        <v>29546</v>
      </c>
      <c r="U60" s="7">
        <v>124000</v>
      </c>
      <c r="V60" s="7">
        <v>89.235786485768514</v>
      </c>
    </row>
    <row r="61" spans="1:22" x14ac:dyDescent="0.25">
      <c r="A61" s="3" t="s">
        <v>3499</v>
      </c>
      <c r="B61" s="3" t="s">
        <v>3499</v>
      </c>
      <c r="C61" s="3" t="s">
        <v>3498</v>
      </c>
      <c r="D61" s="3" t="s">
        <v>95</v>
      </c>
      <c r="E61" s="3">
        <v>3</v>
      </c>
      <c r="F61" s="3" t="s">
        <v>110</v>
      </c>
      <c r="G61">
        <v>1393</v>
      </c>
      <c r="H61" s="6">
        <v>20</v>
      </c>
      <c r="I61" s="7">
        <v>27860</v>
      </c>
      <c r="J61" s="8">
        <v>0.05</v>
      </c>
      <c r="K61" s="7">
        <v>26467</v>
      </c>
      <c r="L61" s="8">
        <v>0.2</v>
      </c>
      <c r="M61" s="7">
        <v>21173.599999999999</v>
      </c>
      <c r="N61" s="9">
        <v>8.7499999999999994E-2</v>
      </c>
      <c r="O61" s="9">
        <v>8.2834294278495035E-2</v>
      </c>
      <c r="P61" s="9">
        <v>0.17033429427849503</v>
      </c>
      <c r="Q61" s="6">
        <v>100</v>
      </c>
      <c r="R61" s="10">
        <v>0</v>
      </c>
      <c r="S61" s="6">
        <v>0</v>
      </c>
      <c r="T61" s="18">
        <v>29547</v>
      </c>
      <c r="U61" s="7">
        <v>124000</v>
      </c>
      <c r="V61" s="7">
        <v>89.236287175077834</v>
      </c>
    </row>
    <row r="62" spans="1:22" x14ac:dyDescent="0.25">
      <c r="A62" s="3" t="s">
        <v>3500</v>
      </c>
      <c r="B62" s="3" t="s">
        <v>3500</v>
      </c>
      <c r="C62" s="3" t="s">
        <v>3498</v>
      </c>
      <c r="D62" s="3" t="s">
        <v>95</v>
      </c>
      <c r="E62" s="3">
        <v>3</v>
      </c>
      <c r="F62" s="3" t="s">
        <v>110</v>
      </c>
      <c r="G62">
        <v>1393</v>
      </c>
      <c r="H62" s="6">
        <v>20</v>
      </c>
      <c r="I62" s="7">
        <v>27860</v>
      </c>
      <c r="J62" s="8">
        <v>0.05</v>
      </c>
      <c r="K62" s="7">
        <v>26467</v>
      </c>
      <c r="L62" s="8">
        <v>0.2</v>
      </c>
      <c r="M62" s="7">
        <v>21173.599999999999</v>
      </c>
      <c r="N62" s="9">
        <v>8.7499999999999994E-2</v>
      </c>
      <c r="O62" s="9">
        <v>8.2835249999999999E-2</v>
      </c>
      <c r="P62" s="9">
        <v>0.17033524999999999</v>
      </c>
      <c r="Q62" s="6">
        <v>100</v>
      </c>
      <c r="R62" s="10">
        <v>0</v>
      </c>
      <c r="S62" s="6">
        <v>0</v>
      </c>
      <c r="T62" s="18">
        <v>29546</v>
      </c>
      <c r="U62" s="7">
        <v>124000</v>
      </c>
      <c r="V62" s="7">
        <v>89.235786485768514</v>
      </c>
    </row>
    <row r="63" spans="1:22" x14ac:dyDescent="0.25">
      <c r="A63" s="3" t="s">
        <v>3501</v>
      </c>
      <c r="B63" s="3" t="s">
        <v>3501</v>
      </c>
      <c r="C63" s="3" t="s">
        <v>3502</v>
      </c>
      <c r="D63" s="3" t="s">
        <v>295</v>
      </c>
      <c r="E63" s="3">
        <v>1</v>
      </c>
      <c r="F63" s="3" t="s">
        <v>3481</v>
      </c>
      <c r="G63">
        <v>5714</v>
      </c>
      <c r="H63" s="6">
        <v>13.310000000000002</v>
      </c>
      <c r="I63" s="7">
        <v>76053.340000000011</v>
      </c>
      <c r="J63" s="8">
        <v>0.05</v>
      </c>
      <c r="K63" s="7">
        <v>72250.67300000001</v>
      </c>
      <c r="L63" s="8">
        <v>0.15</v>
      </c>
      <c r="M63" s="7">
        <v>62496.832145000008</v>
      </c>
      <c r="N63" s="9">
        <v>0.08</v>
      </c>
      <c r="O63" s="9">
        <v>7.5196250000000006E-2</v>
      </c>
      <c r="P63" s="9">
        <v>0.15519625000000001</v>
      </c>
      <c r="Q63" s="6">
        <v>4</v>
      </c>
      <c r="R63" s="10">
        <v>0</v>
      </c>
      <c r="S63" s="6">
        <v>0</v>
      </c>
      <c r="T63" s="18">
        <v>98667</v>
      </c>
      <c r="U63" s="7">
        <v>403000</v>
      </c>
      <c r="V63" s="7">
        <v>70.475236998316646</v>
      </c>
    </row>
    <row r="64" spans="1:22" x14ac:dyDescent="0.25">
      <c r="A64" s="3" t="s">
        <v>3503</v>
      </c>
      <c r="B64" s="3" t="s">
        <v>3503</v>
      </c>
      <c r="C64" s="3" t="s">
        <v>3502</v>
      </c>
      <c r="D64" s="3" t="s">
        <v>295</v>
      </c>
      <c r="E64" s="3">
        <v>1</v>
      </c>
      <c r="F64" s="3" t="s">
        <v>3481</v>
      </c>
      <c r="G64">
        <v>2435</v>
      </c>
      <c r="H64" s="6">
        <v>13.310000000000002</v>
      </c>
      <c r="I64" s="7">
        <v>32409.850000000009</v>
      </c>
      <c r="J64" s="8">
        <v>0.05</v>
      </c>
      <c r="K64" s="7">
        <v>30789.357500000009</v>
      </c>
      <c r="L64" s="8">
        <v>0.15</v>
      </c>
      <c r="M64" s="7">
        <v>26632.794237500009</v>
      </c>
      <c r="N64" s="9">
        <v>0.08</v>
      </c>
      <c r="O64" s="9">
        <v>7.5195871918507309E-2</v>
      </c>
      <c r="P64" s="9">
        <v>0.15519587191850731</v>
      </c>
      <c r="Q64" s="6">
        <v>4</v>
      </c>
      <c r="R64" s="10">
        <v>0</v>
      </c>
      <c r="S64" s="6">
        <v>0</v>
      </c>
      <c r="T64" s="18">
        <v>42037</v>
      </c>
      <c r="U64" s="7">
        <v>172000</v>
      </c>
      <c r="V64" s="7">
        <v>70.475408687050859</v>
      </c>
    </row>
    <row r="65" spans="1:22" x14ac:dyDescent="0.25">
      <c r="A65" s="3" t="s">
        <v>3504</v>
      </c>
      <c r="B65" s="3" t="s">
        <v>3504</v>
      </c>
      <c r="C65" s="3" t="s">
        <v>3502</v>
      </c>
      <c r="D65" s="3" t="s">
        <v>295</v>
      </c>
      <c r="E65" s="3">
        <v>1</v>
      </c>
      <c r="F65" s="3" t="s">
        <v>3481</v>
      </c>
      <c r="G65">
        <v>1628</v>
      </c>
      <c r="H65" s="6">
        <v>13.310000000000002</v>
      </c>
      <c r="I65" s="7">
        <v>21668.680000000004</v>
      </c>
      <c r="J65" s="8">
        <v>0.05</v>
      </c>
      <c r="K65" s="7">
        <v>20585.246000000003</v>
      </c>
      <c r="L65" s="8">
        <v>0.15</v>
      </c>
      <c r="M65" s="7">
        <v>17806.237790000003</v>
      </c>
      <c r="N65" s="9">
        <v>0.08</v>
      </c>
      <c r="O65" s="9">
        <v>7.5196815491633762E-2</v>
      </c>
      <c r="P65" s="9">
        <v>0.15519681549163378</v>
      </c>
      <c r="Q65" s="6">
        <v>4</v>
      </c>
      <c r="R65" s="10">
        <v>0</v>
      </c>
      <c r="S65" s="6">
        <v>0</v>
      </c>
      <c r="T65" s="18">
        <v>28111</v>
      </c>
      <c r="U65" s="7">
        <v>115000</v>
      </c>
      <c r="V65" s="7">
        <v>70.474980207242794</v>
      </c>
    </row>
    <row r="66" spans="1:22" x14ac:dyDescent="0.25">
      <c r="A66" s="3" t="s">
        <v>3505</v>
      </c>
      <c r="B66" s="3" t="s">
        <v>3505</v>
      </c>
      <c r="C66" s="3" t="s">
        <v>3502</v>
      </c>
      <c r="D66" s="3" t="s">
        <v>295</v>
      </c>
      <c r="E66" s="3">
        <v>1</v>
      </c>
      <c r="F66" s="3" t="s">
        <v>3481</v>
      </c>
      <c r="G66">
        <v>1883</v>
      </c>
      <c r="H66" s="6">
        <v>13.310000000000002</v>
      </c>
      <c r="I66" s="7">
        <v>25062.730000000003</v>
      </c>
      <c r="J66" s="8">
        <v>0.05</v>
      </c>
      <c r="K66" s="7">
        <v>23809.593500000003</v>
      </c>
      <c r="L66" s="8">
        <v>0.15</v>
      </c>
      <c r="M66" s="7">
        <v>20595.298377500003</v>
      </c>
      <c r="N66" s="9">
        <v>0.08</v>
      </c>
      <c r="O66" s="9">
        <v>7.5196876640638677E-2</v>
      </c>
      <c r="P66" s="9">
        <v>0.15519687664063869</v>
      </c>
      <c r="Q66" s="6">
        <v>4</v>
      </c>
      <c r="R66" s="10">
        <v>0</v>
      </c>
      <c r="S66" s="6">
        <v>0</v>
      </c>
      <c r="T66" s="18">
        <v>32518</v>
      </c>
      <c r="U66" s="7">
        <v>133000</v>
      </c>
      <c r="V66" s="7">
        <v>70.474952439448728</v>
      </c>
    </row>
    <row r="67" spans="1:22" x14ac:dyDescent="0.25">
      <c r="A67" s="3" t="s">
        <v>3506</v>
      </c>
      <c r="B67" s="3" t="s">
        <v>3506</v>
      </c>
      <c r="C67" s="3" t="s">
        <v>3502</v>
      </c>
      <c r="D67" s="3" t="s">
        <v>295</v>
      </c>
      <c r="E67" s="3">
        <v>1</v>
      </c>
      <c r="F67" s="3" t="s">
        <v>3481</v>
      </c>
      <c r="G67">
        <v>3953</v>
      </c>
      <c r="H67" s="6">
        <v>13.310000000000002</v>
      </c>
      <c r="I67" s="7">
        <v>52614.430000000008</v>
      </c>
      <c r="J67" s="8">
        <v>0.05</v>
      </c>
      <c r="K67" s="7">
        <v>49983.708500000008</v>
      </c>
      <c r="L67" s="8">
        <v>0.15</v>
      </c>
      <c r="M67" s="7">
        <v>43235.907852500008</v>
      </c>
      <c r="N67" s="9">
        <v>0.08</v>
      </c>
      <c r="O67" s="9">
        <v>7.5196017111355443E-2</v>
      </c>
      <c r="P67" s="9">
        <v>0.15519601711135544</v>
      </c>
      <c r="Q67" s="6">
        <v>4</v>
      </c>
      <c r="R67" s="10">
        <v>0</v>
      </c>
      <c r="S67" s="6">
        <v>0</v>
      </c>
      <c r="T67" s="18">
        <v>68259</v>
      </c>
      <c r="U67" s="7">
        <v>279000</v>
      </c>
      <c r="V67" s="7">
        <v>70.475342754139035</v>
      </c>
    </row>
    <row r="68" spans="1:22" x14ac:dyDescent="0.25">
      <c r="A68" s="3" t="s">
        <v>3507</v>
      </c>
      <c r="B68" s="3" t="s">
        <v>3507</v>
      </c>
      <c r="C68" s="3" t="s">
        <v>3502</v>
      </c>
      <c r="D68" s="3" t="s">
        <v>295</v>
      </c>
      <c r="E68" s="3">
        <v>1</v>
      </c>
      <c r="F68" s="3" t="s">
        <v>3481</v>
      </c>
      <c r="G68">
        <v>1883</v>
      </c>
      <c r="H68" s="6">
        <v>13.310000000000002</v>
      </c>
      <c r="I68" s="7">
        <v>25062.730000000003</v>
      </c>
      <c r="J68" s="8">
        <v>0.05</v>
      </c>
      <c r="K68" s="7">
        <v>23809.593500000003</v>
      </c>
      <c r="L68" s="8">
        <v>0.15</v>
      </c>
      <c r="M68" s="7">
        <v>20595.298377500003</v>
      </c>
      <c r="N68" s="9">
        <v>0.08</v>
      </c>
      <c r="O68" s="9">
        <v>7.5196738912765043E-2</v>
      </c>
      <c r="P68" s="9">
        <v>0.15519673891276503</v>
      </c>
      <c r="Q68" s="6">
        <v>4</v>
      </c>
      <c r="R68" s="10">
        <v>0</v>
      </c>
      <c r="S68" s="6">
        <v>0</v>
      </c>
      <c r="T68" s="18">
        <v>32518</v>
      </c>
      <c r="U68" s="7">
        <v>133000</v>
      </c>
      <c r="V68" s="7">
        <v>70.475014981776695</v>
      </c>
    </row>
    <row r="69" spans="1:22" x14ac:dyDescent="0.25">
      <c r="A69" s="3" t="s">
        <v>3508</v>
      </c>
      <c r="B69" s="3" t="s">
        <v>3508</v>
      </c>
      <c r="C69" s="3" t="s">
        <v>3502</v>
      </c>
      <c r="D69" s="3" t="s">
        <v>295</v>
      </c>
      <c r="E69" s="3">
        <v>1</v>
      </c>
      <c r="F69" s="3" t="s">
        <v>3481</v>
      </c>
      <c r="G69">
        <v>3953</v>
      </c>
      <c r="H69" s="6">
        <v>13.310000000000002</v>
      </c>
      <c r="I69" s="7">
        <v>52614.430000000008</v>
      </c>
      <c r="J69" s="8">
        <v>0.05</v>
      </c>
      <c r="K69" s="7">
        <v>49983.708500000008</v>
      </c>
      <c r="L69" s="8">
        <v>0.15</v>
      </c>
      <c r="M69" s="7">
        <v>43235.907852500008</v>
      </c>
      <c r="N69" s="9">
        <v>0.08</v>
      </c>
      <c r="O69" s="9">
        <v>7.5196017111355443E-2</v>
      </c>
      <c r="P69" s="9">
        <v>0.15519601711135544</v>
      </c>
      <c r="Q69" s="6">
        <v>4</v>
      </c>
      <c r="R69" s="10">
        <v>0</v>
      </c>
      <c r="S69" s="6">
        <v>0</v>
      </c>
      <c r="T69" s="18">
        <v>68259</v>
      </c>
      <c r="U69" s="7">
        <v>279000</v>
      </c>
      <c r="V69" s="7">
        <v>70.475342754139035</v>
      </c>
    </row>
    <row r="70" spans="1:22" x14ac:dyDescent="0.25">
      <c r="A70" s="3" t="s">
        <v>3509</v>
      </c>
      <c r="B70" s="3" t="s">
        <v>3509</v>
      </c>
      <c r="C70" s="3" t="s">
        <v>3510</v>
      </c>
      <c r="D70" s="3" t="s">
        <v>95</v>
      </c>
      <c r="E70" s="3">
        <v>3</v>
      </c>
      <c r="F70" s="3" t="s">
        <v>3440</v>
      </c>
      <c r="G70">
        <v>1535</v>
      </c>
      <c r="H70" s="6">
        <v>24.200000000000003</v>
      </c>
      <c r="I70" s="7">
        <v>37147.000000000007</v>
      </c>
      <c r="J70" s="8">
        <v>0.05</v>
      </c>
      <c r="K70" s="7">
        <v>35289.650000000009</v>
      </c>
      <c r="L70" s="8">
        <v>0.2</v>
      </c>
      <c r="M70" s="7">
        <v>28937.513000000006</v>
      </c>
      <c r="N70" s="9">
        <v>9.5000000000000001E-2</v>
      </c>
      <c r="O70" s="9">
        <v>7.5678572398790847E-2</v>
      </c>
      <c r="P70" s="9">
        <v>0.17067857239879086</v>
      </c>
      <c r="Q70" s="6">
        <v>100</v>
      </c>
      <c r="R70" s="10">
        <v>0</v>
      </c>
      <c r="S70" s="6">
        <v>0</v>
      </c>
      <c r="T70" s="18">
        <v>90860</v>
      </c>
      <c r="U70" s="7">
        <v>170000</v>
      </c>
      <c r="V70" s="7">
        <v>110.45206047278585</v>
      </c>
    </row>
    <row r="71" spans="1:22" x14ac:dyDescent="0.25">
      <c r="A71" s="3" t="s">
        <v>3511</v>
      </c>
      <c r="B71" s="3" t="s">
        <v>3511</v>
      </c>
      <c r="C71" s="3" t="s">
        <v>3510</v>
      </c>
      <c r="D71" s="3" t="s">
        <v>95</v>
      </c>
      <c r="E71" s="3">
        <v>3</v>
      </c>
      <c r="F71" s="3" t="s">
        <v>3440</v>
      </c>
      <c r="G71">
        <v>3070</v>
      </c>
      <c r="H71" s="6">
        <v>24.200000000000003</v>
      </c>
      <c r="I71" s="7">
        <v>74294.000000000015</v>
      </c>
      <c r="J71" s="8">
        <v>0.05</v>
      </c>
      <c r="K71" s="7">
        <v>70579.300000000017</v>
      </c>
      <c r="L71" s="8">
        <v>0.2</v>
      </c>
      <c r="M71" s="7">
        <v>57875.026000000013</v>
      </c>
      <c r="N71" s="9">
        <v>9.5000000000000001E-2</v>
      </c>
      <c r="O71" s="9">
        <v>7.5679427601209145E-2</v>
      </c>
      <c r="P71" s="9">
        <v>0.17067942760120913</v>
      </c>
      <c r="Q71" s="6">
        <v>100</v>
      </c>
      <c r="R71" s="10">
        <v>0</v>
      </c>
      <c r="S71" s="6">
        <v>0</v>
      </c>
      <c r="T71" s="18">
        <v>181720</v>
      </c>
      <c r="U71" s="7">
        <v>339000</v>
      </c>
      <c r="V71" s="7">
        <v>110.45150704422946</v>
      </c>
    </row>
    <row r="72" spans="1:22" x14ac:dyDescent="0.25">
      <c r="A72" s="3" t="s">
        <v>3512</v>
      </c>
      <c r="B72" s="3" t="s">
        <v>3512</v>
      </c>
      <c r="C72" s="3" t="s">
        <v>3510</v>
      </c>
      <c r="D72" s="3" t="s">
        <v>95</v>
      </c>
      <c r="E72" s="3">
        <v>3</v>
      </c>
      <c r="F72" s="3" t="s">
        <v>3440</v>
      </c>
      <c r="G72">
        <v>1535</v>
      </c>
      <c r="H72" s="6">
        <v>24.200000000000003</v>
      </c>
      <c r="I72" s="7">
        <v>37147.000000000007</v>
      </c>
      <c r="J72" s="8">
        <v>0.05</v>
      </c>
      <c r="K72" s="7">
        <v>35289.650000000009</v>
      </c>
      <c r="L72" s="8">
        <v>0.2</v>
      </c>
      <c r="M72" s="7">
        <v>28937.513000000006</v>
      </c>
      <c r="N72" s="9">
        <v>9.5000000000000001E-2</v>
      </c>
      <c r="O72" s="9">
        <v>7.5678572398790847E-2</v>
      </c>
      <c r="P72" s="9">
        <v>0.17067857239879086</v>
      </c>
      <c r="Q72" s="6">
        <v>100</v>
      </c>
      <c r="R72" s="10">
        <v>0</v>
      </c>
      <c r="S72" s="6">
        <v>0</v>
      </c>
      <c r="T72" s="18">
        <v>90860</v>
      </c>
      <c r="U72" s="7">
        <v>170000</v>
      </c>
      <c r="V72" s="7">
        <v>110.45206047278585</v>
      </c>
    </row>
    <row r="73" spans="1:22" x14ac:dyDescent="0.25">
      <c r="A73" s="3" t="s">
        <v>3513</v>
      </c>
      <c r="B73" s="3" t="s">
        <v>3513</v>
      </c>
      <c r="C73" s="3" t="s">
        <v>3510</v>
      </c>
      <c r="D73" s="3" t="s">
        <v>95</v>
      </c>
      <c r="E73" s="3">
        <v>3</v>
      </c>
      <c r="F73" s="3" t="s">
        <v>3440</v>
      </c>
      <c r="G73">
        <v>1535</v>
      </c>
      <c r="H73" s="6">
        <v>24.200000000000003</v>
      </c>
      <c r="I73" s="7">
        <v>37147.000000000007</v>
      </c>
      <c r="J73" s="8">
        <v>0.05</v>
      </c>
      <c r="K73" s="7">
        <v>35289.650000000009</v>
      </c>
      <c r="L73" s="8">
        <v>0.2</v>
      </c>
      <c r="M73" s="7">
        <v>28937.513000000006</v>
      </c>
      <c r="N73" s="9">
        <v>9.5000000000000001E-2</v>
      </c>
      <c r="O73" s="9">
        <v>7.5678572398790847E-2</v>
      </c>
      <c r="P73" s="9">
        <v>0.17067857239879086</v>
      </c>
      <c r="Q73" s="6">
        <v>100</v>
      </c>
      <c r="R73" s="10">
        <v>0</v>
      </c>
      <c r="S73" s="6">
        <v>0</v>
      </c>
      <c r="T73" s="18">
        <v>90860</v>
      </c>
      <c r="U73" s="7">
        <v>170000</v>
      </c>
      <c r="V73" s="7">
        <v>110.45206047278585</v>
      </c>
    </row>
    <row r="74" spans="1:22" x14ac:dyDescent="0.25">
      <c r="A74" s="3" t="s">
        <v>3514</v>
      </c>
      <c r="B74" s="3" t="s">
        <v>3514</v>
      </c>
      <c r="C74" s="3" t="s">
        <v>3510</v>
      </c>
      <c r="D74" s="3" t="s">
        <v>95</v>
      </c>
      <c r="E74" s="3">
        <v>3</v>
      </c>
      <c r="F74" s="3" t="s">
        <v>3440</v>
      </c>
      <c r="G74">
        <v>1535</v>
      </c>
      <c r="H74" s="6">
        <v>24.200000000000003</v>
      </c>
      <c r="I74" s="7">
        <v>37147.000000000007</v>
      </c>
      <c r="J74" s="8">
        <v>0.05</v>
      </c>
      <c r="K74" s="7">
        <v>35289.650000000009</v>
      </c>
      <c r="L74" s="8">
        <v>0.2</v>
      </c>
      <c r="M74" s="7">
        <v>28937.513000000006</v>
      </c>
      <c r="N74" s="9">
        <v>9.5000000000000001E-2</v>
      </c>
      <c r="O74" s="9">
        <v>7.5678572398790847E-2</v>
      </c>
      <c r="P74" s="9">
        <v>0.17067857239879086</v>
      </c>
      <c r="Q74" s="6">
        <v>100</v>
      </c>
      <c r="R74" s="10">
        <v>0</v>
      </c>
      <c r="S74" s="6">
        <v>0</v>
      </c>
      <c r="T74" s="18">
        <v>90860</v>
      </c>
      <c r="U74" s="7">
        <v>170000</v>
      </c>
      <c r="V74" s="7">
        <v>110.45206047278585</v>
      </c>
    </row>
    <row r="75" spans="1:22" x14ac:dyDescent="0.25">
      <c r="A75" s="3" t="s">
        <v>3515</v>
      </c>
      <c r="B75" s="3" t="s">
        <v>3515</v>
      </c>
      <c r="C75" s="3" t="s">
        <v>3510</v>
      </c>
      <c r="D75" s="3" t="s">
        <v>95</v>
      </c>
      <c r="E75" s="3">
        <v>3</v>
      </c>
      <c r="F75" s="3" t="s">
        <v>3440</v>
      </c>
      <c r="G75">
        <v>3070</v>
      </c>
      <c r="H75" s="6">
        <v>24.200000000000003</v>
      </c>
      <c r="I75" s="7">
        <v>74294.000000000015</v>
      </c>
      <c r="J75" s="8">
        <v>0.05</v>
      </c>
      <c r="K75" s="7">
        <v>70579.300000000017</v>
      </c>
      <c r="L75" s="8">
        <v>0.2</v>
      </c>
      <c r="M75" s="7">
        <v>57875.026000000013</v>
      </c>
      <c r="N75" s="9">
        <v>9.5000000000000001E-2</v>
      </c>
      <c r="O75" s="9">
        <v>7.5679427601209145E-2</v>
      </c>
      <c r="P75" s="9">
        <v>0.17067942760120913</v>
      </c>
      <c r="Q75" s="6">
        <v>100</v>
      </c>
      <c r="R75" s="10">
        <v>0</v>
      </c>
      <c r="S75" s="6">
        <v>0</v>
      </c>
      <c r="T75" s="18">
        <v>181720</v>
      </c>
      <c r="U75" s="7">
        <v>339000</v>
      </c>
      <c r="V75" s="7">
        <v>110.45150704422946</v>
      </c>
    </row>
    <row r="76" spans="1:22" x14ac:dyDescent="0.25">
      <c r="A76" s="3" t="s">
        <v>3516</v>
      </c>
      <c r="B76" s="3" t="s">
        <v>3516</v>
      </c>
      <c r="C76" s="3" t="s">
        <v>3517</v>
      </c>
      <c r="D76" s="3" t="s">
        <v>95</v>
      </c>
      <c r="E76" s="3">
        <v>3</v>
      </c>
      <c r="F76" s="3" t="s">
        <v>3440</v>
      </c>
      <c r="G76">
        <v>1709</v>
      </c>
      <c r="H76" s="6">
        <v>24.200000000000003</v>
      </c>
      <c r="I76" s="7">
        <v>41357.800000000003</v>
      </c>
      <c r="J76" s="8">
        <v>0.05</v>
      </c>
      <c r="K76" s="7">
        <v>39289.910000000003</v>
      </c>
      <c r="L76" s="8">
        <v>0.2</v>
      </c>
      <c r="M76" s="7">
        <v>32217.726200000001</v>
      </c>
      <c r="N76" s="9">
        <v>9.5000000000000001E-2</v>
      </c>
      <c r="O76" s="9">
        <v>7.5679436172603962E-2</v>
      </c>
      <c r="P76" s="9">
        <v>0.17067943617260398</v>
      </c>
      <c r="Q76" s="6">
        <v>100</v>
      </c>
      <c r="R76" s="10">
        <v>0</v>
      </c>
      <c r="S76" s="6">
        <v>0</v>
      </c>
      <c r="T76" s="18">
        <v>72049</v>
      </c>
      <c r="U76" s="7">
        <v>189000</v>
      </c>
      <c r="V76" s="7">
        <v>110.45150149743658</v>
      </c>
    </row>
    <row r="77" spans="1:22" x14ac:dyDescent="0.25">
      <c r="A77" s="3" t="s">
        <v>3518</v>
      </c>
      <c r="B77" s="3" t="s">
        <v>3518</v>
      </c>
      <c r="C77" s="3" t="s">
        <v>3517</v>
      </c>
      <c r="D77" s="3" t="s">
        <v>95</v>
      </c>
      <c r="E77" s="3">
        <v>3</v>
      </c>
      <c r="F77" s="3" t="s">
        <v>3440</v>
      </c>
      <c r="G77">
        <v>1753</v>
      </c>
      <c r="H77" s="6">
        <v>24.200000000000003</v>
      </c>
      <c r="I77" s="7">
        <v>42422.600000000006</v>
      </c>
      <c r="J77" s="8">
        <v>0.05</v>
      </c>
      <c r="K77" s="7">
        <v>40301.470000000008</v>
      </c>
      <c r="L77" s="8">
        <v>0.2</v>
      </c>
      <c r="M77" s="7">
        <v>33047.205400000006</v>
      </c>
      <c r="N77" s="9">
        <v>9.5000000000000001E-2</v>
      </c>
      <c r="O77" s="9">
        <v>7.5678149243999765E-2</v>
      </c>
      <c r="P77" s="9">
        <v>0.17067814924399977</v>
      </c>
      <c r="Q77" s="6">
        <v>100</v>
      </c>
      <c r="R77" s="10">
        <v>0</v>
      </c>
      <c r="S77" s="6">
        <v>0</v>
      </c>
      <c r="T77" s="18">
        <v>73877</v>
      </c>
      <c r="U77" s="7">
        <v>194000</v>
      </c>
      <c r="V77" s="7">
        <v>110.45233431169716</v>
      </c>
    </row>
    <row r="78" spans="1:22" x14ac:dyDescent="0.25">
      <c r="A78" s="3" t="s">
        <v>3519</v>
      </c>
      <c r="B78" s="3" t="s">
        <v>3519</v>
      </c>
      <c r="C78" s="3" t="s">
        <v>3517</v>
      </c>
      <c r="D78" s="3" t="s">
        <v>95</v>
      </c>
      <c r="E78" s="3">
        <v>3</v>
      </c>
      <c r="F78" s="3" t="s">
        <v>3440</v>
      </c>
      <c r="G78">
        <v>1789</v>
      </c>
      <c r="H78" s="6">
        <v>24.200000000000003</v>
      </c>
      <c r="I78" s="7">
        <v>43293.8</v>
      </c>
      <c r="J78" s="8">
        <v>0.05</v>
      </c>
      <c r="K78" s="7">
        <v>41129.11</v>
      </c>
      <c r="L78" s="8">
        <v>0.2</v>
      </c>
      <c r="M78" s="7">
        <v>33725.870199999998</v>
      </c>
      <c r="N78" s="9">
        <v>9.5000000000000001E-2</v>
      </c>
      <c r="O78" s="9">
        <v>7.5679416819506171E-2</v>
      </c>
      <c r="P78" s="9">
        <v>0.17067941681950616</v>
      </c>
      <c r="Q78" s="6">
        <v>100</v>
      </c>
      <c r="R78" s="10">
        <v>0</v>
      </c>
      <c r="S78" s="6">
        <v>0</v>
      </c>
      <c r="T78" s="18">
        <v>75373</v>
      </c>
      <c r="U78" s="7">
        <v>198000</v>
      </c>
      <c r="V78" s="7">
        <v>110.4515140213762</v>
      </c>
    </row>
    <row r="79" spans="1:22" x14ac:dyDescent="0.25">
      <c r="A79" s="3" t="s">
        <v>3520</v>
      </c>
      <c r="B79" s="3" t="s">
        <v>3520</v>
      </c>
      <c r="C79" s="3" t="s">
        <v>3517</v>
      </c>
      <c r="D79" s="3" t="s">
        <v>95</v>
      </c>
      <c r="E79" s="3">
        <v>3</v>
      </c>
      <c r="F79" s="3" t="s">
        <v>3440</v>
      </c>
      <c r="G79">
        <v>1962</v>
      </c>
      <c r="H79" s="6">
        <v>24.200000000000003</v>
      </c>
      <c r="I79" s="7">
        <v>47480.400000000009</v>
      </c>
      <c r="J79" s="8">
        <v>0.05</v>
      </c>
      <c r="K79" s="7">
        <v>45106.380000000005</v>
      </c>
      <c r="L79" s="8">
        <v>0.2</v>
      </c>
      <c r="M79" s="7">
        <v>36987.231599999999</v>
      </c>
      <c r="N79" s="9">
        <v>9.5000000000000001E-2</v>
      </c>
      <c r="O79" s="9">
        <v>7.5678619934612612E-2</v>
      </c>
      <c r="P79" s="9">
        <v>0.17067861993461261</v>
      </c>
      <c r="Q79" s="6">
        <v>100</v>
      </c>
      <c r="R79" s="10">
        <v>0</v>
      </c>
      <c r="S79" s="6">
        <v>0</v>
      </c>
      <c r="T79" s="18">
        <v>82686</v>
      </c>
      <c r="U79" s="7">
        <v>217000</v>
      </c>
      <c r="V79" s="7">
        <v>110.45202971070523</v>
      </c>
    </row>
    <row r="80" spans="1:22" x14ac:dyDescent="0.25">
      <c r="A80" s="3" t="s">
        <v>3521</v>
      </c>
      <c r="B80" s="3" t="s">
        <v>3521</v>
      </c>
      <c r="C80" s="3" t="s">
        <v>3517</v>
      </c>
      <c r="D80" s="3" t="s">
        <v>95</v>
      </c>
      <c r="E80" s="3">
        <v>3</v>
      </c>
      <c r="F80" s="3" t="s">
        <v>3440</v>
      </c>
      <c r="G80">
        <v>1962</v>
      </c>
      <c r="H80" s="6">
        <v>24.200000000000003</v>
      </c>
      <c r="I80" s="7">
        <v>47480.400000000009</v>
      </c>
      <c r="J80" s="8">
        <v>0.05</v>
      </c>
      <c r="K80" s="7">
        <v>45106.380000000005</v>
      </c>
      <c r="L80" s="8">
        <v>0.2</v>
      </c>
      <c r="M80" s="7">
        <v>36987.231599999999</v>
      </c>
      <c r="N80" s="9">
        <v>9.5000000000000001E-2</v>
      </c>
      <c r="O80" s="9">
        <v>7.5678619934612612E-2</v>
      </c>
      <c r="P80" s="9">
        <v>0.17067861993461261</v>
      </c>
      <c r="Q80" s="6">
        <v>100</v>
      </c>
      <c r="R80" s="10">
        <v>0</v>
      </c>
      <c r="S80" s="6">
        <v>0</v>
      </c>
      <c r="T80" s="18">
        <v>82686</v>
      </c>
      <c r="U80" s="7">
        <v>217000</v>
      </c>
      <c r="V80" s="7">
        <v>110.45202971070523</v>
      </c>
    </row>
    <row r="81" spans="1:22" x14ac:dyDescent="0.25">
      <c r="A81" s="3" t="s">
        <v>3522</v>
      </c>
      <c r="B81" s="3" t="s">
        <v>3522</v>
      </c>
      <c r="C81" s="3" t="s">
        <v>3517</v>
      </c>
      <c r="D81" s="3" t="s">
        <v>95</v>
      </c>
      <c r="E81" s="3">
        <v>3</v>
      </c>
      <c r="F81" s="3" t="s">
        <v>3440</v>
      </c>
      <c r="G81">
        <v>1678</v>
      </c>
      <c r="H81" s="6">
        <v>24.200000000000003</v>
      </c>
      <c r="I81" s="7">
        <v>40607.600000000006</v>
      </c>
      <c r="J81" s="8">
        <v>0.05</v>
      </c>
      <c r="K81" s="7">
        <v>38577.220000000008</v>
      </c>
      <c r="L81" s="8">
        <v>0.2</v>
      </c>
      <c r="M81" s="7">
        <v>31633.320400000004</v>
      </c>
      <c r="N81" s="9">
        <v>9.5000000000000001E-2</v>
      </c>
      <c r="O81" s="9">
        <v>7.5679888783191804E-2</v>
      </c>
      <c r="P81" s="9">
        <v>0.17067988878319179</v>
      </c>
      <c r="Q81" s="6">
        <v>100</v>
      </c>
      <c r="R81" s="10">
        <v>0</v>
      </c>
      <c r="S81" s="6">
        <v>0</v>
      </c>
      <c r="T81" s="18">
        <v>70720</v>
      </c>
      <c r="U81" s="7">
        <v>185000</v>
      </c>
      <c r="V81" s="7">
        <v>110.45120860107151</v>
      </c>
    </row>
    <row r="82" spans="1:22" x14ac:dyDescent="0.25">
      <c r="A82" s="3" t="s">
        <v>3523</v>
      </c>
      <c r="B82" s="3" t="s">
        <v>3523</v>
      </c>
      <c r="C82" s="3" t="s">
        <v>3517</v>
      </c>
      <c r="D82" s="3" t="s">
        <v>95</v>
      </c>
      <c r="E82" s="3">
        <v>3</v>
      </c>
      <c r="F82" s="3" t="s">
        <v>3440</v>
      </c>
      <c r="G82">
        <v>1678</v>
      </c>
      <c r="H82" s="6">
        <v>24.200000000000003</v>
      </c>
      <c r="I82" s="7">
        <v>40607.600000000006</v>
      </c>
      <c r="J82" s="8">
        <v>0.05</v>
      </c>
      <c r="K82" s="7">
        <v>38577.220000000008</v>
      </c>
      <c r="L82" s="8">
        <v>0.2</v>
      </c>
      <c r="M82" s="7">
        <v>31633.320400000004</v>
      </c>
      <c r="N82" s="9">
        <v>9.5000000000000001E-2</v>
      </c>
      <c r="O82" s="9">
        <v>7.5679888783191804E-2</v>
      </c>
      <c r="P82" s="9">
        <v>0.17067988878319179</v>
      </c>
      <c r="Q82" s="6">
        <v>100</v>
      </c>
      <c r="R82" s="10">
        <v>0</v>
      </c>
      <c r="S82" s="6">
        <v>0</v>
      </c>
      <c r="T82" s="18">
        <v>70720</v>
      </c>
      <c r="U82" s="7">
        <v>185000</v>
      </c>
      <c r="V82" s="7">
        <v>110.45120860107151</v>
      </c>
    </row>
    <row r="83" spans="1:22" x14ac:dyDescent="0.25">
      <c r="A83" s="3" t="s">
        <v>3524</v>
      </c>
      <c r="B83" s="3" t="s">
        <v>3524</v>
      </c>
      <c r="C83" s="3" t="s">
        <v>3517</v>
      </c>
      <c r="D83" s="3" t="s">
        <v>95</v>
      </c>
      <c r="E83" s="3">
        <v>3</v>
      </c>
      <c r="F83" s="3" t="s">
        <v>3440</v>
      </c>
      <c r="G83">
        <v>1905</v>
      </c>
      <c r="H83" s="6">
        <v>24.200000000000003</v>
      </c>
      <c r="I83" s="7">
        <v>46101.000000000007</v>
      </c>
      <c r="J83" s="8">
        <v>0.05</v>
      </c>
      <c r="K83" s="7">
        <v>43795.95</v>
      </c>
      <c r="L83" s="8">
        <v>0.2</v>
      </c>
      <c r="M83" s="7">
        <v>35912.679000000004</v>
      </c>
      <c r="N83" s="9">
        <v>9.5000000000000001E-2</v>
      </c>
      <c r="O83" s="9">
        <v>7.5680565750817233E-2</v>
      </c>
      <c r="P83" s="9">
        <v>0.17068056575081725</v>
      </c>
      <c r="Q83" s="6">
        <v>100</v>
      </c>
      <c r="R83" s="10">
        <v>0</v>
      </c>
      <c r="S83" s="6">
        <v>0</v>
      </c>
      <c r="T83" s="18">
        <v>80276</v>
      </c>
      <c r="U83" s="7">
        <v>210000</v>
      </c>
      <c r="V83" s="7">
        <v>110.45077052019168</v>
      </c>
    </row>
    <row r="84" spans="1:22" x14ac:dyDescent="0.25">
      <c r="A84" s="3" t="s">
        <v>3525</v>
      </c>
      <c r="B84" s="3" t="s">
        <v>3525</v>
      </c>
      <c r="C84" s="3" t="s">
        <v>3517</v>
      </c>
      <c r="D84" s="3" t="s">
        <v>95</v>
      </c>
      <c r="E84" s="3">
        <v>3</v>
      </c>
      <c r="F84" s="3" t="s">
        <v>3440</v>
      </c>
      <c r="G84">
        <v>1753</v>
      </c>
      <c r="H84" s="6">
        <v>24.200000000000003</v>
      </c>
      <c r="I84" s="7">
        <v>42422.600000000006</v>
      </c>
      <c r="J84" s="8">
        <v>0.05</v>
      </c>
      <c r="K84" s="7">
        <v>40301.470000000008</v>
      </c>
      <c r="L84" s="8">
        <v>0.2</v>
      </c>
      <c r="M84" s="7">
        <v>33047.205400000006</v>
      </c>
      <c r="N84" s="9">
        <v>9.5000000000000001E-2</v>
      </c>
      <c r="O84" s="9">
        <v>7.5678149243999765E-2</v>
      </c>
      <c r="P84" s="9">
        <v>0.17067814924399977</v>
      </c>
      <c r="Q84" s="6">
        <v>100</v>
      </c>
      <c r="R84" s="10">
        <v>0</v>
      </c>
      <c r="S84" s="6">
        <v>0</v>
      </c>
      <c r="T84" s="18">
        <v>73877</v>
      </c>
      <c r="U84" s="7">
        <v>194000</v>
      </c>
      <c r="V84" s="7">
        <v>110.45233431169716</v>
      </c>
    </row>
    <row r="85" spans="1:22" x14ac:dyDescent="0.25">
      <c r="A85" s="3" t="s">
        <v>3526</v>
      </c>
      <c r="B85" s="3" t="s">
        <v>3526</v>
      </c>
      <c r="C85" s="3" t="s">
        <v>3517</v>
      </c>
      <c r="D85" s="3" t="s">
        <v>95</v>
      </c>
      <c r="E85" s="3">
        <v>3</v>
      </c>
      <c r="F85" s="3" t="s">
        <v>3440</v>
      </c>
      <c r="G85">
        <v>1765</v>
      </c>
      <c r="H85" s="6">
        <v>24.200000000000003</v>
      </c>
      <c r="I85" s="7">
        <v>42713.000000000007</v>
      </c>
      <c r="J85" s="8">
        <v>0.05</v>
      </c>
      <c r="K85" s="7">
        <v>40577.350000000006</v>
      </c>
      <c r="L85" s="8">
        <v>0.2</v>
      </c>
      <c r="M85" s="7">
        <v>33273.427000000003</v>
      </c>
      <c r="N85" s="9">
        <v>9.5000000000000001E-2</v>
      </c>
      <c r="O85" s="9">
        <v>7.567942248795545E-2</v>
      </c>
      <c r="P85" s="9">
        <v>0.17067942248795548</v>
      </c>
      <c r="Q85" s="6">
        <v>100</v>
      </c>
      <c r="R85" s="10">
        <v>0</v>
      </c>
      <c r="S85" s="6">
        <v>0</v>
      </c>
      <c r="T85" s="18">
        <v>74376</v>
      </c>
      <c r="U85" s="7">
        <v>195000</v>
      </c>
      <c r="V85" s="7">
        <v>110.45151035316128</v>
      </c>
    </row>
    <row r="86" spans="1:22" x14ac:dyDescent="0.25">
      <c r="A86" s="3" t="s">
        <v>3527</v>
      </c>
      <c r="B86" s="3" t="s">
        <v>3527</v>
      </c>
      <c r="C86" s="3" t="s">
        <v>3517</v>
      </c>
      <c r="D86" s="3" t="s">
        <v>95</v>
      </c>
      <c r="E86" s="3">
        <v>3</v>
      </c>
      <c r="F86" s="3" t="s">
        <v>3440</v>
      </c>
      <c r="G86">
        <v>1765</v>
      </c>
      <c r="H86" s="6">
        <v>24.200000000000003</v>
      </c>
      <c r="I86" s="7">
        <v>42713.000000000007</v>
      </c>
      <c r="J86" s="8">
        <v>0.05</v>
      </c>
      <c r="K86" s="7">
        <v>40577.350000000006</v>
      </c>
      <c r="L86" s="8">
        <v>0.2</v>
      </c>
      <c r="M86" s="7">
        <v>33273.427000000003</v>
      </c>
      <c r="N86" s="9">
        <v>9.5000000000000001E-2</v>
      </c>
      <c r="O86" s="9">
        <v>7.567942248795545E-2</v>
      </c>
      <c r="P86" s="9">
        <v>0.17067942248795548</v>
      </c>
      <c r="Q86" s="6">
        <v>100</v>
      </c>
      <c r="R86" s="10">
        <v>0</v>
      </c>
      <c r="S86" s="6">
        <v>0</v>
      </c>
      <c r="T86" s="18">
        <v>74376</v>
      </c>
      <c r="U86" s="7">
        <v>195000</v>
      </c>
      <c r="V86" s="7">
        <v>110.45151035316128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d 7 2 e f 3 0 f - d b 8 7 - 4 c 5 9 - 9 4 3 9 - a 1 a 0 c 8 9 e 5 4 3 d "   x m l n s = " h t t p : / / s c h e m a s . m i c r o s o f t . c o m / D a t a M a s h u p " > A A A A A C A P A A B Q S w M E F A A C A A g A k 3 0 j X U U A 6 P u k A A A A 9 g A A A B I A H A B D b 2 5 m a W c v U G F j a 2 F n Z S 5 4 b W w g o h g A K K A U A A A A A A A A A A A A A A A A A A A A A A A A A A A A h Y 8 x D o I w G I W v Q r r T l h K j I a U M r p K Y E I 1 r U y o 0 w o + h x X I 3 B 4 / k F c Q o 6 u b 4 v v c N 7 9 2 v N 5 6 N b R N c d G 9 N B y m K M E W B B t W V B q o U D e 4 Y r l A m + F a q k 6 x 0 M M l g k 9 G W K a q d O y e E e O + x j 3 H X V 4 R R G p F D v i l U r V u J P r L 5 L 4 c G r J O g N B J 8 / x o j G I 5 i i h d s i S k n M + S 5 g a / A p r 3 P 9 g f y 9 d C 4 o d d C Q 7 g r O J k j J + 8 P 4 g F Q S w M E F A A C A A g A k 3 0 j X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J N 9 I 1 3 S u x r 9 G g w A A H V C A A A T A B w A R m 9 y b X V s Y X M v U 2 V j d G l v b j E u b S C i G A A o o B Q A A A A A A A A A A A A A A A A A A A A A A A A A A A D t G 2 t v 2 z j y e 4 H + B 0 L d A j b g c + o 2 2 + 1 2 0 Q P 8 S u K t Y x u 2 m 2 I v G x i M R C d q Z c m Q 5 D S 5 I P / 9 h q Q o 8 S X H c Z I + r t s P T T h D k T P D m e F w Z p I Q N / W j E E 3 4 z 8 Y f T 5 8 8 f Z K c 4 5 h 4 q B k E g y g c k 2 Q 2 6 g 3 6 5 I I E 6 B 0 K S P r 0 C Y J / k 2 g V u w Q g 3 U u X B P W P U f z 5 N I o + V / b 8 g N T b U Z i S M E 0 q z v 7 b v 8 1 1 O i T F f p D U L 4 P k 0 q n W U L g K g h p K 4 x W p 1 v j q / A O Y n 8 y m + D S g + / A N r 4 9 7 K V m 8 c 4 o J T u 2 9 H 3 r v H D b P O b k 5 7 u A U n 2 T r P H P a 5 z g 8 A 2 6 m V 0 v i w D J s W n 0 a 4 z C Z R / G i H Q W r R U i R S U X f t H Z 9 7 b w n V w B w g D q Y g l J y m d 7 U 0 L V j g 7 X 7 z c n E g D Y 9 L y Z J Y s C H H w c N A z i N v o T J u b 8 E R C 9 M X + / W K W E M M 2 g d d M z p + B J 1 / C S N f T c 1 P 2 k P D 4 + a f R M + b P 1 l h X c + d v t W R H M 0 7 j c H H S u i 1 e / s W x H T 4 d R G 0 n j Q H a M + w z F e c H j F M P + J Q j 8 8 M z g c D K d d V U w 3 1 a d P / N B 6 u l b l Z c c 5 I j E c 5 N d T 3 / 0 4 W i 2 J 1 7 r i 6 l O i w 9 o s u y I X 3 F o X X c N z 7 E f x X w T H R z h 4 L A k o e 3 x 3 8 m h H C / g k o 3 V r 1 p l N z p S 1 1 n C q z C v h U 5 l z G 5 e W B T U e F 7 8 2 f t u O u 0 a S o h F O E p Q s Y 4 K 9 5 J y Q N P n 7 5 Y u X r x E c 6 A q z q + E w 8 k j A o b M c y o A z 2 H i d L K a N N 7 M D H E Y X J L Z L g o q 2 1 1 n v v 8 F / M j Z D z 6 c b 4 w B x l 1 3 4 c p j B Q R V j w x p y W o F 3 N t k D F 0 K w e 4 7 8 O T o e j J s n 8 P E L l J 6 T E B 3 v t 2 A I H B K O q e Y 7 j 0 m I F 2 x v u n h S b M g R G b i y h k R 6 g Y D l I O q n h 8 v u J a o 8 R 9 E c d f d 7 V d T 0 P q 2 S l H h A m f M c j m p Z d 5 j H 6 7 9 t o T G V M f o X O s T x Z 0 I 9 e w F 1 w A F K F C 6 A V w 8 N g Z P Y p H N C A r j W C z p 1 h m r S 9 e b w q x Q 5 7 Q A U g r B f i 6 t L v 2 m c P g 6 9 + j R K g V c m X G e y O n X p l y / p o B d e k C R d g J 4 x o p l f h 9 U + o T E F / b L D P x n t 9 + i P o 5 0 2 / d H l o 0 w U 8 N t g y A B t v K S L E E F F P 8 J M Z v Q n 5 Q U v V f n Q p U D v Q a k p j a g J i q 3 D q B b z 9 R g D A k Y h X O L F j D 2 f H u f h E d r J + G T G M c J x 6 g M 8 n 2 Z C g V W c R K F T a K B y b l H s k d i u W w w l H 5 r t j B / t 6 H J z + e c Q i 0 N U Y w 7 z 9 F S H H H r R l r f N f f 0 x 3 / u x P f K G f t F 0 x p o 3 f F Y J 5 t X C I 3 7 H j j A L v l l 4 D j p x 5 n P D V g w H r p G f 2 U D K t K N R f m 2 W e b Z r I U v h O J X V l w F 2 4 a N u H E e x o n s M w c C M N M s 5 0 4 e E / K R z u o 5 4 z C X S U J x 2 N p T 0 I I N o a p B B F W 3 I Y I Y 2 i B 2 5 G m Q j o R t 8 1 F V w h a Y I 6 o Y y W t a b r m Y 3 8 p o 2 X T F R + U n n j O q a k y F 0 B c r A h h 5 l c L s 6 l S K l u 7 P r 3 O j O V 1 U A 2 f X u 4 2 S S M n e o O c Z v 4 4 0 L c t Y + j c q I n k 3 o h u Y j q W y + e E i w z 0 y v P Y q j R Q T x J j o A X o h s O h k m g 1 d u I a i G j r M P 4 G 0 0 c X G A 4 + Q d Z e h k W y s 1 K C u 1 0 s a L c q s 1 z T T L s B S 2 m I d E k h 1 n 2 Z Y c F O P 5 3 H f B Y 6 z C V F 4 9 i k N w U v 1 I B u Y 5 i x L P o U d e a 9 0 H C 8 u A J 3 1 n B u / 7 o c I a G 7 / V J M B m t j A 8 Z H S P Q B H D o 7 E V D t K P 2 R n r i N 5 g r / 8 B 7 W E 3 j W I b T r X S H C V H l m s 8 Y 2 + x j A f g n C V Q h y R u 7 C 8 1 W k Q G S B 7 L C 2 V 3 h c C O 5 V E b x x 9 x c i 5 7 q C j y h s s d 6 p M V h 9 Z c p d G E x B e + S 1 r 4 S p Y q v Y R M 3 a I 5 j 1 Y g n 1 N 3 P q c 5 1 A u C K E 5 e O k j b n Q / y x 7 n I Z W D 3 k i w Y 7 8 9 l F X Z d e T i B o y B o 4 v + X 2 M + l D B W 5 3 F k Z m P z N a q I O i e f j k O Y X l n V 2 f a E K 3 a J q J w c u O i s t G j x y N Q g l Q A f x Q 9 O g e z t j D Q K j O i O v h L q 7 X l 5 y v A k a + 4 k o R n u v K 4 z O + b A M I J Y D g j 2 i q E K W Q M v s 5 v B I u f t 5 e t M 2 v 4 R p f b 2 m v F 5 / K B v H m A Q + m a t c / F p v N y f d w V C H a p 6 G w T i H O k O A 2 r U u s m t Z Z L d 8 k V f W R V 5 Z F n l V s s g E w 4 X T U T 0 e g 4 G M X E 2 m E B B o I U s n c l f s 7 T t Y L U 6 J b B h M + v B m o W s Z g R a T P / M A B o r t z f L U O j 3 a R U Z V m u U 2 9 Y m g W T 6 Y 6 5 X s R g d H z X 6 v g 8 b d 5 m Q o 3 5 b U T U 7 k V Y e H h 9 3 B V A G x q P j N a x P 0 m w l 6 Y 4 J + N 0 C / i / t Z i t g h r k r Z Y 3 k c f Z F f A / x N R o E V M 2 D I s n W V Y 3 F F 0 4 S d + L 2 6 9 b t P o 8 X 6 7 F u T O Z G u A e V K M + 6 9 7 E 7 S H c 1 9 0 w 4 2 X u X 4 9 w C i q C D 5 L m J f T s q a s N d K a 0 n I a 5 3 7 U O H u G k I 2 C X X v k p 6 2 h r r f P E E N J s D o + B D 6 a Q J u k I 1 L L b j U g L W M C u f G b r 8 P Y r 6 P m L 2 W Q l M p z l P k A + M x u e A j + H / g n 5 2 n i E I h Y l s t c e h e I T F n x K N B v h 0 A m I t s 9 a a d J v 3 w L u m f N W k b I G M b D 1 O T s t N 3 8 z W 9 0 F t R g e J t K 2 v 3 9 T A S A W v c z K N n O Y v U p p a 0 Y p f w T 1 j 7 K Q o I k u 3 8 K L W E x 0 2 M 8 g P r r J a B D w 8 y I p 0 W F a 8 f u m l 5 V h T l 5 2 W 3 V G l V 2 U w P V 0 H q z / H C D 7 a s / d / X T C U C v u e 6 x D 2 N V z r m O / Q b 2 a x S y v i O C P A f p v i M P x v u Y f w K T V / B 8 i f p y v M j t k S j N W Y W w n + 8 4 j 9 2 + Y / D 6 B T 0 7 S B a k B F o F i M j W i w 2 d h 7 s F N B D O o 0 1 5 k 9 v / 6 8 R w w 9 W c Q I s U q F 8 F 4 F 8 R s + 6 V r 2 C 4 g 3 j + T V f P F R U f y t R m 8 T 2 m w S + l o h + 0 6 f r h s G 7 H v V a n V W L e E o Q z 8 Y / Q r j Q 6 4 w O n q n e Q + G B B 9 E k X J G d U + L t h H m g 3 U 3 S u j B + 9 v s R d l n c z R O m l 0 v + y 0 P Z f 4 s 7 / M c 2 / 8 m S u N 8 u p h a 7 / z / 3 d G 3 e e b P m 1 a w a A y 9 L W a x C V K A k 6 1 A L S U a 5 q S g p 5 T 0 H m j n J R S u t k m R Y m l F T U o t J a h X J L B 8 Z d S O z Y G S t F N l K R C H c 5 3 C L z x L i g k B x f D W L w f R m Y f b O L k F 7 w P h s n q 4 J N T J f m N V 9 m O t g E 0 g Q f d m P w b h F v E + L F T 7 n G y z 1 M 0 h 5 s s Q u B 8 g v f q 0 K l Z e f 8 r q T V h C S K 0 F G C U i q / W h F H 6 X a I 8 o 8 W v n G U r e x F W y s 8 V H m y p T 3 l V y R k U o x c g 1 m s z f Z L V 0 8 B l r s U N e x Z X G 1 O u e X 6 p 0 9 e S 9 0 4 e r P y i k w o E 5 c s G R / Z T 9 m O 0 1 J a W m L b I 1 W R b K X j + S 6 k V o w s n 3 D S 0 R Z b a g o C m n V I K U M Z K v / a I U f p e J j K / V o N R 6 l u G O r 6 i j l H L W O o x Z w L J U b e 8 n G V q t R i j R K d U Y t y x j 1 G L M Q k 1 d g 8 t J L e Z f U u i Y p / c L 6 W Z u K / 0 k s 3 Z J Y a k V p G i 2 0 x w p H 9 n G S D s q T S w 1 r l C q v p 8 S o q 8 U C b m h r i M o 3 B V s 5 h d i i c p 3 9 d U I t 6 4 q t l X c 7 1 e w V o Z q c a K 7 J 6 a z a m q d y L Y + j y 1 s H G 2 u 7 k j h D e i N S H G u t R w I g N 4 g I m N x v J G B G R 5 B A m K 0 z A q M 2 z w h o Y Q w 5 y G o K E j V 6 J 2 L O T P a G E m N h J W L c 1 f B S R 6 I A i Z 7 E X B x y V 6 L M u z C p g m / F t g q w Y m Q 5 J T Z r s y G L / o x 8 c 7 M Z R K C M d h C B M L s Z B a a k G a Q c L b e D 5 E I T z W I F j W p f m I C L D q f 8 o O X W K Q G U w 1 A B 0 y t W O c J e u s r R a g 1 L + S o r Z m l y F V W t / C y 0 8 p Z N p F n F q t D z I m e Y w 7 L k Y S F Y b f x K G + 9 q Y z P B W K h o n m m U T U R J K d q o F m n A 4 j B E / s K Q u k h f y P K z 5 T F y o c k J D Q W o Z j Y K h V 9 q E D N d w V C S D 8 z + Z E 6 7 I x j U 7 M J g 7 d K S / 7 l h 7 j A L N F W j Y e / w P j i 2 O l w O l W M Z C 4 9 v / t e b I Q v H G K H P a M A C D 6 I l A R s h e c 4 s 8 8 b R F / Z e r c y q y t + P S m x 0 L 9 M Y n j 8 0 o 0 0 u U 9 S c p 3 C b d S B 0 X f j w W 2 n W n Y Y r i g Q Y Q 7 K D 5 W T A m n W 2 Z r 5 k Z Q b C f O t U 1 T 9 E 3 b L f 9 R b q y 6 X 8 Q t 5 z E s W p m Z o E o K 2 d R m N z S E P K e j N x C b w m w z O t x V p e W c 1 N B X 7 K b r r i 6 H 6 0 I O A 9 W a Z a B Q 7 o R y 7 T D + p U K U d F q a 2 G M E 1 E g T Z q x i L i A + l D d m 4 i 0 6 K q s m o B Q A 5 K W B R d E G J L L o u t R S 8 F G 5 y g f 6 M G L B C z I E 0 l b Z z B u K 7 r W 7 A 3 D K W u i v w w + + L P y A / t v E j r a x j 6 D c 3 u 1 X t h S O L N F F I X u / K X 9 a Y 2 b v s W k U l 4 q O Y u x Q b v m s 4 V y b o 1 6 d z 2 K o 4 h L s u z u t X r Y y r o d 0 W i 7 + T m O M v y i g y q Q D W K 5 O u L m 6 L g U N C Y T 9 S J g p f q l i T 1 O i U E z d i a K j k A 0 6 g B y B / / A 1 B L A Q I t A B Q A A g A I A J N 9 I 1 1 F A O j 7 p A A A A P Y A A A A S A A A A A A A A A A A A A A A A A A A A A A B D b 2 5 m a W c v U G F j a 2 F n Z S 5 4 b W x Q S w E C L Q A U A A I A C A C T f S N d D 8 r p q 6 Q A A A D p A A A A E w A A A A A A A A A A A A A A A A D w A A A A W 0 N v b n R l b n R f V H l w Z X N d L n h t b F B L A Q I t A B Q A A g A I A J N 9 I 1 3 S u x r 9 G g w A A H V C A A A T A A A A A A A A A A A A A A A A A O E B A A B G b 3 J t d W x h c y 9 T Z W N 0 a W 9 u M S 5 t U E s F B g A A A A A D A A M A w g A A A E g O A A A A A B E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m Z h b H N l P C 9 G a X J l d 2 F s b E V u Y W J s Z W Q + P C 9 Q Z X J t a X N z a W 9 u T G l z d D 4 X + w A A A A A A A P X 6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R W 5 0 c n k g V H l w Z T 0 i S X N U e X B l R G V 0 Z W N 0 a W 9 u R W 5 h Y m x l Z C I g V m F s d W U 9 I n N G Y W x z Z S I g L z 4 8 R W 5 0 c n k g V H l w Z T 0 i U X V l c n l H c m 9 1 c H M i I F Z h b H V l P S J z Q X d B Q U F B Q U F B Q U F E Z 1 F I Z H J 4 U 0 t S c E M r M i 9 O O H U x Q W J C a z F 2 W k d W c 2 N 3 Q U F B U U F B Q U F B Q U F B Q S 9 X U T J l M T l r M V F w c V B F Z U x q M H I w Q k R s S m x a b V Z 5 W l c 1 a l p V W n B i R 1 Z 6 Q U F B Q U F B Q U F B Q U F B Q U p Y U E 1 h d k c 0 e k 5 H b H I 3 S m 5 H Y 1 E 4 e T R L V U d G e V l X M W x k R 1 Z 5 Y 3 d B Q U F n Q U F B Q T 0 9 I i A v P j w v U 3 R h Y m x l R W 5 0 c m l l c z 4 8 L 0 l 0 Z W 0 + P E l 0 Z W 0 + P E l 0 Z W 1 M b 2 N h d G l v b j 4 8 S X R l b V R 5 c G U + R m 9 y b X V s Y T w v S X R l b V R 5 c G U + P E l 0 Z W 1 Q Y X R o P l N l Y 3 R p b 2 4 x L 0 d h c 1 N 0 Y X R p b 2 5 f V m F s d W F 0 a W 9 u T W 9 k Z W w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0 Z m R h N T k 4 Z i 0 1 M W I z L T Q y N G M t O W Y z O S 0 4 Z G R j M G Q 0 N 2 E 5 Y T Q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5 h d m l n Y X R p b 2 5 T d G V w T m F t Z S I g V m F s d W U 9 I n N O Y X Z p Z 2 F 0 a W 9 u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l F 1 Z X J 5 R 3 J v d X B J R C I g V m F s d W U 9 I n N k Z D A x O D E w M y 0 x N G F m L T Q 2 O G E t O T B i Z S 1 k Y m Y z N 2 N i Y j U w M W I i I C 8 + P E V u d H J 5 I F R 5 c G U 9 I k Z p b G x U Y X J n Z X Q i I F Z h b H V l P S J z R 2 F z U 3 R h d G l v b l 9 W Y W x 1 Y X R p b 2 5 N b 2 R l b C I g L z 4 8 R W 5 0 c n k g V H l w Z T 0 i R m l s b E x h c 3 R V c G R h d G V k I i B W Y W x 1 Z T 0 i Z D I w M j Y t M D k t M D N U M j A 6 N D Q 6 M T A u M T A 3 M T M y M F o i I C 8 + P E V u d H J 5 I F R 5 c G U 9 I k Z p b G x D b 2 x 1 b W 5 U e X B l c y I g V m F s d W U 9 I n N B Q U F B Q U F B Q U F B Q U F B Q U E 9 I i A v P j x F b n R y e S B U e X B l P S J G a W x s R X J y b 3 J D b 3 V u d C I g V m F s d W U 9 I m w w I i A v P j x F b n R y e S B U e X B l P S J G a W x s Q 2 9 s d W 1 u T m F t Z X M i I F Z h b H V l P S J z W y Z x d W 9 0 O 0 t l e V B J T i Z x d W 9 0 O y w m c X V v d D t Q S U 5 z J n F 1 b 3 Q 7 L C Z x d W 9 0 O 0 F k Z H J l c 3 M m c X V v d D s s J n F 1 b 3 Q 7 V G F 4 I E R p c 3 R y a W N 0 J n F 1 b 3 Q 7 L C Z x d W 9 0 O 0 N s Y X N z Z X M m c X V v d D s s J n F 1 b 3 Q 7 U 3 V i Y 2 x h c 3 M y J n F 1 b 3 Q 7 L C Z x d W 9 0 O 0 x h b m Q u V G 9 0 Y W w g U 0 Y m c X V v d D s s J n F 1 b 3 Q 7 R 0 J B J n F 1 b 3 Q 7 L C Z x d W 9 0 O 0 1 h c m t l d C B W Y W x 1 Z S Z x d W 9 0 O y w m c X V v d D s y M D I 2 I F B h c n R p Y W w g V m F s d W U m c X V v d D s s J n F 1 b 3 Q 7 M j A y N i B Q Y X J 0 a W F s I F Z h b H V l I F J l Y X N v b i Z x d W 9 0 O 1 0 i I C 8 + P E V u d H J 5 I F R 5 c G U 9 I k Z p b G x F c n J v c k N v Z G U i I F Z h b H V l P S J z V W 5 r b m 9 3 b i I g L z 4 8 R W 5 0 c n k g V H l w Z T 0 i R m l s b F N 0 Y X R 1 c y I g V m F s d W U 9 I n N D b 2 1 w b G V 0 Z S I g L z 4 8 R W 5 0 c n k g V H l w Z T 0 i R m l s b E N v d W 5 0 I i B W Y W x 1 Z T 0 i b D U 5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E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H Y X N T d G F 0 a W 9 u X 1 Z h b H V h d G l v b k 1 v Z G V s L 0 F 1 d G 9 S Z W 1 v d m V k Q 2 9 s d W 1 u c z E u e 0 t l e V B J T i w w f S Z x d W 9 0 O y w m c X V v d D t T Z W N 0 a W 9 u M S 9 H Y X N T d G F 0 a W 9 u X 1 Z h b H V h d G l v b k 1 v Z G V s L 0 F 1 d G 9 S Z W 1 v d m V k Q 2 9 s d W 1 u c z E u e 1 B J T n M s M X 0 m c X V v d D s s J n F 1 b 3 Q 7 U 2 V j d G l v b j E v R 2 F z U 3 R h d G l v b l 9 W Y W x 1 Y X R p b 2 5 N b 2 R l b C 9 B d X R v U m V t b 3 Z l Z E N v b H V t b n M x L n t B Z G R y Z X N z L D J 9 J n F 1 b 3 Q 7 L C Z x d W 9 0 O 1 N l Y 3 R p b 2 4 x L 0 d h c 1 N 0 Y X R p b 2 5 f V m F s d W F 0 a W 9 u T W 9 k Z W w v Q X V 0 b 1 J l b W 9 2 Z W R D b 2 x 1 b W 5 z M S 5 7 V G F 4 I E R p c 3 R y a W N 0 L D N 9 J n F 1 b 3 Q 7 L C Z x d W 9 0 O 1 N l Y 3 R p b 2 4 x L 0 d h c 1 N 0 Y X R p b 2 5 f V m F s d W F 0 a W 9 u T W 9 k Z W w v Q X V 0 b 1 J l b W 9 2 Z W R D b 2 x 1 b W 5 z M S 5 7 Q 2 x h c 3 N l c y w 0 f S Z x d W 9 0 O y w m c X V v d D t T Z W N 0 a W 9 u M S 9 H Y X N T d G F 0 a W 9 u X 1 Z h b H V h d G l v b k 1 v Z G V s L 0 F 1 d G 9 S Z W 1 v d m V k Q 2 9 s d W 1 u c z E u e 1 N 1 Y m N s Y X N z M i w 1 f S Z x d W 9 0 O y w m c X V v d D t T Z W N 0 a W 9 u M S 9 H Y X N T d G F 0 a W 9 u X 1 Z h b H V h d G l v b k 1 v Z G V s L 0 F 1 d G 9 S Z W 1 v d m V k Q 2 9 s d W 1 u c z E u e 0 x h b m Q u V G 9 0 Y W w g U 0 Y s N n 0 m c X V v d D s s J n F 1 b 3 Q 7 U 2 V j d G l v b j E v R 2 F z U 3 R h d G l v b l 9 W Y W x 1 Y X R p b 2 5 N b 2 R l b C 9 B d X R v U m V t b 3 Z l Z E N v b H V t b n M x L n t H Q k E s N 3 0 m c X V v d D s s J n F 1 b 3 Q 7 U 2 V j d G l v b j E v R 2 F z U 3 R h d G l v b l 9 W Y W x 1 Y X R p b 2 5 N b 2 R l b C 9 B d X R v U m V t b 3 Z l Z E N v b H V t b n M x L n t N Y X J r Z X Q g V m F s d W U s O H 0 m c X V v d D s s J n F 1 b 3 Q 7 U 2 V j d G l v b j E v R 2 F z U 3 R h d G l v b l 9 W Y W x 1 Y X R p b 2 5 N b 2 R l b C 9 B d X R v U m V t b 3 Z l Z E N v b H V t b n M x L n s y M D I 2 I F B h c n R p Y W w g V m F s d W U s O X 0 m c X V v d D s s J n F 1 b 3 Q 7 U 2 V j d G l v b j E v R 2 F z U 3 R h d G l v b l 9 W Y W x 1 Y X R p b 2 5 N b 2 R l b C 9 B d X R v U m V t b 3 Z l Z E N v b H V t b n M x L n s y M D I 2 I F B h c n R p Y W w g V m F s d W U g U m V h c 2 9 u L D E w f S Z x d W 9 0 O 1 0 s J n F 1 b 3 Q 7 Q 2 9 s d W 1 u Q 2 9 1 b n Q m c X V v d D s 6 M T E s J n F 1 b 3 Q 7 S 2 V 5 Q 2 9 s d W 1 u T m F t Z X M m c X V v d D s 6 W 1 0 s J n F 1 b 3 Q 7 Q 2 9 s d W 1 u S W R l b n R p d G l l c y Z x d W 9 0 O z p b J n F 1 b 3 Q 7 U 2 V j d G l v b j E v R 2 F z U 3 R h d G l v b l 9 W Y W x 1 Y X R p b 2 5 N b 2 R l b C 9 B d X R v U m V t b 3 Z l Z E N v b H V t b n M x L n t L Z X l Q S U 4 s M H 0 m c X V v d D s s J n F 1 b 3 Q 7 U 2 V j d G l v b j E v R 2 F z U 3 R h d G l v b l 9 W Y W x 1 Y X R p b 2 5 N b 2 R l b C 9 B d X R v U m V t b 3 Z l Z E N v b H V t b n M x L n t Q S U 5 z L D F 9 J n F 1 b 3 Q 7 L C Z x d W 9 0 O 1 N l Y 3 R p b 2 4 x L 0 d h c 1 N 0 Y X R p b 2 5 f V m F s d W F 0 a W 9 u T W 9 k Z W w v Q X V 0 b 1 J l b W 9 2 Z W R D b 2 x 1 b W 5 z M S 5 7 Q W R k c m V z c y w y f S Z x d W 9 0 O y w m c X V v d D t T Z W N 0 a W 9 u M S 9 H Y X N T d G F 0 a W 9 u X 1 Z h b H V h d G l v b k 1 v Z G V s L 0 F 1 d G 9 S Z W 1 v d m V k Q 2 9 s d W 1 u c z E u e 1 R h e C B E a X N 0 c m l j d C w z f S Z x d W 9 0 O y w m c X V v d D t T Z W N 0 a W 9 u M S 9 H Y X N T d G F 0 a W 9 u X 1 Z h b H V h d G l v b k 1 v Z G V s L 0 F 1 d G 9 S Z W 1 v d m V k Q 2 9 s d W 1 u c z E u e 0 N s Y X N z Z X M s N H 0 m c X V v d D s s J n F 1 b 3 Q 7 U 2 V j d G l v b j E v R 2 F z U 3 R h d G l v b l 9 W Y W x 1 Y X R p b 2 5 N b 2 R l b C 9 B d X R v U m V t b 3 Z l Z E N v b H V t b n M x L n t T d W J j b G F z c z I s N X 0 m c X V v d D s s J n F 1 b 3 Q 7 U 2 V j d G l v b j E v R 2 F z U 3 R h d G l v b l 9 W Y W x 1 Y X R p b 2 5 N b 2 R l b C 9 B d X R v U m V t b 3 Z l Z E N v b H V t b n M x L n t M Y W 5 k L l R v d G F s I F N G L D Z 9 J n F 1 b 3 Q 7 L C Z x d W 9 0 O 1 N l Y 3 R p b 2 4 x L 0 d h c 1 N 0 Y X R p b 2 5 f V m F s d W F 0 a W 9 u T W 9 k Z W w v Q X V 0 b 1 J l b W 9 2 Z W R D b 2 x 1 b W 5 z M S 5 7 R 0 J B L D d 9 J n F 1 b 3 Q 7 L C Z x d W 9 0 O 1 N l Y 3 R p b 2 4 x L 0 d h c 1 N 0 Y X R p b 2 5 f V m F s d W F 0 a W 9 u T W 9 k Z W w v Q X V 0 b 1 J l b W 9 2 Z W R D b 2 x 1 b W 5 z M S 5 7 T W F y a 2 V 0 I F Z h b H V l L D h 9 J n F 1 b 3 Q 7 L C Z x d W 9 0 O 1 N l Y 3 R p b 2 4 x L 0 d h c 1 N 0 Y X R p b 2 5 f V m F s d W F 0 a W 9 u T W 9 k Z W w v Q X V 0 b 1 J l b W 9 2 Z W R D b 2 x 1 b W 5 z M S 5 7 M j A y N i B Q Y X J 0 a W F s I F Z h b H V l L D l 9 J n F 1 b 3 Q 7 L C Z x d W 9 0 O 1 N l Y 3 R p b 2 4 x L 0 d h c 1 N 0 Y X R p b 2 5 f V m F s d W F 0 a W 9 u T W 9 k Z W w v Q X V 0 b 1 J l b W 9 2 Z W R D b 2 x 1 b W 5 z M S 5 7 M j A y N i B Q Y X J 0 a W F s I F Z h b H V l I F J l Y X N v b i w x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d h c 1 N 0 Y X R p b 2 5 f V m F s d W F 0 a W 9 u T W 9 k Z W w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G 9 0 Z W x z X 1 Z h b H V h d G l v b k 1 v Z G V s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Y j g 2 N W V h Z T Q t Y 2 E 3 M y 0 0 Y W Z i L W I 2 O W M t N D k 2 N D F i Y W E y M D U 0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G a W x s Z W R D b 2 1 w b G V 0 Z V J l c 3 V s d F R v V 2 9 y a 3 N o Z W V 0 I i B W Y W x 1 Z T 0 i b D E i I C 8 + P E V u d H J 5 I F R 5 c G U 9 I l F 1 Z X J 5 R 3 J v d X B J R C I g V m F s d W U 9 I n N k Z D A x O D E w M y 0 x N G F m L T Q 2 O G E t O T B i Z S 1 k Y m Y z N 2 N i Y j U w M W I i I C 8 + P E V u d H J 5 I F R 5 c G U 9 I k 5 h d m l n Y X R p b 2 5 T d G V w T m F t Z S I g V m F s d W U 9 I n N O Y X Z p Z 2 F 0 a W 9 u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G a W x s V G F y Z 2 V 0 I i B W Y W x 1 Z T 0 i c 0 h v d G V s c 1 9 W Y W x 1 Y X R p b 2 5 N b 2 R l b C I g L z 4 8 R W 5 0 c n k g V H l w Z T 0 i Q n V m Z m V y T m V 4 d F J l Z n J l c 2 g i I F Z h b H V l P S J s M S I g L z 4 8 R W 5 0 c n k g V H l w Z T 0 i R m l s b E x h c 3 R V c G R h d G V k I i B W Y W x 1 Z T 0 i Z D I w M j Y t M D k t M D N U M j A 6 N D Q 6 M z A u N D Q 2 O D k w O F o i I C 8 + P E V u d H J 5 I F R 5 c G U 9 I k Z p b G x D b 2 x 1 b W 5 U e X B l c y I g V m F s d W U 9 I n N B Q U F B Q U F B Q U F B Q U F B Q U F B Q U F B Q U F B Q U F B Q U F B Q U F B P S I g L z 4 8 R W 5 0 c n k g V H l w Z T 0 i R m l s b E N v b H V t b k 5 h b W V z I i B W Y W x 1 Z T 0 i c 1 s m c X V v d D t L Z X l Q S U 4 m c X V v d D s s J n F 1 b 3 Q 7 U E l O c y Z x d W 9 0 O y w m c X V v d D t D b G F z c 2 V z J n F 1 b 3 Q 7 L C Z x d W 9 0 O 0 F k Z H J l c 3 M m c X V v d D s s J n F 1 b 3 Q 7 V G F 4 I E R p c 3 R y a W N 0 J n F 1 b 3 Q 7 L C Z x d W 9 0 O 0 x h b m Q u V G 9 0 Y W w g U 0 Y m c X V v d D s s J n F 1 b 3 Q 7 U 3 V i Y 2 x h c 3 M y J n F 1 b 3 Q 7 L C Z x d W 9 0 O 0 l t c H J O Y W 1 l J n F 1 b 3 Q 7 L C Z x d W 9 0 O 1 l l Y X J C b H Q m c X V v d D s s J n F 1 b 3 Q 7 V W 5 p d H M g L y B L Z X l z J n F 1 b 3 Q 7 L C Z x d W 9 0 O 1 J l d i A v I E t l e S A v I E 5 p Z 2 h 0 I C Z x d W 9 0 O y w m c X V v d D t P Y 2 N 1 c G F u Y 3 k g J n F 1 b 3 Q 7 L C Z x d W 9 0 O 1 J l d i B Q Y X I m c X V v d D s s J n F 1 b 3 Q 7 V G 9 0 Y W w g U m V 2 J n F 1 b 3 Q 7 L C Z x d W 9 0 O 0 V C S V R E Q S A v I E 5 P S S Z x d W 9 0 O y w m c X V v d D t D Y X A g U m F 0 Z S Z x d W 9 0 O y w m c X V v d D t U Y X g g T G 9 h Z C Z x d W 9 0 O y w m c X V v d D t M b 2 F k Z W Q g Q 2 F w J n F 1 b 3 Q 7 L C Z x d W 9 0 O 0 1 h c m t l d C B W Y W x 1 Z S Z x d W 9 0 O y w m c X V v d D t G a W 5 h b C B N V i A v I E t l e S Z x d W 9 0 O y w m c X V v d D s y M D I 2 I F B h c n R p Y W w g V m F s d W U m c X V v d D s s J n F 1 b 3 Q 7 M j A y N i B Q Y X J 0 a W F s I F Z h b H V l I F J l Y X N v b i Z x d W 9 0 O y w m c X V v d D t C b G R n U 0 Y m c X V v d D t d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T d G F 0 d X M i I F Z h b H V l P S J z Q 2 9 t c G x l d G U i I C 8 + P E V u d H J 5 I F R 5 c G U 9 I k Z p b G x D b 3 V u d C I g V m F s d W U 9 I m w x M i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y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S G 9 0 Z W x z X 1 Z h b H V h d G l v b k 1 v Z G V s L 0 F 1 d G 9 S Z W 1 v d m V k Q 2 9 s d W 1 u c z E u e 0 t l e V B J T i w w f S Z x d W 9 0 O y w m c X V v d D t T Z W N 0 a W 9 u M S 9 I b 3 R l b H N f V m F s d W F 0 a W 9 u T W 9 k Z W w v Q X V 0 b 1 J l b W 9 2 Z W R D b 2 x 1 b W 5 z M S 5 7 U E l O c y w x f S Z x d W 9 0 O y w m c X V v d D t T Z W N 0 a W 9 u M S 9 I b 3 R l b H N f V m F s d W F 0 a W 9 u T W 9 k Z W w v Q X V 0 b 1 J l b W 9 2 Z W R D b 2 x 1 b W 5 z M S 5 7 Q 2 x h c 3 N l c y w y f S Z x d W 9 0 O y w m c X V v d D t T Z W N 0 a W 9 u M S 9 I b 3 R l b H N f V m F s d W F 0 a W 9 u T W 9 k Z W w v Q X V 0 b 1 J l b W 9 2 Z W R D b 2 x 1 b W 5 z M S 5 7 Q W R k c m V z c y w z f S Z x d W 9 0 O y w m c X V v d D t T Z W N 0 a W 9 u M S 9 I b 3 R l b H N f V m F s d W F 0 a W 9 u T W 9 k Z W w v Q X V 0 b 1 J l b W 9 2 Z W R D b 2 x 1 b W 5 z M S 5 7 V G F 4 I E R p c 3 R y a W N 0 L D R 9 J n F 1 b 3 Q 7 L C Z x d W 9 0 O 1 N l Y 3 R p b 2 4 x L 0 h v d G V s c 1 9 W Y W x 1 Y X R p b 2 5 N b 2 R l b C 9 B d X R v U m V t b 3 Z l Z E N v b H V t b n M x L n t M Y W 5 k L l R v d G F s I F N G L D V 9 J n F 1 b 3 Q 7 L C Z x d W 9 0 O 1 N l Y 3 R p b 2 4 x L 0 h v d G V s c 1 9 W Y W x 1 Y X R p b 2 5 N b 2 R l b C 9 B d X R v U m V t b 3 Z l Z E N v b H V t b n M x L n t T d W J j b G F z c z I s N n 0 m c X V v d D s s J n F 1 b 3 Q 7 U 2 V j d G l v b j E v S G 9 0 Z W x z X 1 Z h b H V h d G l v b k 1 v Z G V s L 0 F 1 d G 9 S Z W 1 v d m V k Q 2 9 s d W 1 u c z E u e 0 l t c H J O Y W 1 l L D d 9 J n F 1 b 3 Q 7 L C Z x d W 9 0 O 1 N l Y 3 R p b 2 4 x L 0 h v d G V s c 1 9 W Y W x 1 Y X R p b 2 5 N b 2 R l b C 9 B d X R v U m V t b 3 Z l Z E N v b H V t b n M x L n t Z Z W F y Q m x 0 L D h 9 J n F 1 b 3 Q 7 L C Z x d W 9 0 O 1 N l Y 3 R p b 2 4 x L 0 h v d G V s c 1 9 W Y W x 1 Y X R p b 2 5 N b 2 R l b C 9 B d X R v U m V t b 3 Z l Z E N v b H V t b n M x L n t V b m l 0 c y A v I E t l e X M s O X 0 m c X V v d D s s J n F 1 b 3 Q 7 U 2 V j d G l v b j E v S G 9 0 Z W x z X 1 Z h b H V h d G l v b k 1 v Z G V s L 0 F 1 d G 9 S Z W 1 v d m V k Q 2 9 s d W 1 u c z E u e 1 J l d i A v I E t l e S A v I E 5 p Z 2 h 0 I C w x M H 0 m c X V v d D s s J n F 1 b 3 Q 7 U 2 V j d G l v b j E v S G 9 0 Z W x z X 1 Z h b H V h d G l v b k 1 v Z G V s L 0 F 1 d G 9 S Z W 1 v d m V k Q 2 9 s d W 1 u c z E u e 0 9 j Y 3 V w Y W 5 j e S A s M T F 9 J n F 1 b 3 Q 7 L C Z x d W 9 0 O 1 N l Y 3 R p b 2 4 x L 0 h v d G V s c 1 9 W Y W x 1 Y X R p b 2 5 N b 2 R l b C 9 B d X R v U m V t b 3 Z l Z E N v b H V t b n M x L n t S Z X Y g U G F y L D E y f S Z x d W 9 0 O y w m c X V v d D t T Z W N 0 a W 9 u M S 9 I b 3 R l b H N f V m F s d W F 0 a W 9 u T W 9 k Z W w v Q X V 0 b 1 J l b W 9 2 Z W R D b 2 x 1 b W 5 z M S 5 7 V G 9 0 Y W w g U m V 2 L D E z f S Z x d W 9 0 O y w m c X V v d D t T Z W N 0 a W 9 u M S 9 I b 3 R l b H N f V m F s d W F 0 a W 9 u T W 9 k Z W w v Q X V 0 b 1 J l b W 9 2 Z W R D b 2 x 1 b W 5 z M S 5 7 R U J J V E R B I C 8 g T k 9 J L D E 0 f S Z x d W 9 0 O y w m c X V v d D t T Z W N 0 a W 9 u M S 9 I b 3 R l b H N f V m F s d W F 0 a W 9 u T W 9 k Z W w v Q X V 0 b 1 J l b W 9 2 Z W R D b 2 x 1 b W 5 z M S 5 7 Q 2 F w I F J h d G U s M T V 9 J n F 1 b 3 Q 7 L C Z x d W 9 0 O 1 N l Y 3 R p b 2 4 x L 0 h v d G V s c 1 9 W Y W x 1 Y X R p b 2 5 N b 2 R l b C 9 B d X R v U m V t b 3 Z l Z E N v b H V t b n M x L n t U Y X g g T G 9 h Z C w x N n 0 m c X V v d D s s J n F 1 b 3 Q 7 U 2 V j d G l v b j E v S G 9 0 Z W x z X 1 Z h b H V h d G l v b k 1 v Z G V s L 0 F 1 d G 9 S Z W 1 v d m V k Q 2 9 s d W 1 u c z E u e 0 x v Y W R l Z C B D Y X A s M T d 9 J n F 1 b 3 Q 7 L C Z x d W 9 0 O 1 N l Y 3 R p b 2 4 x L 0 h v d G V s c 1 9 W Y W x 1 Y X R p b 2 5 N b 2 R l b C 9 B d X R v U m V t b 3 Z l Z E N v b H V t b n M x L n t N Y X J r Z X Q g V m F s d W U s M T h 9 J n F 1 b 3 Q 7 L C Z x d W 9 0 O 1 N l Y 3 R p b 2 4 x L 0 h v d G V s c 1 9 W Y W x 1 Y X R p b 2 5 N b 2 R l b C 9 B d X R v U m V t b 3 Z l Z E N v b H V t b n M x L n t G a W 5 h b C B N V i A v I E t l e S w x O X 0 m c X V v d D s s J n F 1 b 3 Q 7 U 2 V j d G l v b j E v S G 9 0 Z W x z X 1 Z h b H V h d G l v b k 1 v Z G V s L 0 F 1 d G 9 S Z W 1 v d m V k Q 2 9 s d W 1 u c z E u e z I w M j Y g U G F y d G l h b C B W Y W x 1 Z S w y M H 0 m c X V v d D s s J n F 1 b 3 Q 7 U 2 V j d G l v b j E v S G 9 0 Z W x z X 1 Z h b H V h d G l v b k 1 v Z G V s L 0 F 1 d G 9 S Z W 1 v d m V k Q 2 9 s d W 1 u c z E u e z I w M j Y g U G F y d G l h b C B W Y W x 1 Z S B S Z W F z b 2 4 s M j F 9 J n F 1 b 3 Q 7 L C Z x d W 9 0 O 1 N l Y 3 R p b 2 4 x L 0 h v d G V s c 1 9 W Y W x 1 Y X R p b 2 5 N b 2 R l b C 9 B d X R v U m V t b 3 Z l Z E N v b H V t b n M x L n t C b G R n U 0 Y s M j J 9 J n F 1 b 3 Q 7 X S w m c X V v d D t D b 2 x 1 b W 5 D b 3 V u d C Z x d W 9 0 O z o y M y w m c X V v d D t L Z X l D b 2 x 1 b W 5 O Y W 1 l c y Z x d W 9 0 O z p b X S w m c X V v d D t D b 2 x 1 b W 5 J Z G V u d G l 0 a W V z J n F 1 b 3 Q 7 O l s m c X V v d D t T Z W N 0 a W 9 u M S 9 I b 3 R l b H N f V m F s d W F 0 a W 9 u T W 9 k Z W w v Q X V 0 b 1 J l b W 9 2 Z W R D b 2 x 1 b W 5 z M S 5 7 S 2 V 5 U E l O L D B 9 J n F 1 b 3 Q 7 L C Z x d W 9 0 O 1 N l Y 3 R p b 2 4 x L 0 h v d G V s c 1 9 W Y W x 1 Y X R p b 2 5 N b 2 R l b C 9 B d X R v U m V t b 3 Z l Z E N v b H V t b n M x L n t Q S U 5 z L D F 9 J n F 1 b 3 Q 7 L C Z x d W 9 0 O 1 N l Y 3 R p b 2 4 x L 0 h v d G V s c 1 9 W Y W x 1 Y X R p b 2 5 N b 2 R l b C 9 B d X R v U m V t b 3 Z l Z E N v b H V t b n M x L n t D b G F z c 2 V z L D J 9 J n F 1 b 3 Q 7 L C Z x d W 9 0 O 1 N l Y 3 R p b 2 4 x L 0 h v d G V s c 1 9 W Y W x 1 Y X R p b 2 5 N b 2 R l b C 9 B d X R v U m V t b 3 Z l Z E N v b H V t b n M x L n t B Z G R y Z X N z L D N 9 J n F 1 b 3 Q 7 L C Z x d W 9 0 O 1 N l Y 3 R p b 2 4 x L 0 h v d G V s c 1 9 W Y W x 1 Y X R p b 2 5 N b 2 R l b C 9 B d X R v U m V t b 3 Z l Z E N v b H V t b n M x L n t U Y X g g R G l z d H J p Y 3 Q s N H 0 m c X V v d D s s J n F 1 b 3 Q 7 U 2 V j d G l v b j E v S G 9 0 Z W x z X 1 Z h b H V h d G l v b k 1 v Z G V s L 0 F 1 d G 9 S Z W 1 v d m V k Q 2 9 s d W 1 u c z E u e 0 x h b m Q u V G 9 0 Y W w g U 0 Y s N X 0 m c X V v d D s s J n F 1 b 3 Q 7 U 2 V j d G l v b j E v S G 9 0 Z W x z X 1 Z h b H V h d G l v b k 1 v Z G V s L 0 F 1 d G 9 S Z W 1 v d m V k Q 2 9 s d W 1 u c z E u e 1 N 1 Y m N s Y X N z M i w 2 f S Z x d W 9 0 O y w m c X V v d D t T Z W N 0 a W 9 u M S 9 I b 3 R l b H N f V m F s d W F 0 a W 9 u T W 9 k Z W w v Q X V 0 b 1 J l b W 9 2 Z W R D b 2 x 1 b W 5 z M S 5 7 S W 1 w c k 5 h b W U s N 3 0 m c X V v d D s s J n F 1 b 3 Q 7 U 2 V j d G l v b j E v S G 9 0 Z W x z X 1 Z h b H V h d G l v b k 1 v Z G V s L 0 F 1 d G 9 S Z W 1 v d m V k Q 2 9 s d W 1 u c z E u e 1 l l Y X J C b H Q s O H 0 m c X V v d D s s J n F 1 b 3 Q 7 U 2 V j d G l v b j E v S G 9 0 Z W x z X 1 Z h b H V h d G l v b k 1 v Z G V s L 0 F 1 d G 9 S Z W 1 v d m V k Q 2 9 s d W 1 u c z E u e 1 V u a X R z I C 8 g S 2 V 5 c y w 5 f S Z x d W 9 0 O y w m c X V v d D t T Z W N 0 a W 9 u M S 9 I b 3 R l b H N f V m F s d W F 0 a W 9 u T W 9 k Z W w v Q X V 0 b 1 J l b W 9 2 Z W R D b 2 x 1 b W 5 z M S 5 7 U m V 2 I C 8 g S 2 V 5 I C 8 g T m l n a H Q g L D E w f S Z x d W 9 0 O y w m c X V v d D t T Z W N 0 a W 9 u M S 9 I b 3 R l b H N f V m F s d W F 0 a W 9 u T W 9 k Z W w v Q X V 0 b 1 J l b W 9 2 Z W R D b 2 x 1 b W 5 z M S 5 7 T 2 N j d X B h b m N 5 I C w x M X 0 m c X V v d D s s J n F 1 b 3 Q 7 U 2 V j d G l v b j E v S G 9 0 Z W x z X 1 Z h b H V h d G l v b k 1 v Z G V s L 0 F 1 d G 9 S Z W 1 v d m V k Q 2 9 s d W 1 u c z E u e 1 J l d i B Q Y X I s M T J 9 J n F 1 b 3 Q 7 L C Z x d W 9 0 O 1 N l Y 3 R p b 2 4 x L 0 h v d G V s c 1 9 W Y W x 1 Y X R p b 2 5 N b 2 R l b C 9 B d X R v U m V t b 3 Z l Z E N v b H V t b n M x L n t U b 3 R h b C B S Z X Y s M T N 9 J n F 1 b 3 Q 7 L C Z x d W 9 0 O 1 N l Y 3 R p b 2 4 x L 0 h v d G V s c 1 9 W Y W x 1 Y X R p b 2 5 N b 2 R l b C 9 B d X R v U m V t b 3 Z l Z E N v b H V t b n M x L n t F Q k l U R E E g L y B O T 0 k s M T R 9 J n F 1 b 3 Q 7 L C Z x d W 9 0 O 1 N l Y 3 R p b 2 4 x L 0 h v d G V s c 1 9 W Y W x 1 Y X R p b 2 5 N b 2 R l b C 9 B d X R v U m V t b 3 Z l Z E N v b H V t b n M x L n t D Y X A g U m F 0 Z S w x N X 0 m c X V v d D s s J n F 1 b 3 Q 7 U 2 V j d G l v b j E v S G 9 0 Z W x z X 1 Z h b H V h d G l v b k 1 v Z G V s L 0 F 1 d G 9 S Z W 1 v d m V k Q 2 9 s d W 1 u c z E u e 1 R h e C B M b 2 F k L D E 2 f S Z x d W 9 0 O y w m c X V v d D t T Z W N 0 a W 9 u M S 9 I b 3 R l b H N f V m F s d W F 0 a W 9 u T W 9 k Z W w v Q X V 0 b 1 J l b W 9 2 Z W R D b 2 x 1 b W 5 z M S 5 7 T G 9 h Z G V k I E N h c C w x N 3 0 m c X V v d D s s J n F 1 b 3 Q 7 U 2 V j d G l v b j E v S G 9 0 Z W x z X 1 Z h b H V h d G l v b k 1 v Z G V s L 0 F 1 d G 9 S Z W 1 v d m V k Q 2 9 s d W 1 u c z E u e 0 1 h c m t l d C B W Y W x 1 Z S w x O H 0 m c X V v d D s s J n F 1 b 3 Q 7 U 2 V j d G l v b j E v S G 9 0 Z W x z X 1 Z h b H V h d G l v b k 1 v Z G V s L 0 F 1 d G 9 S Z W 1 v d m V k Q 2 9 s d W 1 u c z E u e 0 Z p b m F s I E 1 W I C 8 g S 2 V 5 L D E 5 f S Z x d W 9 0 O y w m c X V v d D t T Z W N 0 a W 9 u M S 9 I b 3 R l b H N f V m F s d W F 0 a W 9 u T W 9 k Z W w v Q X V 0 b 1 J l b W 9 2 Z W R D b 2 x 1 b W 5 z M S 5 7 M j A y N i B Q Y X J 0 a W F s I F Z h b H V l L D I w f S Z x d W 9 0 O y w m c X V v d D t T Z W N 0 a W 9 u M S 9 I b 3 R l b H N f V m F s d W F 0 a W 9 u T W 9 k Z W w v Q X V 0 b 1 J l b W 9 2 Z W R D b 2 x 1 b W 5 z M S 5 7 M j A y N i B Q Y X J 0 a W F s I F Z h b H V l I F J l Y X N v b i w y M X 0 m c X V v d D s s J n F 1 b 3 Q 7 U 2 V j d G l v b j E v S G 9 0 Z W x z X 1 Z h b H V h d G l v b k 1 v Z G V s L 0 F 1 d G 9 S Z W 1 v d m V k Q 2 9 s d W 1 u c z E u e 0 J s Z G d T R i w y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h v d G V s c 1 9 W Y W x 1 Y X R p b 2 5 N b 2 R l b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O d X J z a W 5 n S G 9 t Z V 9 W Y W x 1 Y X R p b 2 5 N b 2 R l b D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A 0 Y T R k N T V m L W V k M D g t N G N m M y 1 i N D k 1 L T N m M W Q 3 M D M 0 M T d k Z i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R d W V y e U d y b 3 V w S U Q i I F Z h b H V l P S J z Z G Q w M T g x M D M t M T R h Z i 0 0 N j h h L T k w Y m U t Z G J m M z d j Y m I 1 M D F i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F R h c m d l d C I g V m F s d W U 9 I n N O d X J z a W 5 n S G 9 t Z V 9 W Y W x 1 Y X R p b 2 5 N b 2 R l b C I g L z 4 8 R W 5 0 c n k g V H l w Z T 0 i Q n V m Z m V y T m V 4 d F J l Z n J l c 2 g i I F Z h b H V l P S J s M S I g L z 4 8 R W 5 0 c n k g V H l w Z T 0 i R m l s b E x h c 3 R V c G R h d G V k I i B W Y W x 1 Z T 0 i Z D I w M j Y t M D k t M D N U M j A 6 N D Q 6 M z A u N j E 5 O T Q 4 M F o i I C 8 + P E V u d H J 5 I F R 5 c G U 9 I k Z p b G x D b 2 x 1 b W 5 U e X B l c y I g V m F s d W U 9 I n N B Q U F B Q U F B Q U F B Q U F B Q U F B Q U F B Q U F B Q U F B Q U F B Q U E 9 P S I g L z 4 8 R W 5 0 c n k g V H l w Z T 0 i R m l s b E N v b H V t b k 5 h b W V z I i B W Y W x 1 Z T 0 i c 1 s m c X V v d D t L Z X l Q S U 4 m c X V v d D s s J n F 1 b 3 Q 7 U E l O c y Z x d W 9 0 O y w m c X V v d D t D b G F z c 2 V z J n F 1 b 3 Q 7 L C Z x d W 9 0 O 0 F k Z H J l c 3 M m c X V v d D s s J n F 1 b 3 Q 7 V G F 4 I E R p c 3 R y a W N 0 J n F 1 b 3 Q 7 L C Z x d W 9 0 O 0 x h b m Q u V G 9 0 Y W w g U 0 Y m c X V v d D s s J n F 1 b 3 Q 7 U 3 V i Y 2 x h c 3 M y J n F 1 b 3 Q 7 L C Z x d W 9 0 O 0 l E U E g j J n F 1 b 3 Q 7 L C Z x d W 9 0 O 0 J s Z G d T R i Z x d W 9 0 O y w m c X V v d D t V b m l 0 c y A v I E J l Z H M m c X V v d D s s J n F 1 b 3 Q 7 U m V 2 Z W 5 1 Z S 9 i Z W Q v b m l n a H Q g J n F 1 b 3 Q 7 L C Z x d W 9 0 O 0 V z d C 4 g U E d J J n F 1 b 3 Q 7 L C Z x d W 9 0 O 0 V z d C 4 g V m F j Y W 5 j e S A l J n F 1 b 3 Q 7 L C Z x d W 9 0 O 0 V 4 c C A l J n F 1 b 3 Q 7 L C Z x d W 9 0 O 0 5 P S S Z x d W 9 0 O y w m c X V v d D t D Y X A g U m F 0 Z S Z x d W 9 0 O y w m c X V v d D t U Y X g g T G 9 h Z C Z x d W 9 0 O y w m c X V v d D t M b 2 F k Z W Q g Q 2 F w J n F 1 b 3 Q 7 L C Z x d W 9 0 O 0 1 h c m t l d C B W Y W x 1 Z S Z x d W 9 0 O y w m c X V v d D t G a W 5 h b C B N V i A v I E J l Z C Z x d W 9 0 O y w m c X V v d D s y M D I 2 I F B h c n R p Y W w g V m F s d W U m c X V v d D s s J n F 1 b 3 Q 7 M j A y N i B Q Y X J 0 a W F s I F Z h b H V l I F J l Y X N v b i Z x d W 9 0 O 1 0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F N 0 Y X R 1 c y I g V m F s d W U 9 I n N D b 2 1 w b G V 0 Z S I g L z 4 8 R W 5 0 c n k g V H l w Z T 0 i R m l s b E N v d W 5 0 I i B W Y W x 1 Z T 0 i b D k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M j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5 1 c n N p b m d I b 2 1 l X 1 Z h b H V h d G l v b k 1 v Z G V s L 0 F 1 d G 9 S Z W 1 v d m V k Q 2 9 s d W 1 u c z E u e 0 t l e V B J T i w w f S Z x d W 9 0 O y w m c X V v d D t T Z W N 0 a W 9 u M S 9 O d X J z a W 5 n S G 9 t Z V 9 W Y W x 1 Y X R p b 2 5 N b 2 R l b C 9 B d X R v U m V t b 3 Z l Z E N v b H V t b n M x L n t Q S U 5 z L D F 9 J n F 1 b 3 Q 7 L C Z x d W 9 0 O 1 N l Y 3 R p b 2 4 x L 0 5 1 c n N p b m d I b 2 1 l X 1 Z h b H V h d G l v b k 1 v Z G V s L 0 F 1 d G 9 S Z W 1 v d m V k Q 2 9 s d W 1 u c z E u e 0 N s Y X N z Z X M s M n 0 m c X V v d D s s J n F 1 b 3 Q 7 U 2 V j d G l v b j E v T n V y c 2 l u Z 0 h v b W V f V m F s d W F 0 a W 9 u T W 9 k Z W w v Q X V 0 b 1 J l b W 9 2 Z W R D b 2 x 1 b W 5 z M S 5 7 Q W R k c m V z c y w z f S Z x d W 9 0 O y w m c X V v d D t T Z W N 0 a W 9 u M S 9 O d X J z a W 5 n S G 9 t Z V 9 W Y W x 1 Y X R p b 2 5 N b 2 R l b C 9 B d X R v U m V t b 3 Z l Z E N v b H V t b n M x L n t U Y X g g R G l z d H J p Y 3 Q s N H 0 m c X V v d D s s J n F 1 b 3 Q 7 U 2 V j d G l v b j E v T n V y c 2 l u Z 0 h v b W V f V m F s d W F 0 a W 9 u T W 9 k Z W w v Q X V 0 b 1 J l b W 9 2 Z W R D b 2 x 1 b W 5 z M S 5 7 T G F u Z C 5 U b 3 R h b C B T R i w 1 f S Z x d W 9 0 O y w m c X V v d D t T Z W N 0 a W 9 u M S 9 O d X J z a W 5 n S G 9 t Z V 9 W Y W x 1 Y X R p b 2 5 N b 2 R l b C 9 B d X R v U m V t b 3 Z l Z E N v b H V t b n M x L n t T d W J j b G F z c z I s N n 0 m c X V v d D s s J n F 1 b 3 Q 7 U 2 V j d G l v b j E v T n V y c 2 l u Z 0 h v b W V f V m F s d W F 0 a W 9 u T W 9 k Z W w v Q X V 0 b 1 J l b W 9 2 Z W R D b 2 x 1 b W 5 z M S 5 7 S U R Q S C M s N 3 0 m c X V v d D s s J n F 1 b 3 Q 7 U 2 V j d G l v b j E v T n V y c 2 l u Z 0 h v b W V f V m F s d W F 0 a W 9 u T W 9 k Z W w v Q X V 0 b 1 J l b W 9 2 Z W R D b 2 x 1 b W 5 z M S 5 7 Q m x k Z 1 N G L D h 9 J n F 1 b 3 Q 7 L C Z x d W 9 0 O 1 N l Y 3 R p b 2 4 x L 0 5 1 c n N p b m d I b 2 1 l X 1 Z h b H V h d G l v b k 1 v Z G V s L 0 F 1 d G 9 S Z W 1 v d m V k Q 2 9 s d W 1 u c z E u e 1 V u a X R z I C 8 g Q m V k c y w 5 f S Z x d W 9 0 O y w m c X V v d D t T Z W N 0 a W 9 u M S 9 O d X J z a W 5 n S G 9 t Z V 9 W Y W x 1 Y X R p b 2 5 N b 2 R l b C 9 B d X R v U m V t b 3 Z l Z E N v b H V t b n M x L n t S Z X Z l b n V l L 2 J l Z C 9 u a W d o d C A s M T B 9 J n F 1 b 3 Q 7 L C Z x d W 9 0 O 1 N l Y 3 R p b 2 4 x L 0 5 1 c n N p b m d I b 2 1 l X 1 Z h b H V h d G l v b k 1 v Z G V s L 0 F 1 d G 9 S Z W 1 v d m V k Q 2 9 s d W 1 u c z E u e 0 V z d C 4 g U E d J L D E x f S Z x d W 9 0 O y w m c X V v d D t T Z W N 0 a W 9 u M S 9 O d X J z a W 5 n S G 9 t Z V 9 W Y W x 1 Y X R p b 2 5 N b 2 R l b C 9 B d X R v U m V t b 3 Z l Z E N v b H V t b n M x L n t F c 3 Q u I F Z h Y 2 F u Y 3 k g J S w x M n 0 m c X V v d D s s J n F 1 b 3 Q 7 U 2 V j d G l v b j E v T n V y c 2 l u Z 0 h v b W V f V m F s d W F 0 a W 9 u T W 9 k Z W w v Q X V 0 b 1 J l b W 9 2 Z W R D b 2 x 1 b W 5 z M S 5 7 R X h w I C U s M T N 9 J n F 1 b 3 Q 7 L C Z x d W 9 0 O 1 N l Y 3 R p b 2 4 x L 0 5 1 c n N p b m d I b 2 1 l X 1 Z h b H V h d G l v b k 1 v Z G V s L 0 F 1 d G 9 S Z W 1 v d m V k Q 2 9 s d W 1 u c z E u e 0 5 P S S w x N H 0 m c X V v d D s s J n F 1 b 3 Q 7 U 2 V j d G l v b j E v T n V y c 2 l u Z 0 h v b W V f V m F s d W F 0 a W 9 u T W 9 k Z W w v Q X V 0 b 1 J l b W 9 2 Z W R D b 2 x 1 b W 5 z M S 5 7 Q 2 F w I F J h d G U s M T V 9 J n F 1 b 3 Q 7 L C Z x d W 9 0 O 1 N l Y 3 R p b 2 4 x L 0 5 1 c n N p b m d I b 2 1 l X 1 Z h b H V h d G l v b k 1 v Z G V s L 0 F 1 d G 9 S Z W 1 v d m V k Q 2 9 s d W 1 u c z E u e 1 R h e C B M b 2 F k L D E 2 f S Z x d W 9 0 O y w m c X V v d D t T Z W N 0 a W 9 u M S 9 O d X J z a W 5 n S G 9 t Z V 9 W Y W x 1 Y X R p b 2 5 N b 2 R l b C 9 B d X R v U m V t b 3 Z l Z E N v b H V t b n M x L n t M b 2 F k Z W Q g Q 2 F w L D E 3 f S Z x d W 9 0 O y w m c X V v d D t T Z W N 0 a W 9 u M S 9 O d X J z a W 5 n S G 9 t Z V 9 W Y W x 1 Y X R p b 2 5 N b 2 R l b C 9 B d X R v U m V t b 3 Z l Z E N v b H V t b n M x L n t N Y X J r Z X Q g V m F s d W U s M T h 9 J n F 1 b 3 Q 7 L C Z x d W 9 0 O 1 N l Y 3 R p b 2 4 x L 0 5 1 c n N p b m d I b 2 1 l X 1 Z h b H V h d G l v b k 1 v Z G V s L 0 F 1 d G 9 S Z W 1 v d m V k Q 2 9 s d W 1 u c z E u e 0 Z p b m F s I E 1 W I C 8 g Q m V k L D E 5 f S Z x d W 9 0 O y w m c X V v d D t T Z W N 0 a W 9 u M S 9 O d X J z a W 5 n S G 9 t Z V 9 W Y W x 1 Y X R p b 2 5 N b 2 R l b C 9 B d X R v U m V t b 3 Z l Z E N v b H V t b n M x L n s y M D I 2 I F B h c n R p Y W w g V m F s d W U s M j B 9 J n F 1 b 3 Q 7 L C Z x d W 9 0 O 1 N l Y 3 R p b 2 4 x L 0 5 1 c n N p b m d I b 2 1 l X 1 Z h b H V h d G l v b k 1 v Z G V s L 0 F 1 d G 9 S Z W 1 v d m V k Q 2 9 s d W 1 u c z E u e z I w M j Y g U G F y d G l h b C B W Y W x 1 Z S B S Z W F z b 2 4 s M j F 9 J n F 1 b 3 Q 7 X S w m c X V v d D t D b 2 x 1 b W 5 D b 3 V u d C Z x d W 9 0 O z o y M i w m c X V v d D t L Z X l D b 2 x 1 b W 5 O Y W 1 l c y Z x d W 9 0 O z p b X S w m c X V v d D t D b 2 x 1 b W 5 J Z G V u d G l 0 a W V z J n F 1 b 3 Q 7 O l s m c X V v d D t T Z W N 0 a W 9 u M S 9 O d X J z a W 5 n S G 9 t Z V 9 W Y W x 1 Y X R p b 2 5 N b 2 R l b C 9 B d X R v U m V t b 3 Z l Z E N v b H V t b n M x L n t L Z X l Q S U 4 s M H 0 m c X V v d D s s J n F 1 b 3 Q 7 U 2 V j d G l v b j E v T n V y c 2 l u Z 0 h v b W V f V m F s d W F 0 a W 9 u T W 9 k Z W w v Q X V 0 b 1 J l b W 9 2 Z W R D b 2 x 1 b W 5 z M S 5 7 U E l O c y w x f S Z x d W 9 0 O y w m c X V v d D t T Z W N 0 a W 9 u M S 9 O d X J z a W 5 n S G 9 t Z V 9 W Y W x 1 Y X R p b 2 5 N b 2 R l b C 9 B d X R v U m V t b 3 Z l Z E N v b H V t b n M x L n t D b G F z c 2 V z L D J 9 J n F 1 b 3 Q 7 L C Z x d W 9 0 O 1 N l Y 3 R p b 2 4 x L 0 5 1 c n N p b m d I b 2 1 l X 1 Z h b H V h d G l v b k 1 v Z G V s L 0 F 1 d G 9 S Z W 1 v d m V k Q 2 9 s d W 1 u c z E u e 0 F k Z H J l c 3 M s M 3 0 m c X V v d D s s J n F 1 b 3 Q 7 U 2 V j d G l v b j E v T n V y c 2 l u Z 0 h v b W V f V m F s d W F 0 a W 9 u T W 9 k Z W w v Q X V 0 b 1 J l b W 9 2 Z W R D b 2 x 1 b W 5 z M S 5 7 V G F 4 I E R p c 3 R y a W N 0 L D R 9 J n F 1 b 3 Q 7 L C Z x d W 9 0 O 1 N l Y 3 R p b 2 4 x L 0 5 1 c n N p b m d I b 2 1 l X 1 Z h b H V h d G l v b k 1 v Z G V s L 0 F 1 d G 9 S Z W 1 v d m V k Q 2 9 s d W 1 u c z E u e 0 x h b m Q u V G 9 0 Y W w g U 0 Y s N X 0 m c X V v d D s s J n F 1 b 3 Q 7 U 2 V j d G l v b j E v T n V y c 2 l u Z 0 h v b W V f V m F s d W F 0 a W 9 u T W 9 k Z W w v Q X V 0 b 1 J l b W 9 2 Z W R D b 2 x 1 b W 5 z M S 5 7 U 3 V i Y 2 x h c 3 M y L D Z 9 J n F 1 b 3 Q 7 L C Z x d W 9 0 O 1 N l Y 3 R p b 2 4 x L 0 5 1 c n N p b m d I b 2 1 l X 1 Z h b H V h d G l v b k 1 v Z G V s L 0 F 1 d G 9 S Z W 1 v d m V k Q 2 9 s d W 1 u c z E u e 0 l E U E g j L D d 9 J n F 1 b 3 Q 7 L C Z x d W 9 0 O 1 N l Y 3 R p b 2 4 x L 0 5 1 c n N p b m d I b 2 1 l X 1 Z h b H V h d G l v b k 1 v Z G V s L 0 F 1 d G 9 S Z W 1 v d m V k Q 2 9 s d W 1 u c z E u e 0 J s Z G d T R i w 4 f S Z x d W 9 0 O y w m c X V v d D t T Z W N 0 a W 9 u M S 9 O d X J z a W 5 n S G 9 t Z V 9 W Y W x 1 Y X R p b 2 5 N b 2 R l b C 9 B d X R v U m V t b 3 Z l Z E N v b H V t b n M x L n t V b m l 0 c y A v I E J l Z H M s O X 0 m c X V v d D s s J n F 1 b 3 Q 7 U 2 V j d G l v b j E v T n V y c 2 l u Z 0 h v b W V f V m F s d W F 0 a W 9 u T W 9 k Z W w v Q X V 0 b 1 J l b W 9 2 Z W R D b 2 x 1 b W 5 z M S 5 7 U m V 2 Z W 5 1 Z S 9 i Z W Q v b m l n a H Q g L D E w f S Z x d W 9 0 O y w m c X V v d D t T Z W N 0 a W 9 u M S 9 O d X J z a W 5 n S G 9 t Z V 9 W Y W x 1 Y X R p b 2 5 N b 2 R l b C 9 B d X R v U m V t b 3 Z l Z E N v b H V t b n M x L n t F c 3 Q u I F B H S S w x M X 0 m c X V v d D s s J n F 1 b 3 Q 7 U 2 V j d G l v b j E v T n V y c 2 l u Z 0 h v b W V f V m F s d W F 0 a W 9 u T W 9 k Z W w v Q X V 0 b 1 J l b W 9 2 Z W R D b 2 x 1 b W 5 z M S 5 7 R X N 0 L i B W Y W N h b m N 5 I C U s M T J 9 J n F 1 b 3 Q 7 L C Z x d W 9 0 O 1 N l Y 3 R p b 2 4 x L 0 5 1 c n N p b m d I b 2 1 l X 1 Z h b H V h d G l v b k 1 v Z G V s L 0 F 1 d G 9 S Z W 1 v d m V k Q 2 9 s d W 1 u c z E u e 0 V 4 c C A l L D E z f S Z x d W 9 0 O y w m c X V v d D t T Z W N 0 a W 9 u M S 9 O d X J z a W 5 n S G 9 t Z V 9 W Y W x 1 Y X R p b 2 5 N b 2 R l b C 9 B d X R v U m V t b 3 Z l Z E N v b H V t b n M x L n t O T 0 k s M T R 9 J n F 1 b 3 Q 7 L C Z x d W 9 0 O 1 N l Y 3 R p b 2 4 x L 0 5 1 c n N p b m d I b 2 1 l X 1 Z h b H V h d G l v b k 1 v Z G V s L 0 F 1 d G 9 S Z W 1 v d m V k Q 2 9 s d W 1 u c z E u e 0 N h c C B S Y X R l L D E 1 f S Z x d W 9 0 O y w m c X V v d D t T Z W N 0 a W 9 u M S 9 O d X J z a W 5 n S G 9 t Z V 9 W Y W x 1 Y X R p b 2 5 N b 2 R l b C 9 B d X R v U m V t b 3 Z l Z E N v b H V t b n M x L n t U Y X g g T G 9 h Z C w x N n 0 m c X V v d D s s J n F 1 b 3 Q 7 U 2 V j d G l v b j E v T n V y c 2 l u Z 0 h v b W V f V m F s d W F 0 a W 9 u T W 9 k Z W w v Q X V 0 b 1 J l b W 9 2 Z W R D b 2 x 1 b W 5 z M S 5 7 T G 9 h Z G V k I E N h c C w x N 3 0 m c X V v d D s s J n F 1 b 3 Q 7 U 2 V j d G l v b j E v T n V y c 2 l u Z 0 h v b W V f V m F s d W F 0 a W 9 u T W 9 k Z W w v Q X V 0 b 1 J l b W 9 2 Z W R D b 2 x 1 b W 5 z M S 5 7 T W F y a 2 V 0 I F Z h b H V l L D E 4 f S Z x d W 9 0 O y w m c X V v d D t T Z W N 0 a W 9 u M S 9 O d X J z a W 5 n S G 9 t Z V 9 W Y W x 1 Y X R p b 2 5 N b 2 R l b C 9 B d X R v U m V t b 3 Z l Z E N v b H V t b n M x L n t G a W 5 h b C B N V i A v I E J l Z C w x O X 0 m c X V v d D s s J n F 1 b 3 Q 7 U 2 V j d G l v b j E v T n V y c 2 l u Z 0 h v b W V f V m F s d W F 0 a W 9 u T W 9 k Z W w v Q X V 0 b 1 J l b W 9 2 Z W R D b 2 x 1 b W 5 z M S 5 7 M j A y N i B Q Y X J 0 a W F s I F Z h b H V l L D I w f S Z x d W 9 0 O y w m c X V v d D t T Z W N 0 a W 9 u M S 9 O d X J z a W 5 n S G 9 t Z V 9 W Y W x 1 Y X R p b 2 5 N b 2 R l b C 9 B d X R v U m V t b 3 Z l Z E N v b H V t b n M x L n s y M D I 2 I F B h c n R p Y W w g V m F s d W U g U m V h c 2 9 u L D I x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T n V y c 2 l u Z 0 h v b W V f V m F s d W F 0 a W 9 u T W 9 k Z W w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n V y c 2 l u Z 0 h v b W V f V m F s d W F 0 a W 9 u T W 9 k Z W w v R m l s d G V y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G 9 0 Z W x z X 1 Z h b H V h d G l v b k 1 v Z G V s L 0 Z p b H R l c m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5 1 c n N p b m d I b 2 1 l X 1 Z h b H V h d G l v b k 1 v Z G V s L 1 J l b W 9 2 Z W Q l M j B P d G h l c i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b 2 1 t N T E 3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Y z h l Y W M y Z D Y t Z W Y 0 O S 0 0 Z T Y 3 L T g x M j g t Z W V j Y j M x M T g 4 M D Q 1 I i A v P j x F b n R y e S B U e X B l P S J G a W x s R W 5 h Y m x l Z C I g V m F s d W U 9 I m w x I i A v P j x F b n R y e S B U e X B l P S J O Y X Z p Z 2 F 0 a W 9 u U 3 R l c E 5 h b W U i I F Z h b H V l P S J z T m F 2 a W d h d G l v b i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R d W V y e U d y b 3 V w S U Q i I F Z h b H V l P S J z Z G Q w M T g x M D M t M T R h Z i 0 0 N j h h L T k w Y m U t Z G J m M z d j Y m I 1 M D F i I i A v P j x F b n R y e S B U e X B l P S J G a W x s V G F y Z 2 V 0 I i B W Y W x 1 Z T 0 i c 0 N v b W 0 1 M T c i I C 8 + P E V u d H J 5 I F R 5 c G U 9 I k Z p b G x M Y X N 0 V X B k Y X R l Z C I g V m F s d W U 9 I m Q y M D I 2 L T A 5 L T A z V D I w O j Q 0 O j M z L j Q 3 M j Q 3 M T R a I i A v P j x F b n R y e S B U e X B l P S J G a W x s Q 2 9 s d W 1 u V H l w Z X M i I F Z h b H V l P S J z Q U F B Q U F B Q U F B Q U F B Q U F B Q U F B Q U F B Q U F B Q U F B Q U F B Q U F B Q U E 9 I i A v P j x F b n R y e S B U e X B l P S J G a W x s R X J y b 3 J D b 3 V u d C I g V m F s d W U 9 I m w x I i A v P j x F b n R y e S B U e X B l P S J G a W x s R X J y b 3 J D b 2 R l I i B W Y W x 1 Z T 0 i c 1 V u a 2 5 v d 2 4 i I C 8 + P E V u d H J 5 I F R 5 c G U 9 I k Z p b G x D b 2 x 1 b W 5 O Y W 1 l c y I g V m F s d W U 9 I n N b J n F 1 b 3 Q 7 S 2 V 5 U E l O J n F 1 b 3 Q 7 L C Z x d W 9 0 O 1 B J T n M m c X V v d D s s J n F 1 b 3 Q 7 Q 2 x h c 3 N l c y Z x d W 9 0 O y w m c X V v d D t B Z G R y Z X N z J n F 1 b 3 Q 7 L C Z x d W 9 0 O 1 R h e C B E a X N 0 c m l j d C Z x d W 9 0 O y w m c X V v d D t M Y W 5 k L l R v d G F s I F N G J n F 1 b 3 Q 7 L C Z x d W 9 0 O 1 N 1 Y m N s Y X N z M i Z x d W 9 0 O y w m c X V v d D t C b G R n U 0 Y m c X V v d D s s J n F 1 b 3 Q 7 S W 5 2 Z X N 0 b W V u d C B S Y X R p b m c m c X V v d D s s J n F 1 b 3 Q 7 Q W R q I F J l b n Q g J C 9 T R i Z x d W 9 0 O y w m c X V v d D t Q R 0 k m c X V v d D s s J n F 1 b 3 Q 7 V i 9 D J n F 1 b 3 Q 7 L C Z x d W 9 0 O 0 V H S S Z x d W 9 0 O y w m c X V v d D s l I E V 4 c C 4 m c X V v d D s s J n F 1 b 3 Q 7 T k 9 J J n F 1 b 3 Q 7 L C Z x d W 9 0 O 0 N h c C B S Y X R l J n F 1 b 3 Q 7 L C Z x d W 9 0 O 1 R h e C B M b 2 F k J n F 1 b 3 Q 7 L C Z x d W 9 0 O 0 x v Y W R l Z C B D Y X A m c X V v d D s s J n F 1 b 3 Q 7 T D p C I F J h d G l v J n F 1 b 3 Q 7 L C Z x d W 9 0 O 0 V 4 Y 2 V z c y B M Y W 5 k I E F y Z W E m c X V v d D s s J n F 1 b 3 Q 7 R X h j Z X N z I E x h b m Q g V m F s d W U m c X V v d D s s J n F 1 b 3 Q 7 V G 9 0 Y W w g T G F u Z C B W Y W w m c X V v d D s s J n F 1 b 3 Q 7 T W F y a 2 V 0 I F Z h b H V l J n F 1 b 3 Q 7 L C Z x d W 9 0 O 0 Z p b m F s I E 1 W I C 8 g U 0 Y m c X V v d D s s J n F 1 b 3 Q 7 M j A y N i B Q Y X J 0 a W F s I F Z h b H V l J n F 1 b 3 Q 7 L C Z x d W 9 0 O z I w M j Y g U G F y d G l h b C B W Y W x 1 Z S B S Z W F z b 2 4 m c X V v d D t d I i A v P j x F b n R y e S B U e X B l P S J G a W x s U 3 R h d H V z I i B W Y W x 1 Z T 0 i c 0 N v b X B s Z X R l I i A v P j x F b n R y e S B U e X B l P S J G a W x s Q 2 9 1 b n Q i I F Z h b H V l P S J s N T g z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I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D b 2 1 t N T E 3 L 0 F 1 d G 9 S Z W 1 v d m V k Q 2 9 s d W 1 u c z E u e 0 t l e V B J T i w w f S Z x d W 9 0 O y w m c X V v d D t T Z W N 0 a W 9 u M S 9 D b 2 1 t N T E 3 L 0 F 1 d G 9 S Z W 1 v d m V k Q 2 9 s d W 1 u c z E u e 1 B J T n M s M X 0 m c X V v d D s s J n F 1 b 3 Q 7 U 2 V j d G l v b j E v Q 2 9 t b T U x N y 9 B d X R v U m V t b 3 Z l Z E N v b H V t b n M x L n t D b G F z c 2 V z L D J 9 J n F 1 b 3 Q 7 L C Z x d W 9 0 O 1 N l Y 3 R p b 2 4 x L 0 N v b W 0 1 M T c v Q X V 0 b 1 J l b W 9 2 Z W R D b 2 x 1 b W 5 z M S 5 7 Q W R k c m V z c y w z f S Z x d W 9 0 O y w m c X V v d D t T Z W N 0 a W 9 u M S 9 D b 2 1 t N T E 3 L 0 F 1 d G 9 S Z W 1 v d m V k Q 2 9 s d W 1 u c z E u e 1 R h e C B E a X N 0 c m l j d C w 0 f S Z x d W 9 0 O y w m c X V v d D t T Z W N 0 a W 9 u M S 9 D b 2 1 t N T E 3 L 0 F 1 d G 9 S Z W 1 v d m V k Q 2 9 s d W 1 u c z E u e 0 x h b m Q u V G 9 0 Y W w g U 0 Y s N X 0 m c X V v d D s s J n F 1 b 3 Q 7 U 2 V j d G l v b j E v Q 2 9 t b T U x N y 9 B d X R v U m V t b 3 Z l Z E N v b H V t b n M x L n t T d W J j b G F z c z I s N n 0 m c X V v d D s s J n F 1 b 3 Q 7 U 2 V j d G l v b j E v Q 2 9 t b T U x N y 9 B d X R v U m V t b 3 Z l Z E N v b H V t b n M x L n t C b G R n U 0 Y s N 3 0 m c X V v d D s s J n F 1 b 3 Q 7 U 2 V j d G l v b j E v Q 2 9 t b T U x N y 9 B d X R v U m V t b 3 Z l Z E N v b H V t b n M x L n t J b n Z l c 3 R t Z W 5 0 I F J h d G l u Z y w 4 f S Z x d W 9 0 O y w m c X V v d D t T Z W N 0 a W 9 u M S 9 D b 2 1 t N T E 3 L 0 F 1 d G 9 S Z W 1 v d m V k Q 2 9 s d W 1 u c z E u e 0 F k a i B S Z W 5 0 I C Q v U 0 Y s O X 0 m c X V v d D s s J n F 1 b 3 Q 7 U 2 V j d G l v b j E v Q 2 9 t b T U x N y 9 B d X R v U m V t b 3 Z l Z E N v b H V t b n M x L n t Q R 0 k s M T B 9 J n F 1 b 3 Q 7 L C Z x d W 9 0 O 1 N l Y 3 R p b 2 4 x L 0 N v b W 0 1 M T c v Q X V 0 b 1 J l b W 9 2 Z W R D b 2 x 1 b W 5 z M S 5 7 V i 9 D L D E x f S Z x d W 9 0 O y w m c X V v d D t T Z W N 0 a W 9 u M S 9 D b 2 1 t N T E 3 L 0 F 1 d G 9 S Z W 1 v d m V k Q 2 9 s d W 1 u c z E u e 0 V H S S w x M n 0 m c X V v d D s s J n F 1 b 3 Q 7 U 2 V j d G l v b j E v Q 2 9 t b T U x N y 9 B d X R v U m V t b 3 Z l Z E N v b H V t b n M x L n s l I E V 4 c C 4 s M T N 9 J n F 1 b 3 Q 7 L C Z x d W 9 0 O 1 N l Y 3 R p b 2 4 x L 0 N v b W 0 1 M T c v Q X V 0 b 1 J l b W 9 2 Z W R D b 2 x 1 b W 5 z M S 5 7 T k 9 J L D E 0 f S Z x d W 9 0 O y w m c X V v d D t T Z W N 0 a W 9 u M S 9 D b 2 1 t N T E 3 L 0 F 1 d G 9 S Z W 1 v d m V k Q 2 9 s d W 1 u c z E u e 0 N h c C B S Y X R l L D E 1 f S Z x d W 9 0 O y w m c X V v d D t T Z W N 0 a W 9 u M S 9 D b 2 1 t N T E 3 L 0 F 1 d G 9 S Z W 1 v d m V k Q 2 9 s d W 1 u c z E u e 1 R h e C B M b 2 F k L D E 2 f S Z x d W 9 0 O y w m c X V v d D t T Z W N 0 a W 9 u M S 9 D b 2 1 t N T E 3 L 0 F 1 d G 9 S Z W 1 v d m V k Q 2 9 s d W 1 u c z E u e 0 x v Y W R l Z C B D Y X A s M T d 9 J n F 1 b 3 Q 7 L C Z x d W 9 0 O 1 N l Y 3 R p b 2 4 x L 0 N v b W 0 1 M T c v Q X V 0 b 1 J l b W 9 2 Z W R D b 2 x 1 b W 5 z M S 5 7 T D p C I F J h d G l v L D E 4 f S Z x d W 9 0 O y w m c X V v d D t T Z W N 0 a W 9 u M S 9 D b 2 1 t N T E 3 L 0 F 1 d G 9 S Z W 1 v d m V k Q 2 9 s d W 1 u c z E u e 0 V 4 Y 2 V z c y B M Y W 5 k I E F y Z W E s M T l 9 J n F 1 b 3 Q 7 L C Z x d W 9 0 O 1 N l Y 3 R p b 2 4 x L 0 N v b W 0 1 M T c v Q X V 0 b 1 J l b W 9 2 Z W R D b 2 x 1 b W 5 z M S 5 7 R X h j Z X N z I E x h b m Q g V m F s d W U s M j B 9 J n F 1 b 3 Q 7 L C Z x d W 9 0 O 1 N l Y 3 R p b 2 4 x L 0 N v b W 0 1 M T c v Q X V 0 b 1 J l b W 9 2 Z W R D b 2 x 1 b W 5 z M S 5 7 V G 9 0 Y W w g T G F u Z C B W Y W w s M j F 9 J n F 1 b 3 Q 7 L C Z x d W 9 0 O 1 N l Y 3 R p b 2 4 x L 0 N v b W 0 1 M T c v Q X V 0 b 1 J l b W 9 2 Z W R D b 2 x 1 b W 5 z M S 5 7 T W F y a 2 V 0 I F Z h b H V l L D I y f S Z x d W 9 0 O y w m c X V v d D t T Z W N 0 a W 9 u M S 9 D b 2 1 t N T E 3 L 0 F 1 d G 9 S Z W 1 v d m V k Q 2 9 s d W 1 u c z E u e 0 Z p b m F s I E 1 W I C 8 g U 0 Y s M j N 9 J n F 1 b 3 Q 7 L C Z x d W 9 0 O 1 N l Y 3 R p b 2 4 x L 0 N v b W 0 1 M T c v Q X V 0 b 1 J l b W 9 2 Z W R D b 2 x 1 b W 5 z M S 5 7 M j A y N i B Q Y X J 0 a W F s I F Z h b H V l L D I 0 f S Z x d W 9 0 O y w m c X V v d D t T Z W N 0 a W 9 u M S 9 D b 2 1 t N T E 3 L 0 F 1 d G 9 S Z W 1 v d m V k Q 2 9 s d W 1 u c z E u e z I w M j Y g U G F y d G l h b C B W Y W x 1 Z S B S Z W F z b 2 4 s M j V 9 J n F 1 b 3 Q 7 X S w m c X V v d D t D b 2 x 1 b W 5 D b 3 V u d C Z x d W 9 0 O z o y N i w m c X V v d D t L Z X l D b 2 x 1 b W 5 O Y W 1 l c y Z x d W 9 0 O z p b X S w m c X V v d D t D b 2 x 1 b W 5 J Z G V u d G l 0 a W V z J n F 1 b 3 Q 7 O l s m c X V v d D t T Z W N 0 a W 9 u M S 9 D b 2 1 t N T E 3 L 0 F 1 d G 9 S Z W 1 v d m V k Q 2 9 s d W 1 u c z E u e 0 t l e V B J T i w w f S Z x d W 9 0 O y w m c X V v d D t T Z W N 0 a W 9 u M S 9 D b 2 1 t N T E 3 L 0 F 1 d G 9 S Z W 1 v d m V k Q 2 9 s d W 1 u c z E u e 1 B J T n M s M X 0 m c X V v d D s s J n F 1 b 3 Q 7 U 2 V j d G l v b j E v Q 2 9 t b T U x N y 9 B d X R v U m V t b 3 Z l Z E N v b H V t b n M x L n t D b G F z c 2 V z L D J 9 J n F 1 b 3 Q 7 L C Z x d W 9 0 O 1 N l Y 3 R p b 2 4 x L 0 N v b W 0 1 M T c v Q X V 0 b 1 J l b W 9 2 Z W R D b 2 x 1 b W 5 z M S 5 7 Q W R k c m V z c y w z f S Z x d W 9 0 O y w m c X V v d D t T Z W N 0 a W 9 u M S 9 D b 2 1 t N T E 3 L 0 F 1 d G 9 S Z W 1 v d m V k Q 2 9 s d W 1 u c z E u e 1 R h e C B E a X N 0 c m l j d C w 0 f S Z x d W 9 0 O y w m c X V v d D t T Z W N 0 a W 9 u M S 9 D b 2 1 t N T E 3 L 0 F 1 d G 9 S Z W 1 v d m V k Q 2 9 s d W 1 u c z E u e 0 x h b m Q u V G 9 0 Y W w g U 0 Y s N X 0 m c X V v d D s s J n F 1 b 3 Q 7 U 2 V j d G l v b j E v Q 2 9 t b T U x N y 9 B d X R v U m V t b 3 Z l Z E N v b H V t b n M x L n t T d W J j b G F z c z I s N n 0 m c X V v d D s s J n F 1 b 3 Q 7 U 2 V j d G l v b j E v Q 2 9 t b T U x N y 9 B d X R v U m V t b 3 Z l Z E N v b H V t b n M x L n t C b G R n U 0 Y s N 3 0 m c X V v d D s s J n F 1 b 3 Q 7 U 2 V j d G l v b j E v Q 2 9 t b T U x N y 9 B d X R v U m V t b 3 Z l Z E N v b H V t b n M x L n t J b n Z l c 3 R t Z W 5 0 I F J h d G l u Z y w 4 f S Z x d W 9 0 O y w m c X V v d D t T Z W N 0 a W 9 u M S 9 D b 2 1 t N T E 3 L 0 F 1 d G 9 S Z W 1 v d m V k Q 2 9 s d W 1 u c z E u e 0 F k a i B S Z W 5 0 I C Q v U 0 Y s O X 0 m c X V v d D s s J n F 1 b 3 Q 7 U 2 V j d G l v b j E v Q 2 9 t b T U x N y 9 B d X R v U m V t b 3 Z l Z E N v b H V t b n M x L n t Q R 0 k s M T B 9 J n F 1 b 3 Q 7 L C Z x d W 9 0 O 1 N l Y 3 R p b 2 4 x L 0 N v b W 0 1 M T c v Q X V 0 b 1 J l b W 9 2 Z W R D b 2 x 1 b W 5 z M S 5 7 V i 9 D L D E x f S Z x d W 9 0 O y w m c X V v d D t T Z W N 0 a W 9 u M S 9 D b 2 1 t N T E 3 L 0 F 1 d G 9 S Z W 1 v d m V k Q 2 9 s d W 1 u c z E u e 0 V H S S w x M n 0 m c X V v d D s s J n F 1 b 3 Q 7 U 2 V j d G l v b j E v Q 2 9 t b T U x N y 9 B d X R v U m V t b 3 Z l Z E N v b H V t b n M x L n s l I E V 4 c C 4 s M T N 9 J n F 1 b 3 Q 7 L C Z x d W 9 0 O 1 N l Y 3 R p b 2 4 x L 0 N v b W 0 1 M T c v Q X V 0 b 1 J l b W 9 2 Z W R D b 2 x 1 b W 5 z M S 5 7 T k 9 J L D E 0 f S Z x d W 9 0 O y w m c X V v d D t T Z W N 0 a W 9 u M S 9 D b 2 1 t N T E 3 L 0 F 1 d G 9 S Z W 1 v d m V k Q 2 9 s d W 1 u c z E u e 0 N h c C B S Y X R l L D E 1 f S Z x d W 9 0 O y w m c X V v d D t T Z W N 0 a W 9 u M S 9 D b 2 1 t N T E 3 L 0 F 1 d G 9 S Z W 1 v d m V k Q 2 9 s d W 1 u c z E u e 1 R h e C B M b 2 F k L D E 2 f S Z x d W 9 0 O y w m c X V v d D t T Z W N 0 a W 9 u M S 9 D b 2 1 t N T E 3 L 0 F 1 d G 9 S Z W 1 v d m V k Q 2 9 s d W 1 u c z E u e 0 x v Y W R l Z C B D Y X A s M T d 9 J n F 1 b 3 Q 7 L C Z x d W 9 0 O 1 N l Y 3 R p b 2 4 x L 0 N v b W 0 1 M T c v Q X V 0 b 1 J l b W 9 2 Z W R D b 2 x 1 b W 5 z M S 5 7 T D p C I F J h d G l v L D E 4 f S Z x d W 9 0 O y w m c X V v d D t T Z W N 0 a W 9 u M S 9 D b 2 1 t N T E 3 L 0 F 1 d G 9 S Z W 1 v d m V k Q 2 9 s d W 1 u c z E u e 0 V 4 Y 2 V z c y B M Y W 5 k I E F y Z W E s M T l 9 J n F 1 b 3 Q 7 L C Z x d W 9 0 O 1 N l Y 3 R p b 2 4 x L 0 N v b W 0 1 M T c v Q X V 0 b 1 J l b W 9 2 Z W R D b 2 x 1 b W 5 z M S 5 7 R X h j Z X N z I E x h b m Q g V m F s d W U s M j B 9 J n F 1 b 3 Q 7 L C Z x d W 9 0 O 1 N l Y 3 R p b 2 4 x L 0 N v b W 0 1 M T c v Q X V 0 b 1 J l b W 9 2 Z W R D b 2 x 1 b W 5 z M S 5 7 V G 9 0 Y W w g T G F u Z C B W Y W w s M j F 9 J n F 1 b 3 Q 7 L C Z x d W 9 0 O 1 N l Y 3 R p b 2 4 x L 0 N v b W 0 1 M T c v Q X V 0 b 1 J l b W 9 2 Z W R D b 2 x 1 b W 5 z M S 5 7 T W F y a 2 V 0 I F Z h b H V l L D I y f S Z x d W 9 0 O y w m c X V v d D t T Z W N 0 a W 9 u M S 9 D b 2 1 t N T E 3 L 0 F 1 d G 9 S Z W 1 v d m V k Q 2 9 s d W 1 u c z E u e 0 Z p b m F s I E 1 W I C 8 g U 0 Y s M j N 9 J n F 1 b 3 Q 7 L C Z x d W 9 0 O 1 N l Y 3 R p b 2 4 x L 0 N v b W 0 1 M T c v Q X V 0 b 1 J l b W 9 2 Z W R D b 2 x 1 b W 5 z M S 5 7 M j A y N i B Q Y X J 0 a W F s I F Z h b H V l L D I 0 f S Z x d W 9 0 O y w m c X V v d D t T Z W N 0 a W 9 u M S 9 D b 2 1 t N T E 3 L 0 F 1 d G 9 S Z W 1 v d m V k Q 2 9 s d W 1 u c z E u e z I w M j Y g U G F y d G l h b C B W Y W x 1 Z S B S Z W F z b 2 4 s M j V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D b 2 1 t N T E 3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v b m R v c z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c z Z m I x N T U y L T g w N j M t N G F l M S 1 i O W R j L T Q 5 M D R h N D U w M T I w Z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U X V l c n l H c m 9 1 c E l E I i B W Y W x 1 Z T 0 i c 2 R k M D E 4 M T A z L T E 0 Y W Y t N D Y 4 Y S 0 5 M G J l L W R i Z j M 3 Y 2 J i N T A x Y i I g L z 4 8 R W 5 0 c n k g V H l w Z T 0 i R m l s b F R h c m d l d C I g V m F s d W U 9 I n N D b 2 5 k b 3 M i I C 8 + P E V u d H J 5 I F R 5 c G U 9 I k Z p b G x M Y X N 0 V X B k Y X R l Z C I g V m F s d W U 9 I m Q y M D I 2 L T A 5 L T A z V D I w O j Q 0 O j M y L j I 3 O T M z M j B a I i A v P j x F b n R y e S B U e X B l P S J G a W x s Q 2 9 s d W 1 u V H l w Z X M i I F Z h b H V l P S J z Q U F B Q U F B Q U F B Q U F B Q U F B Q U F B Q U F B Q U F B Q U F B Q U F B Q U E i I C 8 + P E V u d H J 5 I F R 5 c G U 9 I k Z p b G x D b 2 x 1 b W 5 O Y W 1 l c y I g V m F s d W U 9 I n N b J n F 1 b 3 Q 7 S 2 V 5 U E l O J n F 1 b 3 Q 7 L C Z x d W 9 0 O 1 B J T n M m c X V v d D s s J n F 1 b 3 Q 7 T k J I R C Z x d W 9 0 O y w m c X V v d D t D b G F z c 2 V z J n F 1 b 3 Q 7 L C Z x d W 9 0 O 1 R v d 2 4 g U m V n a W 9 u J n F 1 b 3 Q 7 L C Z x d W 9 0 O 1 N 1 Y m N s Y X N z M i Z x d W 9 0 O y w m c X V v d D t C b G R n U 0 Y m c X V v d D s s J n F 1 b 3 Q 7 Q W R q I F J l b n Q g J C 9 T R i Z x d W 9 0 O y w m c X V v d D t Q R 0 k m c X V v d D s s J n F 1 b 3 Q 7 V i 9 D J n F 1 b 3 Q 7 L C Z x d W 9 0 O 0 V H S S Z x d W 9 0 O y w m c X V v d D s l I E V 4 c C 4 m c X V v d D s s J n F 1 b 3 Q 7 T k 9 J J n F 1 b 3 Q 7 L C Z x d W 9 0 O 0 N h c C B S Y X R l J n F 1 b 3 Q 7 L C Z x d W 9 0 O 1 R h e C B M b 2 F k J n F 1 b 3 Q 7 L C Z x d W 9 0 O 0 x v Y W R l Z C B D Y X A m c X V v d D s s J n F 1 b 3 Q 7 T D p C I F J h d G l v J n F 1 b 3 Q 7 L C Z x d W 9 0 O 0 V 4 Y 2 V z c y B M Y W 5 k I E F y Z W E m c X V v d D s s J n F 1 b 3 Q 7 R X h j Z X N z I E x h b m Q g V m F s d W U m c X V v d D s s J n F 1 b 3 Q 7 V G 9 0 Y W w g T G F u Z C B W Y W w m c X V v d D s s J n F 1 b 3 Q 7 T W F y a 2 V 0 I F Z h b H V l J n F 1 b 3 Q 7 L C Z x d W 9 0 O 0 Z p b m F s I E 1 W I C 8 g U 0 Y m c X V v d D s s J n F 1 b 3 Q 7 M j A y N i B Q Y X J 0 a W F s I F Z h b H V l J n F 1 b 3 Q 7 L C Z x d W 9 0 O z I w M j Y g U G F y d G l h b C B W Y W x 1 Z S B S Z W F z b 2 4 m c X V v d D t d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T d G F 0 d X M i I F Z h b H V l P S J z Q 2 9 t c G x l d G U i I C 8 + P E V u d H J 5 I F R 5 c G U 9 I k Z p b G x D b 3 V u d C I g V m F s d W U 9 I m w 4 N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y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2 9 u Z G 9 z L 0 F 1 d G 9 S Z W 1 v d m V k Q 2 9 s d W 1 u c z E u e 0 t l e V B J T i w w f S Z x d W 9 0 O y w m c X V v d D t T Z W N 0 a W 9 u M S 9 D b 2 5 k b 3 M v Q X V 0 b 1 J l b W 9 2 Z W R D b 2 x 1 b W 5 z M S 5 7 U E l O c y w x f S Z x d W 9 0 O y w m c X V v d D t T Z W N 0 a W 9 u M S 9 D b 2 5 k b 3 M v Q X V 0 b 1 J l b W 9 2 Z W R D b 2 x 1 b W 5 z M S 5 7 T k J I R C w y f S Z x d W 9 0 O y w m c X V v d D t T Z W N 0 a W 9 u M S 9 D b 2 5 k b 3 M v Q X V 0 b 1 J l b W 9 2 Z W R D b 2 x 1 b W 5 z M S 5 7 Q 2 x h c 3 N l c y w z f S Z x d W 9 0 O y w m c X V v d D t T Z W N 0 a W 9 u M S 9 D b 2 5 k b 3 M v Q X V 0 b 1 J l b W 9 2 Z W R D b 2 x 1 b W 5 z M S 5 7 V G 9 3 b i B S Z W d p b 2 4 s N H 0 m c X V v d D s s J n F 1 b 3 Q 7 U 2 V j d G l v b j E v Q 2 9 u Z G 9 z L 0 F 1 d G 9 S Z W 1 v d m V k Q 2 9 s d W 1 u c z E u e 1 N 1 Y m N s Y X N z M i w 1 f S Z x d W 9 0 O y w m c X V v d D t T Z W N 0 a W 9 u M S 9 D b 2 5 k b 3 M v Q X V 0 b 1 J l b W 9 2 Z W R D b 2 x 1 b W 5 z M S 5 7 Q m x k Z 1 N G L D Z 9 J n F 1 b 3 Q 7 L C Z x d W 9 0 O 1 N l Y 3 R p b 2 4 x L 0 N v b m R v c y 9 B d X R v U m V t b 3 Z l Z E N v b H V t b n M x L n t B Z G o g U m V u d C A k L 1 N G L D d 9 J n F 1 b 3 Q 7 L C Z x d W 9 0 O 1 N l Y 3 R p b 2 4 x L 0 N v b m R v c y 9 B d X R v U m V t b 3 Z l Z E N v b H V t b n M x L n t Q R 0 k s O H 0 m c X V v d D s s J n F 1 b 3 Q 7 U 2 V j d G l v b j E v Q 2 9 u Z G 9 z L 0 F 1 d G 9 S Z W 1 v d m V k Q 2 9 s d W 1 u c z E u e 1 Y v Q y w 5 f S Z x d W 9 0 O y w m c X V v d D t T Z W N 0 a W 9 u M S 9 D b 2 5 k b 3 M v Q X V 0 b 1 J l b W 9 2 Z W R D b 2 x 1 b W 5 z M S 5 7 R U d J L D E w f S Z x d W 9 0 O y w m c X V v d D t T Z W N 0 a W 9 u M S 9 D b 2 5 k b 3 M v Q X V 0 b 1 J l b W 9 2 Z W R D b 2 x 1 b W 5 z M S 5 7 J S B F e H A u L D E x f S Z x d W 9 0 O y w m c X V v d D t T Z W N 0 a W 9 u M S 9 D b 2 5 k b 3 M v Q X V 0 b 1 J l b W 9 2 Z W R D b 2 x 1 b W 5 z M S 5 7 T k 9 J L D E y f S Z x d W 9 0 O y w m c X V v d D t T Z W N 0 a W 9 u M S 9 D b 2 5 k b 3 M v Q X V 0 b 1 J l b W 9 2 Z W R D b 2 x 1 b W 5 z M S 5 7 Q 2 F w I F J h d G U s M T N 9 J n F 1 b 3 Q 7 L C Z x d W 9 0 O 1 N l Y 3 R p b 2 4 x L 0 N v b m R v c y 9 B d X R v U m V t b 3 Z l Z E N v b H V t b n M x L n t U Y X g g T G 9 h Z C w x N H 0 m c X V v d D s s J n F 1 b 3 Q 7 U 2 V j d G l v b j E v Q 2 9 u Z G 9 z L 0 F 1 d G 9 S Z W 1 v d m V k Q 2 9 s d W 1 u c z E u e 0 x v Y W R l Z C B D Y X A s M T V 9 J n F 1 b 3 Q 7 L C Z x d W 9 0 O 1 N l Y 3 R p b 2 4 x L 0 N v b m R v c y 9 B d X R v U m V t b 3 Z l Z E N v b H V t b n M x L n t M O k I g U m F 0 a W 8 s M T Z 9 J n F 1 b 3 Q 7 L C Z x d W 9 0 O 1 N l Y 3 R p b 2 4 x L 0 N v b m R v c y 9 B d X R v U m V t b 3 Z l Z E N v b H V t b n M x L n t F e G N l c 3 M g T G F u Z C B B c m V h L D E 3 f S Z x d W 9 0 O y w m c X V v d D t T Z W N 0 a W 9 u M S 9 D b 2 5 k b 3 M v Q X V 0 b 1 J l b W 9 2 Z W R D b 2 x 1 b W 5 z M S 5 7 R X h j Z X N z I E x h b m Q g V m F s d W U s M T h 9 J n F 1 b 3 Q 7 L C Z x d W 9 0 O 1 N l Y 3 R p b 2 4 x L 0 N v b m R v c y 9 B d X R v U m V t b 3 Z l Z E N v b H V t b n M x L n t U b 3 R h b C B M Y W 5 k I F Z h b C w x O X 0 m c X V v d D s s J n F 1 b 3 Q 7 U 2 V j d G l v b j E v Q 2 9 u Z G 9 z L 0 F 1 d G 9 S Z W 1 v d m V k Q 2 9 s d W 1 u c z E u e 0 1 h c m t l d C B W Y W x 1 Z S w y M H 0 m c X V v d D s s J n F 1 b 3 Q 7 U 2 V j d G l v b j E v Q 2 9 u Z G 9 z L 0 F 1 d G 9 S Z W 1 v d m V k Q 2 9 s d W 1 u c z E u e 0 Z p b m F s I E 1 W I C 8 g U 0 Y s M j F 9 J n F 1 b 3 Q 7 L C Z x d W 9 0 O 1 N l Y 3 R p b 2 4 x L 0 N v b m R v c y 9 B d X R v U m V t b 3 Z l Z E N v b H V t b n M x L n s y M D I 2 I F B h c n R p Y W w g V m F s d W U s M j J 9 J n F 1 b 3 Q 7 L C Z x d W 9 0 O 1 N l Y 3 R p b 2 4 x L 0 N v b m R v c y 9 B d X R v U m V t b 3 Z l Z E N v b H V t b n M x L n s y M D I 2 I F B h c n R p Y W w g V m F s d W U g U m V h c 2 9 u L D I z f S Z x d W 9 0 O 1 0 s J n F 1 b 3 Q 7 Q 2 9 s d W 1 u Q 2 9 1 b n Q m c X V v d D s 6 M j Q s J n F 1 b 3 Q 7 S 2 V 5 Q 2 9 s d W 1 u T m F t Z X M m c X V v d D s 6 W 1 0 s J n F 1 b 3 Q 7 Q 2 9 s d W 1 u S W R l b n R p d G l l c y Z x d W 9 0 O z p b J n F 1 b 3 Q 7 U 2 V j d G l v b j E v Q 2 9 u Z G 9 z L 0 F 1 d G 9 S Z W 1 v d m V k Q 2 9 s d W 1 u c z E u e 0 t l e V B J T i w w f S Z x d W 9 0 O y w m c X V v d D t T Z W N 0 a W 9 u M S 9 D b 2 5 k b 3 M v Q X V 0 b 1 J l b W 9 2 Z W R D b 2 x 1 b W 5 z M S 5 7 U E l O c y w x f S Z x d W 9 0 O y w m c X V v d D t T Z W N 0 a W 9 u M S 9 D b 2 5 k b 3 M v Q X V 0 b 1 J l b W 9 2 Z W R D b 2 x 1 b W 5 z M S 5 7 T k J I R C w y f S Z x d W 9 0 O y w m c X V v d D t T Z W N 0 a W 9 u M S 9 D b 2 5 k b 3 M v Q X V 0 b 1 J l b W 9 2 Z W R D b 2 x 1 b W 5 z M S 5 7 Q 2 x h c 3 N l c y w z f S Z x d W 9 0 O y w m c X V v d D t T Z W N 0 a W 9 u M S 9 D b 2 5 k b 3 M v Q X V 0 b 1 J l b W 9 2 Z W R D b 2 x 1 b W 5 z M S 5 7 V G 9 3 b i B S Z W d p b 2 4 s N H 0 m c X V v d D s s J n F 1 b 3 Q 7 U 2 V j d G l v b j E v Q 2 9 u Z G 9 z L 0 F 1 d G 9 S Z W 1 v d m V k Q 2 9 s d W 1 u c z E u e 1 N 1 Y m N s Y X N z M i w 1 f S Z x d W 9 0 O y w m c X V v d D t T Z W N 0 a W 9 u M S 9 D b 2 5 k b 3 M v Q X V 0 b 1 J l b W 9 2 Z W R D b 2 x 1 b W 5 z M S 5 7 Q m x k Z 1 N G L D Z 9 J n F 1 b 3 Q 7 L C Z x d W 9 0 O 1 N l Y 3 R p b 2 4 x L 0 N v b m R v c y 9 B d X R v U m V t b 3 Z l Z E N v b H V t b n M x L n t B Z G o g U m V u d C A k L 1 N G L D d 9 J n F 1 b 3 Q 7 L C Z x d W 9 0 O 1 N l Y 3 R p b 2 4 x L 0 N v b m R v c y 9 B d X R v U m V t b 3 Z l Z E N v b H V t b n M x L n t Q R 0 k s O H 0 m c X V v d D s s J n F 1 b 3 Q 7 U 2 V j d G l v b j E v Q 2 9 u Z G 9 z L 0 F 1 d G 9 S Z W 1 v d m V k Q 2 9 s d W 1 u c z E u e 1 Y v Q y w 5 f S Z x d W 9 0 O y w m c X V v d D t T Z W N 0 a W 9 u M S 9 D b 2 5 k b 3 M v Q X V 0 b 1 J l b W 9 2 Z W R D b 2 x 1 b W 5 z M S 5 7 R U d J L D E w f S Z x d W 9 0 O y w m c X V v d D t T Z W N 0 a W 9 u M S 9 D b 2 5 k b 3 M v Q X V 0 b 1 J l b W 9 2 Z W R D b 2 x 1 b W 5 z M S 5 7 J S B F e H A u L D E x f S Z x d W 9 0 O y w m c X V v d D t T Z W N 0 a W 9 u M S 9 D b 2 5 k b 3 M v Q X V 0 b 1 J l b W 9 2 Z W R D b 2 x 1 b W 5 z M S 5 7 T k 9 J L D E y f S Z x d W 9 0 O y w m c X V v d D t T Z W N 0 a W 9 u M S 9 D b 2 5 k b 3 M v Q X V 0 b 1 J l b W 9 2 Z W R D b 2 x 1 b W 5 z M S 5 7 Q 2 F w I F J h d G U s M T N 9 J n F 1 b 3 Q 7 L C Z x d W 9 0 O 1 N l Y 3 R p b 2 4 x L 0 N v b m R v c y 9 B d X R v U m V t b 3 Z l Z E N v b H V t b n M x L n t U Y X g g T G 9 h Z C w x N H 0 m c X V v d D s s J n F 1 b 3 Q 7 U 2 V j d G l v b j E v Q 2 9 u Z G 9 z L 0 F 1 d G 9 S Z W 1 v d m V k Q 2 9 s d W 1 u c z E u e 0 x v Y W R l Z C B D Y X A s M T V 9 J n F 1 b 3 Q 7 L C Z x d W 9 0 O 1 N l Y 3 R p b 2 4 x L 0 N v b m R v c y 9 B d X R v U m V t b 3 Z l Z E N v b H V t b n M x L n t M O k I g U m F 0 a W 8 s M T Z 9 J n F 1 b 3 Q 7 L C Z x d W 9 0 O 1 N l Y 3 R p b 2 4 x L 0 N v b m R v c y 9 B d X R v U m V t b 3 Z l Z E N v b H V t b n M x L n t F e G N l c 3 M g T G F u Z C B B c m V h L D E 3 f S Z x d W 9 0 O y w m c X V v d D t T Z W N 0 a W 9 u M S 9 D b 2 5 k b 3 M v Q X V 0 b 1 J l b W 9 2 Z W R D b 2 x 1 b W 5 z M S 5 7 R X h j Z X N z I E x h b m Q g V m F s d W U s M T h 9 J n F 1 b 3 Q 7 L C Z x d W 9 0 O 1 N l Y 3 R p b 2 4 x L 0 N v b m R v c y 9 B d X R v U m V t b 3 Z l Z E N v b H V t b n M x L n t U b 3 R h b C B M Y W 5 k I F Z h b C w x O X 0 m c X V v d D s s J n F 1 b 3 Q 7 U 2 V j d G l v b j E v Q 2 9 u Z G 9 z L 0 F 1 d G 9 S Z W 1 v d m V k Q 2 9 s d W 1 u c z E u e 0 1 h c m t l d C B W Y W x 1 Z S w y M H 0 m c X V v d D s s J n F 1 b 3 Q 7 U 2 V j d G l v b j E v Q 2 9 u Z G 9 z L 0 F 1 d G 9 S Z W 1 v d m V k Q 2 9 s d W 1 u c z E u e 0 Z p b m F s I E 1 W I C 8 g U 0 Y s M j F 9 J n F 1 b 3 Q 7 L C Z x d W 9 0 O 1 N l Y 3 R p b 2 4 x L 0 N v b m R v c y 9 B d X R v U m V t b 3 Z l Z E N v b H V t b n M x L n s y M D I 2 I F B h c n R p Y W w g V m F s d W U s M j J 9 J n F 1 b 3 Q 7 L C Z x d W 9 0 O 1 N l Y 3 R p b 2 4 x L 0 N v b m R v c y 9 B d X R v U m V t b 3 Z l Z E N v b H V t b n M x L n s y M D I 2 I F B h c n R p Y W w g V m F s d W U g U m V h c 2 9 u L D I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2 9 u Z G 9 z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v b m R v c y 9 S Z W 1 v d m V k J T I w T 3 R o Z X I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2 F z U 3 R h d G l v b l 9 W Y W x 1 Y X R p b 2 5 N b 2 R l b C 9 H Y X N T d G F 0 a W 9 u X 1 Z h b H V h d G l v b k 1 v Z G V s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2 F z U 3 R h d G l v b l 9 W Y W x 1 Y X R p b 2 5 N b 2 R l b C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Y X N T d G F 0 a W 9 u X 1 Z h b H V h d G l v b k 1 v Z G V s L 0 Z p b H R l c m V k J T I w U m 9 3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I b 3 R l b H N f V m F s d W F 0 a W 9 u T W 9 k Z W w v S G 9 0 Z W x z X 1 Z h b H V h d G l v b k 1 v Z G V s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G 9 0 Z W x z X 1 Z h b H V h d G l v b k 1 v Z G V s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l u Z H V z d H J p Y W x z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N T g z Y m M 5 Z j E t M W N i Z i 0 0 O T k x L T h l M W E t N T N k N G Y w Y T R l N T I y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O Y X Z p Z 2 F 0 a W 9 u U 3 R l c E 5 h b W U i I F Z h b H V l P S J z T m F 2 a W d h d G l v b i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R d W V y e U d y b 3 V w S U Q i I F Z h b H V l P S J z Z G Q w M T g x M D M t M T R h Z i 0 0 N j h h L T k w Y m U t Z G J m M z d j Y m I 1 M D F i I i A v P j x F b n R y e S B U e X B l P S J G a W x s V G F y Z 2 V 0 I i B W Y W x 1 Z T 0 i c 0 l u Z H V z d H J p Y W x z I i A v P j x F b n R y e S B U e X B l P S J G a W x s T G F z d F V w Z G F 0 Z W Q i I F Z h b H V l P S J k M j A y N i 0 w O S 0 w M 1 Q y M D o 0 N D o z M i 4 w N j k 4 M z g z W i I g L z 4 8 R W 5 0 c n k g V H l w Z T 0 i R m l s b E N v b H V t b l R 5 c G V z I i B W Y W x 1 Z T 0 i c 0 F B Q U F B Q U F B Q U F B Q U F B Q U F B Q U F B Q U F B Q U F B Q U F B Q U F B Q U F B P S I g L z 4 8 R W 5 0 c n k g V H l w Z T 0 i R m l s b E N v b H V t b k 5 h b W V z I i B W Y W x 1 Z T 0 i c 1 s m c X V v d D t L Z X l Q S U 4 m c X V v d D s s J n F 1 b 3 Q 7 U E l O c y Z x d W 9 0 O y w m c X V v d D t D b G F z c 2 V z J n F 1 b 3 Q 7 L C Z x d W 9 0 O 0 F k Z H J l c 3 M m c X V v d D s s J n F 1 b 3 Q 7 V G F 4 I E R p c 3 R y a W N 0 J n F 1 b 3 Q 7 L C Z x d W 9 0 O 0 x h b m Q u V G 9 0 Y W w g U 0 Y m c X V v d D s s J n F 1 b 3 Q 7 U 3 V i Y 2 x h c 3 M y J n F 1 b 3 Q 7 L C Z x d W 9 0 O 0 J s Z G d T R i Z x d W 9 0 O y w m c X V v d D t Z Z W F y Q m x 0 J n F 1 b 3 Q 7 L C Z x d W 9 0 O 0 l u d m V z d G 1 l b n Q g U m F 0 a W 5 n J n F 1 b 3 Q 7 L C Z x d W 9 0 O 0 F k a i B S Z W 5 0 I C Q v U 0 Y m c X V v d D s s J n F 1 b 3 Q 7 U E d J J n F 1 b 3 Q 7 L C Z x d W 9 0 O 1 Y v Q y Z x d W 9 0 O y w m c X V v d D t F R 0 k m c X V v d D s s J n F 1 b 3 Q 7 J S B F e H A u J n F 1 b 3 Q 7 L C Z x d W 9 0 O 0 5 P S S Z x d W 9 0 O y w m c X V v d D t D Y X A g U m F 0 Z S Z x d W 9 0 O y w m c X V v d D t U Y X g g T G 9 h Z C Z x d W 9 0 O y w m c X V v d D t M b 2 F k Z W Q g Q 2 F w J n F 1 b 3 Q 7 L C Z x d W 9 0 O 0 w 6 Q i B S Y X R p b y Z x d W 9 0 O y w m c X V v d D t F e G N l c 3 M g T G F u Z C B B c m V h J n F 1 b 3 Q 7 L C Z x d W 9 0 O 0 V 4 Y 2 V z c y B M Y W 5 k I F Z h b H V l J n F 1 b 3 Q 7 L C Z x d W 9 0 O 0 1 h c m t l d C B W Y W x 1 Z S Z x d W 9 0 O y w m c X V v d D t G a W 5 h b C B N V i A v I F N G J n F 1 b 3 Q 7 L C Z x d W 9 0 O z I w M j Y g U G F y d G l h b C B W Y W x 1 Z S Z x d W 9 0 O y w m c X V v d D s y M D I 2 I F B h c n R p Y W w g V m F s d W U g U m V h c 2 9 u J n F 1 b 3 Q 7 X S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U 3 R h d H V z I i B W Y W x 1 Z T 0 i c 0 N v b X B s Z X R l I i A v P j x F b n R y e S B U e X B l P S J G a W x s Q 2 9 1 b n Q i I F Z h b H V l P S J s N D Q 4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I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J b m R 1 c 3 R y a W F s c y 9 B d X R v U m V t b 3 Z l Z E N v b H V t b n M x L n t L Z X l Q S U 4 s M H 0 m c X V v d D s s J n F 1 b 3 Q 7 U 2 V j d G l v b j E v S W 5 k d X N 0 c m l h b H M v Q X V 0 b 1 J l b W 9 2 Z W R D b 2 x 1 b W 5 z M S 5 7 U E l O c y w x f S Z x d W 9 0 O y w m c X V v d D t T Z W N 0 a W 9 u M S 9 J b m R 1 c 3 R y a W F s c y 9 B d X R v U m V t b 3 Z l Z E N v b H V t b n M x L n t D b G F z c 2 V z L D J 9 J n F 1 b 3 Q 7 L C Z x d W 9 0 O 1 N l Y 3 R p b 2 4 x L 0 l u Z H V z d H J p Y W x z L 0 F 1 d G 9 S Z W 1 v d m V k Q 2 9 s d W 1 u c z E u e 0 F k Z H J l c 3 M s M 3 0 m c X V v d D s s J n F 1 b 3 Q 7 U 2 V j d G l v b j E v S W 5 k d X N 0 c m l h b H M v Q X V 0 b 1 J l b W 9 2 Z W R D b 2 x 1 b W 5 z M S 5 7 V G F 4 I E R p c 3 R y a W N 0 L D R 9 J n F 1 b 3 Q 7 L C Z x d W 9 0 O 1 N l Y 3 R p b 2 4 x L 0 l u Z H V z d H J p Y W x z L 0 F 1 d G 9 S Z W 1 v d m V k Q 2 9 s d W 1 u c z E u e 0 x h b m Q u V G 9 0 Y W w g U 0 Y s N X 0 m c X V v d D s s J n F 1 b 3 Q 7 U 2 V j d G l v b j E v S W 5 k d X N 0 c m l h b H M v Q X V 0 b 1 J l b W 9 2 Z W R D b 2 x 1 b W 5 z M S 5 7 U 3 V i Y 2 x h c 3 M y L D Z 9 J n F 1 b 3 Q 7 L C Z x d W 9 0 O 1 N l Y 3 R p b 2 4 x L 0 l u Z H V z d H J p Y W x z L 0 F 1 d G 9 S Z W 1 v d m V k Q 2 9 s d W 1 u c z E u e 0 J s Z G d T R i w 3 f S Z x d W 9 0 O y w m c X V v d D t T Z W N 0 a W 9 u M S 9 J b m R 1 c 3 R y a W F s c y 9 B d X R v U m V t b 3 Z l Z E N v b H V t b n M x L n t Z Z W F y Q m x 0 L D h 9 J n F 1 b 3 Q 7 L C Z x d W 9 0 O 1 N l Y 3 R p b 2 4 x L 0 l u Z H V z d H J p Y W x z L 0 F 1 d G 9 S Z W 1 v d m V k Q 2 9 s d W 1 u c z E u e 0 l u d m V z d G 1 l b n Q g U m F 0 a W 5 n L D l 9 J n F 1 b 3 Q 7 L C Z x d W 9 0 O 1 N l Y 3 R p b 2 4 x L 0 l u Z H V z d H J p Y W x z L 0 F 1 d G 9 S Z W 1 v d m V k Q 2 9 s d W 1 u c z E u e 0 F k a i B S Z W 5 0 I C Q v U 0 Y s M T B 9 J n F 1 b 3 Q 7 L C Z x d W 9 0 O 1 N l Y 3 R p b 2 4 x L 0 l u Z H V z d H J p Y W x z L 0 F 1 d G 9 S Z W 1 v d m V k Q 2 9 s d W 1 u c z E u e 1 B H S S w x M X 0 m c X V v d D s s J n F 1 b 3 Q 7 U 2 V j d G l v b j E v S W 5 k d X N 0 c m l h b H M v Q X V 0 b 1 J l b W 9 2 Z W R D b 2 x 1 b W 5 z M S 5 7 V i 9 D L D E y f S Z x d W 9 0 O y w m c X V v d D t T Z W N 0 a W 9 u M S 9 J b m R 1 c 3 R y a W F s c y 9 B d X R v U m V t b 3 Z l Z E N v b H V t b n M x L n t F R 0 k s M T N 9 J n F 1 b 3 Q 7 L C Z x d W 9 0 O 1 N l Y 3 R p b 2 4 x L 0 l u Z H V z d H J p Y W x z L 0 F 1 d G 9 S Z W 1 v d m V k Q 2 9 s d W 1 u c z E u e y U g R X h w L i w x N H 0 m c X V v d D s s J n F 1 b 3 Q 7 U 2 V j d G l v b j E v S W 5 k d X N 0 c m l h b H M v Q X V 0 b 1 J l b W 9 2 Z W R D b 2 x 1 b W 5 z M S 5 7 T k 9 J L D E 1 f S Z x d W 9 0 O y w m c X V v d D t T Z W N 0 a W 9 u M S 9 J b m R 1 c 3 R y a W F s c y 9 B d X R v U m V t b 3 Z l Z E N v b H V t b n M x L n t D Y X A g U m F 0 Z S w x N n 0 m c X V v d D s s J n F 1 b 3 Q 7 U 2 V j d G l v b j E v S W 5 k d X N 0 c m l h b H M v Q X V 0 b 1 J l b W 9 2 Z W R D b 2 x 1 b W 5 z M S 5 7 V G F 4 I E x v Y W Q s M T d 9 J n F 1 b 3 Q 7 L C Z x d W 9 0 O 1 N l Y 3 R p b 2 4 x L 0 l u Z H V z d H J p Y W x z L 0 F 1 d G 9 S Z W 1 v d m V k Q 2 9 s d W 1 u c z E u e 0 x v Y W R l Z C B D Y X A s M T h 9 J n F 1 b 3 Q 7 L C Z x d W 9 0 O 1 N l Y 3 R p b 2 4 x L 0 l u Z H V z d H J p Y W x z L 0 F 1 d G 9 S Z W 1 v d m V k Q 2 9 s d W 1 u c z E u e 0 w 6 Q i B S Y X R p b y w x O X 0 m c X V v d D s s J n F 1 b 3 Q 7 U 2 V j d G l v b j E v S W 5 k d X N 0 c m l h b H M v Q X V 0 b 1 J l b W 9 2 Z W R D b 2 x 1 b W 5 z M S 5 7 R X h j Z X N z I E x h b m Q g Q X J l Y S w y M H 0 m c X V v d D s s J n F 1 b 3 Q 7 U 2 V j d G l v b j E v S W 5 k d X N 0 c m l h b H M v Q X V 0 b 1 J l b W 9 2 Z W R D b 2 x 1 b W 5 z M S 5 7 R X h j Z X N z I E x h b m Q g V m F s d W U s M j F 9 J n F 1 b 3 Q 7 L C Z x d W 9 0 O 1 N l Y 3 R p b 2 4 x L 0 l u Z H V z d H J p Y W x z L 0 F 1 d G 9 S Z W 1 v d m V k Q 2 9 s d W 1 u c z E u e 0 1 h c m t l d C B W Y W x 1 Z S w y M n 0 m c X V v d D s s J n F 1 b 3 Q 7 U 2 V j d G l v b j E v S W 5 k d X N 0 c m l h b H M v Q X V 0 b 1 J l b W 9 2 Z W R D b 2 x 1 b W 5 z M S 5 7 R m l u Y W w g T V Y g L y B T R i w y M 3 0 m c X V v d D s s J n F 1 b 3 Q 7 U 2 V j d G l v b j E v S W 5 k d X N 0 c m l h b H M v Q X V 0 b 1 J l b W 9 2 Z W R D b 2 x 1 b W 5 z M S 5 7 M j A y N i B Q Y X J 0 a W F s I F Z h b H V l L D I 0 f S Z x d W 9 0 O y w m c X V v d D t T Z W N 0 a W 9 u M S 9 J b m R 1 c 3 R y a W F s c y 9 B d X R v U m V t b 3 Z l Z E N v b H V t b n M x L n s y M D I 2 I F B h c n R p Y W w g V m F s d W U g U m V h c 2 9 u L D I 1 f S Z x d W 9 0 O 1 0 s J n F 1 b 3 Q 7 Q 2 9 s d W 1 u Q 2 9 1 b n Q m c X V v d D s 6 M j Y s J n F 1 b 3 Q 7 S 2 V 5 Q 2 9 s d W 1 u T m F t Z X M m c X V v d D s 6 W 1 0 s J n F 1 b 3 Q 7 Q 2 9 s d W 1 u S W R l b n R p d G l l c y Z x d W 9 0 O z p b J n F 1 b 3 Q 7 U 2 V j d G l v b j E v S W 5 k d X N 0 c m l h b H M v Q X V 0 b 1 J l b W 9 2 Z W R D b 2 x 1 b W 5 z M S 5 7 S 2 V 5 U E l O L D B 9 J n F 1 b 3 Q 7 L C Z x d W 9 0 O 1 N l Y 3 R p b 2 4 x L 0 l u Z H V z d H J p Y W x z L 0 F 1 d G 9 S Z W 1 v d m V k Q 2 9 s d W 1 u c z E u e 1 B J T n M s M X 0 m c X V v d D s s J n F 1 b 3 Q 7 U 2 V j d G l v b j E v S W 5 k d X N 0 c m l h b H M v Q X V 0 b 1 J l b W 9 2 Z W R D b 2 x 1 b W 5 z M S 5 7 Q 2 x h c 3 N l c y w y f S Z x d W 9 0 O y w m c X V v d D t T Z W N 0 a W 9 u M S 9 J b m R 1 c 3 R y a W F s c y 9 B d X R v U m V t b 3 Z l Z E N v b H V t b n M x L n t B Z G R y Z X N z L D N 9 J n F 1 b 3 Q 7 L C Z x d W 9 0 O 1 N l Y 3 R p b 2 4 x L 0 l u Z H V z d H J p Y W x z L 0 F 1 d G 9 S Z W 1 v d m V k Q 2 9 s d W 1 u c z E u e 1 R h e C B E a X N 0 c m l j d C w 0 f S Z x d W 9 0 O y w m c X V v d D t T Z W N 0 a W 9 u M S 9 J b m R 1 c 3 R y a W F s c y 9 B d X R v U m V t b 3 Z l Z E N v b H V t b n M x L n t M Y W 5 k L l R v d G F s I F N G L D V 9 J n F 1 b 3 Q 7 L C Z x d W 9 0 O 1 N l Y 3 R p b 2 4 x L 0 l u Z H V z d H J p Y W x z L 0 F 1 d G 9 S Z W 1 v d m V k Q 2 9 s d W 1 u c z E u e 1 N 1 Y m N s Y X N z M i w 2 f S Z x d W 9 0 O y w m c X V v d D t T Z W N 0 a W 9 u M S 9 J b m R 1 c 3 R y a W F s c y 9 B d X R v U m V t b 3 Z l Z E N v b H V t b n M x L n t C b G R n U 0 Y s N 3 0 m c X V v d D s s J n F 1 b 3 Q 7 U 2 V j d G l v b j E v S W 5 k d X N 0 c m l h b H M v Q X V 0 b 1 J l b W 9 2 Z W R D b 2 x 1 b W 5 z M S 5 7 W W V h c k J s d C w 4 f S Z x d W 9 0 O y w m c X V v d D t T Z W N 0 a W 9 u M S 9 J b m R 1 c 3 R y a W F s c y 9 B d X R v U m V t b 3 Z l Z E N v b H V t b n M x L n t J b n Z l c 3 R t Z W 5 0 I F J h d G l u Z y w 5 f S Z x d W 9 0 O y w m c X V v d D t T Z W N 0 a W 9 u M S 9 J b m R 1 c 3 R y a W F s c y 9 B d X R v U m V t b 3 Z l Z E N v b H V t b n M x L n t B Z G o g U m V u d C A k L 1 N G L D E w f S Z x d W 9 0 O y w m c X V v d D t T Z W N 0 a W 9 u M S 9 J b m R 1 c 3 R y a W F s c y 9 B d X R v U m V t b 3 Z l Z E N v b H V t b n M x L n t Q R 0 k s M T F 9 J n F 1 b 3 Q 7 L C Z x d W 9 0 O 1 N l Y 3 R p b 2 4 x L 0 l u Z H V z d H J p Y W x z L 0 F 1 d G 9 S Z W 1 v d m V k Q 2 9 s d W 1 u c z E u e 1 Y v Q y w x M n 0 m c X V v d D s s J n F 1 b 3 Q 7 U 2 V j d G l v b j E v S W 5 k d X N 0 c m l h b H M v Q X V 0 b 1 J l b W 9 2 Z W R D b 2 x 1 b W 5 z M S 5 7 R U d J L D E z f S Z x d W 9 0 O y w m c X V v d D t T Z W N 0 a W 9 u M S 9 J b m R 1 c 3 R y a W F s c y 9 B d X R v U m V t b 3 Z l Z E N v b H V t b n M x L n s l I E V 4 c C 4 s M T R 9 J n F 1 b 3 Q 7 L C Z x d W 9 0 O 1 N l Y 3 R p b 2 4 x L 0 l u Z H V z d H J p Y W x z L 0 F 1 d G 9 S Z W 1 v d m V k Q 2 9 s d W 1 u c z E u e 0 5 P S S w x N X 0 m c X V v d D s s J n F 1 b 3 Q 7 U 2 V j d G l v b j E v S W 5 k d X N 0 c m l h b H M v Q X V 0 b 1 J l b W 9 2 Z W R D b 2 x 1 b W 5 z M S 5 7 Q 2 F w I F J h d G U s M T Z 9 J n F 1 b 3 Q 7 L C Z x d W 9 0 O 1 N l Y 3 R p b 2 4 x L 0 l u Z H V z d H J p Y W x z L 0 F 1 d G 9 S Z W 1 v d m V k Q 2 9 s d W 1 u c z E u e 1 R h e C B M b 2 F k L D E 3 f S Z x d W 9 0 O y w m c X V v d D t T Z W N 0 a W 9 u M S 9 J b m R 1 c 3 R y a W F s c y 9 B d X R v U m V t b 3 Z l Z E N v b H V t b n M x L n t M b 2 F k Z W Q g Q 2 F w L D E 4 f S Z x d W 9 0 O y w m c X V v d D t T Z W N 0 a W 9 u M S 9 J b m R 1 c 3 R y a W F s c y 9 B d X R v U m V t b 3 Z l Z E N v b H V t b n M x L n t M O k I g U m F 0 a W 8 s M T l 9 J n F 1 b 3 Q 7 L C Z x d W 9 0 O 1 N l Y 3 R p b 2 4 x L 0 l u Z H V z d H J p Y W x z L 0 F 1 d G 9 S Z W 1 v d m V k Q 2 9 s d W 1 u c z E u e 0 V 4 Y 2 V z c y B M Y W 5 k I E F y Z W E s M j B 9 J n F 1 b 3 Q 7 L C Z x d W 9 0 O 1 N l Y 3 R p b 2 4 x L 0 l u Z H V z d H J p Y W x z L 0 F 1 d G 9 S Z W 1 v d m V k Q 2 9 s d W 1 u c z E u e 0 V 4 Y 2 V z c y B M Y W 5 k I F Z h b H V l L D I x f S Z x d W 9 0 O y w m c X V v d D t T Z W N 0 a W 9 u M S 9 J b m R 1 c 3 R y a W F s c y 9 B d X R v U m V t b 3 Z l Z E N v b H V t b n M x L n t N Y X J r Z X Q g V m F s d W U s M j J 9 J n F 1 b 3 Q 7 L C Z x d W 9 0 O 1 N l Y 3 R p b 2 4 x L 0 l u Z H V z d H J p Y W x z L 0 F 1 d G 9 S Z W 1 v d m V k Q 2 9 s d W 1 u c z E u e 0 Z p b m F s I E 1 W I C 8 g U 0 Y s M j N 9 J n F 1 b 3 Q 7 L C Z x d W 9 0 O 1 N l Y 3 R p b 2 4 x L 0 l u Z H V z d H J p Y W x z L 0 F 1 d G 9 S Z W 1 v d m V k Q 2 9 s d W 1 u c z E u e z I w M j Y g U G F y d G l h b C B W Y W x 1 Z S w y N H 0 m c X V v d D s s J n F 1 b 3 Q 7 U 2 V j d G l v b j E v S W 5 k d X N 0 c m l h b H M v Q X V 0 b 1 J l b W 9 2 Z W R D b 2 x 1 b W 5 z M S 5 7 M j A y N i B Q Y X J 0 a W F s I F Z h b H V l I F J l Y X N v b i w y N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l u Z H V z d H J p Y W x z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l u Z H V z d H J p Y W x z L 1 J l b W 9 2 Z W Q l M j B P d G h l c i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d W x 0 a W Z h b W l s e T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2 Y 3 N T N h M W Y 0 L T h h O W I t N G U 5 M y 0 4 O T k 5 L T k 1 N T M 0 O T N k Y j g 5 O C I g L z 4 8 R W 5 0 c n k g V H l w Z T 0 i R m l s b E V u Y W J s Z W Q i I F Z h b H V l P S J s M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R m l s b F R v R G F 0 Y U 1 v Z G V s R W 5 h Y m x l Z C I g V m F s d W U 9 I m w w I i A v P j x F b n R y e S B U e X B l P S J G a W x s T 2 J q Z W N 0 V H l w Z S I g V m F s d W U 9 I n N U Y W J s Z S I g L z 4 8 R W 5 0 c n k g V H l w Z T 0 i U X V l c n l H c m 9 1 c E l E I i B W Y W x 1 Z T 0 i c 2 R k M D E 4 M T A z L T E 0 Y W Y t N D Y 4 Y S 0 5 M G J l L W R i Z j M 3 Y 2 J i N T A x Y i I g L z 4 8 R W 5 0 c n k g V H l w Z T 0 i R m l s b F R h c m d l d C I g V m F s d W U 9 I n N N d W x 0 a W Z h b W l s e S I g L z 4 8 R W 5 0 c n k g V H l w Z T 0 i R m l s b E x h c 3 R V c G R h d G V k I i B W Y W x 1 Z T 0 i Z D I w M j Y t M D k t M D N U M j A 6 N D Q 6 M z I u M T E 2 M D g w M 1 o i I C 8 + P E V u d H J 5 I F R 5 c G U 9 I k Z p b G x D b 2 x 1 b W 5 U e X B l c y I g V m F s d W U 9 I n N B Q U F B Q U F B Q U F B Q U F B Q U F B Q U F B Q U F B Q U F B Q U F F Q U F B Q U F B Q U F B Q U E 9 I i A v P j x F b n R y e S B U e X B l P S J G a W x s Q 2 9 s d W 1 u T m F t Z X M i I F Z h b H V l P S J z W y Z x d W 9 0 O 0 t l e V B J T i Z x d W 9 0 O y w m c X V v d D t Q S U 5 z J n F 1 b 3 Q 7 L C Z x d W 9 0 O 0 N s Y X N z Z X M m c X V v d D s s J n F 1 b 3 Q 7 Q W R k c m V z c y Z x d W 9 0 O y w m c X V v d D t U Y X g g R G l z d H J p Y 3 Q m c X V v d D s s J n F 1 b 3 Q 7 T G F u Z C 5 U b 3 R h b C B T R i Z x d W 9 0 O y w m c X V v d D t T d W J j b G F z c z I m c X V v d D s s J n F 1 b 3 Q 7 Q m x k Z 1 N G J n F 1 b 3 Q 7 L C Z x d W 9 0 O 1 N 0 d W R p b 3 M m c X V v d D s s J n F 1 b 3 Q 7 M U J S J n F 1 b 3 Q 7 L C Z x d W 9 0 O z J C U i Z x d W 9 0 O y w m c X V v d D s z Q l I m c X V v d D s s J n F 1 b 3 Q 7 N E J S J n F 1 b 3 Q 7 L C Z x d W 9 0 O 0 1 v Y m l s Z U h v b W V Q Y W R z J n F 1 b 3 Q 7 L C Z x d W 9 0 O 0 N v b W 1 T R i Z x d W 9 0 O y w m c X V v d D t Z Z W F y Q m x 0 J n F 1 b 3 Q 7 L C Z x d W 9 0 O 0 l u d m V z d G 1 l b n Q g U m F 0 a W 5 n J n F 1 b 3 Q 7 L C Z x d W 9 0 O 0 F k a n V z d G V k I F B H S S Z x d W 9 0 O y w m c X V v d D t W L 0 M m c X V v d D s s J n F 1 b 3 Q 7 R U d J J n F 1 b 3 Q 7 L C Z x d W 9 0 O y U g R X h w L i Z x d W 9 0 O y w m c X V v d D t O T 0 k m c X V v d D s s J n F 1 b 3 Q 7 Q 2 F w I F J h d G U m c X V v d D s s J n F 1 b 3 Q 7 V G F 4 I E x v Y W Q m c X V v d D s s J n F 1 b 3 Q 7 T G 9 h Z G V k I E N h c C Z x d W 9 0 O y w m c X V v d D t N Y X J r Z X Q g V m F s d W U m c X V v d D s s J n F 1 b 3 Q 7 R m l u Y W w g T V Y g L y B V b m l 0 J n F 1 b 3 Q 7 L C Z x d W 9 0 O z I w M j Y g U G F y d G l h b C B W Y W x 1 Z S Z x d W 9 0 O y w m c X V v d D s y M D I 2 I F B h c n R p Y W w g V m F s d W U g U m V h c 2 9 u J n F 1 b 3 Q 7 X S I g L z 4 8 R W 5 0 c n k g V H l w Z T 0 i R m l s b E V y c m 9 y Q 2 9 1 b n Q i I F Z h b H V l P S J s M S I g L z 4 8 R W 5 0 c n k g V H l w Z T 0 i R m l s b E V y c m 9 y Q 2 9 k Z S I g V m F s d W U 9 I n N V b m t u b 3 d u I i A v P j x F b n R y e S B U e X B l P S J G a W x s U 3 R h d H V z I i B W Y W x 1 Z T 0 i c 0 N v b X B s Z X R l I i A v P j x F b n R y e S B U e X B l P S J G a W x s Q 2 9 1 b n Q i I F Z h b H V l P S J s M j g 2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I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N d W x 0 a W Z h b W l s e S 9 B d X R v U m V t b 3 Z l Z E N v b H V t b n M x L n t L Z X l Q S U 4 s M H 0 m c X V v d D s s J n F 1 b 3 Q 7 U 2 V j d G l v b j E v T X V s d G l m Y W 1 p b H k v Q X V 0 b 1 J l b W 9 2 Z W R D b 2 x 1 b W 5 z M S 5 7 U E l O c y w x f S Z x d W 9 0 O y w m c X V v d D t T Z W N 0 a W 9 u M S 9 N d W x 0 a W Z h b W l s e S 9 B d X R v U m V t b 3 Z l Z E N v b H V t b n M x L n t D b G F z c 2 V z L D J 9 J n F 1 b 3 Q 7 L C Z x d W 9 0 O 1 N l Y 3 R p b 2 4 x L 0 1 1 b H R p Z m F t a W x 5 L 0 F 1 d G 9 S Z W 1 v d m V k Q 2 9 s d W 1 u c z E u e 0 F k Z H J l c 3 M s M 3 0 m c X V v d D s s J n F 1 b 3 Q 7 U 2 V j d G l v b j E v T X V s d G l m Y W 1 p b H k v Q X V 0 b 1 J l b W 9 2 Z W R D b 2 x 1 b W 5 z M S 5 7 V G F 4 I E R p c 3 R y a W N 0 L D R 9 J n F 1 b 3 Q 7 L C Z x d W 9 0 O 1 N l Y 3 R p b 2 4 x L 0 1 1 b H R p Z m F t a W x 5 L 0 F 1 d G 9 S Z W 1 v d m V k Q 2 9 s d W 1 u c z E u e 0 x h b m Q u V G 9 0 Y W w g U 0 Y s N X 0 m c X V v d D s s J n F 1 b 3 Q 7 U 2 V j d G l v b j E v T X V s d G l m Y W 1 p b H k v Q X V 0 b 1 J l b W 9 2 Z W R D b 2 x 1 b W 5 z M S 5 7 U 3 V i Y 2 x h c 3 M y L D Z 9 J n F 1 b 3 Q 7 L C Z x d W 9 0 O 1 N l Y 3 R p b 2 4 x L 0 1 1 b H R p Z m F t a W x 5 L 0 F 1 d G 9 S Z W 1 v d m V k Q 2 9 s d W 1 u c z E u e 0 J s Z G d T R i w 3 f S Z x d W 9 0 O y w m c X V v d D t T Z W N 0 a W 9 u M S 9 N d W x 0 a W Z h b W l s e S 9 B d X R v U m V t b 3 Z l Z E N v b H V t b n M x L n t T d H V k a W 9 z L D h 9 J n F 1 b 3 Q 7 L C Z x d W 9 0 O 1 N l Y 3 R p b 2 4 x L 0 1 1 b H R p Z m F t a W x 5 L 0 F 1 d G 9 S Z W 1 v d m V k Q 2 9 s d W 1 u c z E u e z F C U i w 5 f S Z x d W 9 0 O y w m c X V v d D t T Z W N 0 a W 9 u M S 9 N d W x 0 a W Z h b W l s e S 9 B d X R v U m V t b 3 Z l Z E N v b H V t b n M x L n s y Q l I s M T B 9 J n F 1 b 3 Q 7 L C Z x d W 9 0 O 1 N l Y 3 R p b 2 4 x L 0 1 1 b H R p Z m F t a W x 5 L 0 F 1 d G 9 S Z W 1 v d m V k Q 2 9 s d W 1 u c z E u e z N C U i w x M X 0 m c X V v d D s s J n F 1 b 3 Q 7 U 2 V j d G l v b j E v T X V s d G l m Y W 1 p b H k v Q X V 0 b 1 J l b W 9 2 Z W R D b 2 x 1 b W 5 z M S 5 7 N E J S L D E y f S Z x d W 9 0 O y w m c X V v d D t T Z W N 0 a W 9 u M S 9 N d W x 0 a W Z h b W l s e S 9 B d X R v U m V t b 3 Z l Z E N v b H V t b n M x L n t N b 2 J p b G V I b 2 1 l U G F k c y w x M 3 0 m c X V v d D s s J n F 1 b 3 Q 7 U 2 V j d G l v b j E v T X V s d G l m Y W 1 p b H k v Q X V 0 b 1 J l b W 9 2 Z W R D b 2 x 1 b W 5 z M S 5 7 Q 2 9 t b V N G L D E 0 f S Z x d W 9 0 O y w m c X V v d D t T Z W N 0 a W 9 u M S 9 N d W x 0 a W Z h b W l s e S 9 B d X R v U m V t b 3 Z l Z E N v b H V t b n M x L n t Z Z W F y Q m x 0 L D E 1 f S Z x d W 9 0 O y w m c X V v d D t T Z W N 0 a W 9 u M S 9 N d W x 0 a W Z h b W l s e S 9 B d X R v U m V t b 3 Z l Z E N v b H V t b n M x L n t J b n Z l c 3 R t Z W 5 0 I F J h d G l u Z y w x N n 0 m c X V v d D s s J n F 1 b 3 Q 7 U 2 V j d G l v b j E v T X V s d G l m Y W 1 p b H k v Q X V 0 b 1 J l b W 9 2 Z W R D b 2 x 1 b W 5 z M S 5 7 Q W R q d X N 0 Z W Q g U E d J L D E 3 f S Z x d W 9 0 O y w m c X V v d D t T Z W N 0 a W 9 u M S 9 N d W x 0 a W Z h b W l s e S 9 B d X R v U m V t b 3 Z l Z E N v b H V t b n M x L n t W L 0 M s M T h 9 J n F 1 b 3 Q 7 L C Z x d W 9 0 O 1 N l Y 3 R p b 2 4 x L 0 1 1 b H R p Z m F t a W x 5 L 0 F 1 d G 9 S Z W 1 v d m V k Q 2 9 s d W 1 u c z E u e 0 V H S S w x O X 0 m c X V v d D s s J n F 1 b 3 Q 7 U 2 V j d G l v b j E v T X V s d G l m Y W 1 p b H k v Q X V 0 b 1 J l b W 9 2 Z W R D b 2 x 1 b W 5 z M S 5 7 J S B F e H A u L D I w f S Z x d W 9 0 O y w m c X V v d D t T Z W N 0 a W 9 u M S 9 N d W x 0 a W Z h b W l s e S 9 B d X R v U m V t b 3 Z l Z E N v b H V t b n M x L n t O T 0 k s M j F 9 J n F 1 b 3 Q 7 L C Z x d W 9 0 O 1 N l Y 3 R p b 2 4 x L 0 1 1 b H R p Z m F t a W x 5 L 0 F 1 d G 9 S Z W 1 v d m V k Q 2 9 s d W 1 u c z E u e 0 N h c C B S Y X R l L D I y f S Z x d W 9 0 O y w m c X V v d D t T Z W N 0 a W 9 u M S 9 N d W x 0 a W Z h b W l s e S 9 B d X R v U m V t b 3 Z l Z E N v b H V t b n M x L n t U Y X g g T G 9 h Z C w y M 3 0 m c X V v d D s s J n F 1 b 3 Q 7 U 2 V j d G l v b j E v T X V s d G l m Y W 1 p b H k v Q X V 0 b 1 J l b W 9 2 Z W R D b 2 x 1 b W 5 z M S 5 7 T G 9 h Z G V k I E N h c C w y N H 0 m c X V v d D s s J n F 1 b 3 Q 7 U 2 V j d G l v b j E v T X V s d G l m Y W 1 p b H k v Q X V 0 b 1 J l b W 9 2 Z W R D b 2 x 1 b W 5 z M S 5 7 T W F y a 2 V 0 I F Z h b H V l L D I 1 f S Z x d W 9 0 O y w m c X V v d D t T Z W N 0 a W 9 u M S 9 N d W x 0 a W Z h b W l s e S 9 B d X R v U m V t b 3 Z l Z E N v b H V t b n M x L n t G a W 5 h b C B N V i A v I F V u a X Q s M j Z 9 J n F 1 b 3 Q 7 L C Z x d W 9 0 O 1 N l Y 3 R p b 2 4 x L 0 1 1 b H R p Z m F t a W x 5 L 0 F 1 d G 9 S Z W 1 v d m V k Q 2 9 s d W 1 u c z E u e z I w M j Y g U G F y d G l h b C B W Y W x 1 Z S w y N 3 0 m c X V v d D s s J n F 1 b 3 Q 7 U 2 V j d G l v b j E v T X V s d G l m Y W 1 p b H k v Q X V 0 b 1 J l b W 9 2 Z W R D b 2 x 1 b W 5 z M S 5 7 M j A y N i B Q Y X J 0 a W F s I F Z h b H V l I F J l Y X N v b i w y O H 0 m c X V v d D t d L C Z x d W 9 0 O 0 N v b H V t b k N v d W 5 0 J n F 1 b 3 Q 7 O j I 5 L C Z x d W 9 0 O 0 t l e U N v b H V t b k 5 h b W V z J n F 1 b 3 Q 7 O l t d L C Z x d W 9 0 O 0 N v b H V t b k l k Z W 5 0 a X R p Z X M m c X V v d D s 6 W y Z x d W 9 0 O 1 N l Y 3 R p b 2 4 x L 0 1 1 b H R p Z m F t a W x 5 L 0 F 1 d G 9 S Z W 1 v d m V k Q 2 9 s d W 1 u c z E u e 0 t l e V B J T i w w f S Z x d W 9 0 O y w m c X V v d D t T Z W N 0 a W 9 u M S 9 N d W x 0 a W Z h b W l s e S 9 B d X R v U m V t b 3 Z l Z E N v b H V t b n M x L n t Q S U 5 z L D F 9 J n F 1 b 3 Q 7 L C Z x d W 9 0 O 1 N l Y 3 R p b 2 4 x L 0 1 1 b H R p Z m F t a W x 5 L 0 F 1 d G 9 S Z W 1 v d m V k Q 2 9 s d W 1 u c z E u e 0 N s Y X N z Z X M s M n 0 m c X V v d D s s J n F 1 b 3 Q 7 U 2 V j d G l v b j E v T X V s d G l m Y W 1 p b H k v Q X V 0 b 1 J l b W 9 2 Z W R D b 2 x 1 b W 5 z M S 5 7 Q W R k c m V z c y w z f S Z x d W 9 0 O y w m c X V v d D t T Z W N 0 a W 9 u M S 9 N d W x 0 a W Z h b W l s e S 9 B d X R v U m V t b 3 Z l Z E N v b H V t b n M x L n t U Y X g g R G l z d H J p Y 3 Q s N H 0 m c X V v d D s s J n F 1 b 3 Q 7 U 2 V j d G l v b j E v T X V s d G l m Y W 1 p b H k v Q X V 0 b 1 J l b W 9 2 Z W R D b 2 x 1 b W 5 z M S 5 7 T G F u Z C 5 U b 3 R h b C B T R i w 1 f S Z x d W 9 0 O y w m c X V v d D t T Z W N 0 a W 9 u M S 9 N d W x 0 a W Z h b W l s e S 9 B d X R v U m V t b 3 Z l Z E N v b H V t b n M x L n t T d W J j b G F z c z I s N n 0 m c X V v d D s s J n F 1 b 3 Q 7 U 2 V j d G l v b j E v T X V s d G l m Y W 1 p b H k v Q X V 0 b 1 J l b W 9 2 Z W R D b 2 x 1 b W 5 z M S 5 7 Q m x k Z 1 N G L D d 9 J n F 1 b 3 Q 7 L C Z x d W 9 0 O 1 N l Y 3 R p b 2 4 x L 0 1 1 b H R p Z m F t a W x 5 L 0 F 1 d G 9 S Z W 1 v d m V k Q 2 9 s d W 1 u c z E u e 1 N 0 d W R p b 3 M s O H 0 m c X V v d D s s J n F 1 b 3 Q 7 U 2 V j d G l v b j E v T X V s d G l m Y W 1 p b H k v Q X V 0 b 1 J l b W 9 2 Z W R D b 2 x 1 b W 5 z M S 5 7 M U J S L D l 9 J n F 1 b 3 Q 7 L C Z x d W 9 0 O 1 N l Y 3 R p b 2 4 x L 0 1 1 b H R p Z m F t a W x 5 L 0 F 1 d G 9 S Z W 1 v d m V k Q 2 9 s d W 1 u c z E u e z J C U i w x M H 0 m c X V v d D s s J n F 1 b 3 Q 7 U 2 V j d G l v b j E v T X V s d G l m Y W 1 p b H k v Q X V 0 b 1 J l b W 9 2 Z W R D b 2 x 1 b W 5 z M S 5 7 M 0 J S L D E x f S Z x d W 9 0 O y w m c X V v d D t T Z W N 0 a W 9 u M S 9 N d W x 0 a W Z h b W l s e S 9 B d X R v U m V t b 3 Z l Z E N v b H V t b n M x L n s 0 Q l I s M T J 9 J n F 1 b 3 Q 7 L C Z x d W 9 0 O 1 N l Y 3 R p b 2 4 x L 0 1 1 b H R p Z m F t a W x 5 L 0 F 1 d G 9 S Z W 1 v d m V k Q 2 9 s d W 1 u c z E u e 0 1 v Y m l s Z U h v b W V Q Y W R z L D E z f S Z x d W 9 0 O y w m c X V v d D t T Z W N 0 a W 9 u M S 9 N d W x 0 a W Z h b W l s e S 9 B d X R v U m V t b 3 Z l Z E N v b H V t b n M x L n t D b 2 1 t U 0 Y s M T R 9 J n F 1 b 3 Q 7 L C Z x d W 9 0 O 1 N l Y 3 R p b 2 4 x L 0 1 1 b H R p Z m F t a W x 5 L 0 F 1 d G 9 S Z W 1 v d m V k Q 2 9 s d W 1 u c z E u e 1 l l Y X J C b H Q s M T V 9 J n F 1 b 3 Q 7 L C Z x d W 9 0 O 1 N l Y 3 R p b 2 4 x L 0 1 1 b H R p Z m F t a W x 5 L 0 F 1 d G 9 S Z W 1 v d m V k Q 2 9 s d W 1 u c z E u e 0 l u d m V z d G 1 l b n Q g U m F 0 a W 5 n L D E 2 f S Z x d W 9 0 O y w m c X V v d D t T Z W N 0 a W 9 u M S 9 N d W x 0 a W Z h b W l s e S 9 B d X R v U m V t b 3 Z l Z E N v b H V t b n M x L n t B Z G p 1 c 3 R l Z C B Q R 0 k s M T d 9 J n F 1 b 3 Q 7 L C Z x d W 9 0 O 1 N l Y 3 R p b 2 4 x L 0 1 1 b H R p Z m F t a W x 5 L 0 F 1 d G 9 S Z W 1 v d m V k Q 2 9 s d W 1 u c z E u e 1 Y v Q y w x O H 0 m c X V v d D s s J n F 1 b 3 Q 7 U 2 V j d G l v b j E v T X V s d G l m Y W 1 p b H k v Q X V 0 b 1 J l b W 9 2 Z W R D b 2 x 1 b W 5 z M S 5 7 R U d J L D E 5 f S Z x d W 9 0 O y w m c X V v d D t T Z W N 0 a W 9 u M S 9 N d W x 0 a W Z h b W l s e S 9 B d X R v U m V t b 3 Z l Z E N v b H V t b n M x L n s l I E V 4 c C 4 s M j B 9 J n F 1 b 3 Q 7 L C Z x d W 9 0 O 1 N l Y 3 R p b 2 4 x L 0 1 1 b H R p Z m F t a W x 5 L 0 F 1 d G 9 S Z W 1 v d m V k Q 2 9 s d W 1 u c z E u e 0 5 P S S w y M X 0 m c X V v d D s s J n F 1 b 3 Q 7 U 2 V j d G l v b j E v T X V s d G l m Y W 1 p b H k v Q X V 0 b 1 J l b W 9 2 Z W R D b 2 x 1 b W 5 z M S 5 7 Q 2 F w I F J h d G U s M j J 9 J n F 1 b 3 Q 7 L C Z x d W 9 0 O 1 N l Y 3 R p b 2 4 x L 0 1 1 b H R p Z m F t a W x 5 L 0 F 1 d G 9 S Z W 1 v d m V k Q 2 9 s d W 1 u c z E u e 1 R h e C B M b 2 F k L D I z f S Z x d W 9 0 O y w m c X V v d D t T Z W N 0 a W 9 u M S 9 N d W x 0 a W Z h b W l s e S 9 B d X R v U m V t b 3 Z l Z E N v b H V t b n M x L n t M b 2 F k Z W Q g Q 2 F w L D I 0 f S Z x d W 9 0 O y w m c X V v d D t T Z W N 0 a W 9 u M S 9 N d W x 0 a W Z h b W l s e S 9 B d X R v U m V t b 3 Z l Z E N v b H V t b n M x L n t N Y X J r Z X Q g V m F s d W U s M j V 9 J n F 1 b 3 Q 7 L C Z x d W 9 0 O 1 N l Y 3 R p b 2 4 x L 0 1 1 b H R p Z m F t a W x 5 L 0 F 1 d G 9 S Z W 1 v d m V k Q 2 9 s d W 1 u c z E u e 0 Z p b m F s I E 1 W I C 8 g V W 5 p d C w y N n 0 m c X V v d D s s J n F 1 b 3 Q 7 U 2 V j d G l v b j E v T X V s d G l m Y W 1 p b H k v Q X V 0 b 1 J l b W 9 2 Z W R D b 2 x 1 b W 5 z M S 5 7 M j A y N i B Q Y X J 0 a W F s I F Z h b H V l L D I 3 f S Z x d W 9 0 O y w m c X V v d D t T Z W N 0 a W 9 u M S 9 N d W x 0 a W Z h b W l s e S 9 B d X R v U m V t b 3 Z l Z E N v b H V t b n M x L n s y M D I 2 I F B h c n R p Y W w g V m F s d W U g U m V h c 2 9 u L D I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T X V s d G l m Y W 1 p b H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X V s d G l m Y W 1 p b H k v U m V t b 3 Z l Z C U y M E 9 0 a G V y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5 1 c n N p b m d I b 2 1 l X 1 Z h b H V h d G l v b k 1 v Z G V s L 0 5 1 c n N p b m d I b 2 1 l c 1 9 W Y W x 1 Y X R p b 2 5 N b 2 R l b F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5 1 c n N p b m d I b 2 1 l X 1 Z h b H V h d G l v b k 1 v Z G V s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w Z W N p Y W x z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M W N j Z T E x Z m U t M m M 5 Y S 0 0 N z E y L T g 1 Y j A t O G Q x M T R j M j g z M j U z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R d W V y e U d y b 3 V w S U Q i I F Z h b H V l P S J z Z G Q w M T g x M D M t M T R h Z i 0 0 N j h h L T k w Y m U t Z G J m M z d j Y m I 1 M D F i I i A v P j x F b n R y e S B U e X B l P S J G a W x s V G F y Z 2 V 0 I i B W Y W x 1 Z T 0 i c 1 N w Z W N p Y W x z I i A v P j x F b n R y e S B U e X B l P S J G a W x s T G F z d F V w Z G F 0 Z W Q i I F Z h b H V l P S J k M j A y N i 0 w O S 0 w M 1 Q y M D o 0 N D o z M i 4 x O T E 1 N T Q z W i I g L z 4 8 R W 5 0 c n k g V H l w Z T 0 i R m l s b E N v b H V t b l R 5 c G V z I i B W Y W x 1 Z T 0 i c 0 F B Q U F B Q U F B Q U F B Q U F B Q U F B Q U F B Q U F B Q U F B Q U F B Q U F B Q U F B P S I g L z 4 8 R W 5 0 c n k g V H l w Z T 0 i R m l s b E V y c m 9 y Q 2 9 1 b n Q i I F Z h b H V l P S J s M C I g L z 4 8 R W 5 0 c n k g V H l w Z T 0 i R m l s b E N v b H V t b k 5 h b W V z I i B W Y W x 1 Z T 0 i c 1 s m c X V v d D t L Z X l Q S U 4 m c X V v d D s s J n F 1 b 3 Q 7 U E l O c y Z x d W 9 0 O y w m c X V v d D t D b G F z c 2 V z J n F 1 b 3 Q 7 L C Z x d W 9 0 O 0 F k Z H J l c 3 M m c X V v d D s s J n F 1 b 3 Q 7 V G F 4 I E R p c 3 R y a W N 0 J n F 1 b 3 Q 7 L C Z x d W 9 0 O 0 x h b m Q u V G 9 0 Y W w g U 0 Y m c X V v d D s s J n F 1 b 3 Q 7 U 3 V i Y 2 x h c 3 M y J n F 1 b 3 Q 7 L C Z x d W 9 0 O 0 J s Z G d T R i Z x d W 9 0 O y w m c X V v d D t Z Z W F y Q m x 0 J n F 1 b 3 Q 7 L C Z x d W 9 0 O 0 l u d m V z d G 1 l b n Q g U m F 0 a W 5 n J n F 1 b 3 Q 7 L C Z x d W 9 0 O 0 F k a i B S Z W 5 0 I C Q v U 0 Y m c X V v d D s s J n F 1 b 3 Q 7 U E d J J n F 1 b 3 Q 7 L C Z x d W 9 0 O 1 Y v Q y Z x d W 9 0 O y w m c X V v d D t F R 0 k m c X V v d D s s J n F 1 b 3 Q 7 J S B F e H A u J n F 1 b 3 Q 7 L C Z x d W 9 0 O 0 5 P S S Z x d W 9 0 O y w m c X V v d D t D Y X A g U m F 0 Z S Z x d W 9 0 O y w m c X V v d D t U Y X g g T G 9 h Z C Z x d W 9 0 O y w m c X V v d D t M b 2 F k Z W Q g Q 2 F w J n F 1 b 3 Q 7 L C Z x d W 9 0 O 0 w 6 Q i B S Y X R p b y Z x d W 9 0 O y w m c X V v d D t F e G N l c 3 M g T G F u Z C B B c m V h J n F 1 b 3 Q 7 L C Z x d W 9 0 O 0 V 4 Y 2 V z c y B M Y W 5 k I F Z h b H V l J n F 1 b 3 Q 7 L C Z x d W 9 0 O 0 1 h c m t l d C B W Y W x 1 Z S Z x d W 9 0 O y w m c X V v d D t G a W 5 h b C B N V i A v I F N G J n F 1 b 3 Q 7 L C Z x d W 9 0 O z I w M j Y g U G F y d G l h b C B W Y W x 1 Z S Z x d W 9 0 O y w m c X V v d D s y M D I 2 I F B h c n R p Y W w g V m F s d W U g U m V h c 2 9 u J n F 1 b 3 Q 7 X S I g L z 4 8 R W 5 0 c n k g V H l w Z T 0 i R m l s b E V y c m 9 y Q 2 9 k Z S I g V m F s d W U 9 I n N V b m t u b 3 d u I i A v P j x F b n R y e S B U e X B l P S J G a W x s U 3 R h d H V z I i B W Y W x 1 Z T 0 i c 0 N v b X B s Z X R l I i A v P j x F b n R y e S B U e X B l P S J G a W x s Q 2 9 1 b n Q i I F Z h b H V l P S J s M z c z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I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T c G V j a W F s c y 9 B d X R v U m V t b 3 Z l Z E N v b H V t b n M x L n t L Z X l Q S U 4 s M H 0 m c X V v d D s s J n F 1 b 3 Q 7 U 2 V j d G l v b j E v U 3 B l Y 2 l h b H M v Q X V 0 b 1 J l b W 9 2 Z W R D b 2 x 1 b W 5 z M S 5 7 U E l O c y w x f S Z x d W 9 0 O y w m c X V v d D t T Z W N 0 a W 9 u M S 9 T c G V j a W F s c y 9 B d X R v U m V t b 3 Z l Z E N v b H V t b n M x L n t D b G F z c 2 V z L D J 9 J n F 1 b 3 Q 7 L C Z x d W 9 0 O 1 N l Y 3 R p b 2 4 x L 1 N w Z W N p Y W x z L 0 F 1 d G 9 S Z W 1 v d m V k Q 2 9 s d W 1 u c z E u e 0 F k Z H J l c 3 M s M 3 0 m c X V v d D s s J n F 1 b 3 Q 7 U 2 V j d G l v b j E v U 3 B l Y 2 l h b H M v Q X V 0 b 1 J l b W 9 2 Z W R D b 2 x 1 b W 5 z M S 5 7 V G F 4 I E R p c 3 R y a W N 0 L D R 9 J n F 1 b 3 Q 7 L C Z x d W 9 0 O 1 N l Y 3 R p b 2 4 x L 1 N w Z W N p Y W x z L 0 F 1 d G 9 S Z W 1 v d m V k Q 2 9 s d W 1 u c z E u e 0 x h b m Q u V G 9 0 Y W w g U 0 Y s N X 0 m c X V v d D s s J n F 1 b 3 Q 7 U 2 V j d G l v b j E v U 3 B l Y 2 l h b H M v Q X V 0 b 1 J l b W 9 2 Z W R D b 2 x 1 b W 5 z M S 5 7 U 3 V i Y 2 x h c 3 M y L D Z 9 J n F 1 b 3 Q 7 L C Z x d W 9 0 O 1 N l Y 3 R p b 2 4 x L 1 N w Z W N p Y W x z L 0 F 1 d G 9 S Z W 1 v d m V k Q 2 9 s d W 1 u c z E u e 0 J s Z G d T R i w 3 f S Z x d W 9 0 O y w m c X V v d D t T Z W N 0 a W 9 u M S 9 T c G V j a W F s c y 9 B d X R v U m V t b 3 Z l Z E N v b H V t b n M x L n t Z Z W F y Q m x 0 L D h 9 J n F 1 b 3 Q 7 L C Z x d W 9 0 O 1 N l Y 3 R p b 2 4 x L 1 N w Z W N p Y W x z L 0 F 1 d G 9 S Z W 1 v d m V k Q 2 9 s d W 1 u c z E u e 0 l u d m V z d G 1 l b n Q g U m F 0 a W 5 n L D l 9 J n F 1 b 3 Q 7 L C Z x d W 9 0 O 1 N l Y 3 R p b 2 4 x L 1 N w Z W N p Y W x z L 0 F 1 d G 9 S Z W 1 v d m V k Q 2 9 s d W 1 u c z E u e 0 F k a i B S Z W 5 0 I C Q v U 0 Y s M T B 9 J n F 1 b 3 Q 7 L C Z x d W 9 0 O 1 N l Y 3 R p b 2 4 x L 1 N w Z W N p Y W x z L 0 F 1 d G 9 S Z W 1 v d m V k Q 2 9 s d W 1 u c z E u e 1 B H S S w x M X 0 m c X V v d D s s J n F 1 b 3 Q 7 U 2 V j d G l v b j E v U 3 B l Y 2 l h b H M v Q X V 0 b 1 J l b W 9 2 Z W R D b 2 x 1 b W 5 z M S 5 7 V i 9 D L D E y f S Z x d W 9 0 O y w m c X V v d D t T Z W N 0 a W 9 u M S 9 T c G V j a W F s c y 9 B d X R v U m V t b 3 Z l Z E N v b H V t b n M x L n t F R 0 k s M T N 9 J n F 1 b 3 Q 7 L C Z x d W 9 0 O 1 N l Y 3 R p b 2 4 x L 1 N w Z W N p Y W x z L 0 F 1 d G 9 S Z W 1 v d m V k Q 2 9 s d W 1 u c z E u e y U g R X h w L i w x N H 0 m c X V v d D s s J n F 1 b 3 Q 7 U 2 V j d G l v b j E v U 3 B l Y 2 l h b H M v Q X V 0 b 1 J l b W 9 2 Z W R D b 2 x 1 b W 5 z M S 5 7 T k 9 J L D E 1 f S Z x d W 9 0 O y w m c X V v d D t T Z W N 0 a W 9 u M S 9 T c G V j a W F s c y 9 B d X R v U m V t b 3 Z l Z E N v b H V t b n M x L n t D Y X A g U m F 0 Z S w x N n 0 m c X V v d D s s J n F 1 b 3 Q 7 U 2 V j d G l v b j E v U 3 B l Y 2 l h b H M v Q X V 0 b 1 J l b W 9 2 Z W R D b 2 x 1 b W 5 z M S 5 7 V G F 4 I E x v Y W Q s M T d 9 J n F 1 b 3 Q 7 L C Z x d W 9 0 O 1 N l Y 3 R p b 2 4 x L 1 N w Z W N p Y W x z L 0 F 1 d G 9 S Z W 1 v d m V k Q 2 9 s d W 1 u c z E u e 0 x v Y W R l Z C B D Y X A s M T h 9 J n F 1 b 3 Q 7 L C Z x d W 9 0 O 1 N l Y 3 R p b 2 4 x L 1 N w Z W N p Y W x z L 0 F 1 d G 9 S Z W 1 v d m V k Q 2 9 s d W 1 u c z E u e 0 w 6 Q i B S Y X R p b y w x O X 0 m c X V v d D s s J n F 1 b 3 Q 7 U 2 V j d G l v b j E v U 3 B l Y 2 l h b H M v Q X V 0 b 1 J l b W 9 2 Z W R D b 2 x 1 b W 5 z M S 5 7 R X h j Z X N z I E x h b m Q g Q X J l Y S w y M H 0 m c X V v d D s s J n F 1 b 3 Q 7 U 2 V j d G l v b j E v U 3 B l Y 2 l h b H M v Q X V 0 b 1 J l b W 9 2 Z W R D b 2 x 1 b W 5 z M S 5 7 R X h j Z X N z I E x h b m Q g V m F s d W U s M j F 9 J n F 1 b 3 Q 7 L C Z x d W 9 0 O 1 N l Y 3 R p b 2 4 x L 1 N w Z W N p Y W x z L 0 F 1 d G 9 S Z W 1 v d m V k Q 2 9 s d W 1 u c z E u e 0 1 h c m t l d C B W Y W x 1 Z S w y M n 0 m c X V v d D s s J n F 1 b 3 Q 7 U 2 V j d G l v b j E v U 3 B l Y 2 l h b H M v Q X V 0 b 1 J l b W 9 2 Z W R D b 2 x 1 b W 5 z M S 5 7 R m l u Y W w g T V Y g L y B T R i w y M 3 0 m c X V v d D s s J n F 1 b 3 Q 7 U 2 V j d G l v b j E v U 3 B l Y 2 l h b H M v Q X V 0 b 1 J l b W 9 2 Z W R D b 2 x 1 b W 5 z M S 5 7 M j A y N i B Q Y X J 0 a W F s I F Z h b H V l L D I 0 f S Z x d W 9 0 O y w m c X V v d D t T Z W N 0 a W 9 u M S 9 T c G V j a W F s c y 9 B d X R v U m V t b 3 Z l Z E N v b H V t b n M x L n s y M D I 2 I F B h c n R p Y W w g V m F s d W U g U m V h c 2 9 u L D I 1 f S Z x d W 9 0 O 1 0 s J n F 1 b 3 Q 7 Q 2 9 s d W 1 u Q 2 9 1 b n Q m c X V v d D s 6 M j Y s J n F 1 b 3 Q 7 S 2 V 5 Q 2 9 s d W 1 u T m F t Z X M m c X V v d D s 6 W 1 0 s J n F 1 b 3 Q 7 Q 2 9 s d W 1 u S W R l b n R p d G l l c y Z x d W 9 0 O z p b J n F 1 b 3 Q 7 U 2 V j d G l v b j E v U 3 B l Y 2 l h b H M v Q X V 0 b 1 J l b W 9 2 Z W R D b 2 x 1 b W 5 z M S 5 7 S 2 V 5 U E l O L D B 9 J n F 1 b 3 Q 7 L C Z x d W 9 0 O 1 N l Y 3 R p b 2 4 x L 1 N w Z W N p Y W x z L 0 F 1 d G 9 S Z W 1 v d m V k Q 2 9 s d W 1 u c z E u e 1 B J T n M s M X 0 m c X V v d D s s J n F 1 b 3 Q 7 U 2 V j d G l v b j E v U 3 B l Y 2 l h b H M v Q X V 0 b 1 J l b W 9 2 Z W R D b 2 x 1 b W 5 z M S 5 7 Q 2 x h c 3 N l c y w y f S Z x d W 9 0 O y w m c X V v d D t T Z W N 0 a W 9 u M S 9 T c G V j a W F s c y 9 B d X R v U m V t b 3 Z l Z E N v b H V t b n M x L n t B Z G R y Z X N z L D N 9 J n F 1 b 3 Q 7 L C Z x d W 9 0 O 1 N l Y 3 R p b 2 4 x L 1 N w Z W N p Y W x z L 0 F 1 d G 9 S Z W 1 v d m V k Q 2 9 s d W 1 u c z E u e 1 R h e C B E a X N 0 c m l j d C w 0 f S Z x d W 9 0 O y w m c X V v d D t T Z W N 0 a W 9 u M S 9 T c G V j a W F s c y 9 B d X R v U m V t b 3 Z l Z E N v b H V t b n M x L n t M Y W 5 k L l R v d G F s I F N G L D V 9 J n F 1 b 3 Q 7 L C Z x d W 9 0 O 1 N l Y 3 R p b 2 4 x L 1 N w Z W N p Y W x z L 0 F 1 d G 9 S Z W 1 v d m V k Q 2 9 s d W 1 u c z E u e 1 N 1 Y m N s Y X N z M i w 2 f S Z x d W 9 0 O y w m c X V v d D t T Z W N 0 a W 9 u M S 9 T c G V j a W F s c y 9 B d X R v U m V t b 3 Z l Z E N v b H V t b n M x L n t C b G R n U 0 Y s N 3 0 m c X V v d D s s J n F 1 b 3 Q 7 U 2 V j d G l v b j E v U 3 B l Y 2 l h b H M v Q X V 0 b 1 J l b W 9 2 Z W R D b 2 x 1 b W 5 z M S 5 7 W W V h c k J s d C w 4 f S Z x d W 9 0 O y w m c X V v d D t T Z W N 0 a W 9 u M S 9 T c G V j a W F s c y 9 B d X R v U m V t b 3 Z l Z E N v b H V t b n M x L n t J b n Z l c 3 R t Z W 5 0 I F J h d G l u Z y w 5 f S Z x d W 9 0 O y w m c X V v d D t T Z W N 0 a W 9 u M S 9 T c G V j a W F s c y 9 B d X R v U m V t b 3 Z l Z E N v b H V t b n M x L n t B Z G o g U m V u d C A k L 1 N G L D E w f S Z x d W 9 0 O y w m c X V v d D t T Z W N 0 a W 9 u M S 9 T c G V j a W F s c y 9 B d X R v U m V t b 3 Z l Z E N v b H V t b n M x L n t Q R 0 k s M T F 9 J n F 1 b 3 Q 7 L C Z x d W 9 0 O 1 N l Y 3 R p b 2 4 x L 1 N w Z W N p Y W x z L 0 F 1 d G 9 S Z W 1 v d m V k Q 2 9 s d W 1 u c z E u e 1 Y v Q y w x M n 0 m c X V v d D s s J n F 1 b 3 Q 7 U 2 V j d G l v b j E v U 3 B l Y 2 l h b H M v Q X V 0 b 1 J l b W 9 2 Z W R D b 2 x 1 b W 5 z M S 5 7 R U d J L D E z f S Z x d W 9 0 O y w m c X V v d D t T Z W N 0 a W 9 u M S 9 T c G V j a W F s c y 9 B d X R v U m V t b 3 Z l Z E N v b H V t b n M x L n s l I E V 4 c C 4 s M T R 9 J n F 1 b 3 Q 7 L C Z x d W 9 0 O 1 N l Y 3 R p b 2 4 x L 1 N w Z W N p Y W x z L 0 F 1 d G 9 S Z W 1 v d m V k Q 2 9 s d W 1 u c z E u e 0 5 P S S w x N X 0 m c X V v d D s s J n F 1 b 3 Q 7 U 2 V j d G l v b j E v U 3 B l Y 2 l h b H M v Q X V 0 b 1 J l b W 9 2 Z W R D b 2 x 1 b W 5 z M S 5 7 Q 2 F w I F J h d G U s M T Z 9 J n F 1 b 3 Q 7 L C Z x d W 9 0 O 1 N l Y 3 R p b 2 4 x L 1 N w Z W N p Y W x z L 0 F 1 d G 9 S Z W 1 v d m V k Q 2 9 s d W 1 u c z E u e 1 R h e C B M b 2 F k L D E 3 f S Z x d W 9 0 O y w m c X V v d D t T Z W N 0 a W 9 u M S 9 T c G V j a W F s c y 9 B d X R v U m V t b 3 Z l Z E N v b H V t b n M x L n t M b 2 F k Z W Q g Q 2 F w L D E 4 f S Z x d W 9 0 O y w m c X V v d D t T Z W N 0 a W 9 u M S 9 T c G V j a W F s c y 9 B d X R v U m V t b 3 Z l Z E N v b H V t b n M x L n t M O k I g U m F 0 a W 8 s M T l 9 J n F 1 b 3 Q 7 L C Z x d W 9 0 O 1 N l Y 3 R p b 2 4 x L 1 N w Z W N p Y W x z L 0 F 1 d G 9 S Z W 1 v d m V k Q 2 9 s d W 1 u c z E u e 0 V 4 Y 2 V z c y B M Y W 5 k I E F y Z W E s M j B 9 J n F 1 b 3 Q 7 L C Z x d W 9 0 O 1 N l Y 3 R p b 2 4 x L 1 N w Z W N p Y W x z L 0 F 1 d G 9 S Z W 1 v d m V k Q 2 9 s d W 1 u c z E u e 0 V 4 Y 2 V z c y B M Y W 5 k I F Z h b H V l L D I x f S Z x d W 9 0 O y w m c X V v d D t T Z W N 0 a W 9 u M S 9 T c G V j a W F s c y 9 B d X R v U m V t b 3 Z l Z E N v b H V t b n M x L n t N Y X J r Z X Q g V m F s d W U s M j J 9 J n F 1 b 3 Q 7 L C Z x d W 9 0 O 1 N l Y 3 R p b 2 4 x L 1 N w Z W N p Y W x z L 0 F 1 d G 9 S Z W 1 v d m V k Q 2 9 s d W 1 u c z E u e 0 Z p b m F s I E 1 W I C 8 g U 0 Y s M j N 9 J n F 1 b 3 Q 7 L C Z x d W 9 0 O 1 N l Y 3 R p b 2 4 x L 1 N w Z W N p Y W x z L 0 F 1 d G 9 S Z W 1 v d m V k Q 2 9 s d W 1 u c z E u e z I w M j Y g U G F y d G l h b C B W Y W x 1 Z S w y N H 0 m c X V v d D s s J n F 1 b 3 Q 7 U 2 V j d G l v b j E v U 3 B l Y 2 l h b H M v Q X V 0 b 1 J l b W 9 2 Z W R D b 2 x 1 b W 5 z M S 5 7 M j A y N i B Q Y X J 0 a W F s I F Z h b H V l I F J l Y X N v b i w y N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N w Z W N p Y W x z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w Z W N p Y W x z L 1 J l b W 9 2 Z W Q l M j B P d G h l c i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b G x O b 2 5 S Z X N f U E l O T G V 2 Z W w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N k O T U 0 Y m Y w Y y 0 3 N G U 1 L T Q x M G Y t Y W M 0 Z S 1 l O D E w M D c 3 Z T M x Y T M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U X V l c n l H c m 9 1 c E l E I i B W Y W x 1 Z T 0 i c z l l M G Q 1 O T N m L W Q 5 Z D c t N D I z N S 0 5 Y T h m L T E x Z T J l M 2 Q y Y m Q w M S I g L z 4 8 R W 5 0 c n k g V H l w Z T 0 i T m F t Z V V w Z G F 0 Z W R B Z n R l c k Z p b G w i I F Z h b H V l P S J s M S I g L z 4 8 R W 5 0 c n k g V H l w Z T 0 i T m F 2 a W d h d G l v b l N 0 Z X B O Y W 1 l I i B W Y W x 1 Z T 0 i c 0 5 h d m l n Y X R p b 2 4 i I C 8 + P E V u d H J 5 I F R 5 c G U 9 I k Z p b G x T d G F 0 d X M i I F Z h b H V l P S J z Q 2 9 t c G x l d G U i I C 8 + P E V u d H J 5 I F R 5 c G U 9 I k Z p b G x M Y X N 0 V X B k Y X R l Z C I g V m F s d W U 9 I m Q y M D I 2 L T A 1 L T E 1 V D E 2 O j M w O j U w L j A 5 N T g w N z R a I i A v P j x F b n R y e S B U e X B l P S J G a W x s R X J y b 3 J D b 2 R l I i B W Y W x 1 Z T 0 i c 1 V u a 2 5 v d 2 4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B b G x O b 2 5 S Z X N f U E l O T G V 2 Z W w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W x s T m 9 u U m V z X 1 B J T k x l d m V s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W x s T m 9 u U m V z X 1 B J T k x l d m V s L 0 5 v b l J l c 1 B J T n N f V G F i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b 2 1 E Y X R E Z X R h a W x z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M T E 0 O T I 1 Z D c t N z c y O S 0 0 M G V k L T g w Z W M t M D N h N D Y 5 Z j E x N m R m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S Z X N 1 b H R U e X B l I i B W Y W x 1 Z T 0 i c 1 R h Y m x l I i A v P j x F b n R y e S B U e X B l P S J G a W x s Z W R D b 2 1 w b G V 0 Z V J l c 3 V s d F R v V 2 9 y a 3 N o Z W V 0 I i B W Y W x 1 Z T 0 i b D A i I C 8 + P E V u d H J 5 I F R 5 c G U 9 I k 5 h b W V V c G R h d G V k Q W Z 0 Z X J G a W x s I i B W Y W x 1 Z T 0 i b D E i I C 8 + P E V u d H J 5 I F R 5 c G U 9 I l F 1 Z X J 5 R 3 J v d X B J R C I g V m F s d W U 9 I n M 5 Z T B k N T k z Z i 1 k O W Q 3 L T Q y M z U t O W E 4 Z i 0 x M W U y Z T N k M m J k M D E i I C 8 + P E V u d H J 5 I F R 5 c G U 9 I k J 1 Z m Z l c k 5 l e H R S Z W Z y Z X N o I i B W Y W x 1 Z T 0 i b D E i I C 8 + P E V u d H J 5 I F R 5 c G U 9 I k 5 h d m l n Y X R p b 2 5 T d G V w T m F t Z S I g V m F s d W U 9 I n N O Y X Z p Z 2 F 0 a W 9 u I i A v P j x F b n R y e S B U e X B l P S J G a W x s U 3 R h d H V z I i B W Y W x 1 Z T 0 i c 0 N v b X B s Z X R l I i A v P j x F b n R y e S B U e X B l P S J G a W x s T G F z d F V w Z G F 0 Z W Q i I F Z h b H V l P S J k M j A y N i 0 w N S 0 x N V Q x N j o z M D o 1 M C 4 x M z k w M D E y W i I g L z 4 8 R W 5 0 c n k g V H l w Z T 0 i R m l s b E V y c m 9 y Q 2 9 k Z S I g V m F s d W U 9 I n N V b m t u b 3 d u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Q 2 9 t R G F 0 R G V 0 Y W l s c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b 2 1 E Y X R E Z X R h a W x z L 0 N v b U R h d E R l d G F p b H N f V G F i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b G x O b 2 5 S Z X N Q S U 5 z X 1 B l c k t l e T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I 3 Z T Z j O T l i L T U x O W M t N D A w O S 1 h Y W M 2 L T l m M z c z Y T Y 1 M G Y 5 Y S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2 a W d h d G l v b l N 0 Z X B O Y W 1 l I i B W Y W x 1 Z T 0 i c 0 5 h d m l n Y X R p b 2 4 i I C 8 + P E V u d H J 5 I F R 5 c G U 9 I k 5 h b W V V c G R h d G V k Q W Z 0 Z X J G a W x s I i B W Y W x 1 Z T 0 i b D E i I C 8 + P E V u d H J 5 I F R 5 c G U 9 I k Z p b G x l Z E N v b X B s Z X R l U m V z d W x 0 V G 9 X b 3 J r c 2 h l Z X Q i I F Z h b H V l P S J s M C I g L z 4 8 R W 5 0 c n k g V H l w Z T 0 i U X V l c n l H c m 9 1 c E l E I i B W Y W x 1 Z T 0 i c z l l M G Q 1 O T N m L W Q 5 Z D c t N D I z N S 0 5 Y T h m L T E x Z T J l M 2 Q y Y m Q w M S I g L z 4 8 R W 5 0 c n k g V H l w Z T 0 i T G 9 h Z G V k V G 9 B b m F s e X N p c 1 N l c n Z p Y 2 V z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T d G F 0 d X M i I F Z h b H V l P S J z Q 2 9 t c G x l d G U i I C 8 + P E V u d H J 5 I F R 5 c G U 9 I k Z p b G x M Y X N 0 V X B k Y X R l Z C I g V m F s d W U 9 I m Q y M D I 2 L T A 1 L T E 1 V D E 2 O j M w O j U w L j E y N z k 3 M D d a I i A v P j x F b n R y e S B U e X B l P S J G a W x s R X J y b 3 J D b 2 R l I i B W Y W x 1 Z T 0 i c 1 V u a 2 5 v d 2 4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B b G x O b 2 5 S Z X N Q S U 5 z X 1 B l c k t l e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b G x O b 2 5 S Z X N Q S U 5 z X 1 B l c k t l e S 9 H c m 9 1 c G V k Q n l L Z X l Q S U 5 f V G F i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b G x O b 2 5 S Z X N Q S U 5 z X 1 B y a W 9 y W W V h c l Z h b H N f U G V y S 2 V 5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N T F l Y z N h Y W M t N T R h Z S 0 0 M 2 Y z L T h i M G Y t M D U x Y j g 1 Y T V j M T h j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X Z p Z 2 F 0 a W 9 u U 3 R l c E 5 h b W U i I F Z h b H V l P S J z T m F 2 a W d h d G l v b i I g L z 4 8 R W 5 0 c n k g V H l w Z T 0 i T m F t Z V V w Z G F 0 Z W R B Z n R l c k Z p b G w i I F Z h b H V l P S J s M S I g L z 4 8 R W 5 0 c n k g V H l w Z T 0 i R m l s b G V k Q 2 9 t c G x l d G V S Z X N 1 b H R U b 1 d v c m t z a G V l d C I g V m F s d W U 9 I m w w I i A v P j x F b n R y e S B U e X B l P S J R d W V y e U d y b 3 V w S U Q i I F Z h b H V l P S J z O W U w Z D U 5 M 2 Y t Z D l k N y 0 0 M j M 1 L T l h O G Y t M T F l M m U z Z D J i Z D A x I i A v P j x F b n R y e S B U e X B l P S J M b 2 F k Z W R U b 0 F u Y W x 5 c 2 l z U 2 V y d m l j Z X M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F N 0 Y X R 1 c y I g V m F s d W U 9 I n N D b 2 1 w b G V 0 Z S I g L z 4 8 R W 5 0 c n k g V H l w Z T 0 i R m l s b E x h c 3 R V c G R h d G V k I i B W Y W x 1 Z T 0 i Z D I w M j Y t M D U t M T V U M T Y 6 M z A 6 N T A u M T M z N D k w M F o i I C 8 + P E V u d H J 5 I F R 5 c G U 9 I k Z p b G x F c n J v c k N v Z G U i I F Z h b H V l P S J z V W 5 r b m 9 3 b i I g L z 4 8 R W 5 0 c n k g V H l w Z T 0 i Q W R k Z W R U b 0 R h d G F N b 2 R l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0 F s b E 5 v b l J l c 1 B J T n N f U H J p b 3 J Z Z W F y V m F s c 1 9 Q Z X J L Z X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W x s T m 9 u U m V z U E l O c 1 9 Q c m l v c l l l Y X J W Y W x z X 1 B l c k t l e S 9 H c m 9 1 c G V k Q n l L Z X l Q S U 5 f V G F i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b 2 1 t N T E 3 L 1 J l b W 9 2 Z W Q l M j B P d G h l c i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Y X N T d G F 0 a W 9 u X 1 Z h b H V h d G l v b k 1 v Z G V s L 1 J l b W 9 2 Z W Q l M j B P d G h l c i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I b 3 R l b H N f V m F s d W F 0 a W 9 u T W 9 k Z W w v U m V t b 3 Z l Z C U y M E 9 0 a G V y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1 b W 1 h c n k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N k N T Y 5 Y j R h Y i 0 5 O W F h L T Q z N D U t O T Q 2 M i 0 w Y W R m Z G U 5 O T l i N W M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V G F y Z 2 V 0 I i B W Y W x 1 Z T 0 i c 1 N 1 b W 1 h c n k i I C 8 + P E V u d H J 5 I F R 5 c G U 9 I k Z p b G x l Z E N v b X B s Z X R l U m V z d W x 0 V G 9 X b 3 J r c 2 h l Z X Q i I F Z h b H V l P S J s M S I g L z 4 8 R W 5 0 c n k g V H l w Z T 0 i R m l s b E V y c m 9 y Q 2 9 1 b n Q i I F Z h b H V l P S J s M C I g L z 4 8 R W 5 0 c n k g V H l w Z T 0 i R m l s b E x h c 3 R V c G R h d G V k I i B W Y W x 1 Z T 0 i Z D I w M j Y t M D k t M D N U M j A 6 N D Q 6 M z M u N D I 3 M D U 4 N l o i I C 8 + P E V u d H J 5 I F R 5 c G U 9 I k Z p b G x F c n J v c k N v Z G U i I F Z h b H V l P S J z V W 5 r b m 9 3 b i I g L z 4 8 R W 5 0 c n k g V H l w Z T 0 i R m l s b E N v b H V t b l R 5 c G V z I i B W Y W x 1 Z T 0 i c 0 J n V U Q i I C 8 + P E V u d H J 5 I F R 5 c G U 9 I k Z p b G x D b 3 V u d C I g V m F s d W U 9 I m w 3 N S I g L z 4 8 R W 5 0 c n k g V H l w Z T 0 i R m l s b E N v b H V t b k 5 h b W V z I i B W Y W x 1 Z T 0 i c 1 s m c X V v d D t T d W J j b G F z c z I m c X V v d D s s J n F 1 b 3 Q 7 V G 9 0 Y W w g T W F y a 2 V 0 I F Z h b H V l J n F 1 b 3 Q 7 L C Z x d W 9 0 O y M g b 2 Y g U H J v c G V y d G l l c y Z x d W 9 0 O 1 0 i I C 8 + P E V u d H J 5 I F R 5 c G U 9 I k F k Z G V k V G 9 E Y X R h T W 9 k Z W w i I F Z h b H V l P S J s M C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3 V t b W F y e S 9 B d X R v U m V t b 3 Z l Z E N v b H V t b n M x L n t T d W J j b G F z c z I s M H 0 m c X V v d D s s J n F 1 b 3 Q 7 U 2 V j d G l v b j E v U 3 V t b W F y e S 9 B d X R v U m V t b 3 Z l Z E N v b H V t b n M x L n t U b 3 R h b C B N Y X J r Z X Q g V m F s d W U s M X 0 m c X V v d D s s J n F 1 b 3 Q 7 U 2 V j d G l v b j E v U 3 V t b W F y e S 9 B d X R v U m V t b 3 Z l Z E N v b H V t b n M x L n s j I G 9 m I F B y b 3 B l c n R p Z X M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U 3 V t b W F y e S 9 B d X R v U m V t b 3 Z l Z E N v b H V t b n M x L n t T d W J j b G F z c z I s M H 0 m c X V v d D s s J n F 1 b 3 Q 7 U 2 V j d G l v b j E v U 3 V t b W F y e S 9 B d X R v U m V t b 3 Z l Z E N v b H V t b n M x L n t U b 3 R h b C B N Y X J r Z X Q g V m F s d W U s M X 0 m c X V v d D s s J n F 1 b 3 Q 7 U 2 V j d G l v b j E v U 3 V t b W F y e S 9 B d X R v U m V t b 3 Z l Z E N v b H V t b n M x L n s j I G 9 m I F B y b 3 B l c n R p Z X M s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N 1 b W 1 h c n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3 V t b W F y e S 9 H c m 9 1 c G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1 b W 1 h c n k v R X h 0 c m F j d G V k J T I w V G V 4 d C U y M E F m d G V y J T I w R G V s a W 1 p d G V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9 u Z G 9 z L 1 J l c G x h Y 2 V k J T I w R X J y b 3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3 B s a X R D b G F z c 1 B y b 3 B l c n R p Z X M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w O D E w Z D Q 3 N S 0 0 O G I 1 L T Q 4 O D I t O W J k N S 0 0 N j J h Y T E 2 Z T c x Z j g i I C 8 + P E V u d H J 5 I F R 5 c G U 9 I k Z p b G x F b m F i b G V k I i B W Y W x 1 Z T 0 i b D E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V G F y Z 2 V 0 I i B W Y W x 1 Z T 0 i c 1 N w b G l 0 Q 2 x h c 3 N Q c m 9 w Z X J 0 a W V z I i A v P j x F b n R y e S B U e X B l P S J G a W x s Z W R D b 2 1 w b G V 0 Z V J l c 3 V s d F R v V 2 9 y a 3 N o Z W V 0 I i B W Y W x 1 Z T 0 i b D E i I C 8 + P E V u d H J 5 I F R 5 c G U 9 I k Z p b G x U b 0 R h d G F N b 2 R l b E V u Y W J s Z W Q i I F Z h b H V l P S J s M C I g L z 4 8 R W 5 0 c n k g V H l w Z T 0 i R m l s b E 9 i a m V j d F R 5 c G U i I F Z h b H V l P S J z V G F i b G U i I C 8 + P E V u d H J 5 I F R 5 c G U 9 I k x v Y W R l Z F R v Q W 5 h b H l z a X N T Z X J 2 a W N l c y I g V m F s d W U 9 I m w w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M Y X N 0 V X B k Y X R l Z C I g V m F s d W U 9 I m Q y M D I 2 L T A 5 L T A z V D I w O j Q 0 O j M 4 L j g 0 M D g 1 M j F a I i A v P j x F b n R y e S B U e X B l P S J G a W x s Q 2 9 s d W 1 u V H l w Z X M i I F Z h b H V l P S J z Q U F B Q U F B Q U F B Q T 0 9 I i A v P j x F b n R y e S B U e X B l P S J G a W x s Q 2 9 1 b n Q i I F Z h b H V l P S J s M T I i I C 8 + P E V u d H J 5 I F R 5 c G U 9 I k Z p b G x D b 2 x 1 b W 5 O Y W 1 l c y I g V m F s d W U 9 I n N b J n F 1 b 3 Q 7 S 2 V 5 U E l O J n F 1 b 3 Q 7 L C Z x d W 9 0 O 1 B J T n M m c X V v d D s s J n F 1 b 3 Q 7 Q W R k c m V z c y Z x d W 9 0 O y w m c X V v d D t U Y X g g R G l z d H J p Y 3 Q m c X V v d D s s J n F 1 b 3 Q 7 Q 2 x h c 3 N l c y Z x d W 9 0 O y w m c X V v d D t T d W J j b G F z c z I m c X V v d D s s J n F 1 b 3 Q 7 T W F y a 2 V 0 I F Z h b H V l J n F 1 b 3 Q 7 X S I g L z 4 8 R W 5 0 c n k g V H l w Z T 0 i Q W R k Z W R U b 0 R h d G F N b 2 R l b C I g V m F s d W U 9 I m w w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T c G x p d E N s Y X N z U H J v c G V y d G l l c y 9 B d X R v U m V t b 3 Z l Z E N v b H V t b n M x L n t L Z X l Q S U 4 s M H 0 m c X V v d D s s J n F 1 b 3 Q 7 U 2 V j d G l v b j E v U 3 B s a X R D b G F z c 1 B y b 3 B l c n R p Z X M v Q X V 0 b 1 J l b W 9 2 Z W R D b 2 x 1 b W 5 z M S 5 7 U E l O c y w x f S Z x d W 9 0 O y w m c X V v d D t T Z W N 0 a W 9 u M S 9 T c G x p d E N s Y X N z U H J v c G V y d G l l c y 9 B d X R v U m V t b 3 Z l Z E N v b H V t b n M x L n t B Z G R y Z X N z L D J 9 J n F 1 b 3 Q 7 L C Z x d W 9 0 O 1 N l Y 3 R p b 2 4 x L 1 N w b G l 0 Q 2 x h c 3 N Q c m 9 w Z X J 0 a W V z L 0 F 1 d G 9 S Z W 1 v d m V k Q 2 9 s d W 1 u c z E u e 1 R h e C B E a X N 0 c m l j d C w z f S Z x d W 9 0 O y w m c X V v d D t T Z W N 0 a W 9 u M S 9 T c G x p d E N s Y X N z U H J v c G V y d G l l c y 9 B d X R v U m V t b 3 Z l Z E N v b H V t b n M x L n t D b G F z c 2 V z L D R 9 J n F 1 b 3 Q 7 L C Z x d W 9 0 O 1 N l Y 3 R p b 2 4 x L 1 N w b G l 0 Q 2 x h c 3 N Q c m 9 w Z X J 0 a W V z L 0 F 1 d G 9 S Z W 1 v d m V k Q 2 9 s d W 1 u c z E u e 1 N 1 Y m N s Y X N z M i w 1 f S Z x d W 9 0 O y w m c X V v d D t T Z W N 0 a W 9 u M S 9 T c G x p d E N s Y X N z U H J v c G V y d G l l c y 9 B d X R v U m V t b 3 Z l Z E N v b H V t b n M x L n t N Y X J r Z X Q g V m F s d W U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U 3 B s a X R D b G F z c 1 B y b 3 B l c n R p Z X M v Q X V 0 b 1 J l b W 9 2 Z W R D b 2 x 1 b W 5 z M S 5 7 S 2 V 5 U E l O L D B 9 J n F 1 b 3 Q 7 L C Z x d W 9 0 O 1 N l Y 3 R p b 2 4 x L 1 N w b G l 0 Q 2 x h c 3 N Q c m 9 w Z X J 0 a W V z L 0 F 1 d G 9 S Z W 1 v d m V k Q 2 9 s d W 1 u c z E u e 1 B J T n M s M X 0 m c X V v d D s s J n F 1 b 3 Q 7 U 2 V j d G l v b j E v U 3 B s a X R D b G F z c 1 B y b 3 B l c n R p Z X M v Q X V 0 b 1 J l b W 9 2 Z W R D b 2 x 1 b W 5 z M S 5 7 Q W R k c m V z c y w y f S Z x d W 9 0 O y w m c X V v d D t T Z W N 0 a W 9 u M S 9 T c G x p d E N s Y X N z U H J v c G V y d G l l c y 9 B d X R v U m V t b 3 Z l Z E N v b H V t b n M x L n t U Y X g g R G l z d H J p Y 3 Q s M 3 0 m c X V v d D s s J n F 1 b 3 Q 7 U 2 V j d G l v b j E v U 3 B s a X R D b G F z c 1 B y b 3 B l c n R p Z X M v Q X V 0 b 1 J l b W 9 2 Z W R D b 2 x 1 b W 5 z M S 5 7 Q 2 x h c 3 N l c y w 0 f S Z x d W 9 0 O y w m c X V v d D t T Z W N 0 a W 9 u M S 9 T c G x p d E N s Y X N z U H J v c G V y d G l l c y 9 B d X R v U m V t b 3 Z l Z E N v b H V t b n M x L n t T d W J j b G F z c z I s N X 0 m c X V v d D s s J n F 1 b 3 Q 7 U 2 V j d G l v b j E v U 3 B s a X R D b G F z c 1 B y b 3 B l c n R p Z X M v Q X V 0 b 1 J l b W 9 2 Z W R D b 2 x 1 b W 5 z M S 5 7 T W F y a 2 V 0 I F Z h b H V l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T c G x p d E N s Y X N z U H J v c G V y d G l l c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c G x p d E N s Y X N z U H J v c G V y d G l l c y 9 L Z X B 0 J T I w R H V w b G l j Y X R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w b G l 0 Q 2 x h c 3 N Q c m 9 w Z X J 0 a W V z L 1 N v c n R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c G x p d E N s Y X N z U H J v c G V y d G l l c y 9 S Z W 1 v d m V k J T I w T 3 R o Z X I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3 V t b W F y e S 9 S Z X B s Y W N l Z C U y M E V y c m 9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l u Z H V z d H J p Y W x z L 1 J l b W 9 2 Z W Q l M j B E d X B s a W N h d G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9 t b T U x N y 9 U M T h f S G F u b 3 Z l c l 9 U Y W J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v b m R v c y 9 U M T h f S G F u b 3 Z l c l 9 U Y W J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1 b H R p Z m F t a W x 5 L 1 Q x O F 9 I Y W 5 v d m V y X 1 R h Y m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3 B l Y 2 l h b H M v V D E 4 X 0 h h b m 9 2 Z X J f V G F i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b 3 d u c 2 h p c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R d W V y e U l E I i B W Y W x 1 Z T 0 i c 2 Z k Y T F h O T Z h L T A 4 Z T k t N D l h Z C 1 i O T d k L T M w N T J k N D F i Y j E 1 Z C I g L z 4 8 R W 5 0 c n k g V H l w Z T 0 i Q n V m Z m V y T m V 4 d F J l Z n J l c 2 g i I F Z h b H V l P S J s M S I g L z 4 8 R W 5 0 c n k g V H l w Z T 0 i U m V z d W x 0 V H l w Z S I g V m F s d W U 9 I n N U Z X h 0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G a W x s Q 2 9 1 b n Q i I F Z h b H V l P S J s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N S 0 x N V Q x N j o z M D o 1 M C 4 x N D Q 4 M j U y W i I g L z 4 8 R W 5 0 c n k g V H l w Z T 0 i R m l s b E N v b H V t b l R 5 c G V z I i B W Y W x 1 Z T 0 i c 0 J n P T 0 i I C 8 + P E V u d H J 5 I F R 5 c G U 9 I k Z p b G x D b 2 x 1 b W 5 O Y W 1 l c y I g V m F s d W U 9 I n N b J n F 1 b 3 Q 7 V G 9 3 b n N o a X A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b 3 d u c 2 h p c C 9 B d X R v U m V t b 3 Z l Z E N v b H V t b n M x L n t U b 3 d u c 2 h p c C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U b 3 d u c 2 h p c C 9 B d X R v U m V t b 3 Z l Z E N v b H V t b n M x L n t U b 3 d u c 2 h p c C w w f S Z x d W 9 0 O 1 0 s J n F 1 b 3 Q 7 U m V s Y X R p b 2 5 z a G l w S W 5 m b y Z x d W 9 0 O z p b X X 0 i I C 8 + P E V u d H J 5 I F R 5 c G U 9 I l F 1 Z X J 5 R 3 J v d X B J R C I g V m F s d W U 9 I n N h Y j M x Y 2 Y 5 N S 1 l M 2 M 2 L T Q 2 M z M t O T Z i Z S 1 j O T l j N j c x M G Y z M m U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b 3 d u c 2 h p c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b 3 d u c 2 h p c C 9 U b 3 d u c 2 h p c D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b 3 d u S U Q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X V l c n l J R C I g V m F s d W U 9 I n M 4 M T B i N T Y 2 O C 1 m Z j Y x L T Q w M z M t O T d l M y 0 y N T M y M D Y 5 N W R i M D k i I C 8 + P E V u d H J 5 I F R 5 c G U 9 I k 5 h d m l n Y X R p b 2 5 T d G V w T m F t Z S I g V m F s d W U 9 I n N O Y X Z p Z 2 F 0 a W 9 u I i A v P j x F b n R y e S B U e X B l P S J S Z X N 1 b H R U e X B l I i B W Y W x 1 Z T 0 i c 1 R l e H Q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R m l s b F N 0 Y X R 1 c y I g V m F s d W U 9 I n N D b 2 1 w b G V 0 Z S I g L z 4 8 R W 5 0 c n k g V H l w Z T 0 i U X V l c n l H c m 9 1 c E l E I i B W Y W x 1 Z T 0 i c 2 F i M z F j Z j k 1 L W U z Y z Y t N D Y z M y 0 5 N m J l L W M 5 O W M 2 N z E w Z j M y Z S I g L z 4 8 R W 5 0 c n k g V H l w Z T 0 i R m l s b E x h c 3 R V c G R h d G V k I i B W Y W x 1 Z T 0 i Z D I w M j Y t M D U t M T V U M T Y 6 M z A 6 N T A u M T U w M z Q 4 M V o i I C 8 + P E V u d H J 5 I F R 5 c G U 9 I k Z p b G x F c n J v c k N v Z G U i I F Z h b H V l P S J z V W 5 r b m 9 3 b i I g L z 4 8 R W 5 0 c n k g V H l w Z T 0 i Q W R k Z W R U b 0 R h d G F N b 2 R l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v d 2 5 J R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b 3 d u S U Q v V G 9 3 b l 9 J R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v b W 0 1 M T c v Q W R k Z W Q l M j B D b 2 5 k a X R p b 2 5 h b C U y M E N v b H V t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v b W 0 1 M T c v U m V u Y W 1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b 2 5 k b 3 M v U m V u Y W 1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I b 3 R l b H N f V m F s d W F 0 a W 9 u T W 9 k Z W w v Q W R k Z W Q l M j B D b 2 5 k a X R p b 2 5 h b C U y M E N v b H V t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h v d G V s c 1 9 W Y W x 1 Y X R p b 2 5 N b 2 R l b C 9 S Z W 5 h b W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l u Z H V z d H J p Y W x z L 1 9 U Y W J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1 b H R p Z m F t a W x 5 L 1 J l b m F t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X V s d G l m Y W 1 p b H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O d X J z a W 5 n S G 9 t Z V 9 W Y W x 1 Y X R p b 2 5 N b 2 R l b C 9 S Z W 5 h b W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d h c 1 N 0 Y X R p b 2 5 f V m F s d W F 0 a W 9 u T W 9 k Z W w v U m V w b G F j Z W Q l M j B F c n J v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d W 1 t Y X J 5 L 1 N v c n R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b m R 1 c 3 R y a W F s c y 9 S Z W 5 h b W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w Z W N p Y W x z L 0 F k Z G V k J T I w Q 2 9 u Z G l 0 a W 9 u Y W w l M j B D b 2 x 1 b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c G V j a W F s c y 9 S Z W 9 y Z G V y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3 B l Y 2 l h b H M v U m V u Y W 1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c G V j a W F s c y 9 S Z W 1 v d m V k J T I w Q m 9 0 d G 9 t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v b W 0 1 M T c v U m V v c m R l c m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v b m R v c y 9 S Z W 5 h b W V k J T I w Q 2 9 s d W 1 u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d W 1 t Y X J 5 L 1 J l c G x h Y 2 V k J T I w R X J y b 3 J z M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B w Y i 9 U 1 o / 5 Q 6 q j l s h c m g o w A A A A A A I A A A A A A B B m A A A A A Q A A I A A A A L G f Z U B 1 5 x 6 r b f G F J A d Q r k b L T 9 y w e j f B i m x q J o X U Y 0 b A A A A A A A 6 A A A A A A g A A I A A A A B 9 i o a z C k h F f e m T I J 8 K K 8 J 4 S F 6 S C / Z D 1 9 w s O o V b A v 1 r / U A A A A E n O w d 5 2 s T Z F w g Y + u l E M 8 B i Y S k / x 9 N 1 c I o S + S H O a p g n F n h e U z s x v n 0 n p / v G 1 + L E 0 3 v Z O U M c n V L h l w 4 t 0 C g n s 5 Z I d Z Q n 9 / 4 m X v + J d j Y h j + 4 b M Q A A A A N 7 L I 7 7 t S D e C O t A f 6 J N / r P r x z o N S u K n J f F H Y P W k y C b t f j 1 W D x B 5 Z c 4 Q m Q V O j W U F 0 I 9 F 5 8 K i B N y / H H t T 3 u c J R J Q o = < / D a t a M a s h u p > 
</file>

<file path=customXml/itemProps1.xml><?xml version="1.0" encoding="utf-8"?>
<ds:datastoreItem xmlns:ds="http://schemas.openxmlformats.org/officeDocument/2006/customXml" ds:itemID="{E5A11CE1-26E9-4B1A-9423-825D3EF4BB8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TownIDs</vt:lpstr>
      <vt:lpstr>Township</vt:lpstr>
      <vt:lpstr>GasStations</vt:lpstr>
      <vt:lpstr>NursingHomes</vt:lpstr>
      <vt:lpstr>Hotels</vt:lpstr>
      <vt:lpstr>Specials</vt:lpstr>
      <vt:lpstr>Multifamily</vt:lpstr>
      <vt:lpstr>Industrials</vt:lpstr>
      <vt:lpstr>Condos</vt:lpstr>
      <vt:lpstr>Comm517</vt:lpstr>
      <vt:lpstr>Summary</vt:lpstr>
      <vt:lpstr>SplitClassProperties</vt:lpstr>
    </vt:vector>
  </TitlesOfParts>
  <Company>CCAO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Brian Sibila (Assessor)</dc:creator>
  <cp:lastModifiedBy>Annette Kantor (Assessor)</cp:lastModifiedBy>
  <dcterms:created xsi:type="dcterms:W3CDTF">2024-02-28T21:47:13Z</dcterms:created>
  <dcterms:modified xsi:type="dcterms:W3CDTF">2026-09-03T21:00:14Z</dcterms:modified>
</cp:coreProperties>
</file>