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queryTables/queryTable1.xml" ContentType="application/vnd.openxmlformats-officedocument.spreadsheetml.queryTable+xml"/>
  <Override PartName="/xl/tables/table5.xml" ContentType="application/vnd.openxmlformats-officedocument.spreadsheetml.table+xml"/>
  <Override PartName="/xl/queryTables/queryTable2.xml" ContentType="application/vnd.openxmlformats-officedocument.spreadsheetml.queryTable+xml"/>
  <Override PartName="/xl/tables/table6.xml" ContentType="application/vnd.openxmlformats-officedocument.spreadsheetml.table+xml"/>
  <Override PartName="/xl/queryTables/queryTable3.xml" ContentType="application/vnd.openxmlformats-officedocument.spreadsheetml.queryTable+xml"/>
  <Override PartName="/xl/tables/table7.xml" ContentType="application/vnd.openxmlformats-officedocument.spreadsheetml.table+xml"/>
  <Override PartName="/xl/queryTables/queryTable4.xml" ContentType="application/vnd.openxmlformats-officedocument.spreadsheetml.queryTable+xml"/>
  <Override PartName="/xl/tables/table8.xml" ContentType="application/vnd.openxmlformats-officedocument.spreadsheetml.table+xml"/>
  <Override PartName="/xl/queryTables/queryTable5.xml" ContentType="application/vnd.openxmlformats-officedocument.spreadsheetml.queryTable+xml"/>
  <Override PartName="/xl/tables/table9.xml" ContentType="application/vnd.openxmlformats-officedocument.spreadsheetml.table+xml"/>
  <Override PartName="/xl/queryTables/queryTable6.xml" ContentType="application/vnd.openxmlformats-officedocument.spreadsheetml.queryTable+xml"/>
  <Override PartName="/xl/tables/table10.xml" ContentType="application/vnd.openxmlformats-officedocument.spreadsheetml.table+xml"/>
  <Override PartName="/xl/queryTables/queryTable7.xml" ContentType="application/vnd.openxmlformats-officedocument.spreadsheetml.queryTable+xml"/>
  <Override PartName="/xl/tables/table11.xml" ContentType="application/vnd.openxmlformats-officedocument.spreadsheetml.table+xml"/>
  <Override PartName="/xl/queryTables/queryTable8.xml" ContentType="application/vnd.openxmlformats-officedocument.spreadsheetml.queryTable+xml"/>
  <Override PartName="/xl/tables/table12.xml" ContentType="application/vnd.openxmlformats-officedocument.spreadsheetml.table+xml"/>
  <Override PartName="/xl/queryTables/queryTable9.xml" ContentType="application/vnd.openxmlformats-officedocument.spreadsheetml.queryTable+xml"/>
  <Override PartName="/xl/tables/table13.xml" ContentType="application/vnd.openxmlformats-officedocument.spreadsheetml.table+xml"/>
  <Override PartName="/xl/queryTables/queryTable10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chbelan\Documents\"/>
    </mc:Choice>
  </mc:AlternateContent>
  <xr:revisionPtr revIDLastSave="0" documentId="8_{78D7BD9F-6D89-422D-BDBA-7F6DCE72E689}" xr6:coauthVersionLast="47" xr6:coauthVersionMax="47" xr10:uidLastSave="{00000000-0000-0000-0000-000000000000}"/>
  <bookViews>
    <workbookView xWindow="2295" yWindow="2295" windowWidth="21600" windowHeight="11295" tabRatio="769" firstSheet="1" activeTab="6" xr2:uid="{FB2F6C32-97CF-4B9B-A955-0F407A61E43D}"/>
  </bookViews>
  <sheets>
    <sheet name="TownIDs" sheetId="36" state="hidden" r:id="rId1"/>
    <sheet name="Township" sheetId="35" r:id="rId2"/>
    <sheet name="GasStations" sheetId="26" r:id="rId3"/>
    <sheet name="NursingHomes" sheetId="30" r:id="rId4"/>
    <sheet name="Hotels" sheetId="27" r:id="rId5"/>
    <sheet name="Specials" sheetId="31" r:id="rId6"/>
    <sheet name="Multifamily" sheetId="29" r:id="rId7"/>
    <sheet name="Industrials" sheetId="28" r:id="rId8"/>
    <sheet name="Condos" sheetId="33" r:id="rId9"/>
    <sheet name="Comm517" sheetId="25" r:id="rId10"/>
    <sheet name="Summary" sheetId="32" r:id="rId11"/>
    <sheet name="SplitClassProperties" sheetId="34" r:id="rId12"/>
  </sheets>
  <definedNames>
    <definedName name="ExternalData_2" localSheetId="9" hidden="1">'Comm517'!$A$1:$Z$77</definedName>
    <definedName name="ExternalData_3" localSheetId="8" hidden="1">'Condos'!$A$1:$X$7</definedName>
    <definedName name="ExternalData_3" localSheetId="2" hidden="1">GasStations!$A$1:$K$13</definedName>
    <definedName name="ExternalData_3" localSheetId="4" hidden="1">Hotels!$A$1:$W$2</definedName>
    <definedName name="ExternalData_4" localSheetId="7" hidden="1">Industrials!$A$1:$Z$56</definedName>
    <definedName name="ExternalData_5" localSheetId="6" hidden="1">Multifamily!$A$1:$AC$85</definedName>
    <definedName name="ExternalData_6" localSheetId="3" hidden="1">NursingHomes!$A$1:$V$2</definedName>
    <definedName name="ExternalData_7" localSheetId="5" hidden="1">Specials!$A$1:$Z$42</definedName>
    <definedName name="ExternalData_8" localSheetId="10" hidden="1">Summary!$A$1:$C$45</definedName>
    <definedName name="ExternalData_9" localSheetId="11" hidden="1">SplitClassProperties!$A$1:$G$5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35" l="1"/>
  <c r="C18" i="36"/>
  <c r="C17" i="36"/>
  <c r="C16" i="36"/>
  <c r="C15" i="36"/>
  <c r="C14" i="36"/>
  <c r="C13" i="36"/>
  <c r="C12" i="36"/>
  <c r="C11" i="36"/>
  <c r="C10" i="36"/>
  <c r="C9" i="36"/>
  <c r="C8" i="36"/>
  <c r="C7" i="36"/>
  <c r="C6" i="36"/>
  <c r="C5" i="36"/>
  <c r="C4" i="36"/>
  <c r="C3" i="36"/>
  <c r="C2" i="36"/>
  <c r="C46" i="32" l="1"/>
  <c r="B46" i="3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6555A05-6331-4A32-A731-B2DEB9722EFD}" keepAlive="1" name="Query - AllNonRes_PINLevel" description="Connection to the 'AllNonRes_PINLevel' query in the workbook." type="5" refreshedVersion="0" background="1">
    <dbPr connection="Provider=Microsoft.Mashup.OleDb.1;Data Source=$Workbook$;Location=AllNonRes_PINLevel;Extended Properties=&quot;&quot;" command="SELECT * FROM [AllNonRes_PINLevel]"/>
  </connection>
  <connection id="2" xr16:uid="{87AAC354-821E-4B34-9787-DAD55001F604}" keepAlive="1" name="Query - AllNonResPINs_PerKey" description="Connection to the 'AllNonResPINs_PerKey' query in the workbook." type="5" refreshedVersion="0" background="1">
    <dbPr connection="Provider=Microsoft.Mashup.OleDb.1;Data Source=$Workbook$;Location=AllNonResPINs_PerKey;Extended Properties=&quot;&quot;" command="SELECT * FROM [AllNonResPINs_PerKey]"/>
  </connection>
  <connection id="3" xr16:uid="{F293B65D-AEEA-4707-8695-FD46ACA0467B}" keepAlive="1" name="Query - AllNonResPINs_PriorYearVals_PerKey" description="Connection to the 'AllNonResPINs_PriorYearVals_PerKey' query in the workbook." type="5" refreshedVersion="0" background="1">
    <dbPr connection="Provider=Microsoft.Mashup.OleDb.1;Data Source=$Workbook$;Location=AllNonResPINs_PriorYearVals_PerKey;Extended Properties=&quot;&quot;" command="SELECT * FROM [AllNonResPINs_PriorYearVals_PerKey]"/>
  </connection>
  <connection id="4" xr16:uid="{1C206D1B-0D8A-47AB-8E45-294C93FDA984}" keepAlive="1" name="Query - ComDatDetails" description="Connection to the 'ComDatDetails' query in the workbook." type="5" refreshedVersion="0" background="1">
    <dbPr connection="Provider=Microsoft.Mashup.OleDb.1;Data Source=$Workbook$;Location=ComDatDetails;Extended Properties=&quot;&quot;" command="SELECT * FROM [ComDatDetails]"/>
  </connection>
  <connection id="5" xr16:uid="{BFA8308A-A93A-43BB-A59E-95F49109B29E}" keepAlive="1" name="Query - Comm517" description="Connection to the 'Comm517' query in the workbook." type="5" refreshedVersion="8" background="1" saveData="1">
    <dbPr connection="Provider=Microsoft.Mashup.OleDb.1;Data Source=$Workbook$;Location=Comm517;Extended Properties=&quot;&quot;" command="SELECT * FROM [Comm517]"/>
  </connection>
  <connection id="6" xr16:uid="{A805969B-1E94-4EB9-A0B7-42C6FC0442FF}" keepAlive="1" name="Query - Condos" description="Connection to the 'Condos' query in the workbook." type="5" refreshedVersion="8" background="1" saveData="1">
    <dbPr connection="Provider=Microsoft.Mashup.OleDb.1;Data Source=$Workbook$;Location=Condos;Extended Properties=&quot;&quot;" command="SELECT * FROM [Condos]"/>
  </connection>
  <connection id="7" xr16:uid="{35EEAC30-D33B-439B-98C4-F428D09A7470}" keepAlive="1" name="Query - GasStation_ValuationModel" description="Connection to the 'GasStation_ValuationModel' query in the workbook." type="5" refreshedVersion="8" background="1" saveData="1">
    <dbPr connection="Provider=Microsoft.Mashup.OleDb.1;Data Source=$Workbook$;Location=GasStation_ValuationModel;Extended Properties=&quot;&quot;" command="SELECT * FROM [GasStation_ValuationModel]"/>
  </connection>
  <connection id="8" xr16:uid="{77B25436-8529-44CD-92CF-2D87C025550D}" keepAlive="1" name="Query - Hotels_ValuationModel" description="Connection to the 'Hotels_ValuationModel' query in the workbook." type="5" refreshedVersion="8" background="1" saveData="1">
    <dbPr connection="Provider=Microsoft.Mashup.OleDb.1;Data Source=$Workbook$;Location=Hotels_ValuationModel;Extended Properties=&quot;&quot;" command="SELECT * FROM [Hotels_ValuationModel]"/>
  </connection>
  <connection id="9" xr16:uid="{440C3618-6928-4312-82E4-7E87B650EC5E}" keepAlive="1" name="Query - Industrials" description="Connection to the 'Industrials' query in the workbook." type="5" refreshedVersion="8" background="1" saveData="1">
    <dbPr connection="Provider=Microsoft.Mashup.OleDb.1;Data Source=$Workbook$;Location=Industrials;Extended Properties=&quot;&quot;" command="SELECT * FROM [Industrials]"/>
  </connection>
  <connection id="10" xr16:uid="{CB03B27B-BEAB-46DF-A5D6-CD3FF32B3FAA}" keepAlive="1" name="Query - Multifamily" description="Connection to the 'Multifamily' query in the workbook." type="5" refreshedVersion="8" background="1" saveData="1">
    <dbPr connection="Provider=Microsoft.Mashup.OleDb.1;Data Source=$Workbook$;Location=Multifamily;Extended Properties=&quot;&quot;" command="SELECT * FROM [Multifamily]"/>
  </connection>
  <connection id="11" xr16:uid="{D458E211-3CFC-4DDD-83F7-23E341C49347}" keepAlive="1" name="Query - NursingHome_ValuationModel" description="Connection to the 'NursingHome_ValuationModel' query in the workbook." type="5" refreshedVersion="8" background="1" saveData="1">
    <dbPr connection="Provider=Microsoft.Mashup.OleDb.1;Data Source=$Workbook$;Location=NursingHome_ValuationModel;Extended Properties=&quot;&quot;" command="SELECT * FROM [NursingHome_ValuationModel]"/>
  </connection>
  <connection id="12" xr16:uid="{F68ED69B-6728-4964-BB06-893EBE244321}" keepAlive="1" name="Query - Specials" description="Connection to the 'Specials' query in the workbook." type="5" refreshedVersion="8" background="1" saveData="1">
    <dbPr connection="Provider=Microsoft.Mashup.OleDb.1;Data Source=$Workbook$;Location=Specials;Extended Properties=&quot;&quot;" command="SELECT * FROM [Specials]"/>
  </connection>
  <connection id="13" xr16:uid="{13B7F77F-594C-4F1F-9851-358176A823ED}" keepAlive="1" name="Query - SplitClassProperties" description="Connection to the 'SplitClassProperties' query in the workbook." type="5" refreshedVersion="8" background="1" saveData="1">
    <dbPr connection="Provider=Microsoft.Mashup.OleDb.1;Data Source=$Workbook$;Location=SplitClassProperties;Extended Properties=&quot;&quot;" command="SELECT * FROM [SplitClassProperties]"/>
  </connection>
  <connection id="14" xr16:uid="{5918D182-A425-4AF0-82B5-AEEB1B091302}" keepAlive="1" name="Query - Summary" description="Connection to the 'Summary' query in the workbook." type="5" refreshedVersion="8" background="1" saveData="1">
    <dbPr connection="Provider=Microsoft.Mashup.OleDb.1;Data Source=$Workbook$;Location=Summary;Extended Properties=&quot;&quot;" command="SELECT * FROM [Summary]"/>
  </connection>
  <connection id="15" xr16:uid="{A0964A4A-DB5A-4455-A03B-88EFA24815F0}" keepAlive="1" name="Query - TownID" description="Connection to the 'TownID' query in the workbook." type="5" refreshedVersion="0" background="1">
    <dbPr connection="Provider=Microsoft.Mashup.OleDb.1;Data Source=$Workbook$;Location=TownID;Extended Properties=&quot;&quot;" command="SELECT * FROM [TownID]"/>
  </connection>
  <connection id="16" xr16:uid="{EB4D1EB8-204E-4FB9-B131-815B42DBC458}" keepAlive="1" name="Query - Township" description="Connection to the 'Township' query in the workbook." type="5" refreshedVersion="0" background="1">
    <dbPr connection="Provider=Microsoft.Mashup.OleDb.1;Data Source=$Workbook$;Location=Township;Extended Properties=&quot;&quot;" command="SELECT * FROM [Township]"/>
  </connection>
</connections>
</file>

<file path=xl/sharedStrings.xml><?xml version="1.0" encoding="utf-8"?>
<sst xmlns="http://schemas.openxmlformats.org/spreadsheetml/2006/main" count="2387" uniqueCount="1066">
  <si>
    <t>KeyPIN</t>
  </si>
  <si>
    <t>Subclass2</t>
  </si>
  <si>
    <t>5-17</t>
  </si>
  <si>
    <t>5-92</t>
  </si>
  <si>
    <t>5-97</t>
  </si>
  <si>
    <t>5-93</t>
  </si>
  <si>
    <t>5-17 5-17</t>
  </si>
  <si>
    <t>5-90 5-17</t>
  </si>
  <si>
    <t>5-22</t>
  </si>
  <si>
    <t>5-28</t>
  </si>
  <si>
    <t>PINs</t>
  </si>
  <si>
    <t>Classes</t>
  </si>
  <si>
    <t>77:RETAIL-MULTI TENANT</t>
  </si>
  <si>
    <t>76:RETAIL-SINGLE TENANT</t>
  </si>
  <si>
    <t>56:OFFICE-MULTITENANT</t>
  </si>
  <si>
    <t>54:OFFICE-MEDICAL OFFICE BUILDINGS/SPACES</t>
  </si>
  <si>
    <t>86:RETAIL-RESTAURANTS</t>
  </si>
  <si>
    <t>57:OFFICE-SINGLETENANT</t>
  </si>
  <si>
    <t>75:RETAIL-STRIP CENTER</t>
  </si>
  <si>
    <t>89:RETAIL-FAST FOOD (FRANCHISE)</t>
  </si>
  <si>
    <t>88:RETAIL-FAST FOOD</t>
  </si>
  <si>
    <t>84:RETAIL-SHOPPING CENTERS</t>
  </si>
  <si>
    <t>17:INDUSTRIAL-STORAGE WAREHOUSES</t>
  </si>
  <si>
    <t>34:MULTIFAMILY-LOW RISE (3 FLOORS OR LESS)</t>
  </si>
  <si>
    <t>68:RETAIL-BANKS, SMALL FORMAT</t>
  </si>
  <si>
    <t>58:RETAIL-AUTOMOTIVE SERVICE GARAGE</t>
  </si>
  <si>
    <t>92:RETAIL-GROCERY STORES</t>
  </si>
  <si>
    <t>5-17 5-90</t>
  </si>
  <si>
    <t>Address</t>
  </si>
  <si>
    <t>Tax District</t>
  </si>
  <si>
    <t>Land.Total SF</t>
  </si>
  <si>
    <t>BldgSF</t>
  </si>
  <si>
    <t>Investment Rating</t>
  </si>
  <si>
    <t>Adj Rent $/SF</t>
  </si>
  <si>
    <t>PGI</t>
  </si>
  <si>
    <t>V/C</t>
  </si>
  <si>
    <t>EGI</t>
  </si>
  <si>
    <t>% Exp.</t>
  </si>
  <si>
    <t>NOI</t>
  </si>
  <si>
    <t>Cap Rate</t>
  </si>
  <si>
    <t>Excess Land Area</t>
  </si>
  <si>
    <t>Excess Land Value</t>
  </si>
  <si>
    <t>Market Value</t>
  </si>
  <si>
    <t>Final MV / SF</t>
  </si>
  <si>
    <t>C</t>
  </si>
  <si>
    <t>B</t>
  </si>
  <si>
    <t>GBA</t>
  </si>
  <si>
    <t>L:B Ratio</t>
  </si>
  <si>
    <t>ImprName</t>
  </si>
  <si>
    <t>YearBlt</t>
  </si>
  <si>
    <t>Units / Keys</t>
  </si>
  <si>
    <t xml:space="preserve">Rev / Key / Night </t>
  </si>
  <si>
    <t xml:space="preserve">Occupancy </t>
  </si>
  <si>
    <t>Rev Par</t>
  </si>
  <si>
    <t>Total Rev</t>
  </si>
  <si>
    <t>EBITDA / NOI</t>
  </si>
  <si>
    <t>Final MV / Key</t>
  </si>
  <si>
    <t>1970</t>
  </si>
  <si>
    <t>1964</t>
  </si>
  <si>
    <t>1966</t>
  </si>
  <si>
    <t>Studios</t>
  </si>
  <si>
    <t>1BR</t>
  </si>
  <si>
    <t>2BR</t>
  </si>
  <si>
    <t>3BR</t>
  </si>
  <si>
    <t>4BR</t>
  </si>
  <si>
    <t>MobileHomePads</t>
  </si>
  <si>
    <t>CommSF</t>
  </si>
  <si>
    <t>Adjusted PGI</t>
  </si>
  <si>
    <t>Final MV / Unit</t>
  </si>
  <si>
    <t>1969</t>
  </si>
  <si>
    <t>IDPH#</t>
  </si>
  <si>
    <t>Units / Beds</t>
  </si>
  <si>
    <t xml:space="preserve">Revenue/bed/night </t>
  </si>
  <si>
    <t>Est. PGI</t>
  </si>
  <si>
    <t>Est. Vacancy %</t>
  </si>
  <si>
    <t>Exp %</t>
  </si>
  <si>
    <t>Final MV / Bed</t>
  </si>
  <si>
    <t>D</t>
  </si>
  <si>
    <t>Total Market Value</t>
  </si>
  <si>
    <t># of Properties</t>
  </si>
  <si>
    <t>RETAIL-FAST FOOD (FRANCHISE)</t>
  </si>
  <si>
    <t>RETAIL-SINGLE TENANT</t>
  </si>
  <si>
    <t>OFFICE-SINGLETENANT</t>
  </si>
  <si>
    <t>RETAIL-MULTI TENANT</t>
  </si>
  <si>
    <t>RETAIL-STRIP CENTER</t>
  </si>
  <si>
    <t>OFFICE-MULTITENANT</t>
  </si>
  <si>
    <t>RETAIL-RESTAURANTS</t>
  </si>
  <si>
    <t>OFFICE-MEDICAL OFFICE BUILDINGS/SPACES</t>
  </si>
  <si>
    <t>RETAIL-FAST FOOD</t>
  </si>
  <si>
    <t>INDUSTRIAL-STORAGE WAREHOUSES</t>
  </si>
  <si>
    <t>MULTIFAMILY-LOW RISE (3 FLOORS OR LESS)</t>
  </si>
  <si>
    <t>RETAIL-BANKS, SMALL FORMAT</t>
  </si>
  <si>
    <t>RETAIL-AUTOMOTIVE SERVICE GARAGE</t>
  </si>
  <si>
    <t>RETAIL-GROCERY STORES</t>
  </si>
  <si>
    <t>RETAIL-SHOPPING CENTERS</t>
  </si>
  <si>
    <t>NBHD</t>
  </si>
  <si>
    <t>Town Region</t>
  </si>
  <si>
    <t>5-99</t>
  </si>
  <si>
    <t>5-23</t>
  </si>
  <si>
    <t>80:RETAIL-GAS STATION W/ CONVENIENCE STORE</t>
  </si>
  <si>
    <t>RETAIL-GAS STATION W/ CONVENIENCE STORE</t>
  </si>
  <si>
    <t>3-14</t>
  </si>
  <si>
    <t>3-15 3-15</t>
  </si>
  <si>
    <t>3-14 3-14</t>
  </si>
  <si>
    <t>RETAIL-RESTAURANTS (FRANCHISE)</t>
  </si>
  <si>
    <t>SPECIAL-DAY CARE FACILITY  ALL TYPES</t>
  </si>
  <si>
    <t>69:RETAIL-BARS/TAVERNS</t>
  </si>
  <si>
    <t>RETAIL-BARS/TAVERNS</t>
  </si>
  <si>
    <t>Totals</t>
  </si>
  <si>
    <t>2008</t>
  </si>
  <si>
    <t>5-17 5-17 5-90</t>
  </si>
  <si>
    <t>1967</t>
  </si>
  <si>
    <t>1954</t>
  </si>
  <si>
    <t>1960</t>
  </si>
  <si>
    <t>1961</t>
  </si>
  <si>
    <t>1959</t>
  </si>
  <si>
    <t>1958</t>
  </si>
  <si>
    <t>1953</t>
  </si>
  <si>
    <t>1929</t>
  </si>
  <si>
    <t>1928</t>
  </si>
  <si>
    <t>1930</t>
  </si>
  <si>
    <t>1947</t>
  </si>
  <si>
    <t>RETAIL-CONDOS</t>
  </si>
  <si>
    <t>1924</t>
  </si>
  <si>
    <t>Township</t>
  </si>
  <si>
    <t>T33</t>
  </si>
  <si>
    <t>Town_ID</t>
  </si>
  <si>
    <t>TownName</t>
  </si>
  <si>
    <t>TownID</t>
  </si>
  <si>
    <t>T11</t>
  </si>
  <si>
    <t>Berwyn</t>
  </si>
  <si>
    <t>T12</t>
  </si>
  <si>
    <t>Bloom</t>
  </si>
  <si>
    <t>T13</t>
  </si>
  <si>
    <t>Bremen</t>
  </si>
  <si>
    <t>T14</t>
  </si>
  <si>
    <t>Calumet</t>
  </si>
  <si>
    <t>T15</t>
  </si>
  <si>
    <t>Cicero</t>
  </si>
  <si>
    <t>T19</t>
  </si>
  <si>
    <t>Lemont</t>
  </si>
  <si>
    <t>T21</t>
  </si>
  <si>
    <t>Lyons</t>
  </si>
  <si>
    <t>T27</t>
  </si>
  <si>
    <t>OakPark</t>
  </si>
  <si>
    <t>T28</t>
  </si>
  <si>
    <t>Orland</t>
  </si>
  <si>
    <t>T30</t>
  </si>
  <si>
    <t>Palos</t>
  </si>
  <si>
    <t>T31</t>
  </si>
  <si>
    <t>Proviso</t>
  </si>
  <si>
    <t>T32</t>
  </si>
  <si>
    <t>Rich</t>
  </si>
  <si>
    <t>RiverForest</t>
  </si>
  <si>
    <t>T34</t>
  </si>
  <si>
    <t>Riverside</t>
  </si>
  <si>
    <t>T36</t>
  </si>
  <si>
    <t>Stickney</t>
  </si>
  <si>
    <t>T37</t>
  </si>
  <si>
    <t>Thornton</t>
  </si>
  <si>
    <t>T39</t>
  </si>
  <si>
    <t>Worth</t>
  </si>
  <si>
    <t>2026 Partial Value</t>
  </si>
  <si>
    <t>2026 Partial Value Reason</t>
  </si>
  <si>
    <t>5-90 5-17 5-17</t>
  </si>
  <si>
    <t>83:RETAIL-LAUNDROMAT</t>
  </si>
  <si>
    <t>Total Land Val</t>
  </si>
  <si>
    <t>3-15</t>
  </si>
  <si>
    <t>42:MULTIFAMILY-MIXED USE, LOW RISE, 3 FL =&lt;</t>
  </si>
  <si>
    <t>1965</t>
  </si>
  <si>
    <t>MULTIFAMILY-MIXED USE, LOW RISE, 3 FL =&lt;</t>
  </si>
  <si>
    <t>RETAIL-LAUNDROMAT</t>
  </si>
  <si>
    <t>1927</t>
  </si>
  <si>
    <t>1933</t>
  </si>
  <si>
    <t>Tax Load</t>
  </si>
  <si>
    <t>Loaded Cap</t>
  </si>
  <si>
    <t>1950</t>
  </si>
  <si>
    <t>78:RETAIL-DRUG STORES/PHARMACIES</t>
  </si>
  <si>
    <t>73:RETAIL-CONVENIENCE STORE</t>
  </si>
  <si>
    <t>5-17 5-17 5-17</t>
  </si>
  <si>
    <t>1956</t>
  </si>
  <si>
    <t>22:INDUSTRIAL-UTILITY, NON-ENERGY PRODUCTIO</t>
  </si>
  <si>
    <t>1971</t>
  </si>
  <si>
    <t>5-93 5-93</t>
  </si>
  <si>
    <t>1926</t>
  </si>
  <si>
    <t>1995</t>
  </si>
  <si>
    <t>1957</t>
  </si>
  <si>
    <t>1962</t>
  </si>
  <si>
    <t>1955</t>
  </si>
  <si>
    <t>1946</t>
  </si>
  <si>
    <t>67:RETAIL-BANKS</t>
  </si>
  <si>
    <t>1925</t>
  </si>
  <si>
    <t>1978</t>
  </si>
  <si>
    <t>5-92 5-90</t>
  </si>
  <si>
    <t>1981</t>
  </si>
  <si>
    <t>1968</t>
  </si>
  <si>
    <t>2009</t>
  </si>
  <si>
    <t>5-22 5-90</t>
  </si>
  <si>
    <t>1974</t>
  </si>
  <si>
    <t>5-22 5-22</t>
  </si>
  <si>
    <t>66:RETAIL-AUTOMOTIVE HAND WASH / DETAILING</t>
  </si>
  <si>
    <t>1985</t>
  </si>
  <si>
    <t>1977</t>
  </si>
  <si>
    <t>3-97</t>
  </si>
  <si>
    <t>50:MULTIFAMILY-SAP, 35% TIER</t>
  </si>
  <si>
    <t>AHSAP</t>
  </si>
  <si>
    <t>48:MULTIFAMILY-AFFORDABLE HOUSING</t>
  </si>
  <si>
    <t>1963</t>
  </si>
  <si>
    <t>1931</t>
  </si>
  <si>
    <t>1973</t>
  </si>
  <si>
    <t>3-18 3-18</t>
  </si>
  <si>
    <t>INDUSTRIAL-UTILITY, NON-ENERGY PRODUCTIO</t>
  </si>
  <si>
    <t>MULTIFAMILY-AFFORDABLE HOUSING</t>
  </si>
  <si>
    <t>MULTIFAMILY-MIDRISE (4 TO 12 FLOORS)</t>
  </si>
  <si>
    <t>MULTIFAMILY-SAP, 15% TIER</t>
  </si>
  <si>
    <t>MULTIFAMILY-SAP, 35% TIER</t>
  </si>
  <si>
    <t>RETAIL-AUTOMOTIVE AUTO DEALERSHIP</t>
  </si>
  <si>
    <t>RETAIL-AUTOMOTIVE HAND WASH / DETAILING</t>
  </si>
  <si>
    <t>RETAIL-AUTOMOTIVE QUICK LUBE</t>
  </si>
  <si>
    <t>RETAIL-BANKS</t>
  </si>
  <si>
    <t>RETAIL-CONVENIENCE STORE</t>
  </si>
  <si>
    <t>RETAIL-DRUG STORES/PHARMACIES</t>
  </si>
  <si>
    <t>SPECIAL-ASSM./MEET/RELIGIOUS FACILITY</t>
  </si>
  <si>
    <t>SPECIAL-CBD OFFICE</t>
  </si>
  <si>
    <t>SPECIAL-NURSING HOME</t>
  </si>
  <si>
    <t>11002</t>
  </si>
  <si>
    <t>1940</t>
  </si>
  <si>
    <t>71:RETAIL-BOWLING ALLEY</t>
  </si>
  <si>
    <t>1990</t>
  </si>
  <si>
    <t>5-22 5-22 5-90</t>
  </si>
  <si>
    <t>64:RETAIL-AUTOMOTIVE CAR WASH (AUTOMATIC)</t>
  </si>
  <si>
    <t>2013</t>
  </si>
  <si>
    <t>2002</t>
  </si>
  <si>
    <t>16-30-402-002-0000</t>
  </si>
  <si>
    <t>16-30-402-002-0000 16-30-402-003-0000 16-30-402-004-0000 16-30-402-005-0000 16-30-402-010-0000</t>
  </si>
  <si>
    <t>5-92 5-92 5-92 5-92 5-90</t>
  </si>
  <si>
    <t>6642 W 26TH BERWYN</t>
  </si>
  <si>
    <t>11009</t>
  </si>
  <si>
    <t>16-31-126-005-0000</t>
  </si>
  <si>
    <t>6836  WINDSOR BERWYN</t>
  </si>
  <si>
    <t>1982</t>
  </si>
  <si>
    <t>62:RETAIL-AUTOMOTIVE USED CAR SALES</t>
  </si>
  <si>
    <t>3-14 3-14 3-14 3-14</t>
  </si>
  <si>
    <t>3-13 3-13 3-13</t>
  </si>
  <si>
    <t>9-18</t>
  </si>
  <si>
    <t>1942</t>
  </si>
  <si>
    <t>3-14 3-14 3-90</t>
  </si>
  <si>
    <t>3-14 3-14 3-14</t>
  </si>
  <si>
    <t>5-17 5-17 5-17 5-90</t>
  </si>
  <si>
    <t>5-90 5-17 5-17 5-90 5-90</t>
  </si>
  <si>
    <t>5-80 5-80 5-80 5-93</t>
  </si>
  <si>
    <t>16:INDUSTRIAL-LIGHT MANUFACTURING</t>
  </si>
  <si>
    <t>5-80 5-93 5-93</t>
  </si>
  <si>
    <t>1975</t>
  </si>
  <si>
    <t>INDUSTRIAL-LIGHT MANUFACTURING</t>
  </si>
  <si>
    <t>RETAIL-AUTOMOTIVE CAR WASH (AUTOMATIC)</t>
  </si>
  <si>
    <t>RETAIL-AUTOMOTIVE USED CAR SALES</t>
  </si>
  <si>
    <t>RETAIL-BANQUET HALLS</t>
  </si>
  <si>
    <t>RETAIL-BOWLING ALLEY</t>
  </si>
  <si>
    <t>SPECIAL-PARKING GARAGE</t>
  </si>
  <si>
    <t>SPECIAL-SELF STORAGE</t>
  </si>
  <si>
    <t>SPECIAL-TROPHY RETAIL</t>
  </si>
  <si>
    <t>81:RETAIL-MINI TRUCK STOP</t>
  </si>
  <si>
    <t>15:INDUSTRIAL-HEAVY (PROCESS) MANUFACTURING</t>
  </si>
  <si>
    <t>1989</t>
  </si>
  <si>
    <t>29:INDUSTRIAL-OUTDOOR STORAGE</t>
  </si>
  <si>
    <t>2001</t>
  </si>
  <si>
    <t>1979</t>
  </si>
  <si>
    <t>6-63</t>
  </si>
  <si>
    <t>28:INDUSTRIAL-TRUCK PARKING</t>
  </si>
  <si>
    <t>5-80 5-93</t>
  </si>
  <si>
    <t>5-93 5-93 5-80 5-80</t>
  </si>
  <si>
    <t>5-93 5-80</t>
  </si>
  <si>
    <t>1988</t>
  </si>
  <si>
    <t>24:INDUSTRIAL-MULTITENANT</t>
  </si>
  <si>
    <t>1991</t>
  </si>
  <si>
    <t>5-93 5-93 5-80</t>
  </si>
  <si>
    <t>3-90 3-15</t>
  </si>
  <si>
    <t>1935</t>
  </si>
  <si>
    <t>2004</t>
  </si>
  <si>
    <t>1987</t>
  </si>
  <si>
    <t>1998</t>
  </si>
  <si>
    <t>2005</t>
  </si>
  <si>
    <t>2003</t>
  </si>
  <si>
    <t>70:RETAIL-BIG BOX RETAIL</t>
  </si>
  <si>
    <t>25-29-313-021-0000</t>
  </si>
  <si>
    <t>25-29-313-021-0000 25-29-313-022-0000 25-29-313-059-0000</t>
  </si>
  <si>
    <t>8-17 8-17 8-17</t>
  </si>
  <si>
    <t>12545 S ASHLAND CALUMET PARK</t>
  </si>
  <si>
    <t>14021</t>
  </si>
  <si>
    <t>25-29-321-041-0000</t>
  </si>
  <si>
    <t>1566 W 127TH CALUMET PARK</t>
  </si>
  <si>
    <t>14003</t>
  </si>
  <si>
    <t>25-29-322-060-0000</t>
  </si>
  <si>
    <t>12647 S JUSTINE CALUMET PARK</t>
  </si>
  <si>
    <t>25-29-323-064-0000</t>
  </si>
  <si>
    <t>25-29-323-064-0000 25-29-323-065-0000</t>
  </si>
  <si>
    <t>1436 W 127TH CALUMET PARK</t>
  </si>
  <si>
    <t>25-29-324-037-0000</t>
  </si>
  <si>
    <t>25-29-324-036-0000 25-29-324-037-0000 25-29-324-038-0000 25-29-324-039-0000 25-29-324-040-0000</t>
  </si>
  <si>
    <t>1414 W 127TH CALUMET PARK</t>
  </si>
  <si>
    <t>25-29-324-042-0000</t>
  </si>
  <si>
    <t>25-29-324-041-0000 25-29-324-042-0000</t>
  </si>
  <si>
    <t>1400 W 127TH CALUMET PARK</t>
  </si>
  <si>
    <t>25-29-327-069-0000</t>
  </si>
  <si>
    <t>1258 W 127TH CALUMET PARK</t>
  </si>
  <si>
    <t>25-29-327-070-0000</t>
  </si>
  <si>
    <t>25-29-327-039-0000 25-29-327-067-0000 25-29-327-070-0000 25-29-327-071-0000 25-29-327-072-0000</t>
  </si>
  <si>
    <t>8-90 8-90 8-17 8-17 8-17</t>
  </si>
  <si>
    <t>1254 W 127TH CALUMET PARK</t>
  </si>
  <si>
    <t>25-29-328-036-0000</t>
  </si>
  <si>
    <t>25-29-328-036-0000 25-29-328-037-0000 25-29-328-038-0000</t>
  </si>
  <si>
    <t>1218 W 127TH CALUMET PARK</t>
  </si>
  <si>
    <t>25-29-328-039-0000</t>
  </si>
  <si>
    <t>1212 W 127TH CALUMET PARK</t>
  </si>
  <si>
    <t>25-29-328-040-0000</t>
  </si>
  <si>
    <t>1210 W 127TH CALUMET PARK</t>
  </si>
  <si>
    <t>25-29-328-041-0000</t>
  </si>
  <si>
    <t>25-29-328-041-0000 25-29-328-042-0000</t>
  </si>
  <si>
    <t>1206 W 127TH CALUMET PARK</t>
  </si>
  <si>
    <t>25-29-330-001-0000</t>
  </si>
  <si>
    <t>25-29-330-001-0000 25-29-330-002-0000 25-29-330-003-0000 25-29-330-004-0000</t>
  </si>
  <si>
    <t>12401 S ASHLAND CALUMET PARK</t>
  </si>
  <si>
    <t>25-29-407-025-0000</t>
  </si>
  <si>
    <t>12308 S HALSTED CALUMET PARK</t>
  </si>
  <si>
    <t>25-29-407-029-0000</t>
  </si>
  <si>
    <t>25-29-407-029-0000 25-29-407-030-0000 25-29-407-045-0000 25-29-407-046-0000</t>
  </si>
  <si>
    <t>12314 S HALSTED CALUMET PARK</t>
  </si>
  <si>
    <t>25-30-100-003-0000</t>
  </si>
  <si>
    <t>25-30-100-002-0000 25-30-100-003-0000 25-30-100-004-0000 25-30-100-005-0000 25-30-100-006-0000</t>
  </si>
  <si>
    <t>11915  WESTERN BLUE ISLAND</t>
  </si>
  <si>
    <t>14048</t>
  </si>
  <si>
    <t>25-30-100-010-0000</t>
  </si>
  <si>
    <t>25-30-100-009-0000 25-30-100-010-0000 25-30-100-011-0000</t>
  </si>
  <si>
    <t>2347  119TH BLUE ISLAND</t>
  </si>
  <si>
    <t>14002</t>
  </si>
  <si>
    <t>25-30-117-006-0000</t>
  </si>
  <si>
    <t>25-30-117-005-0000 25-30-117-006-0000 25-30-117-007-0000</t>
  </si>
  <si>
    <t>12047  WESTERN BLUE ISLAND</t>
  </si>
  <si>
    <t>25-30-117-009-0000</t>
  </si>
  <si>
    <t>25-30-117-008-0000 25-30-117-009-0000</t>
  </si>
  <si>
    <t>12059  WESTERN BLUE ISLAND</t>
  </si>
  <si>
    <t>25-30-122-029-0000</t>
  </si>
  <si>
    <t>12121 S WESTERN BLUE ISLAND</t>
  </si>
  <si>
    <t>25-30-125-030-0000</t>
  </si>
  <si>
    <t>12126  VINCENNES BLUE ISLAND</t>
  </si>
  <si>
    <t>25-30-127-026-0000</t>
  </si>
  <si>
    <t>E-X</t>
  </si>
  <si>
    <t>12157  WESTERN BLUE ISLAND</t>
  </si>
  <si>
    <t>25-30-131-008-0000</t>
  </si>
  <si>
    <t>25-30-131-008-0000 25-30-131-009-0000</t>
  </si>
  <si>
    <t>12237  WESTERN BLUE ISLAND</t>
  </si>
  <si>
    <t>25-30-131-010-0000</t>
  </si>
  <si>
    <t>25-30-131-010-0000 25-30-131-011-0000 25-30-131-012-0000</t>
  </si>
  <si>
    <t>12255  WESTERN BLUE ISLAND</t>
  </si>
  <si>
    <t>25-30-203-018-0000</t>
  </si>
  <si>
    <t>25-30-203-001-0000 25-30-203-002-0000 25-30-203-003-0000 25-30-203-004-0000 25-30-203-005-0000 25-30-203-016-0000 25-30-203-017-0000 25-30-203-018-0000 25-30-203-019-0000 25-30-203-020-0000</t>
  </si>
  <si>
    <t>8-90 8-90 8-17 8-17 8-17 8-90 8-90 8-17 8-17 8-17</t>
  </si>
  <si>
    <t>11906 S PAULINA CALUMET PARK</t>
  </si>
  <si>
    <t>25-30-300-001-0000</t>
  </si>
  <si>
    <t>12301  WESTERN BLUE ISLAND</t>
  </si>
  <si>
    <t>25-30-305-001-0000</t>
  </si>
  <si>
    <t>25-30-305-001-0000 25-30-305-002-0000</t>
  </si>
  <si>
    <t>12427  WESTERN BLUE ISLAND</t>
  </si>
  <si>
    <t>25-30-305-024-0000</t>
  </si>
  <si>
    <t>12435  WESTERN BLUE ISLAND</t>
  </si>
  <si>
    <t>25-30-310-001-0000</t>
  </si>
  <si>
    <t>25-30-310-001-0000 25-30-310-042-0000</t>
  </si>
  <si>
    <t>12603  WESTERN BLUE ISLAND</t>
  </si>
  <si>
    <t>25-30-311-001-0000</t>
  </si>
  <si>
    <t>25-30-311-001-0000 25-30-311-002-0000 25-30-311-003-0000</t>
  </si>
  <si>
    <t>12637  WESTERN BLUE ISLAND</t>
  </si>
  <si>
    <t>25-30-315-028-0000</t>
  </si>
  <si>
    <t>12301  VINCENNES BLUE ISLAND</t>
  </si>
  <si>
    <t>14025</t>
  </si>
  <si>
    <t>25-30-315-029-0000</t>
  </si>
  <si>
    <t>25-30-315-015-0000 25-30-315-029-0000</t>
  </si>
  <si>
    <t>12401  VINCENNES BLUE ISLAND</t>
  </si>
  <si>
    <t>14047</t>
  </si>
  <si>
    <t>25-30-405-018-0000</t>
  </si>
  <si>
    <t>12336 S ASHLAND CALUMET PARK</t>
  </si>
  <si>
    <t>25-30-416-059-0000</t>
  </si>
  <si>
    <t>12540 S ASHLAND CALUMET PARK</t>
  </si>
  <si>
    <t>25-30-416-071-0000</t>
  </si>
  <si>
    <t>12518 S ASHLAND CALUMET PARK</t>
  </si>
  <si>
    <t>25-30-420-053-0000</t>
  </si>
  <si>
    <t>12700 S PAGE CALUMET PARK</t>
  </si>
  <si>
    <t>25-30-422-058-0000</t>
  </si>
  <si>
    <t>12610 S ASHLAND CALUMET PARK</t>
  </si>
  <si>
    <t>25-31-100-002-0000</t>
  </si>
  <si>
    <t>25-31-100-001-0000 25-31-100-002-0000 25-31-100-003-0000 25-31-100-004-0000 25-31-100-008-0000</t>
  </si>
  <si>
    <t>5-90 5-17 5-90 5-90 5-90</t>
  </si>
  <si>
    <t>12709  WESTERN BLUE ISLAND</t>
  </si>
  <si>
    <t>25-31-100-020-0000</t>
  </si>
  <si>
    <t>25-31-100-020-0000 25-31-100-022-0000</t>
  </si>
  <si>
    <t>2323  BURR OAK BLUE ISLAND</t>
  </si>
  <si>
    <t>25-31-100-027-0000</t>
  </si>
  <si>
    <t>12721  WESTERN BLUE ISLAND</t>
  </si>
  <si>
    <t>25-31-103-003-0000</t>
  </si>
  <si>
    <t>25-31-103-001-0000 25-31-103-002-0000 25-31-103-003-0000 25-31-103-006-0000</t>
  </si>
  <si>
    <t>5-90 5-90 5-17 5-17</t>
  </si>
  <si>
    <t>12733  WESTERN BLUE ISLAND</t>
  </si>
  <si>
    <t>25-31-103-008-0000</t>
  </si>
  <si>
    <t>12761  WESTERN BLUE ISLAND</t>
  </si>
  <si>
    <t>25-31-114-006-0000</t>
  </si>
  <si>
    <t>12941  WESTERN BLUE ISLAND</t>
  </si>
  <si>
    <t>14043</t>
  </si>
  <si>
    <t>25-31-119-016-0000</t>
  </si>
  <si>
    <t>25-31-119-016-0000 25-31-119-017-0000</t>
  </si>
  <si>
    <t>13009  WESTERN BLUE ISLAND</t>
  </si>
  <si>
    <t>14044</t>
  </si>
  <si>
    <t>25-31-121-010-0000</t>
  </si>
  <si>
    <t>25-31-121-010-0000 25-31-121-011-0000 25-31-121-012-0000</t>
  </si>
  <si>
    <t>13057  WESTERN BLUE ISLAND</t>
  </si>
  <si>
    <t>25-31-124-025-0000</t>
  </si>
  <si>
    <t>25-31-124-025-0000 25-31-124-026-0000</t>
  </si>
  <si>
    <t>2100  VERMONT BLUE ISLAND</t>
  </si>
  <si>
    <t>25-31-204-018-0000</t>
  </si>
  <si>
    <t>25-31-204-009-0000 25-31-204-013-0000 25-31-204-018-0000</t>
  </si>
  <si>
    <t>12700 S ASHLAND CALUMET PARK</t>
  </si>
  <si>
    <t>14030</t>
  </si>
  <si>
    <t>25-31-204-028-0000</t>
  </si>
  <si>
    <t>25-31-204-027-0000 25-31-204-028-0000</t>
  </si>
  <si>
    <t>8-17 8-17</t>
  </si>
  <si>
    <t>12840 S ASHLAND CALUMET PARK</t>
  </si>
  <si>
    <t>25-31-204-029-0000</t>
  </si>
  <si>
    <t>8-17</t>
  </si>
  <si>
    <t>12854 S ASHLAND CALUMET PARK</t>
  </si>
  <si>
    <t>25-31-204-030-0000</t>
  </si>
  <si>
    <t>12716 S ASHLAND CALUMET PARK</t>
  </si>
  <si>
    <t>25-31-121-004-0000</t>
  </si>
  <si>
    <t>25-31-121-004-0000 25-31-121-005-0000 25-31-121-006-0000 25-31-121-007-0000</t>
  </si>
  <si>
    <t>5-17 5-97 5-97 5-97</t>
  </si>
  <si>
    <t>25-31-215-033-0000</t>
  </si>
  <si>
    <t>1964  VERMONT BLUE ISLAND</t>
  </si>
  <si>
    <t>14001</t>
  </si>
  <si>
    <t>25-31-217-058-0000</t>
  </si>
  <si>
    <t>12964  ASHLAND BLUE ISLAND</t>
  </si>
  <si>
    <t>25-31-217-059-0000</t>
  </si>
  <si>
    <t>12962  ASHLAND BLUE ISLAND</t>
  </si>
  <si>
    <t>25-31-218-028-0000</t>
  </si>
  <si>
    <t>1731 W 127TH CALUMET PARK</t>
  </si>
  <si>
    <t>25-31-300-001-0000</t>
  </si>
  <si>
    <t>12720 S PAULINA CHICAGO</t>
  </si>
  <si>
    <t>25-31-300-005-0000</t>
  </si>
  <si>
    <t>13115  WESTERN BLUE ISLAND</t>
  </si>
  <si>
    <t>25-31-400-001-0000</t>
  </si>
  <si>
    <t>1965  VERMONT BLUE ISLAND</t>
  </si>
  <si>
    <t>25-32-100-001-0000</t>
  </si>
  <si>
    <t>25-32-100-001-0000 25-32-100-002-0000 25-32-100-003-0000 25-32-100-004-0000 25-32-100-005-0000 25-32-100-006-0000 25-32-100-007-0000 25-32-100-008-0000 25-32-100-009-0000 25-32-100-010-0000 25-32-100-011-0000 25-32-100-012-0000 25-32-100-024-0000 25-32-100-025-0000 25-32-100-026-0000</t>
  </si>
  <si>
    <t>5-17 5-17 5-17 5-17 5-90 5-90 5-90 5-90 5-90 5-90 5-90 5-90 5-90 5-90 5-90</t>
  </si>
  <si>
    <t>12701 S ASHLAND CALUMET PARK</t>
  </si>
  <si>
    <t>25-32-100-016-0000</t>
  </si>
  <si>
    <t>25-32-100-013-0000 25-32-100-014-0000 25-32-100-015-0000 25-32-100-016-0000 25-32-100-017-0000 25-32-100-018-0000 25-32-100-019-0000 25-32-100-020-0000 25-32-100-021-0000 25-32-100-022-0000 25-32-100-023-0000</t>
  </si>
  <si>
    <t>5-90 5-90 5-90 5-17 5-17 5-17 5-17 5-17 5-90 5-90 5-90</t>
  </si>
  <si>
    <t>12731 S ASHLAND CALUMET PARK</t>
  </si>
  <si>
    <t>25-32-103-003-0000</t>
  </si>
  <si>
    <t>25-32-103-001-0000 25-32-103-002-0000 25-32-103-003-0000 25-32-103-004-0000</t>
  </si>
  <si>
    <t>12807 S ASHLAND CALUMET PARK</t>
  </si>
  <si>
    <t>25-32-105-015-0000</t>
  </si>
  <si>
    <t>12853 S ASHLAND CALUMET PARK</t>
  </si>
  <si>
    <t>25-32-105-028-0000</t>
  </si>
  <si>
    <t>13053 S ASHLAND CALUMET PARK</t>
  </si>
  <si>
    <t>25-32-105-031-0000</t>
  </si>
  <si>
    <t>12901 S ASHLAND CALUMET PARK</t>
  </si>
  <si>
    <t>25-32-105-032-0000</t>
  </si>
  <si>
    <t>12903 S ASHLAND CALUMET PARK</t>
  </si>
  <si>
    <t>25-32-109-011-0000</t>
  </si>
  <si>
    <t>25-32-109-011-0000 25-32-109-031-0000</t>
  </si>
  <si>
    <t>5-17 5-97</t>
  </si>
  <si>
    <t>1301 W VERMONT CALUMET PARK</t>
  </si>
  <si>
    <t>14023</t>
  </si>
  <si>
    <t>25-32-111-070-0000</t>
  </si>
  <si>
    <t>1257 W 127TH CALUMET PARK</t>
  </si>
  <si>
    <t>25-32-114-024-0000</t>
  </si>
  <si>
    <t>1439 W 127TH CALUMET PARK</t>
  </si>
  <si>
    <t>25-32-114-028-0000</t>
  </si>
  <si>
    <t>1431 W 127TH CALUMET PARK</t>
  </si>
  <si>
    <t>25-32-116-032-0000</t>
  </si>
  <si>
    <t>25-32-116-032-0000 25-32-116-033-0000</t>
  </si>
  <si>
    <t>12700 S LOOMIS CALUMET PARK</t>
  </si>
  <si>
    <t>25-32-216-028-0000</t>
  </si>
  <si>
    <t>25-32-216-027-0000 25-32-216-028-0000 25-32-216-029-0000</t>
  </si>
  <si>
    <t>1133 W 127TH CALUMET PARK</t>
  </si>
  <si>
    <t>25-32-217-051-0000</t>
  </si>
  <si>
    <t>1129 W 127TH CALUMET PARK</t>
  </si>
  <si>
    <t>25-32-405-025-0000</t>
  </si>
  <si>
    <t>13747 S HALSTED RIVERDALE</t>
  </si>
  <si>
    <t>14011</t>
  </si>
  <si>
    <t>25-32-405-026-0000</t>
  </si>
  <si>
    <t>13748 S EMERALD RIVERDALE</t>
  </si>
  <si>
    <t>25-33-326-031-0000</t>
  </si>
  <si>
    <t>25-33-326-031-0000 25-33-326-032-0000</t>
  </si>
  <si>
    <t>325 W 138TH RIVERDALE</t>
  </si>
  <si>
    <t>25-33-327-033-0000</t>
  </si>
  <si>
    <t>25-33-327-028-0000 25-33-327-029-0000 25-33-327-030-0000 25-33-327-031-0000 25-33-327-032-0000 25-33-327-033-0000</t>
  </si>
  <si>
    <t>5-17 5-90 5-90 E-X 5-17 5-17</t>
  </si>
  <si>
    <t>301 W 138TH RIVERDALE</t>
  </si>
  <si>
    <t>25-32-308-016-1001</t>
  </si>
  <si>
    <t>14-030</t>
  </si>
  <si>
    <t>111:SPECIAL-BOAT SLIPS/MARINA</t>
  </si>
  <si>
    <t>25-32-308-016-1002</t>
  </si>
  <si>
    <t>25-32-308-016-1003</t>
  </si>
  <si>
    <t>25-32-308-016-1004</t>
  </si>
  <si>
    <t>25-32-308-016-1005</t>
  </si>
  <si>
    <t>25-32-308-016-1006</t>
  </si>
  <si>
    <t>25-29-321-049-0000</t>
  </si>
  <si>
    <t>12659 S ASHLAND CALUMET PARK</t>
  </si>
  <si>
    <t>8-23</t>
  </si>
  <si>
    <t>79:RETAIL-GAS STATION SERVICE BAYS</t>
  </si>
  <si>
    <t>25-29-325-067-0000</t>
  </si>
  <si>
    <t>1336 W 127TH CALUMET PARK</t>
  </si>
  <si>
    <t>25-29-407-058-0000</t>
  </si>
  <si>
    <t>25-29-407-021-0000 25-29-407-058-0000</t>
  </si>
  <si>
    <t>12304 S HALSTED CALUMET PARK</t>
  </si>
  <si>
    <t>5-90 5-23</t>
  </si>
  <si>
    <t>25-30-100-001-0000</t>
  </si>
  <si>
    <t>11901  WESTERN BLUE ISLAND</t>
  </si>
  <si>
    <t>25-30-204-046-0000</t>
  </si>
  <si>
    <t>25-30-204-001-0000 25-30-204-002-0000 25-30-204-003-0000 25-30-204-004-0000 25-30-204-005-0000 25-30-204-006-0000 25-30-204-020-0000 25-30-204-041-0000 25-30-204-046-0000</t>
  </si>
  <si>
    <t>1659 W 119TH BLUE ISLAND</t>
  </si>
  <si>
    <t>5-90 5-90 5-90 5-90 5-90 5-90 5-90 5-90 5-97</t>
  </si>
  <si>
    <t>25-30-311-039-0000</t>
  </si>
  <si>
    <t>2330  BURR OAK BLUE ISLAND</t>
  </si>
  <si>
    <t>14041</t>
  </si>
  <si>
    <t>25-30-419-050-0000</t>
  </si>
  <si>
    <t>12658 S WOOD CALUMET PARK</t>
  </si>
  <si>
    <t>25-30-422-043-0000</t>
  </si>
  <si>
    <t>25-30-422-042-0000 25-30-422-043-0000 25-30-422-044-0000 25-30-422-045-0000 25-30-422-046-0000</t>
  </si>
  <si>
    <t>12658 S ASHLAND CALUMET PARK</t>
  </si>
  <si>
    <t>5-90 5-23 5-23 5-90 5-90</t>
  </si>
  <si>
    <t>25-30-422-060-0000</t>
  </si>
  <si>
    <t>1620 W 127TH CALUMET PARK</t>
  </si>
  <si>
    <t>25-31-204-022-0000</t>
  </si>
  <si>
    <t>12701 S PAULINA CALUMET PARK</t>
  </si>
  <si>
    <t>25-31-217-018-0000</t>
  </si>
  <si>
    <t>12932 S ASHLAND BLUE ISLAND</t>
  </si>
  <si>
    <t>25-32-110-030-0000</t>
  </si>
  <si>
    <t>1301 W 127TH CALUMET PARK</t>
  </si>
  <si>
    <t>25-30-200-018-0000</t>
  </si>
  <si>
    <t>2001 W 119TH BLUE ISLAND</t>
  </si>
  <si>
    <t>14024</t>
  </si>
  <si>
    <t>25-30-203-037-0000</t>
  </si>
  <si>
    <t>25-30-203-037-0000 25-30-203-038-0000 25-30-203-043-0000 25-30-203-044-0000</t>
  </si>
  <si>
    <t>5-93 5-80 5-80 5-93</t>
  </si>
  <si>
    <t>11958 S PAULINA CALUMET PARK</t>
  </si>
  <si>
    <t>25-30-207-023-0000</t>
  </si>
  <si>
    <t>25-30-207-023-0000 25-30-207-024-0000 25-30-207-025-0000 25-30-207-026-0000 25-30-207-027-0000 25-30-207-028-0000 25-30-207-029-0000 25-30-207-030-0000 25-30-207-031-0000 25-30-207-032-0000</t>
  </si>
  <si>
    <t>5-93 5-93 5-93 5-93 5-93 5-93 5-93 5-93 5-93 5-80</t>
  </si>
  <si>
    <t>1801  120TH CALUMET PARK</t>
  </si>
  <si>
    <t>25-30-208-034-0000</t>
  </si>
  <si>
    <t>25-30-208-034-0000 25-30-208-035-0000 25-30-208-036-0000 25-30-208-037-0000 25-30-208-038-0000 25-30-208-039-0000 25-30-208-048-0000</t>
  </si>
  <si>
    <t>5-93 5-93 5-93 5-93 5-93 5-93 6-63</t>
  </si>
  <si>
    <t>12010 S PAULINA CALUMET PARK</t>
  </si>
  <si>
    <t>25-30-208-045-0000</t>
  </si>
  <si>
    <t>25-30-203-011-0000 25-30-203-012-0000 25-30-203-013-0000 25-30-203-014-0000 25-30-203-015-0000 25-30-208-045-0000</t>
  </si>
  <si>
    <t>5-80 5-80 5-80 5-80 5-80 8-93</t>
  </si>
  <si>
    <t>1799 W 120TH CALUMET PARK</t>
  </si>
  <si>
    <t>25-30-208-046-0000</t>
  </si>
  <si>
    <t>25-30-208-015-0000 25-30-208-016-0000 25-30-208-017-0000 25-30-208-046-0000</t>
  </si>
  <si>
    <t>12057 S PAGE CALUMET PARK</t>
  </si>
  <si>
    <t>25-30-209-023-0000</t>
  </si>
  <si>
    <t>25-30-209-023-0000 25-30-209-024-0000</t>
  </si>
  <si>
    <t>12000 S MARSHFIELD CALUMET PARK</t>
  </si>
  <si>
    <t>1972</t>
  </si>
  <si>
    <t>25-30-209-034-0000</t>
  </si>
  <si>
    <t>25-30-209-034-0000 25-30-209-035-0000 25-30-209-036-0000 25-30-209-037-0000 25-30-209-038-0000</t>
  </si>
  <si>
    <t>5-93 5-93 5-90 5-90 5-90</t>
  </si>
  <si>
    <t>12030 S MARSHFIELD CALUMET PARK</t>
  </si>
  <si>
    <t>25-30-215-011-0000</t>
  </si>
  <si>
    <t>25-30-215-011-0000 25-30-215-012-0000</t>
  </si>
  <si>
    <t>12127 S PAULINA CALUMET PARK</t>
  </si>
  <si>
    <t>25-30-215-023-0000</t>
  </si>
  <si>
    <t>25-30-215-023-0000 25-30-215-024-0000 25-30-215-025-0000 25-30-215-026-0000 25-30-215-027-0000 25-30-215-028-0000 25-30-215-029-0000 25-30-215-030-0000 25-30-215-031-0000 25-30-215-032-0000 25-30-215-033-0000 25-30-215-034-0000</t>
  </si>
  <si>
    <t>5-93 5-93 5-93 5-93 5-93 5-93 5-80 5-80 5-80 5-80 5-80 5-80</t>
  </si>
  <si>
    <t>12100 S MARSHFIELD CALUMET PARK</t>
  </si>
  <si>
    <t>25-30-215-047-0000</t>
  </si>
  <si>
    <t>25-30-209-001-0000 25-30-209-002-0000 25-30-209-003-0000 25-30-209-004-0000 25-30-209-008-0000 25-30-209-013-0000 25-30-209-020-0000 25-30-209-021-0000 25-30-209-022-0000 25-30-209-047-0000 25-30-209-048-0000 25-30-209-050-0000 25-30-209-051-0000 25-30-209-052-0000 25-30-209-053-0000 25-30-209-054-0000 25-30-209-055-0000 25-30-209-056-0000 25-30-215-047-0000</t>
  </si>
  <si>
    <t>8-80A 8-80A 8-80A 8-80A 8-80A 8-80A 8-80A 8-80A 8-80A 8-80A 8-80A 8-80A 8-80A 8-80A 8-80A 8-80A 8-80A 8-80A 8-93A</t>
  </si>
  <si>
    <t>12109 S PAULINA CALUMET PARK</t>
  </si>
  <si>
    <t>25-30-218-001-0000</t>
  </si>
  <si>
    <t>25-30-214-034-0000 25-30-214-035-0000 25-30-214-036-0000 25-30-214-037-0000 25-30-214-038-0000 25-30-218-001-0000</t>
  </si>
  <si>
    <t>5-80 5-80 5-80 5-80 5-80 5-93</t>
  </si>
  <si>
    <t>12141  WOOD BLUE ISLAND</t>
  </si>
  <si>
    <t>25-30-313-019-0000</t>
  </si>
  <si>
    <t>25-30-313-019-0000 25-30-313-020-0000 25-30-314-003-0000 25-30-314-006-0000 25-30-314-007-0000 25-30-314-008-0000 25-30-314-011-0000 25-30-314-012-0000 25-30-314-013-0000 25-30-314-014-0000 25-30-315-012-0000 25-30-315-013-0000 25-30-315-018-0000</t>
  </si>
  <si>
    <t>5-93 5-93 5-80 5-80 5-80 5-80 5-80 5-93 5-93 5-93 5-93 5-80 5-80</t>
  </si>
  <si>
    <t>2201  DAVIS BLUE ISLAND</t>
  </si>
  <si>
    <t>25-30-314-001-0000</t>
  </si>
  <si>
    <t>12645  IRVING BLUE ISLAND</t>
  </si>
  <si>
    <t>25-30-315-020-0000</t>
  </si>
  <si>
    <t>25-30-307-018-0000 25-30-315-020-0000 25-30-315-021-0000</t>
  </si>
  <si>
    <t>5-93 5-93 5-93</t>
  </si>
  <si>
    <t>12519 S IRVING BLUE ISLAND</t>
  </si>
  <si>
    <t>25-30-315-023-0000</t>
  </si>
  <si>
    <t>12431  VINCENNES BLUE ISLAND</t>
  </si>
  <si>
    <t>25-30-315-024-0000</t>
  </si>
  <si>
    <t>12451  VINCENNES BLUE ISLAND</t>
  </si>
  <si>
    <t>25-30-400-007-0000</t>
  </si>
  <si>
    <t>25-30-315-008-0000 25-30-400-007-0000 25-30-400-008-0000 25-30-400-009-0000 25-30-400-010-0000 25-30-400-013-0000 25-30-400-014-0000 25-30-400-015-0000</t>
  </si>
  <si>
    <t>5-93 5-93 5-93 5-93 5-80 5-93 5-80 5-80</t>
  </si>
  <si>
    <t>12658 S WINCHESTER CALUMET PARK</t>
  </si>
  <si>
    <t>25-30-404-010-0000</t>
  </si>
  <si>
    <t>12345 S MARSHFIELD CALUMET PARK</t>
  </si>
  <si>
    <t>1904</t>
  </si>
  <si>
    <t>25-30-404-014-0000</t>
  </si>
  <si>
    <t>1745 W 124TH CALUMET PARK</t>
  </si>
  <si>
    <t>25-30-404-015-0000</t>
  </si>
  <si>
    <t>25-30-404-016-0000</t>
  </si>
  <si>
    <t>25-30-404-019-0000</t>
  </si>
  <si>
    <t>1719 W 123RD CALUMET PARK</t>
  </si>
  <si>
    <t>25-30-404-020-0000</t>
  </si>
  <si>
    <t>25-30-404-020-0000 25-30-404-021-0000</t>
  </si>
  <si>
    <t>1717 W 123RD CALUMET PARK</t>
  </si>
  <si>
    <t>25-30-404-025-0000</t>
  </si>
  <si>
    <t>25-30-404-024-0000 25-30-404-025-0000</t>
  </si>
  <si>
    <t>12401 S PAGE CALUMET PARK</t>
  </si>
  <si>
    <t>25-30-404-033-0000</t>
  </si>
  <si>
    <t>25-30-404-033-0000 25-30-404-034-0000</t>
  </si>
  <si>
    <t>1740 W 124TH CALUMET PARK</t>
  </si>
  <si>
    <t>25-30-405-012-0000</t>
  </si>
  <si>
    <t>25-30-405-012-0000 25-30-405-013-0000 25-30-405-014-0000 25-30-405-015-0000 25-30-405-016-0000</t>
  </si>
  <si>
    <t>5-93 5-93 5-80 5-80 5-80</t>
  </si>
  <si>
    <t>12322 S ASHLAND CALUMET PARK</t>
  </si>
  <si>
    <t>25-31-105-060-0000</t>
  </si>
  <si>
    <t>25-31-105-059-0000 25-31-105-060-0000</t>
  </si>
  <si>
    <t>12826  IRVING BLUE ISLAND</t>
  </si>
  <si>
    <t>1896</t>
  </si>
  <si>
    <t>25-31-116-005-0000</t>
  </si>
  <si>
    <t>12935  IRVING BLUE ISLAND</t>
  </si>
  <si>
    <t>25-31-122-004-0000</t>
  </si>
  <si>
    <t>25-31-122-003-0000 25-31-122-004-0000 25-31-122-005-0000 25-31-122-009-0000</t>
  </si>
  <si>
    <t>5-93 5-93 5-93 5-93</t>
  </si>
  <si>
    <t>2258  VERMONT BLUE ISLAND</t>
  </si>
  <si>
    <t>25-31-123-005-0000</t>
  </si>
  <si>
    <t>25-31-123-005-0000 25-31-123-020-0000 25-31-123-021-0000</t>
  </si>
  <si>
    <t>2154  VERMONT BLUE ISLAND</t>
  </si>
  <si>
    <t>25-31-215-078-0000</t>
  </si>
  <si>
    <t>25-31-215-078-0000 25-31-215-079-0000</t>
  </si>
  <si>
    <t>13039  DIVISION BLUE ISLAND</t>
  </si>
  <si>
    <t>25-31-217-062-0000</t>
  </si>
  <si>
    <t>12958  ASHLAND BLUE ISLAND</t>
  </si>
  <si>
    <t>25-31-303-012-0000</t>
  </si>
  <si>
    <t>25-31-303-012-0000 25-31-303-017-0000 25-31-311-009-0000 25-31-311-015-0000</t>
  </si>
  <si>
    <t>2222  GROVE BLUE ISLAND</t>
  </si>
  <si>
    <t>25-32-102-032-0000</t>
  </si>
  <si>
    <t>12900 S THROOP CALUMET PARK</t>
  </si>
  <si>
    <t>25-32-102-035-0000</t>
  </si>
  <si>
    <t>25-32-102-029-0000 25-32-102-035-0000 25-32-206-029-0000 25-32-206-030-0000 25-32-206-034-0000</t>
  </si>
  <si>
    <t>5-80 5-93 5-80 5-80 5-80</t>
  </si>
  <si>
    <t>1201 W VERMONT CALUMET PARK</t>
  </si>
  <si>
    <t>14031</t>
  </si>
  <si>
    <t>25-32-109-029-0000</t>
  </si>
  <si>
    <t>25-32-109-029-0000 25-32-109-030-0000</t>
  </si>
  <si>
    <t>8-93A 8-93A</t>
  </si>
  <si>
    <t>25-32-206-027-0000</t>
  </si>
  <si>
    <t>1141 W VERMONT CALUMET PARK</t>
  </si>
  <si>
    <t>25-32-215-006-0000</t>
  </si>
  <si>
    <t>13000 S HALSTED RIVERDALE</t>
  </si>
  <si>
    <t>14006</t>
  </si>
  <si>
    <t>25-32-217-053-0000</t>
  </si>
  <si>
    <t>12713 S MAY CALUMET PARK</t>
  </si>
  <si>
    <t>25-32-401-007-0000</t>
  </si>
  <si>
    <t>1107  JACKSON RIVERDALE</t>
  </si>
  <si>
    <t>14016</t>
  </si>
  <si>
    <t>25-32-401-022-0000</t>
  </si>
  <si>
    <t>1050 W 134TH CALUMET PARK</t>
  </si>
  <si>
    <t>25-32-402-007-0000</t>
  </si>
  <si>
    <t>25-32-402-007-0000 25-32-402-041-0000 25-32-402-043-0000 25-33-310-013-0000</t>
  </si>
  <si>
    <t>8-93 8-93 8-93 8-93</t>
  </si>
  <si>
    <t>13527 S HALSTED RIVERDALE</t>
  </si>
  <si>
    <t>25-32-402-017-0000</t>
  </si>
  <si>
    <t>13401 S HALSTED RIVERDALE</t>
  </si>
  <si>
    <t>25-32-402-020-0000</t>
  </si>
  <si>
    <t>25-32-402-012-0000 25-32-402-020-0000 25-32-402-021-0000 25-32-402-035-0000 25-32-402-037-0000 25-32-402-038-0000</t>
  </si>
  <si>
    <t>5-93 5-93 5-93 5-93 5-93 5-93</t>
  </si>
  <si>
    <t>13521 S HALSTED RIVERDALE</t>
  </si>
  <si>
    <t>25-32-402-026-0000</t>
  </si>
  <si>
    <t>8-93A</t>
  </si>
  <si>
    <t>13417 S HALSTED RIVERDALE</t>
  </si>
  <si>
    <t>25-32-402-029-0000</t>
  </si>
  <si>
    <t>25-32-402-019-0000 25-32-402-029-0000 25-32-402-030-0000 25-32-402-042-0000</t>
  </si>
  <si>
    <t>5-93 5-93 5-93 5-80</t>
  </si>
  <si>
    <t>745 W 134TH RIVERDALE</t>
  </si>
  <si>
    <t>25-32-402-039-0000</t>
  </si>
  <si>
    <t>25-32-401-020-0000 25-32-402-039-0000 25-32-402-040-0000</t>
  </si>
  <si>
    <t>650  JACKSON RIVERDALE</t>
  </si>
  <si>
    <t>25-32-405-032-0000</t>
  </si>
  <si>
    <t>13627 S HALSTED RIVERDALE</t>
  </si>
  <si>
    <t>25-33-201-019-0000</t>
  </si>
  <si>
    <t>25-33-201-018-0000 25-33-201-019-0000 25-33-201-020-0000</t>
  </si>
  <si>
    <t>141 E BURR OAK RIVERDALE</t>
  </si>
  <si>
    <t>25-33-400-001-0000</t>
  </si>
  <si>
    <t>25-28-429-001-0000 25-33-200-001-0000 25-33-306-026-0000 25-33-310-008-0000 25-33-310-012-0000 25-33-400-001-0000 25-33-400-002-0000 25-33-400-012-0000 25-33-400-014-0000 25-33-400-024-0000</t>
  </si>
  <si>
    <t>5-93 5-93 6-63B 6-70B 6-63B 5-93 5-93 5-93 5-93 5-80</t>
  </si>
  <si>
    <t>13401 S WENTWORTH RIVERDALE</t>
  </si>
  <si>
    <t>25-33-402-004-0000</t>
  </si>
  <si>
    <t>25-33-402-004-0000 25-33-402-006-0000 25-33-402-007-0000</t>
  </si>
  <si>
    <t>5-93 5-80 5-81</t>
  </si>
  <si>
    <t>13550 S INDIANA RIVERDALE</t>
  </si>
  <si>
    <t>26:INDUSTRIAL-CHEMICAL/OIL REFINERY</t>
  </si>
  <si>
    <t>25-33-407-026-0000</t>
  </si>
  <si>
    <t>75 E 137TH RIVERDALE</t>
  </si>
  <si>
    <t>25-33-410-004-0000</t>
  </si>
  <si>
    <t>74 E 137TH RIVERDALE</t>
  </si>
  <si>
    <t>25-33-410-008-0000</t>
  </si>
  <si>
    <t>76 E 137TH RIVERDALE</t>
  </si>
  <si>
    <t>1912</t>
  </si>
  <si>
    <t>25-31-119-020-0000</t>
  </si>
  <si>
    <t>25-31-119-002-0000 25-31-119-020-0000</t>
  </si>
  <si>
    <t>3-90 3-18</t>
  </si>
  <si>
    <t>13001  WESTERN BLUE ISLAND</t>
  </si>
  <si>
    <t>1910</t>
  </si>
  <si>
    <t>25-32-406-016-0000</t>
  </si>
  <si>
    <t>25-32-406-016-0000 25-32-406-017-0000 25-32-406-018-0000 25-32-406-019-0000 25-32-406-020-0000 25-32-406-021-0000 25-32-406-022-0000 25-32-406-023-0000</t>
  </si>
  <si>
    <t>9-96 9-96 9-96 9-96 9-96 9-96 9-96 9-96</t>
  </si>
  <si>
    <t>13622 S LOWE RIVERDALE</t>
  </si>
  <si>
    <t>14005</t>
  </si>
  <si>
    <t>25-32-405-034-0000</t>
  </si>
  <si>
    <t>680 W 138TH RIVERDALE</t>
  </si>
  <si>
    <t>25-30-417-012-0000</t>
  </si>
  <si>
    <t>25-30-417-012-0000 25-30-417-013-0000</t>
  </si>
  <si>
    <t>12625 S WINCHESTER CALUMET PARK</t>
  </si>
  <si>
    <t>25-30-313-016-0000</t>
  </si>
  <si>
    <t>12627  IRVING BLUE ISLAND</t>
  </si>
  <si>
    <t>25-32-408-002-0000</t>
  </si>
  <si>
    <t>25-32-408-001-0000 25-32-408-002-0000</t>
  </si>
  <si>
    <t>9-90 9-18</t>
  </si>
  <si>
    <t>606 W 138TH RIVERDALE</t>
  </si>
  <si>
    <t>25-32-406-054-0000</t>
  </si>
  <si>
    <t>25-32-406-054-0000 25-32-406-055-0000 25-32-406-056-0000 25-32-406-057-0000 25-32-406-059-0000 25-32-407-052-0000 25-32-407-053-0000 25-32-407-054-0000 25-32-407-055-0000 25-32-407-056-0000 25-32-407-057-0000</t>
  </si>
  <si>
    <t>9-96 9-96 9-96 9-96 9-96 9-96 9-96 9-96 9-96 9-96 9-96</t>
  </si>
  <si>
    <t>13604 S LOWE RIVERDALE</t>
  </si>
  <si>
    <t>25-30-408-002-0000</t>
  </si>
  <si>
    <t>25-30-408-001-0000 25-30-408-002-0000 25-30-408-003-0000</t>
  </si>
  <si>
    <t>12401 S HONORE CALUMET PARK</t>
  </si>
  <si>
    <t>25-31-105-049-0000</t>
  </si>
  <si>
    <t>25-31-105-048-0000 25-31-105-049-0000</t>
  </si>
  <si>
    <t>12764  IRVING BLUE ISLAND</t>
  </si>
  <si>
    <t>25-32-100-046-0000</t>
  </si>
  <si>
    <t>12700 S JUSTINE CALUMET PARK</t>
  </si>
  <si>
    <t>25-33-413-018-0000</t>
  </si>
  <si>
    <t>39 E 138TH RIVERDALE</t>
  </si>
  <si>
    <t>25-30-101-017-0000</t>
  </si>
  <si>
    <t>11904  IRVING BLUE ISLAND</t>
  </si>
  <si>
    <t>25-29-327-068-0000</t>
  </si>
  <si>
    <t>1234 W 127TH CALUMET PARK</t>
  </si>
  <si>
    <t>25-30-413-023-0000</t>
  </si>
  <si>
    <t>25-30-413-023-0000 25-30-413-024-0000</t>
  </si>
  <si>
    <t>1820 W 126TH CALUMET PARK</t>
  </si>
  <si>
    <t>25-29-328-044-0000</t>
  </si>
  <si>
    <t>25-29-328-044-0000 25-29-328-045-0000</t>
  </si>
  <si>
    <t>1204 W 127TH CALUMET PARK</t>
  </si>
  <si>
    <t>25-30-414-015-0000</t>
  </si>
  <si>
    <t>25-30-414-015-0000 25-30-414-016-0000 25-30-414-017-0000</t>
  </si>
  <si>
    <t>12550 S PAGE CALUMET PARK</t>
  </si>
  <si>
    <t>25-30-417-004-0000</t>
  </si>
  <si>
    <t>25-30-417-004-0000 25-30-417-005-0000 25-30-417-006-0000 25-30-417-007-0000</t>
  </si>
  <si>
    <t>12609 S WINCHESTER CALUMET PARK</t>
  </si>
  <si>
    <t>25-30-417-001-0000</t>
  </si>
  <si>
    <t>25-30-417-001-0000 25-30-417-002-0000</t>
  </si>
  <si>
    <t>12601 S WINCHESTER CALUMET PARK</t>
  </si>
  <si>
    <t>25-30-419-028-0000</t>
  </si>
  <si>
    <t>25-30-419-028-0000 25-30-419-029-0000 25-30-419-030-0000</t>
  </si>
  <si>
    <t>3-15 3-15 3-15</t>
  </si>
  <si>
    <t>1820 W 127TH CALUMET PARK</t>
  </si>
  <si>
    <t>25-30-410-038-0000</t>
  </si>
  <si>
    <t>25-30-410-038-0000 25-30-410-039-0000</t>
  </si>
  <si>
    <t>1650 W 125TH CALUMET PARK</t>
  </si>
  <si>
    <t>25-31-214-020-0000</t>
  </si>
  <si>
    <t>12938  PAGE BLUE ISLAND</t>
  </si>
  <si>
    <t>25-33-408-001-0000</t>
  </si>
  <si>
    <t>10 W 137TH RIVERDALE</t>
  </si>
  <si>
    <t>25-30-131-032-0000</t>
  </si>
  <si>
    <t>12248  GREGORY BLUE ISLAND</t>
  </si>
  <si>
    <t>25-31-217-047-0000</t>
  </si>
  <si>
    <t>13043  WOOD BLUE ISLAND</t>
  </si>
  <si>
    <t>25-30-414-018-0000</t>
  </si>
  <si>
    <t>1740 W 126TH CALUMET PARK</t>
  </si>
  <si>
    <t>25-30-406-056-0000</t>
  </si>
  <si>
    <t>12415 S WINCHESTER CALUMET PARK</t>
  </si>
  <si>
    <t>25-30-103-026-0000</t>
  </si>
  <si>
    <t>2131  119TH BLUE ISLAND</t>
  </si>
  <si>
    <t>25-31-215-040-0000</t>
  </si>
  <si>
    <t>25-31-215-040-0000 25-31-215-042-0000</t>
  </si>
  <si>
    <t>3-15 3-90</t>
  </si>
  <si>
    <t>1918  VERMONT BLUE ISLAND</t>
  </si>
  <si>
    <t>25-30-411-072-0000</t>
  </si>
  <si>
    <t>25-30-411-072-0000 25-30-411-073-0000</t>
  </si>
  <si>
    <t>12500 S LINCOLN CALUMET PARK</t>
  </si>
  <si>
    <t>25-30-134-009-0000</t>
  </si>
  <si>
    <t>12217  LONGWOOD BLUE ISLAND</t>
  </si>
  <si>
    <t>25-31-214-027-0000</t>
  </si>
  <si>
    <t>12906  PAGE BLUE ISLAND</t>
  </si>
  <si>
    <t>25-29-405-076-0000</t>
  </si>
  <si>
    <t>911 W 123RD CALUMET PARK</t>
  </si>
  <si>
    <t>25-29-405-077-0000</t>
  </si>
  <si>
    <t>12301 S SANGAMON CALUMET PARK</t>
  </si>
  <si>
    <t>25-30-418-043-0000</t>
  </si>
  <si>
    <t>25-30-418-043-0000 25-30-418-044-0000</t>
  </si>
  <si>
    <t>12619 S LINCOLN CALUMET PARK</t>
  </si>
  <si>
    <t>25-30-418-009-0000</t>
  </si>
  <si>
    <t>25-30-418-009-0000 25-30-418-010-0000</t>
  </si>
  <si>
    <t>12625 S LINCOLN CALUMET PARK</t>
  </si>
  <si>
    <t>25-32-217-042-0000</t>
  </si>
  <si>
    <t>25-32-217-024-0000 25-32-217-042-0000</t>
  </si>
  <si>
    <t>1101 S ABERDEEN CALUMET PARK</t>
  </si>
  <si>
    <t>25-31-312-007-0000</t>
  </si>
  <si>
    <t>25-31-312-007-0000 25-31-312-008-0000 25-31-312-009-0000 25-31-312-010-0000 25-31-312-011-0000</t>
  </si>
  <si>
    <t>3-14 3-14 3-90 3-14 3-14</t>
  </si>
  <si>
    <t>2206  FULTON BLUE ISLAND</t>
  </si>
  <si>
    <t>25-29-301-006-0000</t>
  </si>
  <si>
    <t>25-29-301-006-0000 25-29-301-007-0000 25-29-301-008-0000</t>
  </si>
  <si>
    <t>12545 W 123RD CALUMET PARK</t>
  </si>
  <si>
    <t>25-29-313-006-0000</t>
  </si>
  <si>
    <t>25-29-313-006-0000 25-29-313-007-0000 25-29-313-008-0000 25-29-313-009-0000</t>
  </si>
  <si>
    <t>12517 S ASHLAND CALUMET PARK</t>
  </si>
  <si>
    <t>25-29-301-009-0000</t>
  </si>
  <si>
    <t>25-29-301-009-0000 25-29-301-010-0000</t>
  </si>
  <si>
    <t>12545 S BISHOP CALUMET PARK</t>
  </si>
  <si>
    <t>25-29-301-003-0000</t>
  </si>
  <si>
    <t>25-29-301-003-0000 25-29-301-004-0000 25-29-301-005-0000</t>
  </si>
  <si>
    <t>1441 W 123RD CALUMET PARK</t>
  </si>
  <si>
    <t>25-30-312-028-0000</t>
  </si>
  <si>
    <t>25-30-312-028-0000 25-30-312-029-0000 25-30-312-030-0000</t>
  </si>
  <si>
    <t>2250  BURR OAK BLUE ISLAND</t>
  </si>
  <si>
    <t>25-31-105-063-0000</t>
  </si>
  <si>
    <t>12843  GREGORY BLUE ISLAND</t>
  </si>
  <si>
    <t>25-29-313-010-0000</t>
  </si>
  <si>
    <t>25-29-313-010-0000 25-29-313-011-0000 25-29-313-012-0000 25-29-313-013-0000</t>
  </si>
  <si>
    <t>12527 S ASHLAND CALUMET PARK</t>
  </si>
  <si>
    <t>25-29-301-043-0000</t>
  </si>
  <si>
    <t>25-29-301-043-0000 25-29-301-051-0000</t>
  </si>
  <si>
    <t>3-13 3-14</t>
  </si>
  <si>
    <t>12338 S BISHOP CALUMET PARK</t>
  </si>
  <si>
    <t>25-30-103-005-0000</t>
  </si>
  <si>
    <t>25-30-103-005-0000 25-30-103-006-0000 25-30-103-007-0000 25-30-103-008-0000 25-30-103-009-0000 25-30-103-010-0000 25-30-103-011-0000 25-30-103-012-0000 25-30-103-013-0000 25-30-103-027-0000</t>
  </si>
  <si>
    <t>3-14 3-14 3-14 3-14 3-14 3-90 3-14 3-14 3-14 3-14</t>
  </si>
  <si>
    <t>2123  119TH BLUE ISLAND</t>
  </si>
  <si>
    <t>25-29-302-001-0000</t>
  </si>
  <si>
    <t>25-29-302-001-0000 25-29-302-002-0000 25-29-302-003-0000</t>
  </si>
  <si>
    <t>12301 S BISHOP CALUMET PARK</t>
  </si>
  <si>
    <t>25-30-115-001-0000</t>
  </si>
  <si>
    <t>25-30-115-001-0000 25-30-115-002-0000</t>
  </si>
  <si>
    <t>12003  WASHINGTON BLUE ISLAND</t>
  </si>
  <si>
    <t>25-32-219-055-0000</t>
  </si>
  <si>
    <t>25-32-219-055-0000 25-32-219-056-0000</t>
  </si>
  <si>
    <t>1041 W VERMONT CALUMET PARK</t>
  </si>
  <si>
    <t>25-29-301-052-0000</t>
  </si>
  <si>
    <t>12316 S BISHOP CALUMET PARK</t>
  </si>
  <si>
    <t>25-31-209-040-0000</t>
  </si>
  <si>
    <t>12812  WOOD BLUE ISLAND</t>
  </si>
  <si>
    <t>25-32-217-044-0000</t>
  </si>
  <si>
    <t>1121 W 127TH CALUMET PARK</t>
  </si>
  <si>
    <t>25-32-207-062-0000</t>
  </si>
  <si>
    <t>1025 W VERMONT CALUMET PARK</t>
  </si>
  <si>
    <t>25-32-309-006-0000</t>
  </si>
  <si>
    <t>3-91</t>
  </si>
  <si>
    <t>1459  WATER BLUE ISLAND</t>
  </si>
  <si>
    <t>36:MULTIFAMILY-SENIOR HOUSING</t>
  </si>
  <si>
    <t>25-30-100-012-0000</t>
  </si>
  <si>
    <t>25-30-100-012-0000 25-30-100-013-0000 25-30-100-014-0000 25-30-100-015-0000 25-30-100-016-0000 25-30-100-017-0000</t>
  </si>
  <si>
    <t>3-14 3-14 3-90 3-90 3-14 3-14</t>
  </si>
  <si>
    <t>2335  119TH BLUE ISLAND</t>
  </si>
  <si>
    <t>25-31-217-026-0000</t>
  </si>
  <si>
    <t>13014  WOOD BLUE ISLAND</t>
  </si>
  <si>
    <t>25-31-107-008-0000</t>
  </si>
  <si>
    <t>25-31-107-008-0000 25-31-107-009-0000 25-31-107-010-0000 25-31-107-011-0000</t>
  </si>
  <si>
    <t>9-96 9-96 9-96 9-96</t>
  </si>
  <si>
    <t>12827  IRVING BLUE ISLAND</t>
  </si>
  <si>
    <t>25-31-430-001-0000</t>
  </si>
  <si>
    <t>25-31-422-002-0000 25-31-423-002-0000 25-31-424-011-0000 25-31-429-036-0000 25-31-430-001-0000</t>
  </si>
  <si>
    <t>3-97 3-97 3-97 3-97 3-97</t>
  </si>
  <si>
    <t>1750  BROADWAY BLUE ISLAND</t>
  </si>
  <si>
    <t>43:MULTIFAMILY-MOBILE HOMES</t>
  </si>
  <si>
    <t>25-31-215-009-0000</t>
  </si>
  <si>
    <t>25-31-215-009-0000 25-31-215-010-0000</t>
  </si>
  <si>
    <t>1943  YORK BLUE ISLAND</t>
  </si>
  <si>
    <t>25-31-216-041-0000</t>
  </si>
  <si>
    <t>25-31-216-041-0000 25-31-216-042-0000</t>
  </si>
  <si>
    <t>13034  HONORE BLUE ISLAND</t>
  </si>
  <si>
    <t>25-30-130-014-0000</t>
  </si>
  <si>
    <t>12150  VINCENNES BLUE ISLAND</t>
  </si>
  <si>
    <t>25-30-126-007-0000</t>
  </si>
  <si>
    <t>25-30-126-007-0000 25-30-126-008-0000 25-30-126-009-0000 25-30-126-010-0000 25-30-126-011-0000 25-30-126-012-0000 25-30-126-013-0000 25-30-135-001-0000 25-30-135-002-0000 25-30-135-003-0000 25-30-135-004-0000</t>
  </si>
  <si>
    <t>3-14 3-14 3-14 3-14 3-14 3-14 3-14 3-14 3-14 3-14 3-90</t>
  </si>
  <si>
    <t>12105  VINCENNES BLUE ISLAND</t>
  </si>
  <si>
    <t>25-30-416-047-0000</t>
  </si>
  <si>
    <t>25-30-416-047-0000 25-30-416-048-0000</t>
  </si>
  <si>
    <t>12552 S ASHLAND CALUMET PARK</t>
  </si>
  <si>
    <t>25-30-101-011-0000</t>
  </si>
  <si>
    <t>25-30-101-011-0000 25-30-101-012-0000</t>
  </si>
  <si>
    <t>2247  119TH BLUE ISLAND</t>
  </si>
  <si>
    <t>25-30-130-007-0000</t>
  </si>
  <si>
    <t>25-30-130-007-0000 25-30-130-008-0000 25-30-130-009-0000 25-30-130-010-0000 25-30-130-011-0000 25-30-130-012-0000</t>
  </si>
  <si>
    <t>3-14 3-14 3-14 3-14 3-14 3-14</t>
  </si>
  <si>
    <t>25-30-110-005-0000</t>
  </si>
  <si>
    <t>2060  120TH BLUE ISLAND</t>
  </si>
  <si>
    <t>25-31-217-061-0000</t>
  </si>
  <si>
    <t>13046 S WOOD CALUMET PARK</t>
  </si>
  <si>
    <t>25-29-406-052-0000</t>
  </si>
  <si>
    <t>843 W 123RD CALUMET PARK</t>
  </si>
  <si>
    <t>25-31-101-024-0000</t>
  </si>
  <si>
    <t>2251  BURR OAK BLUE ISLAND</t>
  </si>
  <si>
    <t>25-32-217-047-0000</t>
  </si>
  <si>
    <t>25-32-217-047-0000 25-32-217-050-0000</t>
  </si>
  <si>
    <t>1131 W 127TH CALUMET PARK</t>
  </si>
  <si>
    <t>25-30-418-017-0000</t>
  </si>
  <si>
    <t>25-30-418-017-0000 25-30-418-018-0000 25-30-418-019-0000</t>
  </si>
  <si>
    <t>12635 S LINCOLN CALUMET PARK</t>
  </si>
  <si>
    <t>25-29-313-016-0000</t>
  </si>
  <si>
    <t>25-29-313-016-0000 25-29-313-017-0000 25-29-313-018-0000</t>
  </si>
  <si>
    <t>12531 S ASHLAND CALUMET PARK</t>
  </si>
  <si>
    <t>25-31-125-040-0000</t>
  </si>
  <si>
    <t>2022  VERMONT BLUE ISLAND</t>
  </si>
  <si>
    <t>25-31-434-025-0000</t>
  </si>
  <si>
    <t>25-31-434-025-0000 25-31-434-026-0000 25-31-434-027-0000 25-31-434-028-0000 25-31-435-014-0000 25-31-435-015-0000 25-31-435-016-0000</t>
  </si>
  <si>
    <t>3-15 3-15 3-15 3-15 3-15 3-15 3-15</t>
  </si>
  <si>
    <t>1900  BROADWAY BLUE ISLAND</t>
  </si>
  <si>
    <t>25-31-215-039-0000</t>
  </si>
  <si>
    <t>25-31-215-039-0000 25-31-215-071-0000 25-31-215-072-0000</t>
  </si>
  <si>
    <t>25-30-308-054-0000</t>
  </si>
  <si>
    <t>12514  VINCENNES BLUE ISLAND</t>
  </si>
  <si>
    <t>25-31-217-049-0000</t>
  </si>
  <si>
    <t>25-31-217-049-0000 25-31-217-050-0000 25-31-217-051-0000</t>
  </si>
  <si>
    <t>3-15 3-15 3-90</t>
  </si>
  <si>
    <t>13033  WOOD BLUE ISLAND</t>
  </si>
  <si>
    <t>25-30-215-035-0000</t>
  </si>
  <si>
    <t>25-30-215-035-0000 25-30-215-036-0000 25-30-215-037-0000 25-30-215-038-0000 25-30-215-039-0000 25-30-215-040-0000 25-30-215-041-0000 25-30-215-042-0000 25-30-215-043-0000 25-30-215-044-0000 25-30-215-048-0000 25-30-215-049-0000</t>
  </si>
  <si>
    <t>3-97 3-97 3-97 3-97 3-97 3-97 3-97 3-97 3-97 3-97 3-97 3-97</t>
  </si>
  <si>
    <t>12140 S MARSHFIELD CALUMET PARK</t>
  </si>
  <si>
    <t>25-31-217-042-0000</t>
  </si>
  <si>
    <t>13015  WOOD BLUE ISLAND</t>
  </si>
  <si>
    <t>25-31-217-048-0000</t>
  </si>
  <si>
    <t>13039  WOOD BLUE ISLAND</t>
  </si>
  <si>
    <t>25-32-309-007-0000</t>
  </si>
  <si>
    <t>1546  WATER BLUE ISLAND</t>
  </si>
  <si>
    <t>38:MULTIFAMILY-SUPPORTIVE LIVING</t>
  </si>
  <si>
    <t>25-30-306-024-0000</t>
  </si>
  <si>
    <t>12440  VINCENNES BLUE ISLAND</t>
  </si>
  <si>
    <t>25-29-321-046-0000</t>
  </si>
  <si>
    <t>25-29-321-046-0000 25-29-321-047-0000</t>
  </si>
  <si>
    <t>1552 W 127TH CALUMET PARK</t>
  </si>
  <si>
    <t>25-30-127-005-0000</t>
  </si>
  <si>
    <t>25-30-127-005-0000 25-30-127-006-0000</t>
  </si>
  <si>
    <t>12151  WESTERN BLUE ISLAND</t>
  </si>
  <si>
    <t>25-29-321-017-0000</t>
  </si>
  <si>
    <t>25-29-321-017-0000 25-29-321-018-0000</t>
  </si>
  <si>
    <t>12645 S ASHLAND CALUMET PARK</t>
  </si>
  <si>
    <t>25-29-323-035-0000</t>
  </si>
  <si>
    <t>25-29-323-035-0000 25-29-323-036-0000 25-29-323-037-0000 25-29-323-038-0000 25-29-323-067-0000</t>
  </si>
  <si>
    <t>5-92 5-92 5-92 5-92 5-92</t>
  </si>
  <si>
    <t>25-29-323-066-0000</t>
  </si>
  <si>
    <t>25-29-324-033-0000</t>
  </si>
  <si>
    <t>25-29-324-033-0000 25-29-324-034-0000 25-29-324-035-0000</t>
  </si>
  <si>
    <t>1418 W 127TH CALUMET PARK</t>
  </si>
  <si>
    <t>25-29-407-033-0000</t>
  </si>
  <si>
    <t>25-29-407-031-0000 25-29-407-032-0000 25-29-407-033-0000 25-29-407-034-0000 25-29-407-035-0000 25-29-407-036-0000 25-29-407-037-0000 25-29-407-038-0000</t>
  </si>
  <si>
    <t>5-90 5-90 5-22 5-22 5-90 5-90 5-90 5-90</t>
  </si>
  <si>
    <t>12326 S HALSTED CALUMET PARK</t>
  </si>
  <si>
    <t>1922</t>
  </si>
  <si>
    <t>25-30-106-002-0000</t>
  </si>
  <si>
    <t>25-30-106-001-0000 25-30-106-002-0000</t>
  </si>
  <si>
    <t>5-90 5-97</t>
  </si>
  <si>
    <t>12000  WESTERN BLUE ISLAND</t>
  </si>
  <si>
    <t>25-30-111-031-0000</t>
  </si>
  <si>
    <t>25-30-106-003-0000 25-30-106-004-0000 25-30-106-005-0000 25-30-111-031-0000 25-30-117-001-0000 25-30-117-002-0000 25-30-117-003-0000</t>
  </si>
  <si>
    <t>5-90 5-90 5-90 5-28 5-90 5-90 5-90</t>
  </si>
  <si>
    <t>12015  WESTERN BLUE ISLAND</t>
  </si>
  <si>
    <t>25-30-122-028-0000</t>
  </si>
  <si>
    <t>12101  WESTERN BLUE ISLAND</t>
  </si>
  <si>
    <t>25-30-131-006-0000</t>
  </si>
  <si>
    <t>25-30-131-006-0000 25-30-131-007-0000</t>
  </si>
  <si>
    <t>12225  WESTERN BLUE ISLAND</t>
  </si>
  <si>
    <t>25-30-131-046-0000</t>
  </si>
  <si>
    <t>25-30-131-046-0000 25-30-131-047-0000</t>
  </si>
  <si>
    <t>8-30 8-90</t>
  </si>
  <si>
    <t>12215 S WESTERN BLUE ISLAND</t>
  </si>
  <si>
    <t>25-30-305-006-0000</t>
  </si>
  <si>
    <t>12447  WESTERN BLUE ISLAND</t>
  </si>
  <si>
    <t>25-30-312-026-0000</t>
  </si>
  <si>
    <t>25-30-312-026-0000 25-30-312-027-0000</t>
  </si>
  <si>
    <t>2260  BURR OAK BLUE ISLAND</t>
  </si>
  <si>
    <t>25-30-315-022-0000</t>
  </si>
  <si>
    <t>12411  VINCENNES BLUE ISLAND</t>
  </si>
  <si>
    <t>25-30-410-022-0000</t>
  </si>
  <si>
    <t>25-30-410-020-0000 25-30-410-021-0000 25-30-410-022-0000</t>
  </si>
  <si>
    <t>5-90 5-90 5-22</t>
  </si>
  <si>
    <t>12408 S ASHLAND CALUMET PARK</t>
  </si>
  <si>
    <t>25-30-422-035-0000</t>
  </si>
  <si>
    <t>25-30-422-035-0000 25-30-422-036-0000</t>
  </si>
  <si>
    <t>12656 S ASHLAND CALUMET PARK</t>
  </si>
  <si>
    <t>25-30-424-035-0000</t>
  </si>
  <si>
    <t>12658 S PAULINA CALUMET PARK</t>
  </si>
  <si>
    <t>25-31-100-010-0000</t>
  </si>
  <si>
    <t>25-31-100-010-0000 25-31-100-011-0000</t>
  </si>
  <si>
    <t>2331  BURR OAK BLUE ISLAND</t>
  </si>
  <si>
    <t>1993</t>
  </si>
  <si>
    <t>25-31-103-037-0000</t>
  </si>
  <si>
    <t>12815  WESTERN BLUE ISLAND</t>
  </si>
  <si>
    <t>25-31-104-010-0000</t>
  </si>
  <si>
    <t>12851  WESTERN BLUE ISLAND</t>
  </si>
  <si>
    <t>25-31-104-018-0000</t>
  </si>
  <si>
    <t>25-31-104-002-0000 25-31-104-003-0000 25-31-104-018-0000 25-31-104-019-0000</t>
  </si>
  <si>
    <t>5-22 5-90 5-22 5-90</t>
  </si>
  <si>
    <t>12833  WESTERN BLUE ISLAND</t>
  </si>
  <si>
    <t>25-31-113-012-0000</t>
  </si>
  <si>
    <t>25-31-113-008-0000 25-31-113-010-0000 25-31-113-012-0000 25-31-113-013-0000 25-31-113-014-0000 25-31-113-015-0000 25-31-113-016-0000 25-31-113-017-0000 25-31-113-018-0000 25-31-113-019-0000</t>
  </si>
  <si>
    <t>5-90 5-90 5-92 5-92 5-92 5-92 5-92 5-90 5-90 5-90</t>
  </si>
  <si>
    <t>2320  HIGH BLUE ISLAND</t>
  </si>
  <si>
    <t>14027</t>
  </si>
  <si>
    <t>25-31-114-004-0000</t>
  </si>
  <si>
    <t>5-91</t>
  </si>
  <si>
    <t>2310  YORK BLUE ISLAND</t>
  </si>
  <si>
    <t>25-31-121-001-0000</t>
  </si>
  <si>
    <t>13035  WESTERN BLUE ISLAND</t>
  </si>
  <si>
    <t>1901</t>
  </si>
  <si>
    <t>25-31-121-003-0000</t>
  </si>
  <si>
    <t>13039  WESTERN BLUE ISLAND</t>
  </si>
  <si>
    <t>25-31-121-008-0000</t>
  </si>
  <si>
    <t>25-31-121-008-0000 25-31-121-027-0000</t>
  </si>
  <si>
    <t>25-31-202-001-0000</t>
  </si>
  <si>
    <t>25-31-202-001-0000 25-31-202-002-0000 25-31-202-003-0000 25-31-202-004-0000</t>
  </si>
  <si>
    <t>5-32 5-32 5-32 5-32</t>
  </si>
  <si>
    <t>1859  BURR OAK BLUE ISLAND</t>
  </si>
  <si>
    <t>25-31-204-021-0000</t>
  </si>
  <si>
    <t>1727 W 127TH CALUMET PARK</t>
  </si>
  <si>
    <t>25-31-215-093-0000</t>
  </si>
  <si>
    <t>1800  VERMONT BLUE ISLAND</t>
  </si>
  <si>
    <t>25-31-304-027-0000</t>
  </si>
  <si>
    <t>2141  VERMONT BLUE ISLAND</t>
  </si>
  <si>
    <t>25-32-101-001-0000</t>
  </si>
  <si>
    <t>25-32-101-001-0000 25-32-101-002-0000 25-32-101-003-0000 25-32-101-004-0000 25-32-101-005-0000 25-32-101-063-0000</t>
  </si>
  <si>
    <t>5-92 5-92 5-92 5-92 5-90 5-90</t>
  </si>
  <si>
    <t>1549 W 127TH CALUMET PARK</t>
  </si>
  <si>
    <t>25-32-103-025-0000</t>
  </si>
  <si>
    <t>25-32-103-020-0000 25-32-103-021-0000 25-32-103-022-0000 25-32-103-023-0000 25-32-103-024-0000 25-32-103-025-0000 25-32-105-014-0000</t>
  </si>
  <si>
    <t>5-90 5-90 5-90 5-90 5-22 5-22 5-22</t>
  </si>
  <si>
    <t>12837 S ASHLAND CALUMET PARK</t>
  </si>
  <si>
    <t>25-32-105-029-0000</t>
  </si>
  <si>
    <t>8-30</t>
  </si>
  <si>
    <t>13085 S ASHLAND CALUMET PARK</t>
  </si>
  <si>
    <t>25-32-117-019-0000</t>
  </si>
  <si>
    <t>1333 W 127TH CALUMET PARK</t>
  </si>
  <si>
    <t>25-32-217-055-0000</t>
  </si>
  <si>
    <t>1127 W 127TH CALUMET PARK</t>
  </si>
  <si>
    <t>25-31-115-009-1001</t>
  </si>
  <si>
    <t>25-31-115-009-1001 25-31-115-009-1002 25-31-115-009-1003 25-31-115-009-1004</t>
  </si>
  <si>
    <t>5-97 5-97 5-97 5-97</t>
  </si>
  <si>
    <t>12935  GREGORY BLUE ISLAND</t>
  </si>
  <si>
    <t>25-32-107-036-0000</t>
  </si>
  <si>
    <t>25-32-105-027-0000 25-32-107-036-0000</t>
  </si>
  <si>
    <t>8-90 8-31</t>
  </si>
  <si>
    <t>25-32-308-015-0000</t>
  </si>
  <si>
    <t>25-32-308-014-0000 25-32-308-015-0000</t>
  </si>
  <si>
    <t>1443 W BROADWAY BLUE ISLAND</t>
  </si>
  <si>
    <t>25-32-405-024-0000</t>
  </si>
  <si>
    <t>13727 S HALSTED RIVERDALE</t>
  </si>
  <si>
    <t>25-33-400-022-0000</t>
  </si>
  <si>
    <t>13500 S PERRY RIVERDALE</t>
  </si>
  <si>
    <t>25-33-404-031-0000</t>
  </si>
  <si>
    <t>25-33-403-002-0000 25-33-404-001-0000 25-33-404-005-0000 25-33-404-031-0000</t>
  </si>
  <si>
    <t>5-90 5-90 5-90 5-97</t>
  </si>
  <si>
    <t>35 E 136TH RIVERDALE</t>
  </si>
  <si>
    <t>25-33-407-024-0000</t>
  </si>
  <si>
    <t>36 E 136TH RIVERDALE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</si>
</sst>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4">
    <xf numFmtId="0" fontId="0" fillId="0" borderId="0" xfId="0"/>
    <xf numFmtId="164" fontId="0" fillId="0" borderId="0" xfId="1" applyNumberFormat="1" applyFont="1"/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44" fontId="0" fillId="0" borderId="0" xfId="1" applyFont="1" applyAlignment="1">
      <alignment vertical="top"/>
    </xf>
    <xf numFmtId="164" fontId="0" fillId="0" borderId="0" xfId="1" applyNumberFormat="1" applyFont="1" applyAlignment="1">
      <alignment vertical="top"/>
    </xf>
    <xf numFmtId="9" fontId="0" fillId="0" borderId="0" xfId="2" applyFont="1" applyAlignment="1">
      <alignment vertical="top"/>
    </xf>
    <xf numFmtId="10" fontId="0" fillId="0" borderId="0" xfId="2" applyNumberFormat="1" applyFont="1" applyAlignment="1">
      <alignment vertical="top"/>
    </xf>
    <xf numFmtId="165" fontId="0" fillId="0" borderId="0" xfId="3" applyNumberFormat="1" applyFont="1" applyAlignment="1">
      <alignment vertical="top"/>
    </xf>
    <xf numFmtId="164" fontId="1" fillId="0" borderId="0" xfId="1" applyNumberFormat="1" applyFont="1"/>
    <xf numFmtId="0" fontId="0" fillId="0" borderId="0" xfId="0" applyAlignment="1">
      <alignment wrapText="1"/>
    </xf>
    <xf numFmtId="0" fontId="3" fillId="2" borderId="0" xfId="0" applyFont="1" applyFill="1"/>
    <xf numFmtId="164" fontId="3" fillId="2" borderId="0" xfId="0" applyNumberFormat="1" applyFont="1" applyFill="1"/>
    <xf numFmtId="165" fontId="3" fillId="2" borderId="0" xfId="3" applyNumberFormat="1" applyFont="1" applyFill="1"/>
    <xf numFmtId="43" fontId="0" fillId="0" borderId="0" xfId="3" applyFont="1" applyAlignment="1">
      <alignment vertical="top"/>
    </xf>
    <xf numFmtId="0" fontId="0" fillId="0" borderId="0" xfId="2" applyNumberFormat="1" applyFont="1" applyAlignment="1">
      <alignment vertical="top"/>
    </xf>
    <xf numFmtId="44" fontId="0" fillId="0" borderId="0" xfId="1" applyFont="1"/>
    <xf numFmtId="10" fontId="0" fillId="0" borderId="0" xfId="2" applyNumberFormat="1" applyFont="1"/>
    <xf numFmtId="0" fontId="0" fillId="0" borderId="0" xfId="0" applyAlignment="1">
      <alignment horizontal="center"/>
    </xf>
    <xf numFmtId="9" fontId="0" fillId="0" borderId="0" xfId="2" applyFont="1" applyAlignment="1">
      <alignment horizontal="center" vertical="top"/>
    </xf>
    <xf numFmtId="10" fontId="0" fillId="0" borderId="0" xfId="2" applyNumberFormat="1" applyFont="1" applyAlignment="1">
      <alignment horizontal="center" vertical="top"/>
    </xf>
    <xf numFmtId="10" fontId="0" fillId="0" borderId="0" xfId="2" applyNumberFormat="1" applyFont="1" applyAlignment="1"/>
  </cellXfs>
  <cellStyles count="4">
    <cellStyle name="Comma" xfId="3" builtinId="3"/>
    <cellStyle name="Currency" xfId="1" builtinId="4"/>
    <cellStyle name="Normal" xfId="0" builtinId="0"/>
    <cellStyle name="Percent" xfId="2" builtinId="5"/>
  </cellStyles>
  <dxfs count="19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indent="0" justifyLastLine="0" shrinkToFit="0" readingOrder="0"/>
    </dxf>
    <dxf>
      <alignment horizontal="center" vertical="top" textRotation="0" wrapText="1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alignment horizontal="general" vertical="top" textRotation="0" wrapText="0" indent="0" justifyLastLine="0" shrinkToFit="0" readingOrder="0"/>
    </dxf>
    <dxf>
      <numFmt numFmtId="165" formatCode="_(* #,##0_);_(* \(#,##0\);_(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top" textRotation="0" wrapText="1" indent="0" justifyLastLine="0" shrinkToFit="0" readingOrder="0"/>
    </dxf>
    <dxf>
      <numFmt numFmtId="34" formatCode="_(&quot;$&quot;* #,##0.00_);_(&quot;$&quot;* \(#,##0.00\);_(&quot;$&quot;* &quot;-&quot;??_);_(@_)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4" formatCode="0.00%"/>
      <alignment horizontal="general" vertical="bottom" textRotation="0" wrapText="0" indent="0" justifyLastLine="0" shrinkToFit="0" readingOrder="0"/>
    </dxf>
    <dxf>
      <numFmt numFmtId="14" formatCode="0.00%"/>
      <alignment horizontal="general" vertical="bottom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numFmt numFmtId="13" formatCode="0%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top" textRotation="0" wrapText="1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indent="0" justifyLastLine="0" shrinkToFit="0" readingOrder="0"/>
    </dxf>
    <dxf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indent="0" justifyLastLine="0" shrinkToFit="0" readingOrder="0"/>
    </dxf>
    <dxf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top" textRotation="0" wrapText="1" indent="0" justifyLastLine="0" shrinkToFit="0" readingOrder="0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7" xr16:uid="{504C9BA2-24D0-43E5-BEBE-CAD6873EF2FB}" autoFormatId="16" applyNumberFormats="0" applyBorderFormats="0" applyFontFormats="0" applyPatternFormats="0" applyAlignmentFormats="0" applyWidthHeightFormats="0">
  <queryTableRefresh nextId="14">
    <queryTableFields count="11">
      <queryTableField id="1" name="KeyPIN" tableColumnId="1"/>
      <queryTableField id="2" name="PINs" tableColumnId="2"/>
      <queryTableField id="3" name="Address" tableColumnId="3"/>
      <queryTableField id="4" name="Tax District" tableColumnId="4"/>
      <queryTableField id="5" name="Classes" tableColumnId="5"/>
      <queryTableField id="6" name="Subclass2" tableColumnId="6"/>
      <queryTableField id="7" name="Land.Total SF" tableColumnId="7"/>
      <queryTableField id="8" name="GBA" tableColumnId="8"/>
      <queryTableField id="9" name="Market Value" tableColumnId="9"/>
      <queryTableField id="12" name="2026 Partial Value" tableColumnId="10"/>
      <queryTableField id="13" name="2026 Partial Value Reason" tableColumnId="11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" connectionId="13" xr16:uid="{FD6917E5-60AA-4FD6-942D-E38EC536077D}" autoFormatId="16" applyNumberFormats="0" applyBorderFormats="0" applyFontFormats="0" applyPatternFormats="0" applyAlignmentFormats="0" applyWidthHeightFormats="0">
  <queryTableRefresh nextId="13">
    <queryTableFields count="7">
      <queryTableField id="1" name="KeyPIN" tableColumnId="1"/>
      <queryTableField id="2" name="PINs" tableColumnId="2"/>
      <queryTableField id="3" name="Address" tableColumnId="3"/>
      <queryTableField id="9" name="Tax District" tableColumnId="9"/>
      <queryTableField id="10" name="Classes" tableColumnId="10"/>
      <queryTableField id="4" name="Subclass2" tableColumnId="4"/>
      <queryTableField id="5" name="Market Value" tableColumnId="5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connectionId="11" xr16:uid="{1E66FBAC-39E0-44BB-8832-9FEFA3A52EE7}" autoFormatId="16" applyNumberFormats="0" applyBorderFormats="0" applyFontFormats="0" applyPatternFormats="0" applyAlignmentFormats="0" applyWidthHeightFormats="0">
  <queryTableRefresh nextId="30">
    <queryTableFields count="22">
      <queryTableField id="1" name="KeyPIN" tableColumnId="1"/>
      <queryTableField id="2" name="PINs" tableColumnId="2"/>
      <queryTableField id="5" name="Classes" tableColumnId="5"/>
      <queryTableField id="3" name="Address" tableColumnId="3"/>
      <queryTableField id="4" name="Tax District" tableColumnId="4"/>
      <queryTableField id="7" name="Land.Total SF" tableColumnId="7"/>
      <queryTableField id="6" name="Subclass2" tableColumnId="6"/>
      <queryTableField id="8" name="IDPH#" tableColumnId="8"/>
      <queryTableField id="9" name="BldgSF" tableColumnId="9"/>
      <queryTableField id="10" name="Units / Beds" tableColumnId="10"/>
      <queryTableField id="11" name="Revenue/bed/night " tableColumnId="11"/>
      <queryTableField id="12" name="Est. PGI" tableColumnId="12"/>
      <queryTableField id="13" name="Est. Vacancy %" tableColumnId="13"/>
      <queryTableField id="14" name="Exp %" tableColumnId="14"/>
      <queryTableField id="15" name="NOI" tableColumnId="15"/>
      <queryTableField id="16" name="Cap Rate" tableColumnId="16"/>
      <queryTableField id="23" name="Tax Load" tableColumnId="21"/>
      <queryTableField id="24" name="Loaded Cap" tableColumnId="22"/>
      <queryTableField id="18" name="Market Value" tableColumnId="18"/>
      <queryTableField id="17" name="Final MV / Bed" tableColumnId="17"/>
      <queryTableField id="21" name="2026 Partial Value" tableColumnId="19"/>
      <queryTableField id="22" name="2026 Partial Value Reason" tableColumnId="20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8" xr16:uid="{BB82219D-D18E-4ABE-B039-149A8461663D}" autoFormatId="16" applyNumberFormats="0" applyBorderFormats="0" applyFontFormats="0" applyPatternFormats="0" applyAlignmentFormats="0" applyWidthHeightFormats="0">
  <queryTableRefresh nextId="42">
    <queryTableFields count="23">
      <queryTableField id="1" name="KeyPIN" tableColumnId="1"/>
      <queryTableField id="2" name="PINs" tableColumnId="2"/>
      <queryTableField id="5" name="Classes" tableColumnId="5"/>
      <queryTableField id="3" name="Address" tableColumnId="3"/>
      <queryTableField id="4" name="Tax District" tableColumnId="4"/>
      <queryTableField id="7" name="Land.Total SF" tableColumnId="7"/>
      <queryTableField id="6" name="Subclass2" tableColumnId="6"/>
      <queryTableField id="8" name="ImprName" tableColumnId="8"/>
      <queryTableField id="10" name="YearBlt" tableColumnId="10"/>
      <queryTableField id="11" name="Units / Keys" tableColumnId="11"/>
      <queryTableField id="12" name="Rev / Key / Night " tableColumnId="12"/>
      <queryTableField id="13" name="Occupancy " tableColumnId="13"/>
      <queryTableField id="14" name="Rev Par" tableColumnId="14"/>
      <queryTableField id="15" name="Total Rev" tableColumnId="15"/>
      <queryTableField id="16" name="EBITDA / NOI" tableColumnId="16"/>
      <queryTableField id="17" name="Cap Rate" tableColumnId="17"/>
      <queryTableField id="24" name="Tax Load" tableColumnId="22"/>
      <queryTableField id="25" name="Loaded Cap" tableColumnId="23"/>
      <queryTableField id="19" name="Market Value" tableColumnId="19"/>
      <queryTableField id="18" name="Final MV / Key" tableColumnId="18"/>
      <queryTableField id="22" name="2026 Partial Value" tableColumnId="20"/>
      <queryTableField id="23" name="2026 Partial Value Reason" tableColumnId="21"/>
      <queryTableField id="9" name="BldgSF" tableColumnId="9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" connectionId="12" xr16:uid="{54F18698-9E02-4B04-81A1-176A31B61397}" autoFormatId="16" applyNumberFormats="0" applyBorderFormats="0" applyFontFormats="0" applyPatternFormats="0" applyAlignmentFormats="0" applyWidthHeightFormats="0">
  <queryTableRefresh nextId="33">
    <queryTableFields count="26">
      <queryTableField id="1" name="KeyPIN" tableColumnId="1"/>
      <queryTableField id="2" name="PINs" tableColumnId="2"/>
      <queryTableField id="5" name="Classes" tableColumnId="5"/>
      <queryTableField id="3" name="Address" tableColumnId="3"/>
      <queryTableField id="4" name="Tax District" tableColumnId="4"/>
      <queryTableField id="7" name="Land.Total SF" tableColumnId="7"/>
      <queryTableField id="6" name="Subclass2" tableColumnId="6"/>
      <queryTableField id="8" name="BldgSF" tableColumnId="8"/>
      <queryTableField id="9" name="YearBlt" tableColumnId="9"/>
      <queryTableField id="10" name="Investment Rating" tableColumnId="10"/>
      <queryTableField id="11" name="Adj Rent $/SF" tableColumnId="11"/>
      <queryTableField id="12" name="PGI" tableColumnId="12"/>
      <queryTableField id="13" name="V/C" tableColumnId="13"/>
      <queryTableField id="14" name="EGI" tableColumnId="14"/>
      <queryTableField id="15" name="% Exp." tableColumnId="15"/>
      <queryTableField id="16" name="NOI" tableColumnId="16"/>
      <queryTableField id="17" name="Cap Rate" tableColumnId="17"/>
      <queryTableField id="25" name="Tax Load" tableColumnId="23"/>
      <queryTableField id="26" name="Loaded Cap" tableColumnId="24"/>
      <queryTableField id="18" name="L:B Ratio" tableColumnId="18"/>
      <queryTableField id="19" name="Excess Land Area" tableColumnId="19"/>
      <queryTableField id="20" name="Excess Land Value" tableColumnId="20"/>
      <queryTableField id="21" name="Market Value" tableColumnId="21"/>
      <queryTableField id="22" name="Final MV / SF" tableColumnId="22"/>
      <queryTableField id="27" name="2026 Partial Value" tableColumnId="25"/>
      <queryTableField id="28" name="2026 Partial Value Reason" tableColumnId="26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10" xr16:uid="{8EE21FCE-0A39-47EC-AD5E-7A833D37A09F}" autoFormatId="16" applyNumberFormats="0" applyBorderFormats="0" applyFontFormats="0" applyPatternFormats="0" applyAlignmentFormats="0" applyWidthHeightFormats="0">
  <queryTableRefresh nextId="37">
    <queryTableFields count="29">
      <queryTableField id="1" name="KeyPIN" tableColumnId="1"/>
      <queryTableField id="2" name="PINs" tableColumnId="2"/>
      <queryTableField id="5" name="Classes" tableColumnId="5"/>
      <queryTableField id="3" name="Address" tableColumnId="3"/>
      <queryTableField id="4" name="Tax District" tableColumnId="4"/>
      <queryTableField id="7" name="Land.Total SF" tableColumnId="7"/>
      <queryTableField id="6" name="Subclass2" tableColumnId="6"/>
      <queryTableField id="8" name="BldgSF" tableColumnId="8"/>
      <queryTableField id="9" name="Studios" tableColumnId="9"/>
      <queryTableField id="10" name="1BR" tableColumnId="10"/>
      <queryTableField id="11" name="2BR" tableColumnId="11"/>
      <queryTableField id="12" name="3BR" tableColumnId="12"/>
      <queryTableField id="13" name="4BR" tableColumnId="13"/>
      <queryTableField id="14" name="MobileHomePads" tableColumnId="14"/>
      <queryTableField id="15" name="CommSF" tableColumnId="15"/>
      <queryTableField id="16" name="YearBlt" tableColumnId="16"/>
      <queryTableField id="17" name="Investment Rating" tableColumnId="17"/>
      <queryTableField id="18" name="Adjusted PGI" tableColumnId="18"/>
      <queryTableField id="19" name="V/C" tableColumnId="19"/>
      <queryTableField id="20" name="EGI" tableColumnId="20"/>
      <queryTableField id="21" name="% Exp." tableColumnId="21"/>
      <queryTableField id="22" name="NOI" tableColumnId="22"/>
      <queryTableField id="23" name="Cap Rate" tableColumnId="23"/>
      <queryTableField id="30" name="Tax Load" tableColumnId="28"/>
      <queryTableField id="31" name="Loaded Cap" tableColumnId="29"/>
      <queryTableField id="25" name="Market Value" tableColumnId="25"/>
      <queryTableField id="24" name="Final MV / Unit" tableColumnId="24"/>
      <queryTableField id="28" name="2026 Partial Value" tableColumnId="26"/>
      <queryTableField id="29" name="2026 Partial Value Reason" tableColumnId="27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9" xr16:uid="{577A968D-CB0E-45B7-A7A7-AB2021CDAE9C}" autoFormatId="16" applyNumberFormats="0" applyBorderFormats="0" applyFontFormats="0" applyPatternFormats="0" applyAlignmentFormats="0" applyWidthHeightFormats="0">
  <queryTableRefresh nextId="33">
    <queryTableFields count="26">
      <queryTableField id="1" name="KeyPIN" tableColumnId="1"/>
      <queryTableField id="2" name="PINs" tableColumnId="2"/>
      <queryTableField id="5" name="Classes" tableColumnId="5"/>
      <queryTableField id="3" name="Address" tableColumnId="3"/>
      <queryTableField id="4" name="Tax District" tableColumnId="4"/>
      <queryTableField id="7" name="Land.Total SF" tableColumnId="7"/>
      <queryTableField id="6" name="Subclass2" tableColumnId="6"/>
      <queryTableField id="8" name="BldgSF" tableColumnId="8"/>
      <queryTableField id="9" name="YearBlt" tableColumnId="9"/>
      <queryTableField id="10" name="Investment Rating" tableColumnId="10"/>
      <queryTableField id="11" name="Adj Rent $/SF" tableColumnId="11"/>
      <queryTableField id="12" name="PGI" tableColumnId="12"/>
      <queryTableField id="13" name="V/C" tableColumnId="13"/>
      <queryTableField id="14" name="EGI" tableColumnId="14"/>
      <queryTableField id="15" name="% Exp." tableColumnId="15"/>
      <queryTableField id="16" name="NOI" tableColumnId="16"/>
      <queryTableField id="17" name="Cap Rate" tableColumnId="17"/>
      <queryTableField id="27" name="Tax Load" tableColumnId="25"/>
      <queryTableField id="28" name="Loaded Cap" tableColumnId="26"/>
      <queryTableField id="18" name="L:B Ratio" tableColumnId="18"/>
      <queryTableField id="19" name="Excess Land Area" tableColumnId="19"/>
      <queryTableField id="20" name="Excess Land Value" tableColumnId="20"/>
      <queryTableField id="21" name="Market Value" tableColumnId="21"/>
      <queryTableField id="22" name="Final MV / SF" tableColumnId="22"/>
      <queryTableField id="25" name="2026 Partial Value" tableColumnId="23"/>
      <queryTableField id="26" name="2026 Partial Value Reason" tableColumnId="24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6" xr16:uid="{42B71A27-8266-4F9F-9F8C-D5C02941016A}" autoFormatId="16" applyNumberFormats="0" applyBorderFormats="0" applyFontFormats="0" applyPatternFormats="0" applyAlignmentFormats="0" applyWidthHeightFormats="0">
  <queryTableRefresh nextId="50">
    <queryTableFields count="24">
      <queryTableField id="1" name="KeyPIN" tableColumnId="1"/>
      <queryTableField id="2" name="PINs" tableColumnId="2"/>
      <queryTableField id="3" name="NBHD" tableColumnId="3"/>
      <queryTableField id="4" name="Classes" tableColumnId="4"/>
      <queryTableField id="5" name="Town Region" tableColumnId="5"/>
      <queryTableField id="6" name="Subclass2" tableColumnId="6"/>
      <queryTableField id="44" name="BldgSF" tableColumnId="11"/>
      <queryTableField id="18" name="Adj Rent $/SF" tableColumnId="17"/>
      <queryTableField id="19" name="PGI" tableColumnId="18"/>
      <queryTableField id="20" name="V/C" tableColumnId="19"/>
      <queryTableField id="21" name="EGI" tableColumnId="20"/>
      <queryTableField id="22" name="% Exp." tableColumnId="21"/>
      <queryTableField id="23" name="NOI" tableColumnId="22"/>
      <queryTableField id="24" name="Cap Rate" tableColumnId="23"/>
      <queryTableField id="45" name="Tax Load" tableColumnId="12"/>
      <queryTableField id="46" name="Loaded Cap" tableColumnId="13"/>
      <queryTableField id="32" name="L:B Ratio" tableColumnId="24"/>
      <queryTableField id="33" name="Excess Land Area" tableColumnId="25"/>
      <queryTableField id="34" name="Excess Land Value" tableColumnId="26"/>
      <queryTableField id="40" name="Total Land Val" tableColumnId="7"/>
      <queryTableField id="8" name="Market Value" tableColumnId="8"/>
      <queryTableField id="16" name="Final MV / SF" tableColumnId="16"/>
      <queryTableField id="41" name="2026 Partial Value" tableColumnId="9"/>
      <queryTableField id="42" name="2026 Partial Value Reason" tableColumnId="10"/>
    </queryTableFields>
    <queryTableDeletedFields count="2">
      <deletedField name="Model"/>
      <deletedField name="Model"/>
    </queryTableDeleted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5" xr16:uid="{831428F6-A3A4-4A9F-8562-0318D161CB2E}" autoFormatId="16" applyNumberFormats="0" applyBorderFormats="0" applyFontFormats="0" applyPatternFormats="0" applyAlignmentFormats="0" applyWidthHeightFormats="0">
  <queryTableRefresh nextId="52">
    <queryTableFields count="26">
      <queryTableField id="1" name="KeyPIN" tableColumnId="1"/>
      <queryTableField id="2" name="PINs" tableColumnId="2"/>
      <queryTableField id="5" name="Classes" tableColumnId="5"/>
      <queryTableField id="3" name="Address" tableColumnId="3"/>
      <queryTableField id="4" name="Tax District" tableColumnId="4"/>
      <queryTableField id="7" name="Land.Total SF" tableColumnId="7"/>
      <queryTableField id="6" name="Subclass2" tableColumnId="6"/>
      <queryTableField id="8" name="BldgSF" tableColumnId="8"/>
      <queryTableField id="9" name="Investment Rating" tableColumnId="9"/>
      <queryTableField id="10" name="Adj Rent $/SF" tableColumnId="10"/>
      <queryTableField id="11" name="PGI" tableColumnId="11"/>
      <queryTableField id="12" name="V/C" tableColumnId="12"/>
      <queryTableField id="13" name="EGI" tableColumnId="13"/>
      <queryTableField id="14" name="% Exp." tableColumnId="14"/>
      <queryTableField id="15" name="NOI" tableColumnId="15"/>
      <queryTableField id="16" name="Cap Rate" tableColumnId="16"/>
      <queryTableField id="46" name="Tax Load" tableColumnId="25"/>
      <queryTableField id="47" name="Loaded Cap" tableColumnId="26"/>
      <queryTableField id="23" name="L:B Ratio" tableColumnId="23"/>
      <queryTableField id="17" name="Excess Land Area" tableColumnId="17"/>
      <queryTableField id="18" name="Excess Land Value" tableColumnId="18"/>
      <queryTableField id="27" name="Total Land Val" tableColumnId="24"/>
      <queryTableField id="19" name="Market Value" tableColumnId="19"/>
      <queryTableField id="20" name="Final MV / SF" tableColumnId="20"/>
      <queryTableField id="25" name="2026 Partial Value" tableColumnId="21"/>
      <queryTableField id="26" name="2026 Partial Value Reason" tableColumnId="22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" connectionId="14" xr16:uid="{2D75E50C-BC7C-436E-BA10-C504BDD2DFDC}" autoFormatId="16" applyNumberFormats="0" applyBorderFormats="0" applyFontFormats="0" applyPatternFormats="0" applyAlignmentFormats="0" applyWidthHeightFormats="0">
  <queryTableRefresh nextId="6">
    <queryTableFields count="3">
      <queryTableField id="1" name="Subclass2" tableColumnId="1"/>
      <queryTableField id="2" name="Total Market Value" tableColumnId="2"/>
      <queryTableField id="3" name="# of Properties" tableColumnId="3"/>
    </queryTableFields>
  </queryTableRefresh>
</queryTable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8320903-4CB4-413C-B125-014D5156C059}" name="TownIDs" displayName="TownIDs" ref="A1:C18" totalsRowShown="0">
  <autoFilter ref="A1:C18" xr:uid="{48320903-4CB4-413C-B125-014D5156C059}"/>
  <tableColumns count="3">
    <tableColumn id="1" xr3:uid="{A0AC7438-252A-49DD-846E-DCF04F0C50C3}" name="Township"/>
    <tableColumn id="9" xr3:uid="{25A8D17C-BECC-4446-B950-CCBFB2388DA6}" name="TownName"/>
    <tableColumn id="2" xr3:uid="{CA6D866E-B5BA-4BC9-BFEA-47C9FD8117E2}" name="TownID" dataDxfId="192">
      <calculatedColumnFormula>TownIDs[[#This Row],[Township]]&amp;"_"&amp;TownIDs[[#This Row],[TownName]]</calculatedColumnFormula>
    </tableColumn>
  </tableColumns>
  <tableStyleInfo name="TableStyleMedium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FE7EAA5-49B4-4B69-8C9E-3A016817F9BE}" name="Condos" displayName="Condos" ref="A1:X7" tableType="queryTable" totalsRowShown="0" headerRowDxfId="52" dataDxfId="51">
  <autoFilter ref="A1:X7" xr:uid="{6FE7EAA5-49B4-4B69-8C9E-3A016817F9BE}"/>
  <tableColumns count="24">
    <tableColumn id="1" xr3:uid="{71131CF3-CFEC-4511-885E-13444B31AEBD}" uniqueName="1" name="KeyPIN" queryTableFieldId="1" dataDxfId="50"/>
    <tableColumn id="2" xr3:uid="{564619BC-25D0-421C-9DF1-D7322826749C}" uniqueName="2" name="PINs" queryTableFieldId="2" dataDxfId="49"/>
    <tableColumn id="3" xr3:uid="{723F6CD0-DF33-4229-93B9-36D8D0DFC751}" uniqueName="3" name="NBHD" queryTableFieldId="3" dataDxfId="48"/>
    <tableColumn id="4" xr3:uid="{FFDBF598-E99E-454D-8317-8AA1066D95C4}" uniqueName="4" name="Classes" queryTableFieldId="4" dataDxfId="47"/>
    <tableColumn id="5" xr3:uid="{09259AC4-B4DC-465E-AD24-65E000BB3DB3}" uniqueName="5" name="Town Region" queryTableFieldId="5" dataDxfId="46"/>
    <tableColumn id="6" xr3:uid="{6DDC17B8-1E40-4E17-B629-CE292C15AE94}" uniqueName="6" name="Subclass2" queryTableFieldId="6" dataDxfId="45"/>
    <tableColumn id="11" xr3:uid="{C9617941-C697-4E9D-9D13-7946A2FB837B}" uniqueName="11" name="BldgSF" queryTableFieldId="44"/>
    <tableColumn id="17" xr3:uid="{7C2FCCB6-9347-4536-86A4-467A3C4E8D1E}" uniqueName="17" name="Adj Rent $/SF" queryTableFieldId="18" dataDxfId="44" dataCellStyle="Currency"/>
    <tableColumn id="18" xr3:uid="{4BF0D7D1-0BA0-4181-AA5D-749EA29ADD5A}" uniqueName="18" name="PGI" queryTableFieldId="19" dataDxfId="43" dataCellStyle="Currency"/>
    <tableColumn id="19" xr3:uid="{44D1E241-30B5-47A7-960C-3680E3D6239A}" uniqueName="19" name="V/C" queryTableFieldId="20" dataDxfId="42" dataCellStyle="Percent"/>
    <tableColumn id="20" xr3:uid="{6C23E46F-EA39-4B86-A613-DC4948401262}" uniqueName="20" name="EGI" queryTableFieldId="21" dataDxfId="41" dataCellStyle="Currency"/>
    <tableColumn id="21" xr3:uid="{7E5830A9-6678-4591-89F4-FD004732725B}" uniqueName="21" name="% Exp." queryTableFieldId="22" dataDxfId="40" dataCellStyle="Percent"/>
    <tableColumn id="22" xr3:uid="{84936A29-B726-493E-B9D2-444A5A592916}" uniqueName="22" name="NOI" queryTableFieldId="23" dataDxfId="39" dataCellStyle="Currency"/>
    <tableColumn id="23" xr3:uid="{8768DD63-2BC2-4142-9683-D513D11EB5EC}" uniqueName="23" name="Cap Rate" queryTableFieldId="24" dataDxfId="38" dataCellStyle="Percent"/>
    <tableColumn id="12" xr3:uid="{33EE51DD-22BB-4B5D-AF27-4AD0DA00F964}" uniqueName="12" name="Tax Load" queryTableFieldId="45" dataDxfId="37" dataCellStyle="Percent"/>
    <tableColumn id="13" xr3:uid="{0E00B1FD-4B0D-40F8-83DF-93BB3E25E9FD}" uniqueName="13" name="Loaded Cap" queryTableFieldId="46" dataDxfId="36" dataCellStyle="Percent"/>
    <tableColumn id="24" xr3:uid="{D28C8B4B-B8A0-42B1-A017-A313A49F5226}" uniqueName="24" name="L:B Ratio" queryTableFieldId="32" dataDxfId="35" dataCellStyle="Currency"/>
    <tableColumn id="25" xr3:uid="{E0069B5C-BF5D-4C14-800A-B3808DDA5E5C}" uniqueName="25" name="Excess Land Area" queryTableFieldId="33" dataDxfId="34" dataCellStyle="Comma"/>
    <tableColumn id="26" xr3:uid="{CD288ECC-5AFD-4B60-94E8-50D656C1855B}" uniqueName="26" name="Excess Land Value" queryTableFieldId="34" dataDxfId="33" dataCellStyle="Currency"/>
    <tableColumn id="7" xr3:uid="{A3C5FC63-15DE-4993-9ABC-E931D68959DA}" uniqueName="7" name="Total Land Val" queryTableFieldId="40" dataDxfId="32" dataCellStyle="Currency"/>
    <tableColumn id="8" xr3:uid="{03393B18-2791-4449-811E-A6C715B49AFD}" uniqueName="8" name="Market Value" queryTableFieldId="8" dataDxfId="31" dataCellStyle="Currency"/>
    <tableColumn id="16" xr3:uid="{74FF6038-682A-4767-8CA3-926B3F042844}" uniqueName="16" name="Final MV / SF" queryTableFieldId="16" dataDxfId="30" dataCellStyle="Currency"/>
    <tableColumn id="9" xr3:uid="{4D7ECDD4-32BD-47F3-B6B1-DDB5A775DBAC}" uniqueName="9" name="2026 Partial Value" queryTableFieldId="41"/>
    <tableColumn id="10" xr3:uid="{B102766A-E022-44F5-990D-EE9BD076AF4C}" uniqueName="10" name="2026 Partial Value Reason" queryTableFieldId="42"/>
  </tableColumns>
  <tableStyleInfo name="TableStyleLight15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F615FA1-1775-442F-83D6-D07FC536D19F}" name="Comm517" displayName="Comm517" ref="A1:Z77" tableType="queryTable" totalsRowShown="0" headerRowDxfId="29" dataDxfId="28">
  <autoFilter ref="A1:Z77" xr:uid="{DF615FA1-1775-442F-83D6-D07FC536D19F}"/>
  <tableColumns count="26">
    <tableColumn id="1" xr3:uid="{C99E4F18-BD32-46B0-912A-8F79FB1A7B19}" uniqueName="1" name="KeyPIN" queryTableFieldId="1" dataDxfId="27"/>
    <tableColumn id="2" xr3:uid="{996CF0E8-FC91-4805-B9CE-A7575F4F0951}" uniqueName="2" name="PINs" queryTableFieldId="2" dataDxfId="26"/>
    <tableColumn id="5" xr3:uid="{A14F40BE-5C1D-4DF8-9664-7EAF958D0038}" uniqueName="5" name="Classes" queryTableFieldId="5" dataDxfId="25"/>
    <tableColumn id="3" xr3:uid="{D40FF7A6-58BF-4D76-AD88-619687EDA6C3}" uniqueName="3" name="Address" queryTableFieldId="3" dataDxfId="24"/>
    <tableColumn id="4" xr3:uid="{DFA7C90D-8BF4-4FA1-8100-3F6E35C94F63}" uniqueName="4" name="Tax District" queryTableFieldId="4" dataDxfId="23"/>
    <tableColumn id="7" xr3:uid="{C3C85BE2-7432-4E0B-B040-6CA3CF1ECDE6}" uniqueName="7" name="Land.Total SF" queryTableFieldId="7" dataDxfId="22"/>
    <tableColumn id="6" xr3:uid="{0BA47580-E01F-40A2-98EB-54F59E6A4B89}" uniqueName="6" name="Subclass2" queryTableFieldId="6" dataDxfId="21"/>
    <tableColumn id="8" xr3:uid="{3917ED07-6823-4530-8977-4230E6A5ABF4}" uniqueName="8" name="BldgSF" queryTableFieldId="8" dataDxfId="20"/>
    <tableColumn id="9" xr3:uid="{5AA22AAA-C9DE-4E06-9DD2-BF3D87B4B759}" uniqueName="9" name="Investment Rating" queryTableFieldId="9" dataDxfId="19"/>
    <tableColumn id="10" xr3:uid="{314A2F40-6FCD-4020-B342-148536744C00}" uniqueName="10" name="Adj Rent $/SF" queryTableFieldId="10" dataDxfId="18" dataCellStyle="Currency"/>
    <tableColumn id="11" xr3:uid="{205052FA-548A-4423-9820-808F79B942F1}" uniqueName="11" name="PGI" queryTableFieldId="11" dataDxfId="17" dataCellStyle="Currency"/>
    <tableColumn id="12" xr3:uid="{B406378D-7B55-4E6D-BED2-7B5F3658D981}" uniqueName="12" name="V/C" queryTableFieldId="12" dataDxfId="16" dataCellStyle="Percent"/>
    <tableColumn id="13" xr3:uid="{338469A7-6D89-433E-8405-168A03C9DDCF}" uniqueName="13" name="EGI" queryTableFieldId="13" dataDxfId="15" dataCellStyle="Currency"/>
    <tableColumn id="14" xr3:uid="{D735BF2E-FF98-49D0-B5A4-D12AF2053FA8}" uniqueName="14" name="% Exp." queryTableFieldId="14" dataDxfId="14" dataCellStyle="Percent"/>
    <tableColumn id="15" xr3:uid="{66324BA8-6479-4B4E-92FF-CC363D852DE2}" uniqueName="15" name="NOI" queryTableFieldId="15" dataDxfId="13" dataCellStyle="Currency"/>
    <tableColumn id="16" xr3:uid="{77B780E4-371A-46EC-94B6-12BDD7C67B3F}" uniqueName="16" name="Cap Rate" queryTableFieldId="16" dataDxfId="12" dataCellStyle="Percent"/>
    <tableColumn id="25" xr3:uid="{2D5F1395-7CC2-4CF6-83AA-AFD06BE9C7E9}" uniqueName="25" name="Tax Load" queryTableFieldId="46" dataDxfId="11" dataCellStyle="Percent"/>
    <tableColumn id="26" xr3:uid="{ECDB60A3-77A8-4DE1-8CC9-D84A108707F0}" uniqueName="26" name="Loaded Cap" queryTableFieldId="47" dataDxfId="10" dataCellStyle="Percent"/>
    <tableColumn id="23" xr3:uid="{F5032985-7F32-4B99-A9EB-AFD6CF6C1D4F}" uniqueName="23" name="L:B Ratio" queryTableFieldId="23" dataDxfId="9" dataCellStyle="Comma"/>
    <tableColumn id="17" xr3:uid="{5737352D-4167-4DCA-A9C5-C7E5BCB4891B}" uniqueName="17" name="Excess Land Area" queryTableFieldId="17" dataDxfId="8" dataCellStyle="Comma"/>
    <tableColumn id="18" xr3:uid="{F3E28DCD-067C-4ED9-BAA2-7669ADBDC4B9}" uniqueName="18" name="Excess Land Value" queryTableFieldId="18" dataDxfId="7" dataCellStyle="Currency"/>
    <tableColumn id="24" xr3:uid="{7E1E28AC-ECA6-48D6-8F45-41FE74BAD460}" uniqueName="24" name="Total Land Val" queryTableFieldId="27" dataDxfId="6" dataCellStyle="Currency"/>
    <tableColumn id="19" xr3:uid="{F2BC22DE-D88F-4C13-9394-75EEE4FB770A}" uniqueName="19" name="Market Value" queryTableFieldId="19" dataDxfId="5" dataCellStyle="Currency"/>
    <tableColumn id="20" xr3:uid="{0AF998BE-CDC9-435D-9824-3739D35E9EB2}" uniqueName="20" name="Final MV / SF" queryTableFieldId="20" dataDxfId="4" dataCellStyle="Currency"/>
    <tableColumn id="21" xr3:uid="{73E3DFFB-6C12-4CB3-8ACD-EB0BB81D8637}" uniqueName="21" name="2026 Partial Value" queryTableFieldId="25" dataDxfId="3" dataCellStyle="Currency"/>
    <tableColumn id="22" xr3:uid="{065513A2-8AED-4F9A-A223-7239E5E015C1}" uniqueName="22" name="2026 Partial Value Reason" queryTableFieldId="26"/>
  </tableColumns>
  <tableStyleInfo name="TableStyleLight15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4A7D2825-0FCE-4DAA-BEE9-755198C8EB65}" name="Summary" displayName="Summary" ref="A1:C45" tableType="queryTable" totalsRowShown="0">
  <autoFilter ref="A1:C45" xr:uid="{4A7D2825-0FCE-4DAA-BEE9-755198C8EB65}"/>
  <sortState xmlns:xlrd2="http://schemas.microsoft.com/office/spreadsheetml/2017/richdata2" ref="A2:C45">
    <sortCondition ref="A1:A28"/>
  </sortState>
  <tableColumns count="3">
    <tableColumn id="1" xr3:uid="{4438CC7A-E59E-4CDC-9F73-D9EBD12DC1A8}" uniqueName="1" name="Subclass2" queryTableFieldId="1" dataDxfId="2"/>
    <tableColumn id="2" xr3:uid="{60D97281-7DB7-4BF5-8577-FD2A0FCEE030}" uniqueName="2" name="Total Market Value" queryTableFieldId="2" dataDxfId="1" dataCellStyle="Currency"/>
    <tableColumn id="3" xr3:uid="{729DD94E-4E1C-4B21-9DE2-5AF8DDD63A8F}" uniqueName="3" name="# of Properties" queryTableFieldId="3"/>
  </tableColumns>
  <tableStyleInfo name="TableStyleLight15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D076383-C835-4F6B-8990-E74092E58481}" name="SplitClassProperties" displayName="SplitClassProperties" ref="A1:G5" tableType="queryTable" totalsRowShown="0">
  <autoFilter ref="A1:G5" xr:uid="{9D076383-C835-4F6B-8990-E74092E58481}"/>
  <tableColumns count="7">
    <tableColumn id="1" xr3:uid="{6679555C-39B9-4ED9-A8BE-16D119A1D8BB}" uniqueName="1" name="KeyPIN" queryTableFieldId="1"/>
    <tableColumn id="2" xr3:uid="{78390D09-30BE-4AA6-8FA7-2D109EF773CD}" uniqueName="2" name="PINs" queryTableFieldId="2"/>
    <tableColumn id="3" xr3:uid="{6865EC62-E9FC-4DE4-9D93-5F1F07C3424C}" uniqueName="3" name="Address" queryTableFieldId="3"/>
    <tableColumn id="9" xr3:uid="{DEB36D9C-0D02-4A90-A34D-D389E521F3C0}" uniqueName="9" name="Tax District" queryTableFieldId="9"/>
    <tableColumn id="10" xr3:uid="{725ACDAE-FE47-4EA1-B1CF-93548846FE0A}" uniqueName="10" name="Classes" queryTableFieldId="10"/>
    <tableColumn id="4" xr3:uid="{C21B5487-8BA1-4DFD-B984-6B443528BC4C}" uniqueName="4" name="Subclass2" queryTableFieldId="4"/>
    <tableColumn id="5" xr3:uid="{45DFDF68-A262-4FFB-8E16-722B940CB092}" uniqueName="5" name="Market Value" queryTableFieldId="5" dataDxfId="0" dataCellStyle="Currency"/>
  </tableColumns>
  <tableStyleInfo name="TableStyleLight1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7B741B1-1812-4ABE-8BCD-C2BE083FC25C}" name="Township" displayName="Township" ref="A1:A2" totalsRowShown="0">
  <autoFilter ref="A1:A2" xr:uid="{E7B741B1-1812-4ABE-8BCD-C2BE083FC25C}"/>
  <tableColumns count="1">
    <tableColumn id="1" xr3:uid="{98A919CB-09A8-44A2-8949-92B4F8368032}" name="Township"/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E97F510-9B73-4ED9-840B-A50BFED5F094}" name="TownID" displayName="TownID" ref="C1:C2" totalsRowShown="0">
  <autoFilter ref="C1:C2" xr:uid="{FE97F510-9B73-4ED9-840B-A50BFED5F094}"/>
  <tableColumns count="1">
    <tableColumn id="1" xr3:uid="{2996710C-5BA5-4C98-AEEB-51042CFB2FD0}" name="Town_ID">
      <calculatedColumnFormula>VLOOKUP(Township[[#This Row],[Township]],TownIDs[],3,FALSE)</calculatedColumnFormula>
    </tableColumn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15AD70C-7866-4A51-AF55-B92C39CD0A3B}" name="GasStation_ValuationModel" displayName="GasStation_ValuationModel" ref="A1:K13" tableType="queryTable" totalsRowShown="0" headerRowDxfId="191" dataDxfId="190">
  <autoFilter ref="A1:K13" xr:uid="{215AD70C-7866-4A51-AF55-B92C39CD0A3B}"/>
  <tableColumns count="11">
    <tableColumn id="1" xr3:uid="{AE68273F-C3B1-47FF-B65C-3EBFC27E8D37}" uniqueName="1" name="KeyPIN" queryTableFieldId="1" dataDxfId="189"/>
    <tableColumn id="2" xr3:uid="{A5C28D53-CC22-482A-ABED-0479CE8E80DA}" uniqueName="2" name="PINs" queryTableFieldId="2" dataDxfId="188"/>
    <tableColumn id="3" xr3:uid="{D43613FC-8AE1-44C4-8E49-6B74A6F7E275}" uniqueName="3" name="Address" queryTableFieldId="3" dataDxfId="187"/>
    <tableColumn id="4" xr3:uid="{2A6B297E-26DD-4761-9D37-70545A4D6427}" uniqueName="4" name="Tax District" queryTableFieldId="4" dataDxfId="186"/>
    <tableColumn id="5" xr3:uid="{556A279D-80D0-4C55-B04C-941155C605FD}" uniqueName="5" name="Classes" queryTableFieldId="5" dataDxfId="185"/>
    <tableColumn id="6" xr3:uid="{6AB32A4B-7A09-4868-8D54-E7C09FA1EC99}" uniqueName="6" name="Subclass2" queryTableFieldId="6" dataDxfId="184"/>
    <tableColumn id="7" xr3:uid="{53B8EE48-DEC8-4A54-AA73-838815F62037}" uniqueName="7" name="Land.Total SF" queryTableFieldId="7" dataDxfId="183" dataCellStyle="Comma"/>
    <tableColumn id="8" xr3:uid="{AF02D371-BDB7-4C7D-A5AE-999E8770E624}" uniqueName="8" name="GBA" queryTableFieldId="8" dataDxfId="182" dataCellStyle="Comma"/>
    <tableColumn id="9" xr3:uid="{DF348F9B-7528-4A9B-AD57-06809198348C}" uniqueName="9" name="Market Value" queryTableFieldId="9" dataDxfId="181" dataCellStyle="Currency"/>
    <tableColumn id="10" xr3:uid="{9D090001-340D-4119-8050-B7EBE6C3AAB4}" uniqueName="10" name="2026 Partial Value" queryTableFieldId="12"/>
    <tableColumn id="11" xr3:uid="{70943EF7-E9D9-4781-9C84-8DEEB9FA5842}" uniqueName="11" name="2026 Partial Value Reason" queryTableFieldId="13"/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78423042-AD60-4CE0-86BC-D9E6D405D911}" name="NursingHome_ValuationModel" displayName="NursingHome_ValuationModel" ref="A1:V2" tableType="queryTable" insertRow="1" totalsRowShown="0" headerRowDxfId="180" dataDxfId="179">
  <autoFilter ref="A1:V2" xr:uid="{78423042-AD60-4CE0-86BC-D9E6D405D911}"/>
  <tableColumns count="22">
    <tableColumn id="1" xr3:uid="{91331A6A-4013-414D-8D76-74567B326C95}" uniqueName="1" name="KeyPIN" queryTableFieldId="1" dataDxfId="178"/>
    <tableColumn id="2" xr3:uid="{A677454B-06DA-4CA9-8C64-DD5126BD1520}" uniqueName="2" name="PINs" queryTableFieldId="2" dataDxfId="177"/>
    <tableColumn id="5" xr3:uid="{8EFE4F86-5491-44AB-A0B8-54295263A236}" uniqueName="5" name="Classes" queryTableFieldId="5" dataDxfId="176"/>
    <tableColumn id="3" xr3:uid="{0CE62789-D0F2-48CF-B12C-96C246A6D79E}" uniqueName="3" name="Address" queryTableFieldId="3" dataDxfId="175"/>
    <tableColumn id="4" xr3:uid="{E6905FB4-6238-4B53-81D9-7D40BE376E32}" uniqueName="4" name="Tax District" queryTableFieldId="4" dataDxfId="174"/>
    <tableColumn id="7" xr3:uid="{2E6DEAD8-3C4F-426E-861F-292CDE72F77F}" uniqueName="7" name="Land.Total SF" queryTableFieldId="7" dataDxfId="173" dataCellStyle="Comma"/>
    <tableColumn id="6" xr3:uid="{FD4FA832-CDB0-4CA5-BBF3-37FFF0248E77}" uniqueName="6" name="Subclass2" queryTableFieldId="6" dataDxfId="172"/>
    <tableColumn id="8" xr3:uid="{081F3F95-E955-4280-B598-7A64D3DFAD6F}" uniqueName="8" name="IDPH#" queryTableFieldId="8" dataDxfId="171"/>
    <tableColumn id="9" xr3:uid="{C0BD2DDD-C02B-47FC-92B4-E31CEF6FDF01}" uniqueName="9" name="BldgSF" queryTableFieldId="9" dataDxfId="170" dataCellStyle="Comma"/>
    <tableColumn id="10" xr3:uid="{EE1F8296-8324-4851-8CB8-9715BE860E37}" uniqueName="10" name="Units / Beds" queryTableFieldId="10" dataDxfId="169"/>
    <tableColumn id="11" xr3:uid="{258F581F-429B-4F80-A6ED-D5857968E9F1}" uniqueName="11" name="Revenue/bed/night " queryTableFieldId="11" dataDxfId="168" dataCellStyle="Currency"/>
    <tableColumn id="12" xr3:uid="{B092349D-4E83-4286-B099-BCCE4318780E}" uniqueName="12" name="Est. PGI" queryTableFieldId="12" dataDxfId="167" dataCellStyle="Currency"/>
    <tableColumn id="13" xr3:uid="{B5E6B59A-2277-4CBA-8AA7-980F158C2491}" uniqueName="13" name="Est. Vacancy %" queryTableFieldId="13" dataDxfId="166" dataCellStyle="Percent"/>
    <tableColumn id="14" xr3:uid="{5FC490B7-D97E-4F17-9571-5561D2D44322}" uniqueName="14" name="Exp %" queryTableFieldId="14" dataDxfId="165" dataCellStyle="Percent"/>
    <tableColumn id="15" xr3:uid="{35B9F546-CE3F-47A2-954B-C78085B14A07}" uniqueName="15" name="NOI" queryTableFieldId="15" dataDxfId="164" dataCellStyle="Currency"/>
    <tableColumn id="16" xr3:uid="{9A479472-6370-45EB-B3D0-480480D0AAE3}" uniqueName="16" name="Cap Rate" queryTableFieldId="16" dataDxfId="163" dataCellStyle="Percent"/>
    <tableColumn id="21" xr3:uid="{833CC4C2-C4EC-44E2-9A47-7E64FEC57A6A}" uniqueName="21" name="Tax Load" queryTableFieldId="23" dataDxfId="162" dataCellStyle="Percent"/>
    <tableColumn id="22" xr3:uid="{EEA358E9-2A91-4465-A2C7-CEF0027F5D13}" uniqueName="22" name="Loaded Cap" queryTableFieldId="24" dataDxfId="161" dataCellStyle="Percent"/>
    <tableColumn id="18" xr3:uid="{67C09A02-D1D7-4047-8637-9EDB68F2DCF8}" uniqueName="18" name="Market Value" queryTableFieldId="18" dataDxfId="160" dataCellStyle="Currency"/>
    <tableColumn id="17" xr3:uid="{A129415E-F143-43F9-92B0-84F75994D15A}" uniqueName="17" name="Final MV / Bed" queryTableFieldId="17" dataDxfId="159" dataCellStyle="Currency"/>
    <tableColumn id="19" xr3:uid="{167B420E-957E-4DB4-9B00-1CE5CFE97F04}" uniqueName="19" name="2026 Partial Value" queryTableFieldId="21"/>
    <tableColumn id="20" xr3:uid="{303A3102-C450-4BB7-A272-59B097E24AE3}" uniqueName="20" name="2026 Partial Value Reason" queryTableFieldId="22"/>
  </tableColumns>
  <tableStyleInfo name="TableStyleLight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87A7FB9-BC92-4CEE-AE99-7E98F95A5451}" name="Hotels_ValuationModel" displayName="Hotels_ValuationModel" ref="A1:W2" tableType="queryTable" insertRow="1" totalsRowShown="0" headerRowDxfId="158" dataDxfId="157">
  <autoFilter ref="A1:W2" xr:uid="{787A7FB9-BC92-4CEE-AE99-7E98F95A5451}"/>
  <tableColumns count="23">
    <tableColumn id="1" xr3:uid="{2EDC464A-7939-4D9D-938F-B99856030F7A}" uniqueName="1" name="KeyPIN" queryTableFieldId="1" dataDxfId="156"/>
    <tableColumn id="2" xr3:uid="{8F3A70F8-85E7-44B4-86ED-8FA5BA12C349}" uniqueName="2" name="PINs" queryTableFieldId="2" dataDxfId="155"/>
    <tableColumn id="5" xr3:uid="{B49F8687-DE32-4096-B6AA-A3AE86BD41C1}" uniqueName="5" name="Classes" queryTableFieldId="5" dataDxfId="154"/>
    <tableColumn id="3" xr3:uid="{CF49EAAF-61D3-486F-9C97-21738CA31487}" uniqueName="3" name="Address" queryTableFieldId="3" dataDxfId="153"/>
    <tableColumn id="4" xr3:uid="{A57A80FE-2F88-49E3-A577-05835130E7A2}" uniqueName="4" name="Tax District" queryTableFieldId="4" dataDxfId="152"/>
    <tableColumn id="7" xr3:uid="{E7AD3A41-EB53-41C6-9549-1B82FF9191ED}" uniqueName="7" name="Land.Total SF" queryTableFieldId="7" dataDxfId="151" dataCellStyle="Comma"/>
    <tableColumn id="6" xr3:uid="{91BBA469-9533-4299-8286-1A90FB56B473}" uniqueName="6" name="Subclass2" queryTableFieldId="6" dataDxfId="150"/>
    <tableColumn id="8" xr3:uid="{555BA47D-567E-4819-B511-9A835F42D92B}" uniqueName="8" name="ImprName" queryTableFieldId="8" dataDxfId="149"/>
    <tableColumn id="10" xr3:uid="{2ECD4AC7-9462-453B-B3CD-8024AFFF1EB5}" uniqueName="10" name="YearBlt" queryTableFieldId="10" dataDxfId="148"/>
    <tableColumn id="11" xr3:uid="{FFB6268D-C148-4178-B2F3-1CCF3263A74D}" uniqueName="11" name="Units / Keys" queryTableFieldId="11" dataDxfId="147"/>
    <tableColumn id="12" xr3:uid="{CE45969C-7CF8-4A65-A7C7-2C80BD564F8D}" uniqueName="12" name="Rev / Key / Night " queryTableFieldId="12" dataDxfId="146" dataCellStyle="Currency"/>
    <tableColumn id="13" xr3:uid="{1A254502-C655-40D2-BEA8-818D5BAB5504}" uniqueName="13" name="Occupancy " queryTableFieldId="13" dataDxfId="145" dataCellStyle="Percent"/>
    <tableColumn id="14" xr3:uid="{E8C9A801-E488-4840-82C7-78C3A9D03C42}" uniqueName="14" name="Rev Par" queryTableFieldId="14" dataDxfId="144" dataCellStyle="Currency"/>
    <tableColumn id="15" xr3:uid="{BF09D3E9-B34A-44E4-AF6B-01FB374D5594}" uniqueName="15" name="Total Rev" queryTableFieldId="15" dataDxfId="143" dataCellStyle="Currency"/>
    <tableColumn id="16" xr3:uid="{3D8FE140-2EAC-4349-94A7-F927A1A14763}" uniqueName="16" name="EBITDA / NOI" queryTableFieldId="16" dataDxfId="142" dataCellStyle="Currency"/>
    <tableColumn id="17" xr3:uid="{4AD424CD-635C-4FAE-9BB5-ED9D81E44FCD}" uniqueName="17" name="Cap Rate" queryTableFieldId="17" dataDxfId="141" dataCellStyle="Percent"/>
    <tableColumn id="22" xr3:uid="{BB45312A-C420-432C-B73C-BD594F9E17A4}" uniqueName="22" name="Tax Load" queryTableFieldId="24" dataDxfId="140" dataCellStyle="Percent"/>
    <tableColumn id="23" xr3:uid="{D26A470F-01FD-4CAB-8A75-F60C930854D6}" uniqueName="23" name="Loaded Cap" queryTableFieldId="25" dataDxfId="139" dataCellStyle="Percent"/>
    <tableColumn id="19" xr3:uid="{B4711554-E1D5-4146-B8CF-9EA0620F27A0}" uniqueName="19" name="Market Value" queryTableFieldId="19" dataDxfId="138" dataCellStyle="Currency"/>
    <tableColumn id="18" xr3:uid="{9DAD77D2-AEDB-4EB6-AA2A-D5E78EA65F27}" uniqueName="18" name="Final MV / Key" queryTableFieldId="18" dataDxfId="137" dataCellStyle="Currency"/>
    <tableColumn id="20" xr3:uid="{7FF35059-8761-4A27-8D7E-11492451EB28}" uniqueName="20" name="2026 Partial Value" queryTableFieldId="22"/>
    <tableColumn id="21" xr3:uid="{7834445D-24A9-4E72-A65C-502249A372A6}" uniqueName="21" name="2026 Partial Value Reason" queryTableFieldId="23"/>
    <tableColumn id="9" xr3:uid="{D50F0787-D2B4-4435-AFBB-B1F9DE638A44}" uniqueName="9" name="BldgSF" queryTableFieldId="9" dataDxfId="136" dataCellStyle="Comma"/>
  </tableColumns>
  <tableStyleInfo name="TableStyleLight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F097398F-A971-4E9D-91EA-A70D6C083A13}" name="Specials" displayName="Specials" ref="A1:Z42" tableType="queryTable" totalsRowShown="0" headerRowDxfId="135" dataDxfId="134">
  <autoFilter ref="A1:Z42" xr:uid="{F097398F-A971-4E9D-91EA-A70D6C083A13}"/>
  <tableColumns count="26">
    <tableColumn id="1" xr3:uid="{0C18AA46-5241-4AD5-A0A0-3E5CE9E8DF13}" uniqueName="1" name="KeyPIN" queryTableFieldId="1" dataDxfId="133"/>
    <tableColumn id="2" xr3:uid="{B78BE96C-0B05-48AE-8347-4645DAD1343D}" uniqueName="2" name="PINs" queryTableFieldId="2" dataDxfId="132"/>
    <tableColumn id="5" xr3:uid="{BA02097F-4CAE-458D-9D02-85CFDFE4D545}" uniqueName="5" name="Classes" queryTableFieldId="5" dataDxfId="131"/>
    <tableColumn id="3" xr3:uid="{EBB6AEE1-6791-4883-A1B0-47AFDDF061A9}" uniqueName="3" name="Address" queryTableFieldId="3" dataDxfId="130"/>
    <tableColumn id="4" xr3:uid="{43F4AA69-8173-400E-B7B1-52ABBD53DB76}" uniqueName="4" name="Tax District" queryTableFieldId="4" dataDxfId="129"/>
    <tableColumn id="7" xr3:uid="{E804D94D-50DC-49AF-BAD3-8C9C32F898FA}" uniqueName="7" name="Land.Total SF" queryTableFieldId="7" dataDxfId="128"/>
    <tableColumn id="6" xr3:uid="{CEA81EC6-1ADB-44DB-92DA-805A3FA6B16D}" uniqueName="6" name="Subclass2" queryTableFieldId="6" dataDxfId="127"/>
    <tableColumn id="8" xr3:uid="{9FDB61BB-5468-403F-B880-A0517BD8BAE9}" uniqueName="8" name="BldgSF" queryTableFieldId="8" dataDxfId="126"/>
    <tableColumn id="9" xr3:uid="{10CDEF99-B7DF-4DCD-BB1C-F3F1AC32B2F2}" uniqueName="9" name="YearBlt" queryTableFieldId="9" dataDxfId="125"/>
    <tableColumn id="10" xr3:uid="{3C0AE8BB-A8B0-4A08-A5EB-41BC34E7418A}" uniqueName="10" name="Investment Rating" queryTableFieldId="10" dataDxfId="124"/>
    <tableColumn id="11" xr3:uid="{5512D576-EA62-450D-9A16-3B0F59333E0D}" uniqueName="11" name="Adj Rent $/SF" queryTableFieldId="11" dataDxfId="123" dataCellStyle="Currency"/>
    <tableColumn id="12" xr3:uid="{317FADF5-1C08-409A-A4C3-87BC8837A1BA}" uniqueName="12" name="PGI" queryTableFieldId="12" dataDxfId="122" dataCellStyle="Currency"/>
    <tableColumn id="13" xr3:uid="{7257072B-07F3-4ACE-ACDA-F9E88FC821B7}" uniqueName="13" name="V/C" queryTableFieldId="13" dataDxfId="121" dataCellStyle="Percent"/>
    <tableColumn id="14" xr3:uid="{BE58FF9B-43FA-4E8C-88A4-9DC97C28444D}" uniqueName="14" name="EGI" queryTableFieldId="14" dataDxfId="120" dataCellStyle="Currency"/>
    <tableColumn id="15" xr3:uid="{48EB7BC6-A258-4392-92FD-72ECAF13C5C8}" uniqueName="15" name="% Exp." queryTableFieldId="15" dataDxfId="119" dataCellStyle="Percent"/>
    <tableColumn id="16" xr3:uid="{25D1057F-BB85-44CC-AA17-4E5ED4BD1C0E}" uniqueName="16" name="NOI" queryTableFieldId="16" dataDxfId="118" dataCellStyle="Currency"/>
    <tableColumn id="17" xr3:uid="{0B15A316-3DCB-4CA8-8D96-3F174C2E3255}" uniqueName="17" name="Cap Rate" queryTableFieldId="17" dataDxfId="117" dataCellStyle="Percent"/>
    <tableColumn id="23" xr3:uid="{95D771AB-E9A0-4577-A7B0-32B07AF3AB46}" uniqueName="23" name="Tax Load" queryTableFieldId="25" dataDxfId="116" dataCellStyle="Percent"/>
    <tableColumn id="24" xr3:uid="{9016A946-9217-4DB3-8411-74D6960FC542}" uniqueName="24" name="Loaded Cap" queryTableFieldId="26" dataDxfId="115" dataCellStyle="Percent"/>
    <tableColumn id="18" xr3:uid="{65815713-02A5-478B-9E8A-D77BF53F31C3}" uniqueName="18" name="L:B Ratio" queryTableFieldId="18" dataDxfId="114"/>
    <tableColumn id="19" xr3:uid="{7BDDE8E0-20CB-4588-BD26-EDE3F769F597}" uniqueName="19" name="Excess Land Area" queryTableFieldId="19" dataDxfId="113"/>
    <tableColumn id="20" xr3:uid="{72E84475-1356-484C-A636-2B15AEDFB887}" uniqueName="20" name="Excess Land Value" queryTableFieldId="20" dataDxfId="112"/>
    <tableColumn id="21" xr3:uid="{6ABBE6BF-FBD1-4587-9EEF-F1DDD40FBDD6}" uniqueName="21" name="Market Value" queryTableFieldId="21" dataDxfId="111" dataCellStyle="Currency"/>
    <tableColumn id="22" xr3:uid="{4EB9AF8A-43DF-4414-A51E-71DE479FFE5D}" uniqueName="22" name="Final MV / SF" queryTableFieldId="22" dataDxfId="110" dataCellStyle="Currency"/>
    <tableColumn id="25" xr3:uid="{9D78081B-039F-4B97-8AD9-623F8BED6201}" uniqueName="25" name="2026 Partial Value" queryTableFieldId="27"/>
    <tableColumn id="26" xr3:uid="{4742AAEF-2CC7-412E-A8A9-86C7763FB205}" uniqueName="26" name="2026 Partial Value Reason" queryTableFieldId="28"/>
  </tableColumns>
  <tableStyleInfo name="TableStyleLight15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9B2EFF98-EC86-4158-8272-20DA7E1D60DD}" name="Multifamily" displayName="Multifamily" ref="A1:AC85" tableType="queryTable" totalsRowShown="0" headerRowDxfId="109" dataDxfId="108">
  <autoFilter ref="A1:AC85" xr:uid="{9B2EFF98-EC86-4158-8272-20DA7E1D60DD}"/>
  <tableColumns count="29">
    <tableColumn id="1" xr3:uid="{7C60C362-E7D9-4F34-9B3D-DA53B1372160}" uniqueName="1" name="KeyPIN" queryTableFieldId="1" dataDxfId="107"/>
    <tableColumn id="2" xr3:uid="{D2293A11-1234-44A3-83A6-5EDF0397DD09}" uniqueName="2" name="PINs" queryTableFieldId="2" dataDxfId="106"/>
    <tableColumn id="5" xr3:uid="{54E2EA26-086B-4727-9988-399F73ACEF03}" uniqueName="5" name="Classes" queryTableFieldId="5" dataDxfId="105"/>
    <tableColumn id="3" xr3:uid="{9D131CBB-21E0-4C25-B97E-83FD4265EDCA}" uniqueName="3" name="Address" queryTableFieldId="3" dataDxfId="104"/>
    <tableColumn id="4" xr3:uid="{95F3114E-62E4-4FFB-92CB-535A8FEF6BEB}" uniqueName="4" name="Tax District" queryTableFieldId="4" dataDxfId="103"/>
    <tableColumn id="7" xr3:uid="{97124941-F044-4CE4-BA91-BDC5B7B33365}" uniqueName="7" name="Land.Total SF" queryTableFieldId="7" dataDxfId="102"/>
    <tableColumn id="6" xr3:uid="{CAECA12F-95C3-4B1D-8FD4-80809413F039}" uniqueName="6" name="Subclass2" queryTableFieldId="6" dataDxfId="101"/>
    <tableColumn id="8" xr3:uid="{BC031DA9-4C3A-4196-912B-B1AFC904981C}" uniqueName="8" name="BldgSF" queryTableFieldId="8" dataDxfId="100"/>
    <tableColumn id="9" xr3:uid="{5369EA49-6BA4-44AA-A85B-8AFBE01370B3}" uniqueName="9" name="Studios" queryTableFieldId="9" dataDxfId="99"/>
    <tableColumn id="10" xr3:uid="{2D6E7865-9FDA-4244-9FA8-302F7FD3100E}" uniqueName="10" name="1BR" queryTableFieldId="10" dataDxfId="98"/>
    <tableColumn id="11" xr3:uid="{35C7F3D8-E4C4-46B1-B631-F5CC2CE26935}" uniqueName="11" name="2BR" queryTableFieldId="11" dataDxfId="97"/>
    <tableColumn id="12" xr3:uid="{70C270D8-E329-41C9-8610-756337194D1E}" uniqueName="12" name="3BR" queryTableFieldId="12" dataDxfId="96"/>
    <tableColumn id="13" xr3:uid="{D854A32B-35FB-4022-8210-3491A86724CD}" uniqueName="13" name="4BR" queryTableFieldId="13" dataDxfId="95"/>
    <tableColumn id="14" xr3:uid="{5AB64758-10AA-4462-94CB-A13EEA327676}" uniqueName="14" name="MobileHomePads" queryTableFieldId="14" dataDxfId="94"/>
    <tableColumn id="15" xr3:uid="{F75B8C28-90AF-421F-B538-F755B745052E}" uniqueName="15" name="CommSF" queryTableFieldId="15" dataDxfId="93"/>
    <tableColumn id="16" xr3:uid="{DA82CA34-0E34-4D16-AEF1-805A8C998127}" uniqueName="16" name="YearBlt" queryTableFieldId="16" dataDxfId="92"/>
    <tableColumn id="17" xr3:uid="{7909001C-842F-4302-946B-79AB12502AAB}" uniqueName="17" name="Investment Rating" queryTableFieldId="17" dataDxfId="91"/>
    <tableColumn id="18" xr3:uid="{7BDDE970-79D1-4DF3-AC9C-E7F50EADDB96}" uniqueName="18" name="Adjusted PGI" queryTableFieldId="18" dataDxfId="90" dataCellStyle="Currency"/>
    <tableColumn id="19" xr3:uid="{D09BFC34-C4BE-493E-944D-68AD48CB1877}" uniqueName="19" name="V/C" queryTableFieldId="19" dataDxfId="89" dataCellStyle="Percent"/>
    <tableColumn id="20" xr3:uid="{72554946-0318-4361-8A35-585D87A0B764}" uniqueName="20" name="EGI" queryTableFieldId="20" dataDxfId="88" dataCellStyle="Currency"/>
    <tableColumn id="21" xr3:uid="{2A0ED62F-72B2-4758-8505-0045288C5C8D}" uniqueName="21" name="% Exp." queryTableFieldId="21" dataDxfId="87" dataCellStyle="Percent"/>
    <tableColumn id="22" xr3:uid="{7286398A-03BE-4C64-8FFF-9BE48D978F02}" uniqueName="22" name="NOI" queryTableFieldId="22" dataDxfId="86" dataCellStyle="Currency"/>
    <tableColumn id="23" xr3:uid="{20462864-DEA9-4195-B193-FBFDE5D28AC5}" uniqueName="23" name="Cap Rate" queryTableFieldId="23" dataDxfId="85" dataCellStyle="Percent"/>
    <tableColumn id="28" xr3:uid="{626880C8-B668-419F-8ED5-B703CD1749A2}" uniqueName="28" name="Tax Load" queryTableFieldId="30" dataDxfId="84" dataCellStyle="Percent"/>
    <tableColumn id="29" xr3:uid="{B0E50CBA-A7E6-4A8D-A1F5-A69D20602A81}" uniqueName="29" name="Loaded Cap" queryTableFieldId="31" dataDxfId="83" dataCellStyle="Percent"/>
    <tableColumn id="25" xr3:uid="{64E42569-2C6B-4702-BCB3-06A6DB93BB45}" uniqueName="25" name="Market Value" queryTableFieldId="25" dataDxfId="82" dataCellStyle="Currency"/>
    <tableColumn id="24" xr3:uid="{A6CC00AC-56A1-41C8-A82B-F355DEC6AB85}" uniqueName="24" name="Final MV / Unit" queryTableFieldId="24" dataDxfId="81" dataCellStyle="Currency"/>
    <tableColumn id="26" xr3:uid="{6D06B787-ACCC-45A3-83A6-91414405D3ED}" uniqueName="26" name="2026 Partial Value" queryTableFieldId="28" dataDxfId="80" dataCellStyle="Currency"/>
    <tableColumn id="27" xr3:uid="{C110C2AA-15A1-4241-AEA7-45049E219909}" uniqueName="27" name="2026 Partial Value Reason" queryTableFieldId="29" dataDxfId="79" dataCellStyle="Currency"/>
  </tableColumns>
  <tableStyleInfo name="TableStyleLight15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75539B22-AE3B-4BCB-8499-271EAFFBDA7A}" name="Industrials" displayName="Industrials" ref="A1:Z56" tableType="queryTable" totalsRowShown="0" headerRowDxfId="78" dataDxfId="77">
  <autoFilter ref="A1:Z56" xr:uid="{75539B22-AE3B-4BCB-8499-271EAFFBDA7A}"/>
  <tableColumns count="26">
    <tableColumn id="1" xr3:uid="{B5DFE1C5-AC11-44F7-926C-25F21A08924B}" uniqueName="1" name="KeyPIN" queryTableFieldId="1" dataDxfId="76"/>
    <tableColumn id="2" xr3:uid="{5EDECC08-D2BB-48CF-BDBE-9F712B6D253D}" uniqueName="2" name="PINs" queryTableFieldId="2" dataDxfId="75"/>
    <tableColumn id="5" xr3:uid="{1266C22B-8D10-4804-9FD2-A3E13D232C13}" uniqueName="5" name="Classes" queryTableFieldId="5" dataDxfId="74"/>
    <tableColumn id="3" xr3:uid="{A22EE2C5-D1E9-412B-A273-A7C4CF46CE6E}" uniqueName="3" name="Address" queryTableFieldId="3" dataDxfId="73"/>
    <tableColumn id="4" xr3:uid="{90B0AD7E-4D82-4BA9-B26E-1915E6FF46BC}" uniqueName="4" name="Tax District" queryTableFieldId="4" dataDxfId="72"/>
    <tableColumn id="7" xr3:uid="{903F7486-6B7D-417E-B541-ABB13BD029F7}" uniqueName="7" name="Land.Total SF" queryTableFieldId="7" dataDxfId="71"/>
    <tableColumn id="6" xr3:uid="{D993BE4E-E8A0-4D13-A9AE-7DB8CFA9C28E}" uniqueName="6" name="Subclass2" queryTableFieldId="6" dataDxfId="70"/>
    <tableColumn id="8" xr3:uid="{EB3551E1-20DB-4A5F-80E6-F08B3B06B17F}" uniqueName="8" name="BldgSF" queryTableFieldId="8" dataDxfId="69"/>
    <tableColumn id="9" xr3:uid="{AD9E5220-C364-4FB0-9E94-2F330B955A67}" uniqueName="9" name="YearBlt" queryTableFieldId="9" dataDxfId="68"/>
    <tableColumn id="10" xr3:uid="{CB63296E-A48B-41AE-87A3-473FB956CCD7}" uniqueName="10" name="Investment Rating" queryTableFieldId="10" dataDxfId="67"/>
    <tableColumn id="11" xr3:uid="{9C9741D5-6605-480F-B742-E6FD3D99C314}" uniqueName="11" name="Adj Rent $/SF" queryTableFieldId="11" dataDxfId="66" dataCellStyle="Currency"/>
    <tableColumn id="12" xr3:uid="{8922C825-96C9-4046-8C12-E4B33411488C}" uniqueName="12" name="PGI" queryTableFieldId="12" dataDxfId="65" dataCellStyle="Currency"/>
    <tableColumn id="13" xr3:uid="{B4F99994-349A-435C-A04B-A0F6B214897B}" uniqueName="13" name="V/C" queryTableFieldId="13" dataDxfId="64" dataCellStyle="Percent"/>
    <tableColumn id="14" xr3:uid="{FC1D4D36-3D99-4DDA-9C7D-AD93176E654F}" uniqueName="14" name="EGI" queryTableFieldId="14" dataDxfId="63" dataCellStyle="Currency"/>
    <tableColumn id="15" xr3:uid="{E5570960-1359-4B47-8CBC-24DAD667C359}" uniqueName="15" name="% Exp." queryTableFieldId="15" dataDxfId="62" dataCellStyle="Percent"/>
    <tableColumn id="16" xr3:uid="{4A68CE70-81E6-4161-9BF6-E6A467D89C1C}" uniqueName="16" name="NOI" queryTableFieldId="16" dataDxfId="61" dataCellStyle="Currency"/>
    <tableColumn id="17" xr3:uid="{4A1D9B7E-E13F-4C4D-A53D-16EA554DFFE4}" uniqueName="17" name="Cap Rate" queryTableFieldId="17" dataDxfId="60" dataCellStyle="Percent"/>
    <tableColumn id="25" xr3:uid="{98E2A0A0-3E7A-468E-8DDD-E9E1E49F4C6F}" uniqueName="25" name="Tax Load" queryTableFieldId="27" dataDxfId="59" dataCellStyle="Percent"/>
    <tableColumn id="26" xr3:uid="{ED10247D-1C73-4725-813A-FDABADECF228}" uniqueName="26" name="Loaded Cap" queryTableFieldId="28" dataDxfId="58" dataCellStyle="Percent"/>
    <tableColumn id="18" xr3:uid="{D7EFD490-2B10-4D45-862B-978FB4827049}" uniqueName="18" name="L:B Ratio" queryTableFieldId="18" dataDxfId="57"/>
    <tableColumn id="19" xr3:uid="{AEF50D79-A2C2-4872-9487-E76613DE1BEB}" uniqueName="19" name="Excess Land Area" queryTableFieldId="19" dataDxfId="56"/>
    <tableColumn id="20" xr3:uid="{14374C41-10FA-4A26-B922-304E219CEBF4}" uniqueName="20" name="Excess Land Value" queryTableFieldId="20" dataDxfId="55"/>
    <tableColumn id="21" xr3:uid="{82FAD0CA-6982-4644-A604-1A24017D3CD8}" uniqueName="21" name="Market Value" queryTableFieldId="21" dataDxfId="54" dataCellStyle="Currency"/>
    <tableColumn id="22" xr3:uid="{2A22B97C-DB48-4A5A-A69E-2BC23AAD5F9F}" uniqueName="22" name="Final MV / SF" queryTableFieldId="22" dataDxfId="53" dataCellStyle="Currency"/>
    <tableColumn id="23" xr3:uid="{C6303242-9270-4CA1-AA73-E31EB36E8360}" uniqueName="23" name="2026 Partial Value" queryTableFieldId="25"/>
    <tableColumn id="24" xr3:uid="{C1168A5C-6365-4774-A2CF-DA4FEE11C527}" uniqueName="24" name="2026 Partial Value Reason" queryTableFieldId="26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B8F05-C788-4801-B73A-D46045578EE3}">
  <dimension ref="A1:C18"/>
  <sheetViews>
    <sheetView workbookViewId="0">
      <selection activeCell="B1" sqref="B1"/>
    </sheetView>
  </sheetViews>
  <sheetFormatPr defaultRowHeight="15" x14ac:dyDescent="0.25"/>
  <cols>
    <col min="1" max="1" width="11.85546875" bestFit="1" customWidth="1"/>
    <col min="2" max="2" width="13.42578125" bestFit="1" customWidth="1"/>
    <col min="3" max="3" width="15.28515625" bestFit="1" customWidth="1"/>
  </cols>
  <sheetData>
    <row r="1" spans="1:3" x14ac:dyDescent="0.25">
      <c r="A1" t="s">
        <v>124</v>
      </c>
      <c r="B1" t="s">
        <v>127</v>
      </c>
      <c r="C1" t="s">
        <v>128</v>
      </c>
    </row>
    <row r="2" spans="1:3" x14ac:dyDescent="0.25">
      <c r="A2" t="s">
        <v>129</v>
      </c>
      <c r="B2" t="s">
        <v>130</v>
      </c>
      <c r="C2" t="str">
        <f>TownIDs[[#This Row],[Township]]&amp;"_"&amp;TownIDs[[#This Row],[TownName]]</f>
        <v>T11_Berwyn</v>
      </c>
    </row>
    <row r="3" spans="1:3" x14ac:dyDescent="0.25">
      <c r="A3" t="s">
        <v>131</v>
      </c>
      <c r="B3" t="s">
        <v>132</v>
      </c>
      <c r="C3" t="str">
        <f>TownIDs[[#This Row],[Township]]&amp;"_"&amp;TownIDs[[#This Row],[TownName]]</f>
        <v>T12_Bloom</v>
      </c>
    </row>
    <row r="4" spans="1:3" x14ac:dyDescent="0.25">
      <c r="A4" t="s">
        <v>133</v>
      </c>
      <c r="B4" t="s">
        <v>134</v>
      </c>
      <c r="C4" t="str">
        <f>TownIDs[[#This Row],[Township]]&amp;"_"&amp;TownIDs[[#This Row],[TownName]]</f>
        <v>T13_Bremen</v>
      </c>
    </row>
    <row r="5" spans="1:3" x14ac:dyDescent="0.25">
      <c r="A5" t="s">
        <v>135</v>
      </c>
      <c r="B5" t="s">
        <v>136</v>
      </c>
      <c r="C5" t="str">
        <f>TownIDs[[#This Row],[Township]]&amp;"_"&amp;TownIDs[[#This Row],[TownName]]</f>
        <v>T14_Calumet</v>
      </c>
    </row>
    <row r="6" spans="1:3" x14ac:dyDescent="0.25">
      <c r="A6" t="s">
        <v>137</v>
      </c>
      <c r="B6" t="s">
        <v>138</v>
      </c>
      <c r="C6" t="str">
        <f>TownIDs[[#This Row],[Township]]&amp;"_"&amp;TownIDs[[#This Row],[TownName]]</f>
        <v>T15_Cicero</v>
      </c>
    </row>
    <row r="7" spans="1:3" x14ac:dyDescent="0.25">
      <c r="A7" t="s">
        <v>139</v>
      </c>
      <c r="B7" t="s">
        <v>140</v>
      </c>
      <c r="C7" t="str">
        <f>TownIDs[[#This Row],[Township]]&amp;"_"&amp;TownIDs[[#This Row],[TownName]]</f>
        <v>T19_Lemont</v>
      </c>
    </row>
    <row r="8" spans="1:3" x14ac:dyDescent="0.25">
      <c r="A8" t="s">
        <v>141</v>
      </c>
      <c r="B8" t="s">
        <v>142</v>
      </c>
      <c r="C8" t="str">
        <f>TownIDs[[#This Row],[Township]]&amp;"_"&amp;TownIDs[[#This Row],[TownName]]</f>
        <v>T21_Lyons</v>
      </c>
    </row>
    <row r="9" spans="1:3" x14ac:dyDescent="0.25">
      <c r="A9" t="s">
        <v>143</v>
      </c>
      <c r="B9" t="s">
        <v>144</v>
      </c>
      <c r="C9" t="str">
        <f>TownIDs[[#This Row],[Township]]&amp;"_"&amp;TownIDs[[#This Row],[TownName]]</f>
        <v>T27_OakPark</v>
      </c>
    </row>
    <row r="10" spans="1:3" x14ac:dyDescent="0.25">
      <c r="A10" t="s">
        <v>145</v>
      </c>
      <c r="B10" t="s">
        <v>146</v>
      </c>
      <c r="C10" t="str">
        <f>TownIDs[[#This Row],[Township]]&amp;"_"&amp;TownIDs[[#This Row],[TownName]]</f>
        <v>T28_Orland</v>
      </c>
    </row>
    <row r="11" spans="1:3" x14ac:dyDescent="0.25">
      <c r="A11" t="s">
        <v>147</v>
      </c>
      <c r="B11" t="s">
        <v>148</v>
      </c>
      <c r="C11" t="str">
        <f>TownIDs[[#This Row],[Township]]&amp;"_"&amp;TownIDs[[#This Row],[TownName]]</f>
        <v>T30_Palos</v>
      </c>
    </row>
    <row r="12" spans="1:3" x14ac:dyDescent="0.25">
      <c r="A12" t="s">
        <v>149</v>
      </c>
      <c r="B12" t="s">
        <v>150</v>
      </c>
      <c r="C12" t="str">
        <f>TownIDs[[#This Row],[Township]]&amp;"_"&amp;TownIDs[[#This Row],[TownName]]</f>
        <v>T31_Proviso</v>
      </c>
    </row>
    <row r="13" spans="1:3" x14ac:dyDescent="0.25">
      <c r="A13" t="s">
        <v>151</v>
      </c>
      <c r="B13" t="s">
        <v>152</v>
      </c>
      <c r="C13" t="str">
        <f>TownIDs[[#This Row],[Township]]&amp;"_"&amp;TownIDs[[#This Row],[TownName]]</f>
        <v>T32_Rich</v>
      </c>
    </row>
    <row r="14" spans="1:3" x14ac:dyDescent="0.25">
      <c r="A14" t="s">
        <v>125</v>
      </c>
      <c r="B14" t="s">
        <v>153</v>
      </c>
      <c r="C14" t="str">
        <f>TownIDs[[#This Row],[Township]]&amp;"_"&amp;TownIDs[[#This Row],[TownName]]</f>
        <v>T33_RiverForest</v>
      </c>
    </row>
    <row r="15" spans="1:3" x14ac:dyDescent="0.25">
      <c r="A15" t="s">
        <v>154</v>
      </c>
      <c r="B15" t="s">
        <v>155</v>
      </c>
      <c r="C15" t="str">
        <f>TownIDs[[#This Row],[Township]]&amp;"_"&amp;TownIDs[[#This Row],[TownName]]</f>
        <v>T34_Riverside</v>
      </c>
    </row>
    <row r="16" spans="1:3" x14ac:dyDescent="0.25">
      <c r="A16" t="s">
        <v>156</v>
      </c>
      <c r="B16" t="s">
        <v>157</v>
      </c>
      <c r="C16" t="str">
        <f>TownIDs[[#This Row],[Township]]&amp;"_"&amp;TownIDs[[#This Row],[TownName]]</f>
        <v>T36_Stickney</v>
      </c>
    </row>
    <row r="17" spans="1:3" x14ac:dyDescent="0.25">
      <c r="A17" t="s">
        <v>158</v>
      </c>
      <c r="B17" t="s">
        <v>159</v>
      </c>
      <c r="C17" t="str">
        <f>TownIDs[[#This Row],[Township]]&amp;"_"&amp;TownIDs[[#This Row],[TownName]]</f>
        <v>T37_Thornton</v>
      </c>
    </row>
    <row r="18" spans="1:3" x14ac:dyDescent="0.25">
      <c r="A18" t="s">
        <v>160</v>
      </c>
      <c r="B18" t="s">
        <v>161</v>
      </c>
      <c r="C18" t="str">
        <f>TownIDs[[#This Row],[Township]]&amp;"_"&amp;TownIDs[[#This Row],[TownName]]</f>
        <v>T39_Worth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2C9F5-40AC-4C7C-96CE-2C1EA0789992}">
  <dimension ref="A1:Z77"/>
  <sheetViews>
    <sheetView workbookViewId="0">
      <selection sqref="A1:Z42"/>
    </sheetView>
  </sheetViews>
  <sheetFormatPr defaultRowHeight="15" x14ac:dyDescent="0.25"/>
  <cols>
    <col min="1" max="1" width="18.140625" bestFit="1" customWidth="1"/>
    <col min="2" max="2" width="36" bestFit="1" customWidth="1"/>
    <col min="3" max="3" width="12" bestFit="1" customWidth="1"/>
    <col min="4" max="4" width="31.28515625" bestFit="1" customWidth="1"/>
    <col min="5" max="5" width="15.28515625" bestFit="1" customWidth="1"/>
    <col min="6" max="6" width="17.140625" bestFit="1" customWidth="1"/>
    <col min="7" max="7" width="43.28515625" bestFit="1" customWidth="1"/>
    <col min="8" max="8" width="11.42578125" bestFit="1" customWidth="1"/>
    <col min="9" max="9" width="22" bestFit="1" customWidth="1"/>
    <col min="10" max="10" width="17.42578125" bestFit="1" customWidth="1"/>
    <col min="11" max="11" width="10" bestFit="1" customWidth="1"/>
    <col min="12" max="12" width="8.85546875" bestFit="1" customWidth="1"/>
    <col min="13" max="13" width="10" bestFit="1" customWidth="1"/>
    <col min="14" max="14" width="11.28515625" bestFit="1" customWidth="1"/>
    <col min="15" max="15" width="10" bestFit="1" customWidth="1"/>
    <col min="16" max="16" width="13.28515625" bestFit="1" customWidth="1"/>
    <col min="17" max="17" width="13.140625" bestFit="1" customWidth="1"/>
    <col min="18" max="18" width="15.7109375" bestFit="1" customWidth="1"/>
    <col min="19" max="19" width="10.85546875" bestFit="1" customWidth="1"/>
    <col min="20" max="20" width="20.5703125" bestFit="1" customWidth="1"/>
    <col min="21" max="21" width="21.5703125" bestFit="1" customWidth="1"/>
    <col min="22" max="22" width="15.7109375" bestFit="1" customWidth="1"/>
    <col min="23" max="23" width="17.7109375" bestFit="1" customWidth="1"/>
    <col min="24" max="24" width="17.140625" bestFit="1" customWidth="1"/>
    <col min="25" max="25" width="19.140625" bestFit="1" customWidth="1"/>
    <col min="26" max="26" width="26.28515625" bestFit="1" customWidth="1"/>
    <col min="27" max="27" width="21.42578125" bestFit="1" customWidth="1"/>
    <col min="28" max="28" width="26.28515625" bestFit="1" customWidth="1"/>
  </cols>
  <sheetData>
    <row r="1" spans="1:26" x14ac:dyDescent="0.25">
      <c r="A1" s="2" t="s">
        <v>0</v>
      </c>
      <c r="B1" s="2" t="s">
        <v>10</v>
      </c>
      <c r="C1" s="2" t="s">
        <v>11</v>
      </c>
      <c r="D1" s="2" t="s">
        <v>28</v>
      </c>
      <c r="E1" s="2" t="s">
        <v>29</v>
      </c>
      <c r="F1" s="2" t="s">
        <v>30</v>
      </c>
      <c r="G1" s="2" t="s">
        <v>1</v>
      </c>
      <c r="H1" s="2" t="s">
        <v>31</v>
      </c>
      <c r="I1" s="2" t="s">
        <v>32</v>
      </c>
      <c r="J1" s="2" t="s">
        <v>33</v>
      </c>
      <c r="K1" s="2" t="s">
        <v>34</v>
      </c>
      <c r="L1" s="2" t="s">
        <v>35</v>
      </c>
      <c r="M1" s="2" t="s">
        <v>36</v>
      </c>
      <c r="N1" s="2" t="s">
        <v>37</v>
      </c>
      <c r="O1" s="2" t="s">
        <v>38</v>
      </c>
      <c r="P1" s="2" t="s">
        <v>39</v>
      </c>
      <c r="Q1" s="22" t="s">
        <v>174</v>
      </c>
      <c r="R1" s="22" t="s">
        <v>175</v>
      </c>
      <c r="S1" t="s">
        <v>47</v>
      </c>
      <c r="T1" s="2" t="s">
        <v>40</v>
      </c>
      <c r="U1" s="2" t="s">
        <v>41</v>
      </c>
      <c r="V1" t="s">
        <v>166</v>
      </c>
      <c r="W1" s="2" t="s">
        <v>42</v>
      </c>
      <c r="X1" s="2" t="s">
        <v>43</v>
      </c>
      <c r="Y1" t="s">
        <v>162</v>
      </c>
      <c r="Z1" t="s">
        <v>163</v>
      </c>
    </row>
    <row r="2" spans="1:26" ht="30" x14ac:dyDescent="0.25">
      <c r="A2" s="3" t="s">
        <v>285</v>
      </c>
      <c r="B2" s="4" t="s">
        <v>286</v>
      </c>
      <c r="C2" s="4" t="s">
        <v>287</v>
      </c>
      <c r="D2" s="3" t="s">
        <v>288</v>
      </c>
      <c r="E2" s="3" t="s">
        <v>289</v>
      </c>
      <c r="F2" s="3">
        <v>12483</v>
      </c>
      <c r="G2" s="3" t="s">
        <v>12</v>
      </c>
      <c r="H2" s="3">
        <v>4630</v>
      </c>
      <c r="I2" s="5" t="s">
        <v>44</v>
      </c>
      <c r="J2" s="6">
        <v>22</v>
      </c>
      <c r="K2" s="7">
        <v>101860</v>
      </c>
      <c r="L2" s="8">
        <v>7.0000000000000007E-2</v>
      </c>
      <c r="M2" s="7">
        <v>94729.8</v>
      </c>
      <c r="N2" s="8">
        <v>0.2</v>
      </c>
      <c r="O2" s="7">
        <v>75783.839999999997</v>
      </c>
      <c r="P2" s="9">
        <v>0.09</v>
      </c>
      <c r="Q2" s="9">
        <v>5.0278961697350744E-2</v>
      </c>
      <c r="R2" s="9">
        <v>0.14027896169735074</v>
      </c>
      <c r="S2" s="16">
        <v>4</v>
      </c>
      <c r="T2" s="16">
        <v>0</v>
      </c>
      <c r="U2" s="7">
        <v>0</v>
      </c>
      <c r="V2" s="18">
        <v>74898</v>
      </c>
      <c r="W2" s="7">
        <v>540000</v>
      </c>
      <c r="X2" s="6">
        <v>116.68178750362908</v>
      </c>
      <c r="Y2" s="18"/>
    </row>
    <row r="3" spans="1:26" x14ac:dyDescent="0.25">
      <c r="A3" s="3" t="s">
        <v>290</v>
      </c>
      <c r="B3" s="4" t="s">
        <v>290</v>
      </c>
      <c r="C3" s="4" t="s">
        <v>2</v>
      </c>
      <c r="D3" s="3" t="s">
        <v>291</v>
      </c>
      <c r="E3" s="3" t="s">
        <v>292</v>
      </c>
      <c r="F3" s="3">
        <v>2504</v>
      </c>
      <c r="G3" s="3" t="s">
        <v>106</v>
      </c>
      <c r="H3" s="3">
        <v>1917</v>
      </c>
      <c r="I3" s="5" t="s">
        <v>44</v>
      </c>
      <c r="J3" s="6">
        <v>24.200000000000003</v>
      </c>
      <c r="K3" s="7">
        <v>46391.400000000009</v>
      </c>
      <c r="L3" s="8">
        <v>0.05</v>
      </c>
      <c r="M3" s="7">
        <v>44071.830000000009</v>
      </c>
      <c r="N3" s="8">
        <v>0.2</v>
      </c>
      <c r="O3" s="7">
        <v>35257.464000000007</v>
      </c>
      <c r="P3" s="9">
        <v>0.09</v>
      </c>
      <c r="Q3" s="9">
        <v>0.12569758120330402</v>
      </c>
      <c r="R3" s="9">
        <v>0.21569758120330401</v>
      </c>
      <c r="S3" s="16">
        <v>4</v>
      </c>
      <c r="T3" s="16">
        <v>0</v>
      </c>
      <c r="U3" s="7">
        <v>0</v>
      </c>
      <c r="V3" s="18">
        <v>15024</v>
      </c>
      <c r="W3" s="7">
        <v>163000</v>
      </c>
      <c r="X3" s="6">
        <v>85.267530110431665</v>
      </c>
      <c r="Y3" s="18"/>
    </row>
    <row r="4" spans="1:26" x14ac:dyDescent="0.25">
      <c r="A4" s="3" t="s">
        <v>293</v>
      </c>
      <c r="B4" s="4" t="s">
        <v>293</v>
      </c>
      <c r="C4" s="4" t="s">
        <v>2</v>
      </c>
      <c r="D4" s="3" t="s">
        <v>294</v>
      </c>
      <c r="E4" s="3" t="s">
        <v>292</v>
      </c>
      <c r="F4" s="3">
        <v>5830</v>
      </c>
      <c r="G4" s="3" t="s">
        <v>15</v>
      </c>
      <c r="H4" s="3">
        <v>1375</v>
      </c>
      <c r="I4" s="5" t="s">
        <v>44</v>
      </c>
      <c r="J4" s="6">
        <v>31.94400000000001</v>
      </c>
      <c r="K4" s="7">
        <v>43923.000000000015</v>
      </c>
      <c r="L4" s="8">
        <v>0.05</v>
      </c>
      <c r="M4" s="7">
        <v>41726.850000000013</v>
      </c>
      <c r="N4" s="8">
        <v>0.18000000000000002</v>
      </c>
      <c r="O4" s="7">
        <v>34216.017000000007</v>
      </c>
      <c r="P4" s="9">
        <v>9.2499999999999999E-2</v>
      </c>
      <c r="Q4" s="9">
        <v>0.12569573986664773</v>
      </c>
      <c r="R4" s="9">
        <v>0.21819573986664773</v>
      </c>
      <c r="S4" s="16">
        <v>4</v>
      </c>
      <c r="T4" s="16">
        <v>330</v>
      </c>
      <c r="U4" s="7">
        <v>1980</v>
      </c>
      <c r="V4" s="18">
        <v>34980</v>
      </c>
      <c r="W4" s="7">
        <v>159000</v>
      </c>
      <c r="X4" s="6">
        <v>114.04611297731252</v>
      </c>
      <c r="Y4" s="18"/>
    </row>
    <row r="5" spans="1:26" x14ac:dyDescent="0.25">
      <c r="A5" s="3" t="s">
        <v>295</v>
      </c>
      <c r="B5" s="4" t="s">
        <v>296</v>
      </c>
      <c r="C5" s="4" t="s">
        <v>27</v>
      </c>
      <c r="D5" s="3" t="s">
        <v>297</v>
      </c>
      <c r="E5" s="3" t="s">
        <v>292</v>
      </c>
      <c r="F5" s="3">
        <v>10299</v>
      </c>
      <c r="G5" s="3" t="s">
        <v>20</v>
      </c>
      <c r="H5" s="3">
        <v>2112</v>
      </c>
      <c r="I5" s="5" t="s">
        <v>44</v>
      </c>
      <c r="J5" s="6">
        <v>30</v>
      </c>
      <c r="K5" s="7">
        <v>63360</v>
      </c>
      <c r="L5" s="8">
        <v>0.05</v>
      </c>
      <c r="M5" s="7">
        <v>60192</v>
      </c>
      <c r="N5" s="8">
        <v>0.25</v>
      </c>
      <c r="O5" s="7">
        <v>45144</v>
      </c>
      <c r="P5" s="9">
        <v>0.09</v>
      </c>
      <c r="Q5" s="9">
        <v>0.12569749854659171</v>
      </c>
      <c r="R5" s="9">
        <v>0.21569749854659173</v>
      </c>
      <c r="S5" s="16">
        <v>4</v>
      </c>
      <c r="T5" s="16">
        <v>1851</v>
      </c>
      <c r="U5" s="7">
        <v>11106</v>
      </c>
      <c r="V5" s="18">
        <v>61794</v>
      </c>
      <c r="W5" s="7">
        <v>220000</v>
      </c>
      <c r="X5" s="6">
        <v>99.097115840603479</v>
      </c>
      <c r="Y5" s="18"/>
    </row>
    <row r="6" spans="1:26" ht="45" x14ac:dyDescent="0.25">
      <c r="A6" s="3" t="s">
        <v>298</v>
      </c>
      <c r="B6" s="4" t="s">
        <v>299</v>
      </c>
      <c r="C6" s="4" t="s">
        <v>249</v>
      </c>
      <c r="D6" s="3" t="s">
        <v>300</v>
      </c>
      <c r="E6" s="3" t="s">
        <v>292</v>
      </c>
      <c r="F6" s="3">
        <v>12510</v>
      </c>
      <c r="G6" s="3" t="s">
        <v>20</v>
      </c>
      <c r="H6" s="3">
        <v>924</v>
      </c>
      <c r="I6" s="5" t="s">
        <v>44</v>
      </c>
      <c r="J6" s="6">
        <v>33</v>
      </c>
      <c r="K6" s="7">
        <v>30492</v>
      </c>
      <c r="L6" s="8">
        <v>0.05</v>
      </c>
      <c r="M6" s="7">
        <v>28967.4</v>
      </c>
      <c r="N6" s="8">
        <v>0.25</v>
      </c>
      <c r="O6" s="7">
        <v>21725.550000000003</v>
      </c>
      <c r="P6" s="9">
        <v>0.09</v>
      </c>
      <c r="Q6" s="9">
        <v>0.12569859019951271</v>
      </c>
      <c r="R6" s="9">
        <v>0.21569859019951271</v>
      </c>
      <c r="S6" s="16">
        <v>4</v>
      </c>
      <c r="T6" s="16">
        <v>8814</v>
      </c>
      <c r="U6" s="7">
        <v>52884</v>
      </c>
      <c r="V6" s="18">
        <v>75060</v>
      </c>
      <c r="W6" s="7">
        <v>154000</v>
      </c>
      <c r="X6" s="6">
        <v>109.00627573991962</v>
      </c>
      <c r="Y6" s="18"/>
    </row>
    <row r="7" spans="1:26" x14ac:dyDescent="0.25">
      <c r="A7" s="3" t="s">
        <v>301</v>
      </c>
      <c r="B7" s="4" t="s">
        <v>302</v>
      </c>
      <c r="C7" s="4" t="s">
        <v>6</v>
      </c>
      <c r="D7" s="3" t="s">
        <v>303</v>
      </c>
      <c r="E7" s="3" t="s">
        <v>292</v>
      </c>
      <c r="F7" s="3">
        <v>5827</v>
      </c>
      <c r="G7" s="3" t="s">
        <v>19</v>
      </c>
      <c r="H7" s="3">
        <v>1486</v>
      </c>
      <c r="I7" s="5" t="s">
        <v>45</v>
      </c>
      <c r="J7" s="6">
        <v>49.00500000000001</v>
      </c>
      <c r="K7" s="7">
        <v>72821.429999999993</v>
      </c>
      <c r="L7" s="8">
        <v>0.05</v>
      </c>
      <c r="M7" s="7">
        <v>69180.358500000002</v>
      </c>
      <c r="N7" s="8">
        <v>0.27500000000000002</v>
      </c>
      <c r="O7" s="7">
        <v>50155.759912499998</v>
      </c>
      <c r="P7" s="9">
        <v>7.2499999999999995E-2</v>
      </c>
      <c r="Q7" s="9">
        <v>0.12569767982762411</v>
      </c>
      <c r="R7" s="9">
        <v>0.1981976798276241</v>
      </c>
      <c r="S7" s="16">
        <v>4</v>
      </c>
      <c r="T7" s="16">
        <v>0</v>
      </c>
      <c r="U7" s="7">
        <v>0</v>
      </c>
      <c r="V7" s="18">
        <v>34962</v>
      </c>
      <c r="W7" s="7">
        <v>253000</v>
      </c>
      <c r="X7" s="6">
        <v>170.29560476870799</v>
      </c>
      <c r="Y7" s="18"/>
    </row>
    <row r="8" spans="1:26" x14ac:dyDescent="0.25">
      <c r="A8" s="3" t="s">
        <v>304</v>
      </c>
      <c r="B8" s="4" t="s">
        <v>304</v>
      </c>
      <c r="C8" s="4" t="s">
        <v>2</v>
      </c>
      <c r="D8" s="3" t="s">
        <v>305</v>
      </c>
      <c r="E8" s="3" t="s">
        <v>292</v>
      </c>
      <c r="F8" s="3">
        <v>2890</v>
      </c>
      <c r="G8" s="3" t="s">
        <v>178</v>
      </c>
      <c r="H8" s="3">
        <v>2464</v>
      </c>
      <c r="I8" s="5" t="s">
        <v>44</v>
      </c>
      <c r="J8" s="6">
        <v>21.6</v>
      </c>
      <c r="K8" s="7">
        <v>53222.400000000001</v>
      </c>
      <c r="L8" s="8">
        <v>0.05</v>
      </c>
      <c r="M8" s="7">
        <v>50561.279999999999</v>
      </c>
      <c r="N8" s="8">
        <v>0.22000000000000003</v>
      </c>
      <c r="O8" s="7">
        <v>39437.7984</v>
      </c>
      <c r="P8" s="9">
        <v>8.7499999999999994E-2</v>
      </c>
      <c r="Q8" s="9">
        <v>0.1256976263642961</v>
      </c>
      <c r="R8" s="9">
        <v>0.21319762636429607</v>
      </c>
      <c r="S8" s="16">
        <v>4</v>
      </c>
      <c r="T8" s="16">
        <v>0</v>
      </c>
      <c r="U8" s="7">
        <v>0</v>
      </c>
      <c r="V8" s="18">
        <v>17340</v>
      </c>
      <c r="W8" s="7">
        <v>185000</v>
      </c>
      <c r="X8" s="6">
        <v>75.074006558829282</v>
      </c>
      <c r="Y8" s="18"/>
    </row>
    <row r="9" spans="1:26" ht="45" x14ac:dyDescent="0.25">
      <c r="A9" s="3" t="s">
        <v>306</v>
      </c>
      <c r="B9" s="4" t="s">
        <v>307</v>
      </c>
      <c r="C9" s="4" t="s">
        <v>308</v>
      </c>
      <c r="D9" s="3" t="s">
        <v>309</v>
      </c>
      <c r="E9" s="3" t="s">
        <v>292</v>
      </c>
      <c r="F9" s="3">
        <v>12962</v>
      </c>
      <c r="G9" s="3" t="s">
        <v>12</v>
      </c>
      <c r="H9" s="3">
        <v>7035</v>
      </c>
      <c r="I9" s="5" t="s">
        <v>44</v>
      </c>
      <c r="J9" s="6">
        <v>12.8</v>
      </c>
      <c r="K9" s="7">
        <v>90048</v>
      </c>
      <c r="L9" s="8">
        <v>7.0000000000000007E-2</v>
      </c>
      <c r="M9" s="7">
        <v>83744.639999999999</v>
      </c>
      <c r="N9" s="8">
        <v>0.24</v>
      </c>
      <c r="O9" s="7">
        <v>63645.926399999997</v>
      </c>
      <c r="P9" s="9">
        <v>0.09</v>
      </c>
      <c r="Q9" s="9">
        <v>5.0279898672761766E-2</v>
      </c>
      <c r="R9" s="9">
        <v>0.14027989867276175</v>
      </c>
      <c r="S9" s="16">
        <v>4</v>
      </c>
      <c r="T9" s="16">
        <v>0</v>
      </c>
      <c r="U9" s="7">
        <v>0</v>
      </c>
      <c r="V9" s="18">
        <v>77772</v>
      </c>
      <c r="W9" s="7">
        <v>454000</v>
      </c>
      <c r="X9" s="6">
        <v>64.492775412566431</v>
      </c>
      <c r="Y9" s="18"/>
    </row>
    <row r="10" spans="1:26" ht="30" x14ac:dyDescent="0.25">
      <c r="A10" s="3" t="s">
        <v>310</v>
      </c>
      <c r="B10" s="4" t="s">
        <v>311</v>
      </c>
      <c r="C10" s="4" t="s">
        <v>179</v>
      </c>
      <c r="D10" s="3" t="s">
        <v>312</v>
      </c>
      <c r="E10" s="3" t="s">
        <v>292</v>
      </c>
      <c r="F10" s="3">
        <v>8370</v>
      </c>
      <c r="G10" s="3" t="s">
        <v>165</v>
      </c>
      <c r="H10" s="3">
        <v>4270</v>
      </c>
      <c r="I10" s="5" t="s">
        <v>44</v>
      </c>
      <c r="J10" s="6">
        <v>22</v>
      </c>
      <c r="K10" s="7">
        <v>93940</v>
      </c>
      <c r="L10" s="8">
        <v>0.05</v>
      </c>
      <c r="M10" s="7">
        <v>89243</v>
      </c>
      <c r="N10" s="8">
        <v>0.25</v>
      </c>
      <c r="O10" s="7">
        <v>66932.25</v>
      </c>
      <c r="P10" s="9">
        <v>0.09</v>
      </c>
      <c r="Q10" s="9">
        <v>0.12569892149559622</v>
      </c>
      <c r="R10" s="9">
        <v>0.21569892149559625</v>
      </c>
      <c r="S10" s="16">
        <v>4</v>
      </c>
      <c r="T10" s="16">
        <v>0</v>
      </c>
      <c r="U10" s="7">
        <v>0</v>
      </c>
      <c r="V10" s="18">
        <v>50220</v>
      </c>
      <c r="W10" s="7">
        <v>310000</v>
      </c>
      <c r="X10" s="6">
        <v>72.670738876735783</v>
      </c>
      <c r="Y10" s="18"/>
    </row>
    <row r="11" spans="1:26" x14ac:dyDescent="0.25">
      <c r="A11" s="3" t="s">
        <v>313</v>
      </c>
      <c r="B11" s="4" t="s">
        <v>313</v>
      </c>
      <c r="C11" s="4" t="s">
        <v>2</v>
      </c>
      <c r="D11" s="3" t="s">
        <v>314</v>
      </c>
      <c r="E11" s="3" t="s">
        <v>292</v>
      </c>
      <c r="F11" s="3">
        <v>2514</v>
      </c>
      <c r="G11" s="3" t="s">
        <v>17</v>
      </c>
      <c r="H11" s="3">
        <v>761</v>
      </c>
      <c r="I11" s="5" t="s">
        <v>44</v>
      </c>
      <c r="J11" s="6">
        <v>31.68</v>
      </c>
      <c r="K11" s="7">
        <v>24108.48</v>
      </c>
      <c r="L11" s="8">
        <v>0.08</v>
      </c>
      <c r="M11" s="7">
        <v>22179.801599999999</v>
      </c>
      <c r="N11" s="8">
        <v>0.18000000000000002</v>
      </c>
      <c r="O11" s="7">
        <v>18187.437311999998</v>
      </c>
      <c r="P11" s="9">
        <v>9.5000000000000001E-2</v>
      </c>
      <c r="Q11" s="9">
        <v>0.12570022380309587</v>
      </c>
      <c r="R11" s="9">
        <v>0.22070022380309587</v>
      </c>
      <c r="S11" s="16">
        <v>4</v>
      </c>
      <c r="T11" s="16">
        <v>0</v>
      </c>
      <c r="U11" s="7">
        <v>0</v>
      </c>
      <c r="V11" s="18">
        <v>15084</v>
      </c>
      <c r="W11" s="7">
        <v>82000</v>
      </c>
      <c r="X11" s="6">
        <v>108.2889341395618</v>
      </c>
      <c r="Y11" s="18"/>
    </row>
    <row r="12" spans="1:26" x14ac:dyDescent="0.25">
      <c r="A12" s="3" t="s">
        <v>315</v>
      </c>
      <c r="B12" s="4" t="s">
        <v>315</v>
      </c>
      <c r="C12" s="4" t="s">
        <v>2</v>
      </c>
      <c r="D12" s="3" t="s">
        <v>316</v>
      </c>
      <c r="E12" s="3" t="s">
        <v>292</v>
      </c>
      <c r="F12" s="3">
        <v>2500</v>
      </c>
      <c r="G12" s="3" t="s">
        <v>17</v>
      </c>
      <c r="H12" s="3">
        <v>1060</v>
      </c>
      <c r="I12" s="5" t="s">
        <v>44</v>
      </c>
      <c r="J12" s="6">
        <v>15.840000000000002</v>
      </c>
      <c r="K12" s="7">
        <v>16790.400000000001</v>
      </c>
      <c r="L12" s="8">
        <v>0.08</v>
      </c>
      <c r="M12" s="7">
        <v>15447.168</v>
      </c>
      <c r="N12" s="8">
        <v>0.24</v>
      </c>
      <c r="O12" s="7">
        <v>11739.847680000001</v>
      </c>
      <c r="P12" s="9">
        <v>9.5000000000000001E-2</v>
      </c>
      <c r="Q12" s="9">
        <v>0.12569676175000002</v>
      </c>
      <c r="R12" s="9">
        <v>0.22069676175000005</v>
      </c>
      <c r="S12" s="16">
        <v>4</v>
      </c>
      <c r="T12" s="16">
        <v>0</v>
      </c>
      <c r="U12" s="7">
        <v>0</v>
      </c>
      <c r="V12" s="18">
        <v>15000</v>
      </c>
      <c r="W12" s="7">
        <v>53000</v>
      </c>
      <c r="X12" s="6">
        <v>50.183464008166403</v>
      </c>
      <c r="Y12" s="18"/>
    </row>
    <row r="13" spans="1:26" x14ac:dyDescent="0.25">
      <c r="A13" s="3" t="s">
        <v>317</v>
      </c>
      <c r="B13" s="4" t="s">
        <v>318</v>
      </c>
      <c r="C13" s="4" t="s">
        <v>6</v>
      </c>
      <c r="D13" s="3" t="s">
        <v>319</v>
      </c>
      <c r="E13" s="3" t="s">
        <v>292</v>
      </c>
      <c r="F13" s="3">
        <v>5030</v>
      </c>
      <c r="G13" s="3" t="s">
        <v>17</v>
      </c>
      <c r="H13" s="3">
        <v>2780</v>
      </c>
      <c r="I13" s="5" t="s">
        <v>44</v>
      </c>
      <c r="J13" s="6">
        <v>14.4</v>
      </c>
      <c r="K13" s="7">
        <v>40032</v>
      </c>
      <c r="L13" s="8">
        <v>0.08</v>
      </c>
      <c r="M13" s="7">
        <v>36829.440000000002</v>
      </c>
      <c r="N13" s="8">
        <v>0.24</v>
      </c>
      <c r="O13" s="7">
        <v>27990.374400000001</v>
      </c>
      <c r="P13" s="9">
        <v>9.5000000000000001E-2</v>
      </c>
      <c r="Q13" s="9">
        <v>0.12569676175000002</v>
      </c>
      <c r="R13" s="9">
        <v>0.22069676175000005</v>
      </c>
      <c r="S13" s="16">
        <v>4</v>
      </c>
      <c r="T13" s="16">
        <v>0</v>
      </c>
      <c r="U13" s="7">
        <v>0</v>
      </c>
      <c r="V13" s="18">
        <v>30180</v>
      </c>
      <c r="W13" s="7">
        <v>127000</v>
      </c>
      <c r="X13" s="6">
        <v>45.621330916514907</v>
      </c>
      <c r="Y13" s="18"/>
    </row>
    <row r="14" spans="1:26" ht="30" x14ac:dyDescent="0.25">
      <c r="A14" s="3" t="s">
        <v>320</v>
      </c>
      <c r="B14" s="4" t="s">
        <v>321</v>
      </c>
      <c r="C14" s="4" t="s">
        <v>248</v>
      </c>
      <c r="D14" s="3" t="s">
        <v>322</v>
      </c>
      <c r="E14" s="3" t="s">
        <v>289</v>
      </c>
      <c r="F14" s="3">
        <v>24961</v>
      </c>
      <c r="G14" s="3" t="s">
        <v>106</v>
      </c>
      <c r="H14" s="3">
        <v>2708</v>
      </c>
      <c r="I14" s="5" t="s">
        <v>44</v>
      </c>
      <c r="J14" s="6">
        <v>29.040000000000003</v>
      </c>
      <c r="K14" s="7">
        <v>78640.320000000007</v>
      </c>
      <c r="L14" s="8">
        <v>0.05</v>
      </c>
      <c r="M14" s="7">
        <v>74708.304000000004</v>
      </c>
      <c r="N14" s="8">
        <v>0.16000000000000003</v>
      </c>
      <c r="O14" s="7">
        <v>62754.975359999997</v>
      </c>
      <c r="P14" s="9">
        <v>0.09</v>
      </c>
      <c r="Q14" s="9">
        <v>0.12570121200919238</v>
      </c>
      <c r="R14" s="9">
        <v>0.21570121200919237</v>
      </c>
      <c r="S14" s="16">
        <v>4</v>
      </c>
      <c r="T14" s="16">
        <v>14129</v>
      </c>
      <c r="U14" s="7">
        <v>84774</v>
      </c>
      <c r="V14" s="18">
        <v>149766</v>
      </c>
      <c r="W14" s="7">
        <v>376000</v>
      </c>
      <c r="X14" s="6">
        <v>107.43527949677174</v>
      </c>
      <c r="Y14" s="18"/>
    </row>
    <row r="15" spans="1:26" x14ac:dyDescent="0.25">
      <c r="A15" s="3" t="s">
        <v>323</v>
      </c>
      <c r="B15" s="4" t="s">
        <v>323</v>
      </c>
      <c r="C15" s="4" t="s">
        <v>2</v>
      </c>
      <c r="D15" s="3" t="s">
        <v>324</v>
      </c>
      <c r="E15" s="3" t="s">
        <v>292</v>
      </c>
      <c r="F15" s="3">
        <v>2698</v>
      </c>
      <c r="G15" s="3" t="s">
        <v>13</v>
      </c>
      <c r="H15" s="3">
        <v>2250</v>
      </c>
      <c r="I15" s="5" t="s">
        <v>44</v>
      </c>
      <c r="J15" s="6">
        <v>17.82</v>
      </c>
      <c r="K15" s="7">
        <v>40095</v>
      </c>
      <c r="L15" s="8">
        <v>7.0000000000000007E-2</v>
      </c>
      <c r="M15" s="7">
        <v>37288.35</v>
      </c>
      <c r="N15" s="8">
        <v>0.22000000000000003</v>
      </c>
      <c r="O15" s="7">
        <v>29084.913</v>
      </c>
      <c r="P15" s="9">
        <v>0.09</v>
      </c>
      <c r="Q15" s="9">
        <v>0.12569676175000002</v>
      </c>
      <c r="R15" s="9">
        <v>0.21569676174999999</v>
      </c>
      <c r="S15" s="16">
        <v>4</v>
      </c>
      <c r="T15" s="16">
        <v>0</v>
      </c>
      <c r="U15" s="7">
        <v>0</v>
      </c>
      <c r="V15" s="18">
        <v>16188</v>
      </c>
      <c r="W15" s="7">
        <v>135000</v>
      </c>
      <c r="X15" s="6">
        <v>59.929634061833561</v>
      </c>
      <c r="Y15" s="18"/>
    </row>
    <row r="16" spans="1:26" ht="30" x14ac:dyDescent="0.25">
      <c r="A16" s="3" t="s">
        <v>325</v>
      </c>
      <c r="B16" s="4" t="s">
        <v>326</v>
      </c>
      <c r="C16" s="4" t="s">
        <v>248</v>
      </c>
      <c r="D16" s="3" t="s">
        <v>327</v>
      </c>
      <c r="E16" s="3" t="s">
        <v>292</v>
      </c>
      <c r="F16" s="3">
        <v>13490</v>
      </c>
      <c r="G16" s="3" t="s">
        <v>13</v>
      </c>
      <c r="H16" s="3">
        <v>4410</v>
      </c>
      <c r="I16" s="5" t="s">
        <v>44</v>
      </c>
      <c r="J16" s="6">
        <v>26.4</v>
      </c>
      <c r="K16" s="7">
        <v>116424</v>
      </c>
      <c r="L16" s="8">
        <v>7.0000000000000007E-2</v>
      </c>
      <c r="M16" s="7">
        <v>108274.32</v>
      </c>
      <c r="N16" s="8">
        <v>0.16000000000000003</v>
      </c>
      <c r="O16" s="7">
        <v>90950.428799999994</v>
      </c>
      <c r="P16" s="9">
        <v>0.09</v>
      </c>
      <c r="Q16" s="9">
        <v>0.12569845726172529</v>
      </c>
      <c r="R16" s="9">
        <v>0.21569845726172529</v>
      </c>
      <c r="S16" s="16">
        <v>4</v>
      </c>
      <c r="T16" s="16">
        <v>0</v>
      </c>
      <c r="U16" s="7">
        <v>0</v>
      </c>
      <c r="V16" s="18">
        <v>80940</v>
      </c>
      <c r="W16" s="7">
        <v>422000</v>
      </c>
      <c r="X16" s="6">
        <v>95.613479399973343</v>
      </c>
      <c r="Y16" s="18"/>
    </row>
    <row r="17" spans="1:25" ht="45" x14ac:dyDescent="0.25">
      <c r="A17" s="3" t="s">
        <v>328</v>
      </c>
      <c r="B17" s="4" t="s">
        <v>329</v>
      </c>
      <c r="C17" s="4" t="s">
        <v>249</v>
      </c>
      <c r="D17" s="3" t="s">
        <v>330</v>
      </c>
      <c r="E17" s="3" t="s">
        <v>331</v>
      </c>
      <c r="F17" s="3">
        <v>16378</v>
      </c>
      <c r="G17" s="3" t="s">
        <v>16</v>
      </c>
      <c r="H17" s="3">
        <v>4363</v>
      </c>
      <c r="I17" s="5" t="s">
        <v>44</v>
      </c>
      <c r="J17" s="6">
        <v>22.880000000000003</v>
      </c>
      <c r="K17" s="7">
        <v>99825.440000000017</v>
      </c>
      <c r="L17" s="8">
        <v>0.05</v>
      </c>
      <c r="M17" s="7">
        <v>94834.16800000002</v>
      </c>
      <c r="N17" s="8">
        <v>0.3</v>
      </c>
      <c r="O17" s="7">
        <v>66383.917600000015</v>
      </c>
      <c r="P17" s="9">
        <v>0.09</v>
      </c>
      <c r="Q17" s="9">
        <v>0.10160226029664736</v>
      </c>
      <c r="R17" s="9">
        <v>0.19160226029664737</v>
      </c>
      <c r="S17" s="16">
        <v>4</v>
      </c>
      <c r="T17" s="16">
        <v>0</v>
      </c>
      <c r="U17" s="7">
        <v>0</v>
      </c>
      <c r="V17" s="18">
        <v>98268</v>
      </c>
      <c r="W17" s="7">
        <v>346000</v>
      </c>
      <c r="X17" s="6">
        <v>79.410336686232924</v>
      </c>
      <c r="Y17" s="18"/>
    </row>
    <row r="18" spans="1:25" ht="30" x14ac:dyDescent="0.25">
      <c r="A18" s="3" t="s">
        <v>332</v>
      </c>
      <c r="B18" s="4" t="s">
        <v>333</v>
      </c>
      <c r="C18" s="4" t="s">
        <v>110</v>
      </c>
      <c r="D18" s="3" t="s">
        <v>334</v>
      </c>
      <c r="E18" s="3" t="s">
        <v>335</v>
      </c>
      <c r="F18" s="3">
        <v>9257</v>
      </c>
      <c r="G18" s="3" t="s">
        <v>13</v>
      </c>
      <c r="H18" s="3">
        <v>1925</v>
      </c>
      <c r="I18" s="5" t="s">
        <v>44</v>
      </c>
      <c r="J18" s="6">
        <v>22</v>
      </c>
      <c r="K18" s="7">
        <v>42350</v>
      </c>
      <c r="L18" s="8">
        <v>7.0000000000000007E-2</v>
      </c>
      <c r="M18" s="7">
        <v>39385.5</v>
      </c>
      <c r="N18" s="8">
        <v>0.2</v>
      </c>
      <c r="O18" s="7">
        <v>31508.400000000001</v>
      </c>
      <c r="P18" s="9">
        <v>0.09</v>
      </c>
      <c r="Q18" s="9">
        <v>0.10160406549999999</v>
      </c>
      <c r="R18" s="9">
        <v>0.1916040655</v>
      </c>
      <c r="S18" s="16">
        <v>4</v>
      </c>
      <c r="T18" s="16">
        <v>1557</v>
      </c>
      <c r="U18" s="7">
        <v>9342</v>
      </c>
      <c r="V18" s="18">
        <v>55542</v>
      </c>
      <c r="W18" s="7">
        <v>174000</v>
      </c>
      <c r="X18" s="6">
        <v>85.426162316999495</v>
      </c>
      <c r="Y18" s="18"/>
    </row>
    <row r="19" spans="1:25" ht="30" x14ac:dyDescent="0.25">
      <c r="A19" s="3" t="s">
        <v>336</v>
      </c>
      <c r="B19" s="4" t="s">
        <v>337</v>
      </c>
      <c r="C19" s="4" t="s">
        <v>110</v>
      </c>
      <c r="D19" s="3" t="s">
        <v>338</v>
      </c>
      <c r="E19" s="3" t="s">
        <v>331</v>
      </c>
      <c r="F19" s="3">
        <v>8881</v>
      </c>
      <c r="G19" s="3" t="s">
        <v>13</v>
      </c>
      <c r="H19" s="3">
        <v>850</v>
      </c>
      <c r="I19" s="5" t="s">
        <v>44</v>
      </c>
      <c r="J19" s="6">
        <v>34.559999999999995</v>
      </c>
      <c r="K19" s="7">
        <v>29375.999999999996</v>
      </c>
      <c r="L19" s="8">
        <v>7.0000000000000007E-2</v>
      </c>
      <c r="M19" s="7">
        <v>27319.679999999997</v>
      </c>
      <c r="N19" s="8">
        <v>0.16000000000000003</v>
      </c>
      <c r="O19" s="7">
        <v>22948.531200000001</v>
      </c>
      <c r="P19" s="9">
        <v>0.09</v>
      </c>
      <c r="Q19" s="9">
        <v>0.10161438838882002</v>
      </c>
      <c r="R19" s="9">
        <v>0.19161438838882</v>
      </c>
      <c r="S19" s="16">
        <v>4</v>
      </c>
      <c r="T19" s="16">
        <v>5481</v>
      </c>
      <c r="U19" s="7">
        <v>32886</v>
      </c>
      <c r="V19" s="18">
        <v>53286</v>
      </c>
      <c r="W19" s="7">
        <v>153000</v>
      </c>
      <c r="X19" s="6">
        <v>140.89898064030376</v>
      </c>
      <c r="Y19" s="18"/>
    </row>
    <row r="20" spans="1:25" x14ac:dyDescent="0.25">
      <c r="A20" s="3" t="s">
        <v>339</v>
      </c>
      <c r="B20" s="4" t="s">
        <v>340</v>
      </c>
      <c r="C20" s="4" t="s">
        <v>6</v>
      </c>
      <c r="D20" s="3" t="s">
        <v>341</v>
      </c>
      <c r="E20" s="3" t="s">
        <v>331</v>
      </c>
      <c r="F20" s="3">
        <v>6705</v>
      </c>
      <c r="G20" s="3" t="s">
        <v>15</v>
      </c>
      <c r="H20" s="3">
        <v>3176</v>
      </c>
      <c r="I20" s="5" t="s">
        <v>44</v>
      </c>
      <c r="J20" s="6">
        <v>23.76</v>
      </c>
      <c r="K20" s="7">
        <v>75461.760000000009</v>
      </c>
      <c r="L20" s="8">
        <v>0.05</v>
      </c>
      <c r="M20" s="7">
        <v>71688.672000000006</v>
      </c>
      <c r="N20" s="8">
        <v>0.22000000000000003</v>
      </c>
      <c r="O20" s="7">
        <v>55917.16416</v>
      </c>
      <c r="P20" s="9">
        <v>9.2499999999999999E-2</v>
      </c>
      <c r="Q20" s="9">
        <v>0.10160580723421617</v>
      </c>
      <c r="R20" s="9">
        <v>0.19410580723421617</v>
      </c>
      <c r="S20" s="16">
        <v>4</v>
      </c>
      <c r="T20" s="16">
        <v>0</v>
      </c>
      <c r="U20" s="7">
        <v>0</v>
      </c>
      <c r="V20" s="18">
        <v>40230</v>
      </c>
      <c r="W20" s="7">
        <v>288000</v>
      </c>
      <c r="X20" s="6">
        <v>90.70393230819559</v>
      </c>
      <c r="Y20" s="18"/>
    </row>
    <row r="21" spans="1:25" x14ac:dyDescent="0.25">
      <c r="A21" s="3" t="s">
        <v>342</v>
      </c>
      <c r="B21" s="4" t="s">
        <v>342</v>
      </c>
      <c r="C21" s="4" t="s">
        <v>2</v>
      </c>
      <c r="D21" s="3" t="s">
        <v>343</v>
      </c>
      <c r="E21" s="3" t="s">
        <v>331</v>
      </c>
      <c r="F21" s="3">
        <v>15762</v>
      </c>
      <c r="G21" s="3" t="s">
        <v>12</v>
      </c>
      <c r="H21" s="3">
        <v>7735</v>
      </c>
      <c r="I21" s="5" t="s">
        <v>44</v>
      </c>
      <c r="J21" s="6">
        <v>24.200000000000003</v>
      </c>
      <c r="K21" s="7">
        <v>187187.00000000003</v>
      </c>
      <c r="L21" s="8">
        <v>7.0000000000000007E-2</v>
      </c>
      <c r="M21" s="7">
        <v>174083.91000000003</v>
      </c>
      <c r="N21" s="8">
        <v>0.18000000000000002</v>
      </c>
      <c r="O21" s="7">
        <v>142748.80620000002</v>
      </c>
      <c r="P21" s="9">
        <v>0.09</v>
      </c>
      <c r="Q21" s="9">
        <v>0.10160437871094807</v>
      </c>
      <c r="R21" s="9">
        <v>0.19160437871094807</v>
      </c>
      <c r="S21" s="16">
        <v>4</v>
      </c>
      <c r="T21" s="16">
        <v>0</v>
      </c>
      <c r="U21" s="7">
        <v>0</v>
      </c>
      <c r="V21" s="18">
        <v>94572</v>
      </c>
      <c r="W21" s="7">
        <v>745000</v>
      </c>
      <c r="X21" s="6">
        <v>96.317840563763227</v>
      </c>
      <c r="Y21" s="18"/>
    </row>
    <row r="22" spans="1:25" x14ac:dyDescent="0.25">
      <c r="A22" s="3" t="s">
        <v>344</v>
      </c>
      <c r="B22" s="4" t="s">
        <v>344</v>
      </c>
      <c r="C22" s="4" t="s">
        <v>2</v>
      </c>
      <c r="D22" s="3" t="s">
        <v>345</v>
      </c>
      <c r="E22" s="3" t="s">
        <v>335</v>
      </c>
      <c r="F22" s="3">
        <v>17694</v>
      </c>
      <c r="G22" s="3" t="s">
        <v>12</v>
      </c>
      <c r="H22" s="3">
        <v>6175</v>
      </c>
      <c r="I22" s="5" t="s">
        <v>44</v>
      </c>
      <c r="J22" s="6">
        <v>22</v>
      </c>
      <c r="K22" s="7">
        <v>135850</v>
      </c>
      <c r="L22" s="8">
        <v>7.0000000000000007E-2</v>
      </c>
      <c r="M22" s="7">
        <v>126340.5</v>
      </c>
      <c r="N22" s="8">
        <v>0.18000000000000002</v>
      </c>
      <c r="O22" s="7">
        <v>103599.21</v>
      </c>
      <c r="P22" s="9">
        <v>0.09</v>
      </c>
      <c r="Q22" s="9">
        <v>0.10160445896496909</v>
      </c>
      <c r="R22" s="9">
        <v>0.19160445896496908</v>
      </c>
      <c r="S22" s="16">
        <v>4</v>
      </c>
      <c r="T22" s="16">
        <v>0</v>
      </c>
      <c r="U22" s="7">
        <v>0</v>
      </c>
      <c r="V22" s="18">
        <v>106164</v>
      </c>
      <c r="W22" s="7">
        <v>541000</v>
      </c>
      <c r="X22" s="6">
        <v>87.561636564352412</v>
      </c>
      <c r="Y22" s="18"/>
    </row>
    <row r="23" spans="1:25" x14ac:dyDescent="0.25">
      <c r="A23" s="3" t="s">
        <v>346</v>
      </c>
      <c r="B23" s="4" t="s">
        <v>346</v>
      </c>
      <c r="C23" s="4" t="s">
        <v>347</v>
      </c>
      <c r="D23" s="3" t="s">
        <v>348</v>
      </c>
      <c r="E23" s="3" t="s">
        <v>331</v>
      </c>
      <c r="F23" s="3">
        <v>0</v>
      </c>
      <c r="G23" s="3" t="s">
        <v>13</v>
      </c>
      <c r="H23" s="3">
        <v>5220</v>
      </c>
      <c r="I23" s="5" t="s">
        <v>44</v>
      </c>
      <c r="J23" s="6">
        <v>19.8</v>
      </c>
      <c r="K23" s="7">
        <v>103356</v>
      </c>
      <c r="L23" s="8">
        <v>7.0000000000000007E-2</v>
      </c>
      <c r="M23" s="7">
        <v>96121.08</v>
      </c>
      <c r="N23" s="8">
        <v>0.22000000000000003</v>
      </c>
      <c r="O23" s="7">
        <v>74974.4424</v>
      </c>
      <c r="P23" s="9">
        <v>0.09</v>
      </c>
      <c r="Q23" s="9">
        <v>6.0963116126495763E-2</v>
      </c>
      <c r="R23" s="9">
        <v>0.15096311612649577</v>
      </c>
      <c r="S23" s="16">
        <v>4</v>
      </c>
      <c r="T23" s="16">
        <v>0</v>
      </c>
      <c r="U23" s="7">
        <v>0</v>
      </c>
      <c r="V23" s="18">
        <v>0</v>
      </c>
      <c r="W23" s="7">
        <v>497000</v>
      </c>
      <c r="X23" s="6">
        <v>95.14191524746316</v>
      </c>
      <c r="Y23" s="18"/>
    </row>
    <row r="24" spans="1:25" x14ac:dyDescent="0.25">
      <c r="A24" s="3" t="s">
        <v>349</v>
      </c>
      <c r="B24" s="4" t="s">
        <v>350</v>
      </c>
      <c r="C24" s="4" t="s">
        <v>6</v>
      </c>
      <c r="D24" s="3" t="s">
        <v>351</v>
      </c>
      <c r="E24" s="3" t="s">
        <v>331</v>
      </c>
      <c r="F24" s="3">
        <v>15486</v>
      </c>
      <c r="G24" s="3" t="s">
        <v>106</v>
      </c>
      <c r="H24" s="3">
        <v>5257</v>
      </c>
      <c r="I24" s="5" t="s">
        <v>44</v>
      </c>
      <c r="J24" s="6">
        <v>21.78</v>
      </c>
      <c r="K24" s="7">
        <v>114497.46</v>
      </c>
      <c r="L24" s="8">
        <v>0.05</v>
      </c>
      <c r="M24" s="7">
        <v>108772.587</v>
      </c>
      <c r="N24" s="8">
        <v>0.2</v>
      </c>
      <c r="O24" s="7">
        <v>87018.069600000003</v>
      </c>
      <c r="P24" s="9">
        <v>0.09</v>
      </c>
      <c r="Q24" s="9">
        <v>0.10160543932621656</v>
      </c>
      <c r="R24" s="9">
        <v>0.19160543932621657</v>
      </c>
      <c r="S24" s="16">
        <v>4</v>
      </c>
      <c r="T24" s="16">
        <v>0</v>
      </c>
      <c r="U24" s="7">
        <v>0</v>
      </c>
      <c r="V24" s="18">
        <v>92916</v>
      </c>
      <c r="W24" s="7">
        <v>454000</v>
      </c>
      <c r="X24" s="6">
        <v>86.390031818554704</v>
      </c>
      <c r="Y24" s="18"/>
    </row>
    <row r="25" spans="1:25" ht="30" x14ac:dyDescent="0.25">
      <c r="A25" s="3" t="s">
        <v>352</v>
      </c>
      <c r="B25" s="4" t="s">
        <v>353</v>
      </c>
      <c r="C25" s="4" t="s">
        <v>179</v>
      </c>
      <c r="D25" s="3" t="s">
        <v>354</v>
      </c>
      <c r="E25" s="3" t="s">
        <v>331</v>
      </c>
      <c r="F25" s="3">
        <v>37041</v>
      </c>
      <c r="G25" s="3" t="s">
        <v>18</v>
      </c>
      <c r="H25" s="3">
        <v>16470</v>
      </c>
      <c r="I25" s="5" t="s">
        <v>44</v>
      </c>
      <c r="J25" s="6">
        <v>23.957999999999998</v>
      </c>
      <c r="K25" s="7">
        <v>394588.26</v>
      </c>
      <c r="L25" s="8">
        <v>7.0000000000000007E-2</v>
      </c>
      <c r="M25" s="7">
        <v>366967.08179999999</v>
      </c>
      <c r="N25" s="8">
        <v>0.18000000000000002</v>
      </c>
      <c r="O25" s="7">
        <v>300913.00707599998</v>
      </c>
      <c r="P25" s="9">
        <v>9.2499999999999999E-2</v>
      </c>
      <c r="Q25" s="9">
        <v>0.10160390610182092</v>
      </c>
      <c r="R25" s="9">
        <v>0.19410390610182093</v>
      </c>
      <c r="S25" s="16">
        <v>4</v>
      </c>
      <c r="T25" s="16">
        <v>0</v>
      </c>
      <c r="U25" s="7">
        <v>0</v>
      </c>
      <c r="V25" s="18">
        <v>222246</v>
      </c>
      <c r="W25" s="7">
        <v>1550000</v>
      </c>
      <c r="X25" s="6">
        <v>94.126754926899437</v>
      </c>
      <c r="Y25" s="18"/>
    </row>
    <row r="26" spans="1:25" ht="75" x14ac:dyDescent="0.25">
      <c r="A26" s="3" t="s">
        <v>355</v>
      </c>
      <c r="B26" s="4" t="s">
        <v>356</v>
      </c>
      <c r="C26" s="4" t="s">
        <v>357</v>
      </c>
      <c r="D26" s="3" t="s">
        <v>358</v>
      </c>
      <c r="E26" s="3" t="s">
        <v>292</v>
      </c>
      <c r="F26" s="3">
        <v>33572</v>
      </c>
      <c r="G26" s="3" t="s">
        <v>18</v>
      </c>
      <c r="H26" s="3">
        <v>10350</v>
      </c>
      <c r="I26" s="5" t="s">
        <v>44</v>
      </c>
      <c r="J26" s="6">
        <v>22</v>
      </c>
      <c r="K26" s="7">
        <v>227700</v>
      </c>
      <c r="L26" s="8">
        <v>7.0000000000000007E-2</v>
      </c>
      <c r="M26" s="7">
        <v>211761</v>
      </c>
      <c r="N26" s="8">
        <v>0.2</v>
      </c>
      <c r="O26" s="7">
        <v>169408.8</v>
      </c>
      <c r="P26" s="9">
        <v>9.2499999999999999E-2</v>
      </c>
      <c r="Q26" s="9">
        <v>5.0280065223893673E-2</v>
      </c>
      <c r="R26" s="9">
        <v>0.14278006522389369</v>
      </c>
      <c r="S26" s="16">
        <v>4</v>
      </c>
      <c r="T26" s="16">
        <v>0</v>
      </c>
      <c r="U26" s="7">
        <v>0</v>
      </c>
      <c r="V26" s="18">
        <v>201432</v>
      </c>
      <c r="W26" s="7">
        <v>1187000</v>
      </c>
      <c r="X26" s="6">
        <v>114.6378521002446</v>
      </c>
      <c r="Y26" s="18"/>
    </row>
    <row r="27" spans="1:25" x14ac:dyDescent="0.25">
      <c r="A27" s="3" t="s">
        <v>359</v>
      </c>
      <c r="B27" s="4" t="s">
        <v>359</v>
      </c>
      <c r="C27" s="4" t="s">
        <v>2</v>
      </c>
      <c r="D27" s="3" t="s">
        <v>360</v>
      </c>
      <c r="E27" s="3" t="s">
        <v>331</v>
      </c>
      <c r="F27" s="3">
        <v>8818</v>
      </c>
      <c r="G27" s="3" t="s">
        <v>18</v>
      </c>
      <c r="H27" s="3">
        <v>3500</v>
      </c>
      <c r="I27" s="5" t="s">
        <v>44</v>
      </c>
      <c r="J27" s="6">
        <v>31.944000000000003</v>
      </c>
      <c r="K27" s="7">
        <v>111804</v>
      </c>
      <c r="L27" s="8">
        <v>7.0000000000000007E-2</v>
      </c>
      <c r="M27" s="7">
        <v>103977.72000000002</v>
      </c>
      <c r="N27" s="8">
        <v>0.18000000000000002</v>
      </c>
      <c r="O27" s="7">
        <v>85261.730400000015</v>
      </c>
      <c r="P27" s="9">
        <v>9.2499999999999999E-2</v>
      </c>
      <c r="Q27" s="9">
        <v>0.10160487037180524</v>
      </c>
      <c r="R27" s="9">
        <v>0.19410487037180524</v>
      </c>
      <c r="S27" s="16">
        <v>4</v>
      </c>
      <c r="T27" s="16">
        <v>0</v>
      </c>
      <c r="U27" s="7">
        <v>0</v>
      </c>
      <c r="V27" s="18">
        <v>52908</v>
      </c>
      <c r="W27" s="7">
        <v>439000</v>
      </c>
      <c r="X27" s="6">
        <v>125.50171643471803</v>
      </c>
      <c r="Y27" s="18"/>
    </row>
    <row r="28" spans="1:25" x14ac:dyDescent="0.25">
      <c r="A28" s="3" t="s">
        <v>361</v>
      </c>
      <c r="B28" s="4" t="s">
        <v>362</v>
      </c>
      <c r="C28" s="4" t="s">
        <v>6</v>
      </c>
      <c r="D28" s="3" t="s">
        <v>363</v>
      </c>
      <c r="E28" s="3" t="s">
        <v>331</v>
      </c>
      <c r="F28" s="3">
        <v>7905</v>
      </c>
      <c r="G28" s="3" t="s">
        <v>16</v>
      </c>
      <c r="H28" s="3">
        <v>6531</v>
      </c>
      <c r="I28" s="5" t="s">
        <v>44</v>
      </c>
      <c r="J28" s="6">
        <v>22.880000000000003</v>
      </c>
      <c r="K28" s="7">
        <v>149429.28000000003</v>
      </c>
      <c r="L28" s="8">
        <v>0.05</v>
      </c>
      <c r="M28" s="7">
        <v>141957.81600000002</v>
      </c>
      <c r="N28" s="8">
        <v>0.3</v>
      </c>
      <c r="O28" s="7">
        <v>99370.471200000015</v>
      </c>
      <c r="P28" s="9">
        <v>0.09</v>
      </c>
      <c r="Q28" s="9">
        <v>0.10160482752096596</v>
      </c>
      <c r="R28" s="9">
        <v>0.19160482752096597</v>
      </c>
      <c r="S28" s="16">
        <v>4</v>
      </c>
      <c r="T28" s="16">
        <v>0</v>
      </c>
      <c r="U28" s="7">
        <v>0</v>
      </c>
      <c r="V28" s="18">
        <v>47430</v>
      </c>
      <c r="W28" s="7">
        <v>519000</v>
      </c>
      <c r="X28" s="6">
        <v>79.409272703920308</v>
      </c>
      <c r="Y28" s="18"/>
    </row>
    <row r="29" spans="1:25" x14ac:dyDescent="0.25">
      <c r="A29" s="3" t="s">
        <v>364</v>
      </c>
      <c r="B29" s="4" t="s">
        <v>364</v>
      </c>
      <c r="C29" s="4" t="s">
        <v>2</v>
      </c>
      <c r="D29" s="3" t="s">
        <v>365</v>
      </c>
      <c r="E29" s="3" t="s">
        <v>331</v>
      </c>
      <c r="F29" s="3">
        <v>12469</v>
      </c>
      <c r="G29" s="3" t="s">
        <v>13</v>
      </c>
      <c r="H29" s="3">
        <v>4910</v>
      </c>
      <c r="I29" s="5" t="s">
        <v>44</v>
      </c>
      <c r="J29" s="6">
        <v>20</v>
      </c>
      <c r="K29" s="7">
        <v>98200</v>
      </c>
      <c r="L29" s="8">
        <v>7.0000000000000007E-2</v>
      </c>
      <c r="M29" s="7">
        <v>91326</v>
      </c>
      <c r="N29" s="8">
        <v>0.2</v>
      </c>
      <c r="O29" s="7">
        <v>73060.800000000003</v>
      </c>
      <c r="P29" s="9">
        <v>0.09</v>
      </c>
      <c r="Q29" s="9">
        <v>0.10160406549999999</v>
      </c>
      <c r="R29" s="9">
        <v>0.1916040655</v>
      </c>
      <c r="S29" s="16">
        <v>4</v>
      </c>
      <c r="T29" s="16">
        <v>0</v>
      </c>
      <c r="U29" s="7">
        <v>0</v>
      </c>
      <c r="V29" s="18">
        <v>74814</v>
      </c>
      <c r="W29" s="7">
        <v>381000</v>
      </c>
      <c r="X29" s="6">
        <v>77.660147560908626</v>
      </c>
      <c r="Y29" s="18"/>
    </row>
    <row r="30" spans="1:25" x14ac:dyDescent="0.25">
      <c r="A30" s="3" t="s">
        <v>366</v>
      </c>
      <c r="B30" s="4" t="s">
        <v>367</v>
      </c>
      <c r="C30" s="4" t="s">
        <v>6</v>
      </c>
      <c r="D30" s="3" t="s">
        <v>368</v>
      </c>
      <c r="E30" s="3" t="s">
        <v>331</v>
      </c>
      <c r="F30" s="3">
        <v>42723</v>
      </c>
      <c r="G30" s="3" t="s">
        <v>18</v>
      </c>
      <c r="H30" s="3">
        <v>14300</v>
      </c>
      <c r="I30" s="5" t="s">
        <v>44</v>
      </c>
      <c r="J30" s="6">
        <v>26.620000000000005</v>
      </c>
      <c r="K30" s="7">
        <v>380666.00000000006</v>
      </c>
      <c r="L30" s="8">
        <v>7.0000000000000007E-2</v>
      </c>
      <c r="M30" s="7">
        <v>354019.38000000006</v>
      </c>
      <c r="N30" s="8">
        <v>0.18000000000000002</v>
      </c>
      <c r="O30" s="7">
        <v>290295.89160000003</v>
      </c>
      <c r="P30" s="9">
        <v>9.2499999999999999E-2</v>
      </c>
      <c r="Q30" s="9">
        <v>0.10160398240575846</v>
      </c>
      <c r="R30" s="9">
        <v>0.19410398240575849</v>
      </c>
      <c r="S30" s="16">
        <v>4</v>
      </c>
      <c r="T30" s="16">
        <v>0</v>
      </c>
      <c r="U30" s="7">
        <v>0</v>
      </c>
      <c r="V30" s="18">
        <v>256338</v>
      </c>
      <c r="W30" s="7">
        <v>1496000</v>
      </c>
      <c r="X30" s="6">
        <v>104.58524213874011</v>
      </c>
      <c r="Y30" s="18"/>
    </row>
    <row r="31" spans="1:25" ht="30" x14ac:dyDescent="0.25">
      <c r="A31" s="3" t="s">
        <v>369</v>
      </c>
      <c r="B31" s="4" t="s">
        <v>370</v>
      </c>
      <c r="C31" s="4" t="s">
        <v>287</v>
      </c>
      <c r="D31" s="3" t="s">
        <v>371</v>
      </c>
      <c r="E31" s="3" t="s">
        <v>331</v>
      </c>
      <c r="F31" s="3">
        <v>29814</v>
      </c>
      <c r="G31" s="3" t="s">
        <v>13</v>
      </c>
      <c r="H31" s="3">
        <v>13370</v>
      </c>
      <c r="I31" s="5" t="s">
        <v>44</v>
      </c>
      <c r="J31" s="6">
        <v>19.8</v>
      </c>
      <c r="K31" s="7">
        <v>264726</v>
      </c>
      <c r="L31" s="8">
        <v>7.0000000000000007E-2</v>
      </c>
      <c r="M31" s="7">
        <v>246195.18</v>
      </c>
      <c r="N31" s="8">
        <v>0.2</v>
      </c>
      <c r="O31" s="7">
        <v>196956.144</v>
      </c>
      <c r="P31" s="9">
        <v>0.09</v>
      </c>
      <c r="Q31" s="9">
        <v>4.064192442994214E-2</v>
      </c>
      <c r="R31" s="9">
        <v>0.13064192442994213</v>
      </c>
      <c r="S31" s="16">
        <v>4</v>
      </c>
      <c r="T31" s="16">
        <v>0</v>
      </c>
      <c r="U31" s="7">
        <v>0</v>
      </c>
      <c r="V31" s="18">
        <v>178884</v>
      </c>
      <c r="W31" s="7">
        <v>1508000</v>
      </c>
      <c r="X31" s="6">
        <v>112.7601270746722</v>
      </c>
      <c r="Y31" s="18"/>
    </row>
    <row r="32" spans="1:25" x14ac:dyDescent="0.25">
      <c r="A32" s="3" t="s">
        <v>372</v>
      </c>
      <c r="B32" s="4" t="s">
        <v>372</v>
      </c>
      <c r="C32" s="4" t="s">
        <v>2</v>
      </c>
      <c r="D32" s="3" t="s">
        <v>373</v>
      </c>
      <c r="E32" s="3" t="s">
        <v>374</v>
      </c>
      <c r="F32" s="3">
        <v>199109</v>
      </c>
      <c r="G32" s="3" t="s">
        <v>241</v>
      </c>
      <c r="H32" s="3">
        <v>6250</v>
      </c>
      <c r="I32" s="5" t="s">
        <v>44</v>
      </c>
      <c r="J32" s="6">
        <v>19.584000000000003</v>
      </c>
      <c r="K32" s="7">
        <v>122400</v>
      </c>
      <c r="L32" s="8">
        <v>0.05</v>
      </c>
      <c r="M32" s="7">
        <v>116280</v>
      </c>
      <c r="N32" s="8">
        <v>0.24</v>
      </c>
      <c r="O32" s="7">
        <v>88372.800000000017</v>
      </c>
      <c r="P32" s="9">
        <v>0.08</v>
      </c>
      <c r="Q32" s="9">
        <v>0.10160420810159676</v>
      </c>
      <c r="R32" s="9">
        <v>0.18160420810159675</v>
      </c>
      <c r="S32" s="16">
        <v>9</v>
      </c>
      <c r="T32" s="16">
        <v>142859</v>
      </c>
      <c r="U32" s="7">
        <v>428577</v>
      </c>
      <c r="V32" s="18">
        <v>597327</v>
      </c>
      <c r="W32" s="7">
        <v>915000</v>
      </c>
      <c r="X32" s="6">
        <v>77.85969360406952</v>
      </c>
      <c r="Y32" s="18"/>
    </row>
    <row r="33" spans="1:25" x14ac:dyDescent="0.25">
      <c r="A33" s="3" t="s">
        <v>375</v>
      </c>
      <c r="B33" s="4" t="s">
        <v>376</v>
      </c>
      <c r="C33" s="4" t="s">
        <v>7</v>
      </c>
      <c r="D33" s="3" t="s">
        <v>377</v>
      </c>
      <c r="E33" s="3" t="s">
        <v>378</v>
      </c>
      <c r="F33" s="3">
        <v>43105</v>
      </c>
      <c r="G33" s="3" t="s">
        <v>13</v>
      </c>
      <c r="H33" s="3">
        <v>2370</v>
      </c>
      <c r="I33" s="5" t="s">
        <v>44</v>
      </c>
      <c r="J33" s="6">
        <v>26.4</v>
      </c>
      <c r="K33" s="7">
        <v>62568</v>
      </c>
      <c r="L33" s="8">
        <v>7.0000000000000007E-2</v>
      </c>
      <c r="M33" s="7">
        <v>58188.24</v>
      </c>
      <c r="N33" s="8">
        <v>0.16000000000000003</v>
      </c>
      <c r="O33" s="7">
        <v>48878.121599999999</v>
      </c>
      <c r="P33" s="9">
        <v>0.09</v>
      </c>
      <c r="Q33" s="9">
        <v>0.10160436281132898</v>
      </c>
      <c r="R33" s="9">
        <v>0.19160436281132895</v>
      </c>
      <c r="S33" s="16">
        <v>4</v>
      </c>
      <c r="T33" s="16">
        <v>33625</v>
      </c>
      <c r="U33" s="7">
        <v>100875</v>
      </c>
      <c r="V33" s="18">
        <v>129315</v>
      </c>
      <c r="W33" s="7">
        <v>356000</v>
      </c>
      <c r="X33" s="6">
        <v>107.6367974997936</v>
      </c>
      <c r="Y33" s="18"/>
    </row>
    <row r="34" spans="1:25" x14ac:dyDescent="0.25">
      <c r="A34" s="3" t="s">
        <v>379</v>
      </c>
      <c r="B34" s="4" t="s">
        <v>379</v>
      </c>
      <c r="C34" s="4" t="s">
        <v>2</v>
      </c>
      <c r="D34" s="3" t="s">
        <v>380</v>
      </c>
      <c r="E34" s="3" t="s">
        <v>289</v>
      </c>
      <c r="F34" s="3">
        <v>12087</v>
      </c>
      <c r="G34" s="3" t="s">
        <v>16</v>
      </c>
      <c r="H34" s="3">
        <v>1632</v>
      </c>
      <c r="I34" s="5" t="s">
        <v>44</v>
      </c>
      <c r="J34" s="6">
        <v>25.271999999999998</v>
      </c>
      <c r="K34" s="7">
        <v>41243.903999999995</v>
      </c>
      <c r="L34" s="8">
        <v>0.05</v>
      </c>
      <c r="M34" s="7">
        <v>39181.708799999993</v>
      </c>
      <c r="N34" s="8">
        <v>0.27500000000000002</v>
      </c>
      <c r="O34" s="7">
        <v>28406.738879999994</v>
      </c>
      <c r="P34" s="9">
        <v>0.09</v>
      </c>
      <c r="Q34" s="9">
        <v>0.12569789965827474</v>
      </c>
      <c r="R34" s="9">
        <v>0.21569789965827471</v>
      </c>
      <c r="S34" s="16">
        <v>4</v>
      </c>
      <c r="T34" s="16">
        <v>5559</v>
      </c>
      <c r="U34" s="7">
        <v>33354</v>
      </c>
      <c r="V34" s="18">
        <v>72522</v>
      </c>
      <c r="W34" s="7">
        <v>165000</v>
      </c>
      <c r="X34" s="6">
        <v>80.696613307668116</v>
      </c>
      <c r="Y34" s="18"/>
    </row>
    <row r="35" spans="1:25" x14ac:dyDescent="0.25">
      <c r="A35" s="3" t="s">
        <v>381</v>
      </c>
      <c r="B35" s="4" t="s">
        <v>381</v>
      </c>
      <c r="C35" s="4" t="s">
        <v>2</v>
      </c>
      <c r="D35" s="3" t="s">
        <v>382</v>
      </c>
      <c r="E35" s="3" t="s">
        <v>289</v>
      </c>
      <c r="F35" s="3">
        <v>6247</v>
      </c>
      <c r="G35" s="3" t="s">
        <v>13</v>
      </c>
      <c r="H35" s="3">
        <v>4712</v>
      </c>
      <c r="I35" s="5" t="s">
        <v>44</v>
      </c>
      <c r="J35" s="6">
        <v>20</v>
      </c>
      <c r="K35" s="7">
        <v>94240</v>
      </c>
      <c r="L35" s="8">
        <v>7.0000000000000007E-2</v>
      </c>
      <c r="M35" s="7">
        <v>87643.199999999997</v>
      </c>
      <c r="N35" s="8">
        <v>0.2</v>
      </c>
      <c r="O35" s="7">
        <v>70114.559999999998</v>
      </c>
      <c r="P35" s="9">
        <v>0.09</v>
      </c>
      <c r="Q35" s="9">
        <v>0.12569616895539071</v>
      </c>
      <c r="R35" s="9">
        <v>0.2156961689553907</v>
      </c>
      <c r="S35" s="16">
        <v>4</v>
      </c>
      <c r="T35" s="16">
        <v>0</v>
      </c>
      <c r="U35" s="7">
        <v>0</v>
      </c>
      <c r="V35" s="18">
        <v>37482</v>
      </c>
      <c r="W35" s="7">
        <v>325000</v>
      </c>
      <c r="X35" s="6">
        <v>68.985926231621718</v>
      </c>
      <c r="Y35" s="18"/>
    </row>
    <row r="36" spans="1:25" x14ac:dyDescent="0.25">
      <c r="A36" s="3" t="s">
        <v>383</v>
      </c>
      <c r="B36" s="4" t="s">
        <v>383</v>
      </c>
      <c r="C36" s="4" t="s">
        <v>2</v>
      </c>
      <c r="D36" s="3" t="s">
        <v>384</v>
      </c>
      <c r="E36" s="3" t="s">
        <v>289</v>
      </c>
      <c r="F36" s="3">
        <v>4685</v>
      </c>
      <c r="G36" s="3" t="s">
        <v>12</v>
      </c>
      <c r="H36" s="3">
        <v>1838</v>
      </c>
      <c r="I36" s="5" t="s">
        <v>44</v>
      </c>
      <c r="J36" s="6">
        <v>21.6</v>
      </c>
      <c r="K36" s="7">
        <v>39700.800000000003</v>
      </c>
      <c r="L36" s="8">
        <v>7.0000000000000007E-2</v>
      </c>
      <c r="M36" s="7">
        <v>36921.744000000006</v>
      </c>
      <c r="N36" s="8">
        <v>0.22000000000000003</v>
      </c>
      <c r="O36" s="7">
        <v>28798.960320000009</v>
      </c>
      <c r="P36" s="9">
        <v>0.09</v>
      </c>
      <c r="Q36" s="9">
        <v>0.12569804779509716</v>
      </c>
      <c r="R36" s="9">
        <v>0.21569804779509716</v>
      </c>
      <c r="S36" s="16">
        <v>4</v>
      </c>
      <c r="T36" s="16">
        <v>0</v>
      </c>
      <c r="U36" s="7">
        <v>0</v>
      </c>
      <c r="V36" s="18">
        <v>28110</v>
      </c>
      <c r="W36" s="7">
        <v>134000</v>
      </c>
      <c r="X36" s="6">
        <v>72.641547571559215</v>
      </c>
      <c r="Y36" s="18"/>
    </row>
    <row r="37" spans="1:25" x14ac:dyDescent="0.25">
      <c r="A37" s="3" t="s">
        <v>385</v>
      </c>
      <c r="B37" s="4" t="s">
        <v>385</v>
      </c>
      <c r="C37" s="4" t="s">
        <v>2</v>
      </c>
      <c r="D37" s="3" t="s">
        <v>386</v>
      </c>
      <c r="E37" s="3" t="s">
        <v>292</v>
      </c>
      <c r="F37" s="3">
        <v>16567</v>
      </c>
      <c r="G37" s="3" t="s">
        <v>12</v>
      </c>
      <c r="H37" s="3">
        <v>7332</v>
      </c>
      <c r="I37" s="5" t="s">
        <v>44</v>
      </c>
      <c r="J37" s="6">
        <v>20</v>
      </c>
      <c r="K37" s="7">
        <v>146640</v>
      </c>
      <c r="L37" s="8">
        <v>7.0000000000000007E-2</v>
      </c>
      <c r="M37" s="7">
        <v>136375.20000000001</v>
      </c>
      <c r="N37" s="8">
        <v>0.2</v>
      </c>
      <c r="O37" s="7">
        <v>109100.16</v>
      </c>
      <c r="P37" s="9">
        <v>0.09</v>
      </c>
      <c r="Q37" s="9">
        <v>0.12569676175000002</v>
      </c>
      <c r="R37" s="9">
        <v>0.21569676174999999</v>
      </c>
      <c r="S37" s="16">
        <v>4</v>
      </c>
      <c r="T37" s="16">
        <v>0</v>
      </c>
      <c r="U37" s="7">
        <v>0</v>
      </c>
      <c r="V37" s="18">
        <v>99402</v>
      </c>
      <c r="W37" s="7">
        <v>506000</v>
      </c>
      <c r="X37" s="6">
        <v>68.985736639136164</v>
      </c>
      <c r="Y37" s="18"/>
    </row>
    <row r="38" spans="1:25" x14ac:dyDescent="0.25">
      <c r="A38" s="3" t="s">
        <v>387</v>
      </c>
      <c r="B38" s="4" t="s">
        <v>387</v>
      </c>
      <c r="C38" s="4" t="s">
        <v>2</v>
      </c>
      <c r="D38" s="3" t="s">
        <v>388</v>
      </c>
      <c r="E38" s="3" t="s">
        <v>289</v>
      </c>
      <c r="F38" s="3">
        <v>43704</v>
      </c>
      <c r="G38" s="3" t="s">
        <v>13</v>
      </c>
      <c r="H38" s="3">
        <v>11500</v>
      </c>
      <c r="I38" s="5" t="s">
        <v>44</v>
      </c>
      <c r="J38" s="6">
        <v>21.78</v>
      </c>
      <c r="K38" s="7">
        <v>250470</v>
      </c>
      <c r="L38" s="8">
        <v>7.0000000000000007E-2</v>
      </c>
      <c r="M38" s="7">
        <v>232937.1</v>
      </c>
      <c r="N38" s="8">
        <v>0.18000000000000002</v>
      </c>
      <c r="O38" s="7">
        <v>191008.42199999999</v>
      </c>
      <c r="P38" s="9">
        <v>0.09</v>
      </c>
      <c r="Q38" s="9">
        <v>0.12569735608622118</v>
      </c>
      <c r="R38" s="9">
        <v>0.2156973560862212</v>
      </c>
      <c r="S38" s="16">
        <v>4</v>
      </c>
      <c r="T38" s="16">
        <v>0</v>
      </c>
      <c r="U38" s="7">
        <v>0</v>
      </c>
      <c r="V38" s="18">
        <v>262224</v>
      </c>
      <c r="W38" s="7">
        <v>886000</v>
      </c>
      <c r="X38" s="6">
        <v>77.003391702959391</v>
      </c>
      <c r="Y38" s="18"/>
    </row>
    <row r="39" spans="1:25" ht="45" x14ac:dyDescent="0.25">
      <c r="A39" s="3" t="s">
        <v>389</v>
      </c>
      <c r="B39" s="4" t="s">
        <v>390</v>
      </c>
      <c r="C39" s="4" t="s">
        <v>391</v>
      </c>
      <c r="D39" s="3" t="s">
        <v>392</v>
      </c>
      <c r="E39" s="3" t="s">
        <v>335</v>
      </c>
      <c r="F39" s="3">
        <v>28713</v>
      </c>
      <c r="G39" s="3" t="s">
        <v>19</v>
      </c>
      <c r="H39" s="3">
        <v>1872</v>
      </c>
      <c r="I39" s="5" t="s">
        <v>45</v>
      </c>
      <c r="J39" s="6">
        <v>49.500000000000007</v>
      </c>
      <c r="K39" s="7">
        <v>92664.000000000015</v>
      </c>
      <c r="L39" s="8">
        <v>0.05</v>
      </c>
      <c r="M39" s="7">
        <v>88030.800000000017</v>
      </c>
      <c r="N39" s="8">
        <v>0.25</v>
      </c>
      <c r="O39" s="7">
        <v>66023.100000000006</v>
      </c>
      <c r="P39" s="9">
        <v>7.2499999999999995E-2</v>
      </c>
      <c r="Q39" s="9">
        <v>0.10160573549335151</v>
      </c>
      <c r="R39" s="9">
        <v>0.17410573549335151</v>
      </c>
      <c r="S39" s="16">
        <v>4</v>
      </c>
      <c r="T39" s="16">
        <v>21225</v>
      </c>
      <c r="U39" s="7">
        <v>127350</v>
      </c>
      <c r="V39" s="18">
        <v>172278</v>
      </c>
      <c r="W39" s="7">
        <v>507000</v>
      </c>
      <c r="X39" s="6">
        <v>202.57086821442937</v>
      </c>
      <c r="Y39" s="18"/>
    </row>
    <row r="40" spans="1:25" x14ac:dyDescent="0.25">
      <c r="A40" s="3" t="s">
        <v>393</v>
      </c>
      <c r="B40" s="4" t="s">
        <v>394</v>
      </c>
      <c r="C40" s="4" t="s">
        <v>6</v>
      </c>
      <c r="D40" s="3" t="s">
        <v>395</v>
      </c>
      <c r="E40" s="3" t="s">
        <v>335</v>
      </c>
      <c r="F40" s="3">
        <v>9294</v>
      </c>
      <c r="G40" s="3" t="s">
        <v>19</v>
      </c>
      <c r="H40" s="3">
        <v>2287</v>
      </c>
      <c r="I40" s="5" t="s">
        <v>45</v>
      </c>
      <c r="J40" s="6">
        <v>49.500000000000007</v>
      </c>
      <c r="K40" s="7">
        <v>113206.5</v>
      </c>
      <c r="L40" s="8">
        <v>0.05</v>
      </c>
      <c r="M40" s="7">
        <v>107546.17500000002</v>
      </c>
      <c r="N40" s="8">
        <v>0.25</v>
      </c>
      <c r="O40" s="7">
        <v>80659.631250000006</v>
      </c>
      <c r="P40" s="9">
        <v>7.2499999999999995E-2</v>
      </c>
      <c r="Q40" s="9">
        <v>0.10160476946564494</v>
      </c>
      <c r="R40" s="9">
        <v>0.17410476946564493</v>
      </c>
      <c r="S40" s="16">
        <v>4</v>
      </c>
      <c r="T40" s="16">
        <v>146</v>
      </c>
      <c r="U40" s="7">
        <v>876</v>
      </c>
      <c r="V40" s="18">
        <v>55764</v>
      </c>
      <c r="W40" s="7">
        <v>464000</v>
      </c>
      <c r="X40" s="6">
        <v>202.57199218749361</v>
      </c>
      <c r="Y40" s="18"/>
    </row>
    <row r="41" spans="1:25" x14ac:dyDescent="0.25">
      <c r="A41" s="3" t="s">
        <v>396</v>
      </c>
      <c r="B41" s="4" t="s">
        <v>396</v>
      </c>
      <c r="C41" s="4" t="s">
        <v>2</v>
      </c>
      <c r="D41" s="3" t="s">
        <v>397</v>
      </c>
      <c r="E41" s="3" t="s">
        <v>335</v>
      </c>
      <c r="F41" s="3">
        <v>1893</v>
      </c>
      <c r="G41" s="3" t="s">
        <v>13</v>
      </c>
      <c r="H41" s="3">
        <v>840</v>
      </c>
      <c r="I41" s="5" t="s">
        <v>44</v>
      </c>
      <c r="J41" s="6">
        <v>23.76</v>
      </c>
      <c r="K41" s="7">
        <v>19958.400000000001</v>
      </c>
      <c r="L41" s="8">
        <v>7.0000000000000007E-2</v>
      </c>
      <c r="M41" s="7">
        <v>18561.312000000002</v>
      </c>
      <c r="N41" s="8">
        <v>0.22000000000000003</v>
      </c>
      <c r="O41" s="7">
        <v>14477.82336</v>
      </c>
      <c r="P41" s="9">
        <v>0.09</v>
      </c>
      <c r="Q41" s="9">
        <v>0.10160547660878018</v>
      </c>
      <c r="R41" s="9">
        <v>0.19160547660878019</v>
      </c>
      <c r="S41" s="16">
        <v>4</v>
      </c>
      <c r="T41" s="16">
        <v>0</v>
      </c>
      <c r="U41" s="7">
        <v>0</v>
      </c>
      <c r="V41" s="18">
        <v>11358</v>
      </c>
      <c r="W41" s="7">
        <v>76000</v>
      </c>
      <c r="X41" s="6">
        <v>89.95308644121603</v>
      </c>
      <c r="Y41" s="18"/>
    </row>
    <row r="42" spans="1:25" ht="30" x14ac:dyDescent="0.25">
      <c r="A42" s="3" t="s">
        <v>398</v>
      </c>
      <c r="B42" s="4" t="s">
        <v>399</v>
      </c>
      <c r="C42" s="4" t="s">
        <v>400</v>
      </c>
      <c r="D42" s="3" t="s">
        <v>401</v>
      </c>
      <c r="E42" s="3" t="s">
        <v>335</v>
      </c>
      <c r="F42" s="3">
        <v>29297</v>
      </c>
      <c r="G42" s="3" t="s">
        <v>13</v>
      </c>
      <c r="H42" s="3">
        <v>7242</v>
      </c>
      <c r="I42" s="5" t="s">
        <v>44</v>
      </c>
      <c r="J42" s="6">
        <v>25.92</v>
      </c>
      <c r="K42" s="7">
        <v>187712.64000000001</v>
      </c>
      <c r="L42" s="8">
        <v>7.0000000000000007E-2</v>
      </c>
      <c r="M42" s="7">
        <v>174572.75520000001</v>
      </c>
      <c r="N42" s="8">
        <v>0.16000000000000003</v>
      </c>
      <c r="O42" s="7">
        <v>146641.11436799998</v>
      </c>
      <c r="P42" s="9">
        <v>0.09</v>
      </c>
      <c r="Q42" s="9">
        <v>0.1016051129753915</v>
      </c>
      <c r="R42" s="9">
        <v>0.19160511297539151</v>
      </c>
      <c r="S42" s="16">
        <v>4</v>
      </c>
      <c r="T42" s="16">
        <v>329</v>
      </c>
      <c r="U42" s="7">
        <v>1974</v>
      </c>
      <c r="V42" s="18">
        <v>175782</v>
      </c>
      <c r="W42" s="7">
        <v>767000</v>
      </c>
      <c r="X42" s="6">
        <v>105.67935106512844</v>
      </c>
      <c r="Y42" s="18"/>
    </row>
    <row r="43" spans="1:25" x14ac:dyDescent="0.25">
      <c r="A43" s="3" t="s">
        <v>402</v>
      </c>
      <c r="B43" s="4" t="s">
        <v>402</v>
      </c>
      <c r="C43" s="4" t="s">
        <v>2</v>
      </c>
      <c r="D43" s="3" t="s">
        <v>403</v>
      </c>
      <c r="E43" s="3" t="s">
        <v>335</v>
      </c>
      <c r="F43" s="3">
        <v>9754</v>
      </c>
      <c r="G43" s="3" t="s">
        <v>17</v>
      </c>
      <c r="H43" s="3">
        <v>4120</v>
      </c>
      <c r="I43" s="5" t="s">
        <v>44</v>
      </c>
      <c r="J43" s="6">
        <v>18</v>
      </c>
      <c r="K43" s="7">
        <v>74160</v>
      </c>
      <c r="L43" s="8">
        <v>0.08</v>
      </c>
      <c r="M43" s="7">
        <v>68227.199999999997</v>
      </c>
      <c r="N43" s="8">
        <v>0.22000000000000003</v>
      </c>
      <c r="O43" s="7">
        <v>53217.215999999993</v>
      </c>
      <c r="P43" s="9">
        <v>9.5000000000000001E-2</v>
      </c>
      <c r="Q43" s="9">
        <v>0.10160406549999999</v>
      </c>
      <c r="R43" s="9">
        <v>0.19660406550000001</v>
      </c>
      <c r="S43" s="16">
        <v>4</v>
      </c>
      <c r="T43" s="16">
        <v>0</v>
      </c>
      <c r="U43" s="7">
        <v>0</v>
      </c>
      <c r="V43" s="18">
        <v>58524</v>
      </c>
      <c r="W43" s="7">
        <v>271000</v>
      </c>
      <c r="X43" s="6">
        <v>65.699556960585838</v>
      </c>
      <c r="Y43" s="18"/>
    </row>
    <row r="44" spans="1:25" x14ac:dyDescent="0.25">
      <c r="A44" s="3" t="s">
        <v>404</v>
      </c>
      <c r="B44" s="4" t="s">
        <v>404</v>
      </c>
      <c r="C44" s="4" t="s">
        <v>2</v>
      </c>
      <c r="D44" s="3" t="s">
        <v>405</v>
      </c>
      <c r="E44" s="3" t="s">
        <v>406</v>
      </c>
      <c r="F44" s="3">
        <v>6480</v>
      </c>
      <c r="G44" s="3" t="s">
        <v>12</v>
      </c>
      <c r="H44" s="3">
        <v>6496</v>
      </c>
      <c r="I44" s="5" t="s">
        <v>44</v>
      </c>
      <c r="J44" s="6">
        <v>19.8</v>
      </c>
      <c r="K44" s="7">
        <v>128620.8</v>
      </c>
      <c r="L44" s="8">
        <v>7.0000000000000007E-2</v>
      </c>
      <c r="M44" s="7">
        <v>119617.344</v>
      </c>
      <c r="N44" s="8">
        <v>0.22000000000000003</v>
      </c>
      <c r="O44" s="7">
        <v>93301.528319999998</v>
      </c>
      <c r="P44" s="9">
        <v>0.09</v>
      </c>
      <c r="Q44" s="9">
        <v>0.10160428494959556</v>
      </c>
      <c r="R44" s="9">
        <v>0.19160428494959561</v>
      </c>
      <c r="S44" s="16">
        <v>4</v>
      </c>
      <c r="T44" s="16">
        <v>0</v>
      </c>
      <c r="U44" s="7">
        <v>0</v>
      </c>
      <c r="V44" s="18">
        <v>38880</v>
      </c>
      <c r="W44" s="7">
        <v>487000</v>
      </c>
      <c r="X44" s="6">
        <v>74.961371577772326</v>
      </c>
      <c r="Y44" s="18"/>
    </row>
    <row r="45" spans="1:25" x14ac:dyDescent="0.25">
      <c r="A45" s="3" t="s">
        <v>407</v>
      </c>
      <c r="B45" s="4" t="s">
        <v>408</v>
      </c>
      <c r="C45" s="4" t="s">
        <v>6</v>
      </c>
      <c r="D45" s="3" t="s">
        <v>409</v>
      </c>
      <c r="E45" s="3" t="s">
        <v>410</v>
      </c>
      <c r="F45" s="3">
        <v>3641</v>
      </c>
      <c r="G45" s="3" t="s">
        <v>106</v>
      </c>
      <c r="H45" s="3">
        <v>3416</v>
      </c>
      <c r="I45" s="5" t="s">
        <v>44</v>
      </c>
      <c r="J45" s="6">
        <v>19.360000000000003</v>
      </c>
      <c r="K45" s="7">
        <v>66133.760000000009</v>
      </c>
      <c r="L45" s="8">
        <v>0.05</v>
      </c>
      <c r="M45" s="7">
        <v>62827.072000000007</v>
      </c>
      <c r="N45" s="8">
        <v>0.24</v>
      </c>
      <c r="O45" s="7">
        <v>47748.574719999997</v>
      </c>
      <c r="P45" s="9">
        <v>0.09</v>
      </c>
      <c r="Q45" s="9">
        <v>0.101605257900692</v>
      </c>
      <c r="R45" s="9">
        <v>0.19160525790069199</v>
      </c>
      <c r="S45" s="16">
        <v>4</v>
      </c>
      <c r="T45" s="16">
        <v>0</v>
      </c>
      <c r="U45" s="7">
        <v>0</v>
      </c>
      <c r="V45" s="18">
        <v>21846</v>
      </c>
      <c r="W45" s="7">
        <v>249000</v>
      </c>
      <c r="X45" s="6">
        <v>72.951651500318874</v>
      </c>
      <c r="Y45" s="18"/>
    </row>
    <row r="46" spans="1:25" ht="30" x14ac:dyDescent="0.25">
      <c r="A46" s="3" t="s">
        <v>411</v>
      </c>
      <c r="B46" s="4" t="s">
        <v>412</v>
      </c>
      <c r="C46" s="4" t="s">
        <v>179</v>
      </c>
      <c r="D46" s="3" t="s">
        <v>413</v>
      </c>
      <c r="E46" s="3" t="s">
        <v>410</v>
      </c>
      <c r="F46" s="3">
        <v>10369</v>
      </c>
      <c r="G46" s="3" t="s">
        <v>106</v>
      </c>
      <c r="H46" s="3">
        <v>2048</v>
      </c>
      <c r="I46" s="5" t="s">
        <v>44</v>
      </c>
      <c r="J46" s="6">
        <v>22</v>
      </c>
      <c r="K46" s="7">
        <v>45056</v>
      </c>
      <c r="L46" s="8">
        <v>0.05</v>
      </c>
      <c r="M46" s="7">
        <v>42803.199999999997</v>
      </c>
      <c r="N46" s="8">
        <v>0.2</v>
      </c>
      <c r="O46" s="7">
        <v>34242.559999999998</v>
      </c>
      <c r="P46" s="9">
        <v>0.09</v>
      </c>
      <c r="Q46" s="9">
        <v>0.10160713137337182</v>
      </c>
      <c r="R46" s="9">
        <v>0.19160713137337185</v>
      </c>
      <c r="S46" s="16">
        <v>4</v>
      </c>
      <c r="T46" s="16">
        <v>2177</v>
      </c>
      <c r="U46" s="7">
        <v>13062</v>
      </c>
      <c r="V46" s="18">
        <v>62214</v>
      </c>
      <c r="W46" s="7">
        <v>192000</v>
      </c>
      <c r="X46" s="6">
        <v>87.261887802176162</v>
      </c>
      <c r="Y46" s="18"/>
    </row>
    <row r="47" spans="1:25" x14ac:dyDescent="0.25">
      <c r="A47" s="3" t="s">
        <v>414</v>
      </c>
      <c r="B47" s="4" t="s">
        <v>415</v>
      </c>
      <c r="C47" s="4" t="s">
        <v>6</v>
      </c>
      <c r="D47" s="3" t="s">
        <v>416</v>
      </c>
      <c r="E47" s="3" t="s">
        <v>335</v>
      </c>
      <c r="F47" s="3">
        <v>14000</v>
      </c>
      <c r="G47" s="3" t="s">
        <v>165</v>
      </c>
      <c r="H47" s="3">
        <v>3315</v>
      </c>
      <c r="I47" s="5" t="s">
        <v>44</v>
      </c>
      <c r="J47" s="6">
        <v>24.200000000000003</v>
      </c>
      <c r="K47" s="7">
        <v>80223.000000000015</v>
      </c>
      <c r="L47" s="8">
        <v>0.05</v>
      </c>
      <c r="M47" s="7">
        <v>76211.85000000002</v>
      </c>
      <c r="N47" s="8">
        <v>0.22500000000000001</v>
      </c>
      <c r="O47" s="7">
        <v>59064.183750000011</v>
      </c>
      <c r="P47" s="9">
        <v>0.09</v>
      </c>
      <c r="Q47" s="9">
        <v>0.10160406549999999</v>
      </c>
      <c r="R47" s="9">
        <v>0.1916040655</v>
      </c>
      <c r="S47" s="16">
        <v>4</v>
      </c>
      <c r="T47" s="16">
        <v>740</v>
      </c>
      <c r="U47" s="7">
        <v>4440</v>
      </c>
      <c r="V47" s="18">
        <v>84000</v>
      </c>
      <c r="W47" s="7">
        <v>313000</v>
      </c>
      <c r="X47" s="6">
        <v>92.989937105483847</v>
      </c>
      <c r="Y47" s="18"/>
    </row>
    <row r="48" spans="1:25" ht="30" x14ac:dyDescent="0.25">
      <c r="A48" s="3" t="s">
        <v>417</v>
      </c>
      <c r="B48" s="4" t="s">
        <v>418</v>
      </c>
      <c r="C48" s="4" t="s">
        <v>179</v>
      </c>
      <c r="D48" s="3" t="s">
        <v>419</v>
      </c>
      <c r="E48" s="3" t="s">
        <v>420</v>
      </c>
      <c r="F48" s="3">
        <v>30710</v>
      </c>
      <c r="G48" s="3" t="s">
        <v>19</v>
      </c>
      <c r="H48" s="3">
        <v>4955</v>
      </c>
      <c r="I48" s="5" t="s">
        <v>45</v>
      </c>
      <c r="J48" s="6">
        <v>43.56</v>
      </c>
      <c r="K48" s="7">
        <v>215839.8</v>
      </c>
      <c r="L48" s="8">
        <v>0.05</v>
      </c>
      <c r="M48" s="7">
        <v>205047.81000000003</v>
      </c>
      <c r="N48" s="8">
        <v>0.22500000000000001</v>
      </c>
      <c r="O48" s="7">
        <v>158912.05275000003</v>
      </c>
      <c r="P48" s="9">
        <v>7.2499999999999995E-2</v>
      </c>
      <c r="Q48" s="9">
        <v>0.12569641769674086</v>
      </c>
      <c r="R48" s="9">
        <v>0.19819641769674085</v>
      </c>
      <c r="S48" s="16">
        <v>4</v>
      </c>
      <c r="T48" s="16">
        <v>10890</v>
      </c>
      <c r="U48" s="7">
        <v>65340</v>
      </c>
      <c r="V48" s="18">
        <v>184260</v>
      </c>
      <c r="W48" s="7">
        <v>867000</v>
      </c>
      <c r="X48" s="6">
        <v>161.81447865052601</v>
      </c>
      <c r="Y48" s="18"/>
    </row>
    <row r="49" spans="1:25" x14ac:dyDescent="0.25">
      <c r="A49" s="3" t="s">
        <v>421</v>
      </c>
      <c r="B49" s="4" t="s">
        <v>422</v>
      </c>
      <c r="C49" s="4" t="s">
        <v>423</v>
      </c>
      <c r="D49" s="3" t="s">
        <v>424</v>
      </c>
      <c r="E49" s="3" t="s">
        <v>292</v>
      </c>
      <c r="F49" s="3">
        <v>76111</v>
      </c>
      <c r="G49" s="3" t="s">
        <v>18</v>
      </c>
      <c r="H49" s="3">
        <v>23831</v>
      </c>
      <c r="I49" s="5" t="s">
        <v>44</v>
      </c>
      <c r="J49" s="6">
        <v>19.8</v>
      </c>
      <c r="K49" s="7">
        <v>471853.8</v>
      </c>
      <c r="L49" s="8">
        <v>7.0000000000000007E-2</v>
      </c>
      <c r="M49" s="7">
        <v>438824.03399999999</v>
      </c>
      <c r="N49" s="8">
        <v>0.2</v>
      </c>
      <c r="O49" s="7">
        <v>351059.22719999996</v>
      </c>
      <c r="P49" s="9">
        <v>9.2499999999999999E-2</v>
      </c>
      <c r="Q49" s="9">
        <v>5.0278930909098997E-2</v>
      </c>
      <c r="R49" s="9">
        <v>0.14277893090909899</v>
      </c>
      <c r="S49" s="16">
        <v>4</v>
      </c>
      <c r="T49" s="16">
        <v>0</v>
      </c>
      <c r="U49" s="7">
        <v>0</v>
      </c>
      <c r="V49" s="18">
        <v>456666</v>
      </c>
      <c r="W49" s="7">
        <v>2459000</v>
      </c>
      <c r="X49" s="6">
        <v>103.17488656207055</v>
      </c>
      <c r="Y49" s="18"/>
    </row>
    <row r="50" spans="1:25" x14ac:dyDescent="0.25">
      <c r="A50" s="3" t="s">
        <v>425</v>
      </c>
      <c r="B50" s="4" t="s">
        <v>425</v>
      </c>
      <c r="C50" s="4" t="s">
        <v>426</v>
      </c>
      <c r="D50" s="3" t="s">
        <v>427</v>
      </c>
      <c r="E50" s="3" t="s">
        <v>292</v>
      </c>
      <c r="F50" s="3">
        <v>57515</v>
      </c>
      <c r="G50" s="3" t="s">
        <v>177</v>
      </c>
      <c r="H50" s="3">
        <v>14420</v>
      </c>
      <c r="I50" s="5" t="s">
        <v>45</v>
      </c>
      <c r="J50" s="6">
        <v>22</v>
      </c>
      <c r="K50" s="7">
        <v>317240</v>
      </c>
      <c r="L50" s="8">
        <v>7.0000000000000007E-2</v>
      </c>
      <c r="M50" s="7">
        <v>295033.2</v>
      </c>
      <c r="N50" s="8">
        <v>0.2</v>
      </c>
      <c r="O50" s="7">
        <v>236026.56</v>
      </c>
      <c r="P50" s="9">
        <v>7.7499999999999999E-2</v>
      </c>
      <c r="Q50" s="9">
        <v>5.0278749299850371E-2</v>
      </c>
      <c r="R50" s="9">
        <v>0.12777874929985036</v>
      </c>
      <c r="S50" s="16">
        <v>4</v>
      </c>
      <c r="T50" s="16">
        <v>0</v>
      </c>
      <c r="U50" s="7">
        <v>0</v>
      </c>
      <c r="V50" s="18">
        <v>345090</v>
      </c>
      <c r="W50" s="7">
        <v>1847000</v>
      </c>
      <c r="X50" s="6">
        <v>128.09641735958959</v>
      </c>
      <c r="Y50" s="18"/>
    </row>
    <row r="51" spans="1:25" x14ac:dyDescent="0.25">
      <c r="A51" s="3" t="s">
        <v>428</v>
      </c>
      <c r="B51" s="4" t="s">
        <v>428</v>
      </c>
      <c r="C51" s="4" t="s">
        <v>2</v>
      </c>
      <c r="D51" s="3" t="s">
        <v>429</v>
      </c>
      <c r="E51" s="3" t="s">
        <v>289</v>
      </c>
      <c r="F51" s="3">
        <v>33901</v>
      </c>
      <c r="G51" s="3" t="s">
        <v>19</v>
      </c>
      <c r="H51" s="3">
        <v>2515</v>
      </c>
      <c r="I51" s="5" t="s">
        <v>45</v>
      </c>
      <c r="J51" s="6">
        <v>54.45000000000001</v>
      </c>
      <c r="K51" s="7">
        <v>136941.75000000003</v>
      </c>
      <c r="L51" s="8">
        <v>0.05</v>
      </c>
      <c r="M51" s="7">
        <v>130094.66250000003</v>
      </c>
      <c r="N51" s="8">
        <v>0.22500000000000001</v>
      </c>
      <c r="O51" s="7">
        <v>100823.36343750004</v>
      </c>
      <c r="P51" s="9">
        <v>7.2499999999999995E-2</v>
      </c>
      <c r="Q51" s="9">
        <v>0.12569676175000002</v>
      </c>
      <c r="R51" s="9">
        <v>0.19819676175000001</v>
      </c>
      <c r="S51" s="16">
        <v>4</v>
      </c>
      <c r="T51" s="16">
        <v>23841</v>
      </c>
      <c r="U51" s="7">
        <v>143046</v>
      </c>
      <c r="V51" s="18">
        <v>203406</v>
      </c>
      <c r="W51" s="7">
        <v>652000</v>
      </c>
      <c r="X51" s="6">
        <v>202.26774719239333</v>
      </c>
      <c r="Y51" s="18"/>
    </row>
    <row r="52" spans="1:25" ht="30" x14ac:dyDescent="0.25">
      <c r="A52" s="3" t="s">
        <v>430</v>
      </c>
      <c r="B52" s="4" t="s">
        <v>431</v>
      </c>
      <c r="C52" s="4" t="s">
        <v>432</v>
      </c>
      <c r="D52" s="3" t="s">
        <v>413</v>
      </c>
      <c r="E52" s="3" t="s">
        <v>406</v>
      </c>
      <c r="F52" s="3">
        <v>13333</v>
      </c>
      <c r="G52" s="3" t="s">
        <v>13</v>
      </c>
      <c r="H52" s="3">
        <v>12620</v>
      </c>
      <c r="I52" s="5" t="s">
        <v>44</v>
      </c>
      <c r="J52" s="6">
        <v>16.2</v>
      </c>
      <c r="K52" s="7">
        <v>204444</v>
      </c>
      <c r="L52" s="8">
        <v>7.0000000000000007E-2</v>
      </c>
      <c r="M52" s="7">
        <v>190132.92</v>
      </c>
      <c r="N52" s="8">
        <v>0.22000000000000003</v>
      </c>
      <c r="O52" s="7">
        <v>148303.6776</v>
      </c>
      <c r="P52" s="9">
        <v>0.09</v>
      </c>
      <c r="Q52" s="9">
        <v>0.1016044155413952</v>
      </c>
      <c r="R52" s="9">
        <v>0.19160441554139521</v>
      </c>
      <c r="S52" s="16">
        <v>4</v>
      </c>
      <c r="T52" s="16">
        <v>0</v>
      </c>
      <c r="U52" s="7">
        <v>0</v>
      </c>
      <c r="V52" s="18">
        <v>79998</v>
      </c>
      <c r="W52" s="7">
        <v>774000</v>
      </c>
      <c r="X52" s="6">
        <v>61.331989488839049</v>
      </c>
      <c r="Y52" s="18"/>
    </row>
    <row r="53" spans="1:25" x14ac:dyDescent="0.25">
      <c r="A53" s="3" t="s">
        <v>433</v>
      </c>
      <c r="B53" s="4" t="s">
        <v>433</v>
      </c>
      <c r="C53" s="4" t="s">
        <v>2</v>
      </c>
      <c r="D53" s="3" t="s">
        <v>434</v>
      </c>
      <c r="E53" s="3" t="s">
        <v>435</v>
      </c>
      <c r="F53" s="3">
        <v>6042</v>
      </c>
      <c r="G53" s="3" t="s">
        <v>13</v>
      </c>
      <c r="H53" s="3">
        <v>3000</v>
      </c>
      <c r="I53" s="5" t="s">
        <v>44</v>
      </c>
      <c r="J53" s="6">
        <v>15.840000000000002</v>
      </c>
      <c r="K53" s="7">
        <v>47520.000000000007</v>
      </c>
      <c r="L53" s="8">
        <v>7.0000000000000007E-2</v>
      </c>
      <c r="M53" s="7">
        <v>44193.600000000006</v>
      </c>
      <c r="N53" s="8">
        <v>0.24</v>
      </c>
      <c r="O53" s="7">
        <v>33587.136000000006</v>
      </c>
      <c r="P53" s="9">
        <v>0.09</v>
      </c>
      <c r="Q53" s="9">
        <v>9.8679079506935094E-2</v>
      </c>
      <c r="R53" s="9">
        <v>0.18867907950693508</v>
      </c>
      <c r="S53" s="16">
        <v>4</v>
      </c>
      <c r="T53" s="16">
        <v>0</v>
      </c>
      <c r="U53" s="7">
        <v>0</v>
      </c>
      <c r="V53" s="18">
        <v>36252</v>
      </c>
      <c r="W53" s="7">
        <v>178000</v>
      </c>
      <c r="X53" s="6">
        <v>59.337325734560274</v>
      </c>
      <c r="Y53" s="18"/>
    </row>
    <row r="54" spans="1:25" x14ac:dyDescent="0.25">
      <c r="A54" s="3" t="s">
        <v>436</v>
      </c>
      <c r="B54" s="4" t="s">
        <v>436</v>
      </c>
      <c r="C54" s="4" t="s">
        <v>2</v>
      </c>
      <c r="D54" s="3" t="s">
        <v>437</v>
      </c>
      <c r="E54" s="3" t="s">
        <v>435</v>
      </c>
      <c r="F54" s="3">
        <v>35527</v>
      </c>
      <c r="G54" s="3" t="s">
        <v>284</v>
      </c>
      <c r="H54" s="3">
        <v>10000</v>
      </c>
      <c r="I54" s="5" t="s">
        <v>44</v>
      </c>
      <c r="J54" s="6">
        <v>23.232000000000003</v>
      </c>
      <c r="K54" s="7">
        <v>232320.00000000003</v>
      </c>
      <c r="L54" s="8">
        <v>7.0000000000000007E-2</v>
      </c>
      <c r="M54" s="7">
        <v>216057.60000000003</v>
      </c>
      <c r="N54" s="8">
        <v>0.18000000000000002</v>
      </c>
      <c r="O54" s="7">
        <v>177167.23200000002</v>
      </c>
      <c r="P54" s="9">
        <v>8.2500000000000004E-2</v>
      </c>
      <c r="Q54" s="9">
        <v>9.8678566169016366E-2</v>
      </c>
      <c r="R54" s="9">
        <v>0.18117856616901637</v>
      </c>
      <c r="S54" s="16">
        <v>4</v>
      </c>
      <c r="T54" s="16">
        <v>0</v>
      </c>
      <c r="U54" s="7">
        <v>0</v>
      </c>
      <c r="V54" s="18">
        <v>106581</v>
      </c>
      <c r="W54" s="7">
        <v>978000</v>
      </c>
      <c r="X54" s="6">
        <v>97.785977528227988</v>
      </c>
      <c r="Y54" s="18"/>
    </row>
    <row r="55" spans="1:25" x14ac:dyDescent="0.25">
      <c r="A55" s="3" t="s">
        <v>438</v>
      </c>
      <c r="B55" s="4" t="s">
        <v>438</v>
      </c>
      <c r="C55" s="4" t="s">
        <v>2</v>
      </c>
      <c r="D55" s="3" t="s">
        <v>439</v>
      </c>
      <c r="E55" s="3" t="s">
        <v>435</v>
      </c>
      <c r="F55" s="3">
        <v>9795</v>
      </c>
      <c r="G55" s="3" t="s">
        <v>12</v>
      </c>
      <c r="H55" s="3">
        <v>3115</v>
      </c>
      <c r="I55" s="5" t="s">
        <v>44</v>
      </c>
      <c r="J55" s="6">
        <v>29.040000000000003</v>
      </c>
      <c r="K55" s="7">
        <v>90459.6</v>
      </c>
      <c r="L55" s="8">
        <v>7.0000000000000007E-2</v>
      </c>
      <c r="M55" s="7">
        <v>84127.428</v>
      </c>
      <c r="N55" s="8">
        <v>0.16000000000000003</v>
      </c>
      <c r="O55" s="7">
        <v>70667.039519999991</v>
      </c>
      <c r="P55" s="9">
        <v>0.09</v>
      </c>
      <c r="Q55" s="9">
        <v>9.8678537065164676E-2</v>
      </c>
      <c r="R55" s="9">
        <v>0.18867853706516469</v>
      </c>
      <c r="S55" s="16">
        <v>4</v>
      </c>
      <c r="T55" s="16">
        <v>0</v>
      </c>
      <c r="U55" s="7">
        <v>0</v>
      </c>
      <c r="V55" s="18">
        <v>29385</v>
      </c>
      <c r="W55" s="7">
        <v>375000</v>
      </c>
      <c r="X55" s="6">
        <v>120.23650571429236</v>
      </c>
      <c r="Y55" s="18"/>
    </row>
    <row r="56" spans="1:25" x14ac:dyDescent="0.25">
      <c r="A56" s="3" t="s">
        <v>440</v>
      </c>
      <c r="B56" s="4" t="s">
        <v>440</v>
      </c>
      <c r="C56" s="4" t="s">
        <v>2</v>
      </c>
      <c r="D56" s="3" t="s">
        <v>441</v>
      </c>
      <c r="E56" s="3" t="s">
        <v>292</v>
      </c>
      <c r="F56" s="3">
        <v>9423</v>
      </c>
      <c r="G56" s="3" t="s">
        <v>13</v>
      </c>
      <c r="H56" s="3">
        <v>6175</v>
      </c>
      <c r="I56" s="5" t="s">
        <v>44</v>
      </c>
      <c r="J56" s="6">
        <v>18</v>
      </c>
      <c r="K56" s="7">
        <v>111150</v>
      </c>
      <c r="L56" s="8">
        <v>7.0000000000000007E-2</v>
      </c>
      <c r="M56" s="7">
        <v>103369.5</v>
      </c>
      <c r="N56" s="8">
        <v>0.22000000000000003</v>
      </c>
      <c r="O56" s="7">
        <v>80628.210000000006</v>
      </c>
      <c r="P56" s="9">
        <v>0.09</v>
      </c>
      <c r="Q56" s="9">
        <v>0.12569603452756517</v>
      </c>
      <c r="R56" s="9">
        <v>0.21569603452756517</v>
      </c>
      <c r="S56" s="16">
        <v>4</v>
      </c>
      <c r="T56" s="16">
        <v>0</v>
      </c>
      <c r="U56" s="7">
        <v>0</v>
      </c>
      <c r="V56" s="18">
        <v>56538</v>
      </c>
      <c r="W56" s="7">
        <v>374000</v>
      </c>
      <c r="X56" s="6">
        <v>60.535187995453555</v>
      </c>
      <c r="Y56" s="18"/>
    </row>
    <row r="57" spans="1:25" x14ac:dyDescent="0.25">
      <c r="A57" s="3" t="s">
        <v>442</v>
      </c>
      <c r="B57" s="4" t="s">
        <v>442</v>
      </c>
      <c r="C57" s="4" t="s">
        <v>2</v>
      </c>
      <c r="D57" s="3" t="s">
        <v>443</v>
      </c>
      <c r="E57" s="3" t="s">
        <v>406</v>
      </c>
      <c r="F57" s="3">
        <v>3968</v>
      </c>
      <c r="G57" s="3" t="s">
        <v>12</v>
      </c>
      <c r="H57" s="3">
        <v>3663</v>
      </c>
      <c r="I57" s="5" t="s">
        <v>44</v>
      </c>
      <c r="J57" s="6">
        <v>26.620000000000005</v>
      </c>
      <c r="K57" s="7">
        <v>97509.060000000012</v>
      </c>
      <c r="L57" s="8">
        <v>7.0000000000000007E-2</v>
      </c>
      <c r="M57" s="7">
        <v>90683.425800000012</v>
      </c>
      <c r="N57" s="8">
        <v>0.18000000000000002</v>
      </c>
      <c r="O57" s="7">
        <v>74360.409156000009</v>
      </c>
      <c r="P57" s="9">
        <v>0.09</v>
      </c>
      <c r="Q57" s="9">
        <v>0.10160486750861572</v>
      </c>
      <c r="R57" s="9">
        <v>0.19160486750861572</v>
      </c>
      <c r="S57" s="16">
        <v>4</v>
      </c>
      <c r="T57" s="16">
        <v>0</v>
      </c>
      <c r="U57" s="7">
        <v>0</v>
      </c>
      <c r="V57" s="18">
        <v>23808</v>
      </c>
      <c r="W57" s="7">
        <v>388000</v>
      </c>
      <c r="X57" s="6">
        <v>105.94935433509887</v>
      </c>
      <c r="Y57" s="18"/>
    </row>
    <row r="58" spans="1:25" x14ac:dyDescent="0.25">
      <c r="A58" s="3" t="s">
        <v>444</v>
      </c>
      <c r="B58" s="4" t="s">
        <v>444</v>
      </c>
      <c r="C58" s="4" t="s">
        <v>2</v>
      </c>
      <c r="D58" s="3" t="s">
        <v>445</v>
      </c>
      <c r="E58" s="3" t="s">
        <v>410</v>
      </c>
      <c r="F58" s="3">
        <v>5347</v>
      </c>
      <c r="G58" s="3" t="s">
        <v>106</v>
      </c>
      <c r="H58" s="3">
        <v>4677</v>
      </c>
      <c r="I58" s="5" t="s">
        <v>44</v>
      </c>
      <c r="J58" s="6">
        <v>19.360000000000003</v>
      </c>
      <c r="K58" s="7">
        <v>90546.720000000016</v>
      </c>
      <c r="L58" s="8">
        <v>0.05</v>
      </c>
      <c r="M58" s="7">
        <v>86019.38400000002</v>
      </c>
      <c r="N58" s="8">
        <v>0.24</v>
      </c>
      <c r="O58" s="7">
        <v>65374.731840000015</v>
      </c>
      <c r="P58" s="9">
        <v>0.09</v>
      </c>
      <c r="Q58" s="9">
        <v>0.10160371511336416</v>
      </c>
      <c r="R58" s="9">
        <v>0.19160371511336416</v>
      </c>
      <c r="S58" s="16">
        <v>4</v>
      </c>
      <c r="T58" s="16">
        <v>0</v>
      </c>
      <c r="U58" s="7">
        <v>0</v>
      </c>
      <c r="V58" s="18">
        <v>32082</v>
      </c>
      <c r="W58" s="7">
        <v>341000</v>
      </c>
      <c r="X58" s="6">
        <v>72.952238904813683</v>
      </c>
      <c r="Y58" s="18"/>
    </row>
    <row r="59" spans="1:25" x14ac:dyDescent="0.25">
      <c r="A59" s="3" t="s">
        <v>446</v>
      </c>
      <c r="B59" s="4" t="s">
        <v>446</v>
      </c>
      <c r="C59" s="4" t="s">
        <v>2</v>
      </c>
      <c r="D59" s="3" t="s">
        <v>447</v>
      </c>
      <c r="E59" s="3" t="s">
        <v>435</v>
      </c>
      <c r="F59" s="3">
        <v>11735</v>
      </c>
      <c r="G59" s="3" t="s">
        <v>178</v>
      </c>
      <c r="H59" s="3">
        <v>3753</v>
      </c>
      <c r="I59" s="5" t="s">
        <v>44</v>
      </c>
      <c r="J59" s="6">
        <v>26.4</v>
      </c>
      <c r="K59" s="7">
        <v>99079.200000000012</v>
      </c>
      <c r="L59" s="8">
        <v>0.05</v>
      </c>
      <c r="M59" s="7">
        <v>94125.24</v>
      </c>
      <c r="N59" s="8">
        <v>0.18000000000000002</v>
      </c>
      <c r="O59" s="7">
        <v>77182.696800000005</v>
      </c>
      <c r="P59" s="9">
        <v>8.7499999999999994E-2</v>
      </c>
      <c r="Q59" s="9">
        <v>9.8678514224043584E-2</v>
      </c>
      <c r="R59" s="9">
        <v>0.18617851422404361</v>
      </c>
      <c r="S59" s="16">
        <v>4</v>
      </c>
      <c r="T59" s="16">
        <v>0</v>
      </c>
      <c r="U59" s="7">
        <v>0</v>
      </c>
      <c r="V59" s="18">
        <v>70410</v>
      </c>
      <c r="W59" s="7">
        <v>415000</v>
      </c>
      <c r="X59" s="6">
        <v>110.46172586409064</v>
      </c>
      <c r="Y59" s="18"/>
    </row>
    <row r="60" spans="1:25" ht="120" x14ac:dyDescent="0.25">
      <c r="A60" s="3" t="s">
        <v>448</v>
      </c>
      <c r="B60" s="4" t="s">
        <v>449</v>
      </c>
      <c r="C60" s="4" t="s">
        <v>450</v>
      </c>
      <c r="D60" s="3" t="s">
        <v>451</v>
      </c>
      <c r="E60" s="3" t="s">
        <v>289</v>
      </c>
      <c r="F60" s="3">
        <v>39180</v>
      </c>
      <c r="G60" s="3" t="s">
        <v>19</v>
      </c>
      <c r="H60" s="3">
        <v>2868</v>
      </c>
      <c r="I60" s="5" t="s">
        <v>45</v>
      </c>
      <c r="J60" s="6">
        <v>54.45000000000001</v>
      </c>
      <c r="K60" s="7">
        <v>156162.60000000003</v>
      </c>
      <c r="L60" s="8">
        <v>0.05</v>
      </c>
      <c r="M60" s="7">
        <v>148354.47000000003</v>
      </c>
      <c r="N60" s="8">
        <v>0.22500000000000001</v>
      </c>
      <c r="O60" s="7">
        <v>114974.71425000002</v>
      </c>
      <c r="P60" s="9">
        <v>7.2499999999999995E-2</v>
      </c>
      <c r="Q60" s="9">
        <v>0.12569749654233986</v>
      </c>
      <c r="R60" s="9">
        <v>0.19819749654233987</v>
      </c>
      <c r="S60" s="16">
        <v>4</v>
      </c>
      <c r="T60" s="16">
        <v>27708</v>
      </c>
      <c r="U60" s="7">
        <v>166248</v>
      </c>
      <c r="V60" s="18">
        <v>235080</v>
      </c>
      <c r="W60" s="7">
        <v>746000</v>
      </c>
      <c r="X60" s="6">
        <v>202.26699731011007</v>
      </c>
      <c r="Y60" s="18"/>
    </row>
    <row r="61" spans="1:25" ht="90" x14ac:dyDescent="0.25">
      <c r="A61" s="3" t="s">
        <v>452</v>
      </c>
      <c r="B61" s="4" t="s">
        <v>453</v>
      </c>
      <c r="C61" s="4" t="s">
        <v>454</v>
      </c>
      <c r="D61" s="3" t="s">
        <v>455</v>
      </c>
      <c r="E61" s="3" t="s">
        <v>292</v>
      </c>
      <c r="F61" s="3">
        <v>29633</v>
      </c>
      <c r="G61" s="3" t="s">
        <v>19</v>
      </c>
      <c r="H61" s="3">
        <v>3126</v>
      </c>
      <c r="I61" s="5" t="s">
        <v>45</v>
      </c>
      <c r="J61" s="6">
        <v>49.00500000000001</v>
      </c>
      <c r="K61" s="7">
        <v>153189.63000000003</v>
      </c>
      <c r="L61" s="8">
        <v>0.05</v>
      </c>
      <c r="M61" s="7">
        <v>145530.14850000004</v>
      </c>
      <c r="N61" s="8">
        <v>0.22500000000000001</v>
      </c>
      <c r="O61" s="7">
        <v>112785.86508750005</v>
      </c>
      <c r="P61" s="9">
        <v>7.2499999999999995E-2</v>
      </c>
      <c r="Q61" s="9">
        <v>0.12569714473247059</v>
      </c>
      <c r="R61" s="9">
        <v>0.19819714473247055</v>
      </c>
      <c r="S61" s="16">
        <v>4</v>
      </c>
      <c r="T61" s="16">
        <v>17129</v>
      </c>
      <c r="U61" s="7">
        <v>102774</v>
      </c>
      <c r="V61" s="18">
        <v>177798</v>
      </c>
      <c r="W61" s="7">
        <v>672000</v>
      </c>
      <c r="X61" s="6">
        <v>182.04062070975456</v>
      </c>
      <c r="Y61" s="18"/>
    </row>
    <row r="62" spans="1:25" ht="30" x14ac:dyDescent="0.25">
      <c r="A62" s="3" t="s">
        <v>456</v>
      </c>
      <c r="B62" s="4" t="s">
        <v>457</v>
      </c>
      <c r="C62" s="4" t="s">
        <v>400</v>
      </c>
      <c r="D62" s="3" t="s">
        <v>458</v>
      </c>
      <c r="E62" s="3" t="s">
        <v>292</v>
      </c>
      <c r="F62" s="3">
        <v>10665</v>
      </c>
      <c r="G62" s="3" t="s">
        <v>16</v>
      </c>
      <c r="H62" s="3">
        <v>3116</v>
      </c>
      <c r="I62" s="5" t="s">
        <v>44</v>
      </c>
      <c r="J62" s="6">
        <v>23.166000000000004</v>
      </c>
      <c r="K62" s="7">
        <v>72185.255999999994</v>
      </c>
      <c r="L62" s="8">
        <v>0.05</v>
      </c>
      <c r="M62" s="7">
        <v>68575.993200000012</v>
      </c>
      <c r="N62" s="8">
        <v>0.27500000000000002</v>
      </c>
      <c r="O62" s="7">
        <v>49717.59507000001</v>
      </c>
      <c r="P62" s="9">
        <v>0.09</v>
      </c>
      <c r="Q62" s="9">
        <v>0.12569475069834249</v>
      </c>
      <c r="R62" s="9">
        <v>0.21569475069834249</v>
      </c>
      <c r="S62" s="16">
        <v>4</v>
      </c>
      <c r="T62" s="16">
        <v>0</v>
      </c>
      <c r="U62" s="7">
        <v>0</v>
      </c>
      <c r="V62" s="18">
        <v>63990</v>
      </c>
      <c r="W62" s="7">
        <v>230000</v>
      </c>
      <c r="X62" s="6">
        <v>73.972975458797819</v>
      </c>
      <c r="Y62" s="18"/>
    </row>
    <row r="63" spans="1:25" x14ac:dyDescent="0.25">
      <c r="A63" s="3" t="s">
        <v>459</v>
      </c>
      <c r="B63" s="4" t="s">
        <v>459</v>
      </c>
      <c r="C63" s="4" t="s">
        <v>2</v>
      </c>
      <c r="D63" s="3" t="s">
        <v>460</v>
      </c>
      <c r="E63" s="3" t="s">
        <v>292</v>
      </c>
      <c r="F63" s="3">
        <v>7424</v>
      </c>
      <c r="G63" s="3" t="s">
        <v>20</v>
      </c>
      <c r="H63" s="3">
        <v>650</v>
      </c>
      <c r="I63" s="5" t="s">
        <v>44</v>
      </c>
      <c r="J63" s="6">
        <v>29.040000000000006</v>
      </c>
      <c r="K63" s="7">
        <v>18876.000000000004</v>
      </c>
      <c r="L63" s="8">
        <v>0.05</v>
      </c>
      <c r="M63" s="7">
        <v>17932.200000000004</v>
      </c>
      <c r="N63" s="8">
        <v>0.3</v>
      </c>
      <c r="O63" s="7">
        <v>12552.540000000005</v>
      </c>
      <c r="P63" s="9">
        <v>0.09</v>
      </c>
      <c r="Q63" s="9">
        <v>0.12569400506070577</v>
      </c>
      <c r="R63" s="9">
        <v>0.21569400506070577</v>
      </c>
      <c r="S63" s="16">
        <v>4</v>
      </c>
      <c r="T63" s="16">
        <v>4824</v>
      </c>
      <c r="U63" s="7">
        <v>28944</v>
      </c>
      <c r="V63" s="18">
        <v>44544</v>
      </c>
      <c r="W63" s="7">
        <v>87000</v>
      </c>
      <c r="X63" s="6">
        <v>89.532391011817296</v>
      </c>
      <c r="Y63" s="18"/>
    </row>
    <row r="64" spans="1:25" x14ac:dyDescent="0.25">
      <c r="A64" s="3" t="s">
        <v>461</v>
      </c>
      <c r="B64" s="4" t="s">
        <v>461</v>
      </c>
      <c r="C64" s="4" t="s">
        <v>426</v>
      </c>
      <c r="D64" s="3" t="s">
        <v>462</v>
      </c>
      <c r="E64" s="3" t="s">
        <v>292</v>
      </c>
      <c r="F64" s="3">
        <v>56456</v>
      </c>
      <c r="G64" s="3" t="s">
        <v>12</v>
      </c>
      <c r="H64" s="3">
        <v>23529</v>
      </c>
      <c r="I64" s="5" t="s">
        <v>44</v>
      </c>
      <c r="J64" s="6">
        <v>14.4</v>
      </c>
      <c r="K64" s="7">
        <v>338817.60000000003</v>
      </c>
      <c r="L64" s="8">
        <v>7.0000000000000007E-2</v>
      </c>
      <c r="M64" s="7">
        <v>315100.36800000002</v>
      </c>
      <c r="N64" s="8">
        <v>0.22000000000000003</v>
      </c>
      <c r="O64" s="7">
        <v>245778.28704</v>
      </c>
      <c r="P64" s="9">
        <v>0.09</v>
      </c>
      <c r="Q64" s="9">
        <v>5.027870470000001E-2</v>
      </c>
      <c r="R64" s="9">
        <v>0.14027870470000001</v>
      </c>
      <c r="S64" s="16">
        <v>4</v>
      </c>
      <c r="T64" s="16">
        <v>0</v>
      </c>
      <c r="U64" s="7">
        <v>0</v>
      </c>
      <c r="V64" s="18">
        <v>338736</v>
      </c>
      <c r="W64" s="7">
        <v>1752000</v>
      </c>
      <c r="X64" s="6">
        <v>74.464331719766733</v>
      </c>
      <c r="Y64" s="18"/>
    </row>
    <row r="65" spans="1:25" x14ac:dyDescent="0.25">
      <c r="A65" s="3" t="s">
        <v>463</v>
      </c>
      <c r="B65" s="4" t="s">
        <v>463</v>
      </c>
      <c r="C65" s="4" t="s">
        <v>426</v>
      </c>
      <c r="D65" s="3" t="s">
        <v>464</v>
      </c>
      <c r="E65" s="3" t="s">
        <v>292</v>
      </c>
      <c r="F65" s="3">
        <v>48635</v>
      </c>
      <c r="G65" s="3" t="s">
        <v>13</v>
      </c>
      <c r="H65" s="3">
        <v>7200</v>
      </c>
      <c r="I65" s="5" t="s">
        <v>44</v>
      </c>
      <c r="J65" s="6">
        <v>19.8</v>
      </c>
      <c r="K65" s="7">
        <v>142560</v>
      </c>
      <c r="L65" s="8">
        <v>7.0000000000000007E-2</v>
      </c>
      <c r="M65" s="7">
        <v>132580.79999999999</v>
      </c>
      <c r="N65" s="8">
        <v>0.2</v>
      </c>
      <c r="O65" s="7">
        <v>106064.63999999998</v>
      </c>
      <c r="P65" s="9">
        <v>0.09</v>
      </c>
      <c r="Q65" s="9">
        <v>5.0278989208136823E-2</v>
      </c>
      <c r="R65" s="9">
        <v>0.14027898920813681</v>
      </c>
      <c r="S65" s="16">
        <v>4</v>
      </c>
      <c r="T65" s="16">
        <v>19835</v>
      </c>
      <c r="U65" s="7">
        <v>119010</v>
      </c>
      <c r="V65" s="18">
        <v>291810</v>
      </c>
      <c r="W65" s="7">
        <v>875000</v>
      </c>
      <c r="X65" s="6">
        <v>105.01358815854314</v>
      </c>
      <c r="Y65" s="18"/>
    </row>
    <row r="66" spans="1:25" x14ac:dyDescent="0.25">
      <c r="A66" s="3" t="s">
        <v>465</v>
      </c>
      <c r="B66" s="4" t="s">
        <v>465</v>
      </c>
      <c r="C66" s="4" t="s">
        <v>2</v>
      </c>
      <c r="D66" s="3" t="s">
        <v>466</v>
      </c>
      <c r="E66" s="3" t="s">
        <v>292</v>
      </c>
      <c r="F66" s="3">
        <v>54418</v>
      </c>
      <c r="G66" s="3" t="s">
        <v>13</v>
      </c>
      <c r="H66" s="3">
        <v>15138</v>
      </c>
      <c r="I66" s="5" t="s">
        <v>44</v>
      </c>
      <c r="J66" s="6">
        <v>21.12</v>
      </c>
      <c r="K66" s="7">
        <v>319714.56</v>
      </c>
      <c r="L66" s="8">
        <v>7.0000000000000007E-2</v>
      </c>
      <c r="M66" s="7">
        <v>297334.54080000002</v>
      </c>
      <c r="N66" s="8">
        <v>0.18000000000000002</v>
      </c>
      <c r="O66" s="7">
        <v>243814.32345600001</v>
      </c>
      <c r="P66" s="9">
        <v>0.09</v>
      </c>
      <c r="Q66" s="9">
        <v>0.12569792573823715</v>
      </c>
      <c r="R66" s="9">
        <v>0.21569792573823715</v>
      </c>
      <c r="S66" s="16">
        <v>4</v>
      </c>
      <c r="T66" s="16">
        <v>0</v>
      </c>
      <c r="U66" s="7">
        <v>0</v>
      </c>
      <c r="V66" s="18">
        <v>326508</v>
      </c>
      <c r="W66" s="7">
        <v>1130000</v>
      </c>
      <c r="X66" s="6">
        <v>74.669758389544128</v>
      </c>
      <c r="Y66" s="18"/>
    </row>
    <row r="67" spans="1:25" x14ac:dyDescent="0.25">
      <c r="A67" s="3" t="s">
        <v>467</v>
      </c>
      <c r="B67" s="4" t="s">
        <v>468</v>
      </c>
      <c r="C67" s="4" t="s">
        <v>469</v>
      </c>
      <c r="D67" s="3" t="s">
        <v>470</v>
      </c>
      <c r="E67" s="3" t="s">
        <v>471</v>
      </c>
      <c r="F67" s="3">
        <v>118855</v>
      </c>
      <c r="G67" s="3" t="s">
        <v>13</v>
      </c>
      <c r="H67" s="3">
        <v>8719</v>
      </c>
      <c r="I67" s="5" t="s">
        <v>44</v>
      </c>
      <c r="J67" s="6">
        <v>19.8</v>
      </c>
      <c r="K67" s="7">
        <v>172636.2</v>
      </c>
      <c r="L67" s="8">
        <v>7.0000000000000007E-2</v>
      </c>
      <c r="M67" s="7">
        <v>160551.666</v>
      </c>
      <c r="N67" s="8">
        <v>0.18000000000000002</v>
      </c>
      <c r="O67" s="7">
        <v>131652.36611999999</v>
      </c>
      <c r="P67" s="9">
        <v>0.09</v>
      </c>
      <c r="Q67" s="9">
        <v>0.12569676175000002</v>
      </c>
      <c r="R67" s="9">
        <v>0.21569676174999999</v>
      </c>
      <c r="S67" s="16">
        <v>4</v>
      </c>
      <c r="T67" s="16">
        <v>51616</v>
      </c>
      <c r="U67" s="7">
        <v>309696</v>
      </c>
      <c r="V67" s="18">
        <v>521655</v>
      </c>
      <c r="W67" s="7">
        <v>920000</v>
      </c>
      <c r="X67" s="6">
        <v>51.208873702788694</v>
      </c>
      <c r="Y67" s="18"/>
    </row>
    <row r="68" spans="1:25" x14ac:dyDescent="0.25">
      <c r="A68" s="3" t="s">
        <v>472</v>
      </c>
      <c r="B68" s="4" t="s">
        <v>472</v>
      </c>
      <c r="C68" s="4" t="s">
        <v>2</v>
      </c>
      <c r="D68" s="3" t="s">
        <v>473</v>
      </c>
      <c r="E68" s="3" t="s">
        <v>292</v>
      </c>
      <c r="F68" s="3">
        <v>4697</v>
      </c>
      <c r="G68" s="3" t="s">
        <v>12</v>
      </c>
      <c r="H68" s="3">
        <v>3060</v>
      </c>
      <c r="I68" s="5" t="s">
        <v>44</v>
      </c>
      <c r="J68" s="6">
        <v>22</v>
      </c>
      <c r="K68" s="7">
        <v>67320</v>
      </c>
      <c r="L68" s="8">
        <v>7.0000000000000007E-2</v>
      </c>
      <c r="M68" s="7">
        <v>62607.6</v>
      </c>
      <c r="N68" s="8">
        <v>0.2</v>
      </c>
      <c r="O68" s="7">
        <v>50086.080000000002</v>
      </c>
      <c r="P68" s="9">
        <v>0.09</v>
      </c>
      <c r="Q68" s="9">
        <v>0.12569676175000002</v>
      </c>
      <c r="R68" s="9">
        <v>0.21569676174999999</v>
      </c>
      <c r="S68" s="16">
        <v>4</v>
      </c>
      <c r="T68" s="16">
        <v>0</v>
      </c>
      <c r="U68" s="7">
        <v>0</v>
      </c>
      <c r="V68" s="18">
        <v>28182</v>
      </c>
      <c r="W68" s="7">
        <v>232000</v>
      </c>
      <c r="X68" s="6">
        <v>75.884310303049787</v>
      </c>
      <c r="Y68" s="18"/>
    </row>
    <row r="69" spans="1:25" x14ac:dyDescent="0.25">
      <c r="A69" s="3" t="s">
        <v>474</v>
      </c>
      <c r="B69" s="4" t="s">
        <v>474</v>
      </c>
      <c r="C69" s="4" t="s">
        <v>2</v>
      </c>
      <c r="D69" s="3" t="s">
        <v>475</v>
      </c>
      <c r="E69" s="3" t="s">
        <v>292</v>
      </c>
      <c r="F69" s="3">
        <v>15564</v>
      </c>
      <c r="G69" s="3" t="s">
        <v>12</v>
      </c>
      <c r="H69" s="3">
        <v>7000</v>
      </c>
      <c r="I69" s="5" t="s">
        <v>44</v>
      </c>
      <c r="J69" s="6">
        <v>22</v>
      </c>
      <c r="K69" s="7">
        <v>154000</v>
      </c>
      <c r="L69" s="8">
        <v>7.0000000000000007E-2</v>
      </c>
      <c r="M69" s="7">
        <v>143220</v>
      </c>
      <c r="N69" s="8">
        <v>0.2</v>
      </c>
      <c r="O69" s="7">
        <v>114576</v>
      </c>
      <c r="P69" s="9">
        <v>0.09</v>
      </c>
      <c r="Q69" s="9">
        <v>0.12569627241954065</v>
      </c>
      <c r="R69" s="9">
        <v>0.21569627241954065</v>
      </c>
      <c r="S69" s="16">
        <v>4</v>
      </c>
      <c r="T69" s="16">
        <v>0</v>
      </c>
      <c r="U69" s="7">
        <v>0</v>
      </c>
      <c r="V69" s="18">
        <v>93384</v>
      </c>
      <c r="W69" s="7">
        <v>531000</v>
      </c>
      <c r="X69" s="6">
        <v>75.884482454863075</v>
      </c>
      <c r="Y69" s="18"/>
    </row>
    <row r="70" spans="1:25" x14ac:dyDescent="0.25">
      <c r="A70" s="3" t="s">
        <v>476</v>
      </c>
      <c r="B70" s="4" t="s">
        <v>476</v>
      </c>
      <c r="C70" s="4" t="s">
        <v>2</v>
      </c>
      <c r="D70" s="3" t="s">
        <v>477</v>
      </c>
      <c r="E70" s="3" t="s">
        <v>292</v>
      </c>
      <c r="F70" s="3">
        <v>17746</v>
      </c>
      <c r="G70" s="3" t="s">
        <v>12</v>
      </c>
      <c r="H70" s="3">
        <v>4135</v>
      </c>
      <c r="I70" s="5" t="s">
        <v>44</v>
      </c>
      <c r="J70" s="6">
        <v>29.040000000000003</v>
      </c>
      <c r="K70" s="7">
        <v>120080.4</v>
      </c>
      <c r="L70" s="8">
        <v>7.0000000000000007E-2</v>
      </c>
      <c r="M70" s="7">
        <v>111674.772</v>
      </c>
      <c r="N70" s="8">
        <v>0.16000000000000003</v>
      </c>
      <c r="O70" s="7">
        <v>93806.808480000007</v>
      </c>
      <c r="P70" s="9">
        <v>0.09</v>
      </c>
      <c r="Q70" s="9">
        <v>0.12569718642561231</v>
      </c>
      <c r="R70" s="9">
        <v>0.21569718642561231</v>
      </c>
      <c r="S70" s="16">
        <v>4</v>
      </c>
      <c r="T70" s="16">
        <v>1206</v>
      </c>
      <c r="U70" s="7">
        <v>7236</v>
      </c>
      <c r="V70" s="18">
        <v>106476</v>
      </c>
      <c r="W70" s="7">
        <v>442000</v>
      </c>
      <c r="X70" s="6">
        <v>105.17544700483964</v>
      </c>
      <c r="Y70" s="18"/>
    </row>
    <row r="71" spans="1:25" x14ac:dyDescent="0.25">
      <c r="A71" s="3" t="s">
        <v>478</v>
      </c>
      <c r="B71" s="4" t="s">
        <v>479</v>
      </c>
      <c r="C71" s="4" t="s">
        <v>423</v>
      </c>
      <c r="D71" s="3" t="s">
        <v>480</v>
      </c>
      <c r="E71" s="3" t="s">
        <v>292</v>
      </c>
      <c r="F71" s="3">
        <v>33347</v>
      </c>
      <c r="G71" s="3" t="s">
        <v>18</v>
      </c>
      <c r="H71" s="3">
        <v>15076</v>
      </c>
      <c r="I71" s="5" t="s">
        <v>44</v>
      </c>
      <c r="J71" s="6">
        <v>17.82</v>
      </c>
      <c r="K71" s="7">
        <v>268654.32</v>
      </c>
      <c r="L71" s="8">
        <v>7.0000000000000007E-2</v>
      </c>
      <c r="M71" s="7">
        <v>249848.51759999999</v>
      </c>
      <c r="N71" s="8">
        <v>0.22000000000000003</v>
      </c>
      <c r="O71" s="7">
        <v>194881.84372800001</v>
      </c>
      <c r="P71" s="9">
        <v>9.2499999999999999E-2</v>
      </c>
      <c r="Q71" s="9">
        <v>5.0278517147828911E-2</v>
      </c>
      <c r="R71" s="9">
        <v>0.14277851714782891</v>
      </c>
      <c r="S71" s="16">
        <v>4</v>
      </c>
      <c r="T71" s="16">
        <v>0</v>
      </c>
      <c r="U71" s="7">
        <v>0</v>
      </c>
      <c r="V71" s="18">
        <v>200082</v>
      </c>
      <c r="W71" s="7">
        <v>1365000</v>
      </c>
      <c r="X71" s="6">
        <v>90.536225324543253</v>
      </c>
      <c r="Y71" s="18"/>
    </row>
    <row r="72" spans="1:25" ht="30" x14ac:dyDescent="0.25">
      <c r="A72" s="3" t="s">
        <v>481</v>
      </c>
      <c r="B72" s="4" t="s">
        <v>482</v>
      </c>
      <c r="C72" s="4" t="s">
        <v>164</v>
      </c>
      <c r="D72" s="3" t="s">
        <v>483</v>
      </c>
      <c r="E72" s="3" t="s">
        <v>292</v>
      </c>
      <c r="F72" s="3">
        <v>13062</v>
      </c>
      <c r="G72" s="3" t="s">
        <v>12</v>
      </c>
      <c r="H72" s="3">
        <v>5213</v>
      </c>
      <c r="I72" s="5" t="s">
        <v>44</v>
      </c>
      <c r="J72" s="6">
        <v>20</v>
      </c>
      <c r="K72" s="7">
        <v>104260</v>
      </c>
      <c r="L72" s="8">
        <v>7.0000000000000007E-2</v>
      </c>
      <c r="M72" s="7">
        <v>96961.8</v>
      </c>
      <c r="N72" s="8">
        <v>0.2</v>
      </c>
      <c r="O72" s="7">
        <v>77569.440000000002</v>
      </c>
      <c r="P72" s="9">
        <v>0.09</v>
      </c>
      <c r="Q72" s="9">
        <v>0.12569774355907803</v>
      </c>
      <c r="R72" s="9">
        <v>0.21569774355907803</v>
      </c>
      <c r="S72" s="16">
        <v>4</v>
      </c>
      <c r="T72" s="16">
        <v>0</v>
      </c>
      <c r="U72" s="7">
        <v>0</v>
      </c>
      <c r="V72" s="18">
        <v>78372</v>
      </c>
      <c r="W72" s="7">
        <v>360000</v>
      </c>
      <c r="X72" s="6">
        <v>68.985422631111007</v>
      </c>
      <c r="Y72" s="18"/>
    </row>
    <row r="73" spans="1:25" x14ac:dyDescent="0.25">
      <c r="A73" s="3" t="s">
        <v>484</v>
      </c>
      <c r="B73" s="4" t="s">
        <v>484</v>
      </c>
      <c r="C73" s="4" t="s">
        <v>2</v>
      </c>
      <c r="D73" s="3" t="s">
        <v>485</v>
      </c>
      <c r="E73" s="3" t="s">
        <v>292</v>
      </c>
      <c r="F73" s="3">
        <v>13065</v>
      </c>
      <c r="G73" s="3" t="s">
        <v>13</v>
      </c>
      <c r="H73" s="3">
        <v>4500</v>
      </c>
      <c r="I73" s="5" t="s">
        <v>44</v>
      </c>
      <c r="J73" s="6">
        <v>22</v>
      </c>
      <c r="K73" s="7">
        <v>99000</v>
      </c>
      <c r="L73" s="8">
        <v>7.0000000000000007E-2</v>
      </c>
      <c r="M73" s="7">
        <v>92070</v>
      </c>
      <c r="N73" s="8">
        <v>0.18000000000000002</v>
      </c>
      <c r="O73" s="7">
        <v>75497.399999999994</v>
      </c>
      <c r="P73" s="9">
        <v>0.09</v>
      </c>
      <c r="Q73" s="9">
        <v>0.12569711271024236</v>
      </c>
      <c r="R73" s="9">
        <v>0.21569711271024236</v>
      </c>
      <c r="S73" s="16">
        <v>4</v>
      </c>
      <c r="T73" s="16">
        <v>0</v>
      </c>
      <c r="U73" s="7">
        <v>0</v>
      </c>
      <c r="V73" s="18">
        <v>78390</v>
      </c>
      <c r="W73" s="7">
        <v>350000</v>
      </c>
      <c r="X73" s="6">
        <v>77.781291502671735</v>
      </c>
      <c r="Y73" s="18"/>
    </row>
    <row r="74" spans="1:25" x14ac:dyDescent="0.25">
      <c r="A74" s="3" t="s">
        <v>486</v>
      </c>
      <c r="B74" s="4" t="s">
        <v>486</v>
      </c>
      <c r="C74" s="4" t="s">
        <v>426</v>
      </c>
      <c r="D74" s="3" t="s">
        <v>487</v>
      </c>
      <c r="E74" s="3" t="s">
        <v>488</v>
      </c>
      <c r="F74" s="3">
        <v>25279</v>
      </c>
      <c r="G74" s="3" t="s">
        <v>20</v>
      </c>
      <c r="H74" s="3">
        <v>2000</v>
      </c>
      <c r="I74" s="5" t="s">
        <v>44</v>
      </c>
      <c r="J74" s="6">
        <v>24</v>
      </c>
      <c r="K74" s="7">
        <v>48000</v>
      </c>
      <c r="L74" s="8">
        <v>0.05</v>
      </c>
      <c r="M74" s="7">
        <v>45600</v>
      </c>
      <c r="N74" s="8">
        <v>0.25</v>
      </c>
      <c r="O74" s="7">
        <v>34200</v>
      </c>
      <c r="P74" s="9">
        <v>0.09</v>
      </c>
      <c r="Q74" s="9">
        <v>7.4474022669579379E-2</v>
      </c>
      <c r="R74" s="9">
        <v>0.16447402266957939</v>
      </c>
      <c r="S74" s="16">
        <v>4</v>
      </c>
      <c r="T74" s="16">
        <v>17279</v>
      </c>
      <c r="U74" s="7">
        <v>86395</v>
      </c>
      <c r="V74" s="18">
        <v>126395</v>
      </c>
      <c r="W74" s="7">
        <v>294000</v>
      </c>
      <c r="X74" s="6">
        <v>103.96778605186242</v>
      </c>
      <c r="Y74" s="18"/>
    </row>
    <row r="75" spans="1:25" x14ac:dyDescent="0.25">
      <c r="A75" s="3" t="s">
        <v>489</v>
      </c>
      <c r="B75" s="4" t="s">
        <v>489</v>
      </c>
      <c r="C75" s="4" t="s">
        <v>2</v>
      </c>
      <c r="D75" s="3" t="s">
        <v>490</v>
      </c>
      <c r="E75" s="3" t="s">
        <v>488</v>
      </c>
      <c r="F75" s="3">
        <v>26519</v>
      </c>
      <c r="G75" s="3" t="s">
        <v>16</v>
      </c>
      <c r="H75" s="3">
        <v>2079</v>
      </c>
      <c r="I75" s="5" t="s">
        <v>44</v>
      </c>
      <c r="J75" s="6">
        <v>30.800000000000004</v>
      </c>
      <c r="K75" s="7">
        <v>64033.200000000019</v>
      </c>
      <c r="L75" s="8">
        <v>0.05</v>
      </c>
      <c r="M75" s="7">
        <v>60831.540000000008</v>
      </c>
      <c r="N75" s="8">
        <v>0.25</v>
      </c>
      <c r="O75" s="7">
        <v>45623.655000000006</v>
      </c>
      <c r="P75" s="9">
        <v>0.09</v>
      </c>
      <c r="Q75" s="9">
        <v>0.18618284285300576</v>
      </c>
      <c r="R75" s="9">
        <v>0.27618284285300576</v>
      </c>
      <c r="S75" s="16">
        <v>4</v>
      </c>
      <c r="T75" s="16">
        <v>18203</v>
      </c>
      <c r="U75" s="7">
        <v>91015</v>
      </c>
      <c r="V75" s="18">
        <v>132595</v>
      </c>
      <c r="W75" s="7">
        <v>256000</v>
      </c>
      <c r="X75" s="6">
        <v>79.458230545044771</v>
      </c>
      <c r="Y75" s="18"/>
    </row>
    <row r="76" spans="1:25" x14ac:dyDescent="0.25">
      <c r="A76" s="3" t="s">
        <v>491</v>
      </c>
      <c r="B76" s="4" t="s">
        <v>492</v>
      </c>
      <c r="C76" s="4" t="s">
        <v>6</v>
      </c>
      <c r="D76" s="3" t="s">
        <v>493</v>
      </c>
      <c r="E76" s="3" t="s">
        <v>488</v>
      </c>
      <c r="F76" s="3">
        <v>6853</v>
      </c>
      <c r="G76" s="3" t="s">
        <v>13</v>
      </c>
      <c r="H76" s="3">
        <v>3600</v>
      </c>
      <c r="I76" s="5" t="s">
        <v>44</v>
      </c>
      <c r="J76" s="6">
        <v>20</v>
      </c>
      <c r="K76" s="7">
        <v>72000</v>
      </c>
      <c r="L76" s="8">
        <v>0.05</v>
      </c>
      <c r="M76" s="7">
        <v>68400</v>
      </c>
      <c r="N76" s="8">
        <v>0.2</v>
      </c>
      <c r="O76" s="7">
        <v>54720</v>
      </c>
      <c r="P76" s="9">
        <v>0.09</v>
      </c>
      <c r="Q76" s="9">
        <v>0.18618212502264719</v>
      </c>
      <c r="R76" s="9">
        <v>0.27618212502264716</v>
      </c>
      <c r="S76" s="16">
        <v>4</v>
      </c>
      <c r="T76" s="16">
        <v>0</v>
      </c>
      <c r="U76" s="7">
        <v>0</v>
      </c>
      <c r="V76" s="18">
        <v>29125</v>
      </c>
      <c r="W76" s="7">
        <v>198000</v>
      </c>
      <c r="X76" s="6">
        <v>55.036146885876803</v>
      </c>
      <c r="Y76" s="18"/>
    </row>
    <row r="77" spans="1:25" ht="45" x14ac:dyDescent="0.25">
      <c r="A77" s="3" t="s">
        <v>494</v>
      </c>
      <c r="B77" s="4" t="s">
        <v>495</v>
      </c>
      <c r="C77" s="4" t="s">
        <v>496</v>
      </c>
      <c r="D77" s="3" t="s">
        <v>497</v>
      </c>
      <c r="E77" s="3" t="s">
        <v>488</v>
      </c>
      <c r="F77" s="3">
        <v>28731</v>
      </c>
      <c r="G77" s="3" t="s">
        <v>18</v>
      </c>
      <c r="H77" s="3">
        <v>14462</v>
      </c>
      <c r="I77" s="5" t="s">
        <v>44</v>
      </c>
      <c r="J77" s="6">
        <v>16.2</v>
      </c>
      <c r="K77" s="7">
        <v>234284.4</v>
      </c>
      <c r="L77" s="8">
        <v>0.12</v>
      </c>
      <c r="M77" s="7">
        <v>206170.272</v>
      </c>
      <c r="N77" s="8">
        <v>0.22000000000000003</v>
      </c>
      <c r="O77" s="7">
        <v>160812.81216</v>
      </c>
      <c r="P77" s="9">
        <v>9.2499999999999999E-2</v>
      </c>
      <c r="Q77" s="9">
        <v>0.18618169147937991</v>
      </c>
      <c r="R77" s="9">
        <v>0.27868169147937993</v>
      </c>
      <c r="S77" s="16">
        <v>4</v>
      </c>
      <c r="T77" s="16">
        <v>0</v>
      </c>
      <c r="U77" s="7">
        <v>0</v>
      </c>
      <c r="V77" s="18">
        <v>143655</v>
      </c>
      <c r="W77" s="7">
        <v>577000</v>
      </c>
      <c r="X77" s="6">
        <v>39.901006560464211</v>
      </c>
      <c r="Y77" s="18"/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95D6E-7082-4836-A3F7-C378D4C70AE1}">
  <dimension ref="A1:C46"/>
  <sheetViews>
    <sheetView topLeftCell="A19" workbookViewId="0">
      <selection activeCell="K15" sqref="K15"/>
    </sheetView>
  </sheetViews>
  <sheetFormatPr defaultRowHeight="15" x14ac:dyDescent="0.25"/>
  <cols>
    <col min="1" max="1" width="43.28515625" bestFit="1" customWidth="1"/>
    <col min="2" max="2" width="20.42578125" bestFit="1" customWidth="1"/>
    <col min="3" max="3" width="16.42578125" bestFit="1" customWidth="1"/>
  </cols>
  <sheetData>
    <row r="1" spans="1:3" x14ac:dyDescent="0.25">
      <c r="A1" t="s">
        <v>1</v>
      </c>
      <c r="B1" t="s">
        <v>78</v>
      </c>
      <c r="C1" t="s">
        <v>79</v>
      </c>
    </row>
    <row r="2" spans="1:3" x14ac:dyDescent="0.25">
      <c r="A2" t="s">
        <v>254</v>
      </c>
      <c r="B2" s="1">
        <v>4864000</v>
      </c>
      <c r="C2">
        <v>1</v>
      </c>
    </row>
    <row r="3" spans="1:3" x14ac:dyDescent="0.25">
      <c r="A3" t="s">
        <v>89</v>
      </c>
      <c r="B3" s="1">
        <v>4270000</v>
      </c>
      <c r="C3">
        <v>9</v>
      </c>
    </row>
    <row r="4" spans="1:3" x14ac:dyDescent="0.25">
      <c r="A4" t="s">
        <v>211</v>
      </c>
      <c r="B4" s="1">
        <v>739000</v>
      </c>
      <c r="C4">
        <v>1</v>
      </c>
    </row>
    <row r="5" spans="1:3" x14ac:dyDescent="0.25">
      <c r="A5" t="s">
        <v>212</v>
      </c>
      <c r="B5" s="1">
        <v>3838000</v>
      </c>
      <c r="C5">
        <v>2</v>
      </c>
    </row>
    <row r="6" spans="1:3" x14ac:dyDescent="0.25">
      <c r="A6" t="s">
        <v>90</v>
      </c>
      <c r="B6" s="1">
        <v>132564000</v>
      </c>
      <c r="C6">
        <v>107</v>
      </c>
    </row>
    <row r="7" spans="1:3" x14ac:dyDescent="0.25">
      <c r="A7" t="s">
        <v>213</v>
      </c>
      <c r="B7" s="1">
        <v>11272000</v>
      </c>
      <c r="C7">
        <v>2</v>
      </c>
    </row>
    <row r="8" spans="1:3" x14ac:dyDescent="0.25">
      <c r="A8" t="s">
        <v>170</v>
      </c>
      <c r="B8" s="1">
        <v>58992000</v>
      </c>
      <c r="C8">
        <v>34</v>
      </c>
    </row>
    <row r="9" spans="1:3" x14ac:dyDescent="0.25">
      <c r="A9" t="s">
        <v>214</v>
      </c>
      <c r="B9" s="1">
        <v>501000</v>
      </c>
      <c r="C9">
        <v>1</v>
      </c>
    </row>
    <row r="10" spans="1:3" x14ac:dyDescent="0.25">
      <c r="A10" t="s">
        <v>215</v>
      </c>
      <c r="B10" s="1">
        <v>1888000</v>
      </c>
      <c r="C10">
        <v>2</v>
      </c>
    </row>
    <row r="11" spans="1:3" x14ac:dyDescent="0.25">
      <c r="A11" t="s">
        <v>87</v>
      </c>
      <c r="B11" s="1">
        <v>23048000</v>
      </c>
      <c r="C11">
        <v>32</v>
      </c>
    </row>
    <row r="12" spans="1:3" x14ac:dyDescent="0.25">
      <c r="A12" t="s">
        <v>85</v>
      </c>
      <c r="B12" s="1">
        <v>964000</v>
      </c>
      <c r="C12">
        <v>3</v>
      </c>
    </row>
    <row r="13" spans="1:3" x14ac:dyDescent="0.25">
      <c r="A13" t="s">
        <v>82</v>
      </c>
      <c r="B13" s="1">
        <v>5374000</v>
      </c>
      <c r="C13">
        <v>16</v>
      </c>
    </row>
    <row r="14" spans="1:3" x14ac:dyDescent="0.25">
      <c r="A14" t="s">
        <v>216</v>
      </c>
      <c r="B14" s="1">
        <v>3275000</v>
      </c>
      <c r="C14">
        <v>2</v>
      </c>
    </row>
    <row r="15" spans="1:3" x14ac:dyDescent="0.25">
      <c r="A15" t="s">
        <v>255</v>
      </c>
      <c r="B15" s="1">
        <v>689000</v>
      </c>
      <c r="C15">
        <v>1</v>
      </c>
    </row>
    <row r="16" spans="1:3" x14ac:dyDescent="0.25">
      <c r="A16" t="s">
        <v>217</v>
      </c>
      <c r="B16" s="1">
        <v>592000</v>
      </c>
      <c r="C16">
        <v>1</v>
      </c>
    </row>
    <row r="17" spans="1:3" x14ac:dyDescent="0.25">
      <c r="A17" t="s">
        <v>218</v>
      </c>
      <c r="B17" s="1">
        <v>442000</v>
      </c>
      <c r="C17">
        <v>1</v>
      </c>
    </row>
    <row r="18" spans="1:3" x14ac:dyDescent="0.25">
      <c r="A18" t="s">
        <v>92</v>
      </c>
      <c r="B18" s="1">
        <v>15341000</v>
      </c>
      <c r="C18">
        <v>31</v>
      </c>
    </row>
    <row r="19" spans="1:3" x14ac:dyDescent="0.25">
      <c r="A19" t="s">
        <v>256</v>
      </c>
      <c r="B19" s="1">
        <v>975000</v>
      </c>
      <c r="C19">
        <v>4</v>
      </c>
    </row>
    <row r="20" spans="1:3" x14ac:dyDescent="0.25">
      <c r="A20" t="s">
        <v>219</v>
      </c>
      <c r="B20" s="11">
        <v>8394000</v>
      </c>
      <c r="C20">
        <v>4</v>
      </c>
    </row>
    <row r="21" spans="1:3" x14ac:dyDescent="0.25">
      <c r="A21" t="s">
        <v>91</v>
      </c>
      <c r="B21" s="1">
        <v>6033000</v>
      </c>
      <c r="C21">
        <v>7</v>
      </c>
    </row>
    <row r="22" spans="1:3" x14ac:dyDescent="0.25">
      <c r="A22" t="s">
        <v>257</v>
      </c>
      <c r="B22" s="1">
        <v>2121000</v>
      </c>
      <c r="C22">
        <v>2</v>
      </c>
    </row>
    <row r="23" spans="1:3" x14ac:dyDescent="0.25">
      <c r="A23" t="s">
        <v>107</v>
      </c>
      <c r="B23" s="1">
        <v>2266000</v>
      </c>
      <c r="C23">
        <v>8</v>
      </c>
    </row>
    <row r="24" spans="1:3" x14ac:dyDescent="0.25">
      <c r="A24" t="s">
        <v>258</v>
      </c>
      <c r="B24" s="1">
        <v>460000</v>
      </c>
      <c r="C24">
        <v>1</v>
      </c>
    </row>
    <row r="25" spans="1:3" x14ac:dyDescent="0.25">
      <c r="A25" t="s">
        <v>122</v>
      </c>
      <c r="B25" s="1">
        <v>998000</v>
      </c>
      <c r="C25">
        <v>9</v>
      </c>
    </row>
    <row r="26" spans="1:3" x14ac:dyDescent="0.25">
      <c r="A26" t="s">
        <v>220</v>
      </c>
      <c r="B26" s="1">
        <v>1106000</v>
      </c>
      <c r="C26">
        <v>2</v>
      </c>
    </row>
    <row r="27" spans="1:3" x14ac:dyDescent="0.25">
      <c r="A27" t="s">
        <v>221</v>
      </c>
      <c r="B27" s="1">
        <v>4149000</v>
      </c>
      <c r="C27">
        <v>2</v>
      </c>
    </row>
    <row r="28" spans="1:3" x14ac:dyDescent="0.25">
      <c r="A28" t="s">
        <v>88</v>
      </c>
      <c r="B28" s="1">
        <v>690000</v>
      </c>
      <c r="C28">
        <v>2</v>
      </c>
    </row>
    <row r="29" spans="1:3" x14ac:dyDescent="0.25">
      <c r="A29" t="s">
        <v>80</v>
      </c>
      <c r="B29" s="1">
        <v>14183000</v>
      </c>
      <c r="C29">
        <v>16</v>
      </c>
    </row>
    <row r="30" spans="1:3" x14ac:dyDescent="0.25">
      <c r="A30" t="s">
        <v>100</v>
      </c>
      <c r="B30" s="1">
        <v>11760000</v>
      </c>
      <c r="C30">
        <v>15</v>
      </c>
    </row>
    <row r="31" spans="1:3" x14ac:dyDescent="0.25">
      <c r="A31" t="s">
        <v>93</v>
      </c>
      <c r="B31" s="1">
        <v>5043000</v>
      </c>
      <c r="C31">
        <v>4</v>
      </c>
    </row>
    <row r="32" spans="1:3" x14ac:dyDescent="0.25">
      <c r="A32" t="s">
        <v>171</v>
      </c>
      <c r="B32" s="1">
        <v>2755000</v>
      </c>
      <c r="C32">
        <v>4</v>
      </c>
    </row>
    <row r="33" spans="1:3" x14ac:dyDescent="0.25">
      <c r="A33" t="s">
        <v>83</v>
      </c>
      <c r="B33" s="1">
        <v>21602000</v>
      </c>
      <c r="C33">
        <v>32</v>
      </c>
    </row>
    <row r="34" spans="1:3" x14ac:dyDescent="0.25">
      <c r="A34" t="s">
        <v>86</v>
      </c>
      <c r="B34" s="1">
        <v>13676000</v>
      </c>
      <c r="C34">
        <v>24</v>
      </c>
    </row>
    <row r="35" spans="1:3" x14ac:dyDescent="0.25">
      <c r="A35" t="s">
        <v>104</v>
      </c>
      <c r="B35" s="1">
        <v>1255000</v>
      </c>
      <c r="C35">
        <v>1</v>
      </c>
    </row>
    <row r="36" spans="1:3" x14ac:dyDescent="0.25">
      <c r="A36" t="s">
        <v>94</v>
      </c>
      <c r="B36" s="1">
        <v>28314000</v>
      </c>
      <c r="C36">
        <v>1</v>
      </c>
    </row>
    <row r="37" spans="1:3" x14ac:dyDescent="0.25">
      <c r="A37" t="s">
        <v>81</v>
      </c>
      <c r="B37" s="1">
        <v>24241000</v>
      </c>
      <c r="C37">
        <v>62</v>
      </c>
    </row>
    <row r="38" spans="1:3" x14ac:dyDescent="0.25">
      <c r="A38" t="s">
        <v>84</v>
      </c>
      <c r="B38" s="1">
        <v>9781000</v>
      </c>
      <c r="C38">
        <v>8</v>
      </c>
    </row>
    <row r="39" spans="1:3" x14ac:dyDescent="0.25">
      <c r="A39" t="s">
        <v>222</v>
      </c>
      <c r="B39" s="1">
        <v>380000</v>
      </c>
      <c r="C39">
        <v>1</v>
      </c>
    </row>
    <row r="40" spans="1:3" x14ac:dyDescent="0.25">
      <c r="A40" t="s">
        <v>223</v>
      </c>
      <c r="B40" s="1">
        <v>2634000</v>
      </c>
      <c r="C40">
        <v>1</v>
      </c>
    </row>
    <row r="41" spans="1:3" x14ac:dyDescent="0.25">
      <c r="A41" t="s">
        <v>105</v>
      </c>
      <c r="B41" s="1">
        <v>4895000</v>
      </c>
      <c r="C41">
        <v>10</v>
      </c>
    </row>
    <row r="42" spans="1:3" x14ac:dyDescent="0.25">
      <c r="A42" t="s">
        <v>224</v>
      </c>
      <c r="B42" s="1">
        <v>8003000</v>
      </c>
      <c r="C42">
        <v>1</v>
      </c>
    </row>
    <row r="43" spans="1:3" x14ac:dyDescent="0.25">
      <c r="A43" t="s">
        <v>259</v>
      </c>
      <c r="B43" s="1">
        <v>26000</v>
      </c>
      <c r="C43">
        <v>4</v>
      </c>
    </row>
    <row r="44" spans="1:3" x14ac:dyDescent="0.25">
      <c r="A44" t="s">
        <v>260</v>
      </c>
      <c r="B44" s="1">
        <v>18735000</v>
      </c>
      <c r="C44">
        <v>2</v>
      </c>
    </row>
    <row r="45" spans="1:3" x14ac:dyDescent="0.25">
      <c r="A45" t="s">
        <v>261</v>
      </c>
      <c r="B45" s="1">
        <v>12304000</v>
      </c>
      <c r="C45">
        <v>3</v>
      </c>
    </row>
    <row r="46" spans="1:3" x14ac:dyDescent="0.25">
      <c r="A46" s="13" t="s">
        <v>108</v>
      </c>
      <c r="B46" s="14">
        <f>SUM(Summary[Total Market Value])</f>
        <v>475432000</v>
      </c>
      <c r="C46" s="15">
        <f>SUM(Summary['# of Properties])</f>
        <v>476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035CF-158D-4878-B836-1A6D1F569577}">
  <dimension ref="A1:G5"/>
  <sheetViews>
    <sheetView workbookViewId="0">
      <selection sqref="A1:G2"/>
    </sheetView>
  </sheetViews>
  <sheetFormatPr defaultRowHeight="15" x14ac:dyDescent="0.25"/>
  <cols>
    <col min="1" max="1" width="18.140625" bestFit="1" customWidth="1"/>
    <col min="2" max="2" width="81.140625" bestFit="1" customWidth="1"/>
    <col min="3" max="3" width="23" bestFit="1" customWidth="1"/>
    <col min="4" max="4" width="13" bestFit="1" customWidth="1"/>
    <col min="5" max="5" width="21.7109375" bestFit="1" customWidth="1"/>
    <col min="6" max="6" width="43" bestFit="1" customWidth="1"/>
    <col min="7" max="7" width="15.42578125" bestFit="1" customWidth="1"/>
    <col min="8" max="8" width="14.85546875" bestFit="1" customWidth="1"/>
    <col min="9" max="9" width="19.140625" bestFit="1" customWidth="1"/>
    <col min="10" max="10" width="26.28515625" bestFit="1" customWidth="1"/>
  </cols>
  <sheetData>
    <row r="1" spans="1:7" x14ac:dyDescent="0.25">
      <c r="A1" t="s">
        <v>0</v>
      </c>
      <c r="B1" t="s">
        <v>10</v>
      </c>
      <c r="C1" t="s">
        <v>28</v>
      </c>
      <c r="D1" t="s">
        <v>29</v>
      </c>
      <c r="E1" t="s">
        <v>11</v>
      </c>
      <c r="F1" t="s">
        <v>1</v>
      </c>
      <c r="G1" t="s">
        <v>42</v>
      </c>
    </row>
    <row r="2" spans="1:7" x14ac:dyDescent="0.25">
      <c r="A2" t="s">
        <v>233</v>
      </c>
      <c r="B2" t="s">
        <v>234</v>
      </c>
      <c r="C2" t="s">
        <v>236</v>
      </c>
      <c r="D2" t="s">
        <v>225</v>
      </c>
      <c r="E2" t="s">
        <v>235</v>
      </c>
      <c r="F2" t="s">
        <v>23</v>
      </c>
      <c r="G2" s="1">
        <v>66000</v>
      </c>
    </row>
    <row r="3" spans="1:7" x14ac:dyDescent="0.25">
      <c r="A3" t="s">
        <v>233</v>
      </c>
      <c r="B3" t="s">
        <v>234</v>
      </c>
      <c r="C3" t="s">
        <v>236</v>
      </c>
      <c r="D3" t="s">
        <v>225</v>
      </c>
      <c r="E3" t="s">
        <v>235</v>
      </c>
      <c r="F3" t="s">
        <v>13</v>
      </c>
      <c r="G3" s="1">
        <v>1092000</v>
      </c>
    </row>
    <row r="4" spans="1:7" x14ac:dyDescent="0.25">
      <c r="A4" t="s">
        <v>238</v>
      </c>
      <c r="B4" t="s">
        <v>238</v>
      </c>
      <c r="C4" t="s">
        <v>239</v>
      </c>
      <c r="D4" t="s">
        <v>237</v>
      </c>
      <c r="E4" t="s">
        <v>8</v>
      </c>
      <c r="F4" t="s">
        <v>168</v>
      </c>
      <c r="G4" s="1">
        <v>1354000</v>
      </c>
    </row>
    <row r="5" spans="1:7" x14ac:dyDescent="0.25">
      <c r="A5" t="s">
        <v>238</v>
      </c>
      <c r="B5" t="s">
        <v>238</v>
      </c>
      <c r="C5" t="s">
        <v>239</v>
      </c>
      <c r="D5" t="s">
        <v>237</v>
      </c>
      <c r="E5" t="s">
        <v>8</v>
      </c>
      <c r="F5" t="s">
        <v>25</v>
      </c>
      <c r="G5" s="1">
        <v>204000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A92A4-BC4F-43FD-BE03-33ECE107ED5E}">
  <dimension ref="A1:C2"/>
  <sheetViews>
    <sheetView workbookViewId="0">
      <selection activeCell="A3" sqref="A3"/>
    </sheetView>
  </sheetViews>
  <sheetFormatPr defaultRowHeight="15" x14ac:dyDescent="0.25"/>
  <cols>
    <col min="1" max="1" width="11.7109375" customWidth="1"/>
    <col min="3" max="3" width="15.28515625" bestFit="1" customWidth="1"/>
  </cols>
  <sheetData>
    <row r="1" spans="1:3" x14ac:dyDescent="0.25">
      <c r="A1" t="s">
        <v>124</v>
      </c>
      <c r="C1" t="s">
        <v>126</v>
      </c>
    </row>
    <row r="2" spans="1:3" x14ac:dyDescent="0.25">
      <c r="A2" t="s">
        <v>135</v>
      </c>
      <c r="C2" t="str">
        <f>VLOOKUP(Township[[#This Row],[Township]],TownIDs[],3,FALSE)</f>
        <v>T14_Calumet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5F570-0026-4C88-B2B8-1827404C76DF}">
  <dimension ref="A1:K13"/>
  <sheetViews>
    <sheetView workbookViewId="0">
      <selection sqref="A1:K4"/>
    </sheetView>
  </sheetViews>
  <sheetFormatPr defaultRowHeight="15" x14ac:dyDescent="0.25"/>
  <cols>
    <col min="1" max="1" width="18.140625" bestFit="1" customWidth="1"/>
    <col min="2" max="2" width="36" bestFit="1" customWidth="1"/>
    <col min="3" max="3" width="30.85546875" bestFit="1" customWidth="1"/>
    <col min="4" max="4" width="15.28515625" bestFit="1" customWidth="1"/>
    <col min="5" max="5" width="12" bestFit="1" customWidth="1"/>
    <col min="6" max="6" width="45.42578125" bestFit="1" customWidth="1"/>
    <col min="7" max="7" width="17.140625" bestFit="1" customWidth="1"/>
    <col min="8" max="8" width="9.42578125" bestFit="1" customWidth="1"/>
    <col min="9" max="9" width="17.7109375" bestFit="1" customWidth="1"/>
    <col min="10" max="10" width="19.140625" bestFit="1" customWidth="1"/>
    <col min="11" max="11" width="26.28515625" bestFit="1" customWidth="1"/>
    <col min="12" max="12" width="21.42578125" bestFit="1" customWidth="1"/>
    <col min="13" max="13" width="28.5703125" bestFit="1" customWidth="1"/>
  </cols>
  <sheetData>
    <row r="1" spans="1:11" x14ac:dyDescent="0.25">
      <c r="A1" s="2" t="s">
        <v>0</v>
      </c>
      <c r="B1" s="2" t="s">
        <v>10</v>
      </c>
      <c r="C1" s="2" t="s">
        <v>28</v>
      </c>
      <c r="D1" s="2" t="s">
        <v>29</v>
      </c>
      <c r="E1" s="2" t="s">
        <v>11</v>
      </c>
      <c r="F1" s="2" t="s">
        <v>1</v>
      </c>
      <c r="G1" s="2" t="s">
        <v>30</v>
      </c>
      <c r="H1" s="2" t="s">
        <v>46</v>
      </c>
      <c r="I1" s="2" t="s">
        <v>42</v>
      </c>
      <c r="J1" t="s">
        <v>162</v>
      </c>
      <c r="K1" t="s">
        <v>163</v>
      </c>
    </row>
    <row r="2" spans="1:11" x14ac:dyDescent="0.25">
      <c r="A2" s="3" t="s">
        <v>506</v>
      </c>
      <c r="B2" s="4" t="s">
        <v>506</v>
      </c>
      <c r="C2" s="3" t="s">
        <v>507</v>
      </c>
      <c r="D2" s="3" t="s">
        <v>420</v>
      </c>
      <c r="E2" s="4" t="s">
        <v>508</v>
      </c>
      <c r="F2" s="3" t="s">
        <v>509</v>
      </c>
      <c r="G2" s="10">
        <v>15533</v>
      </c>
      <c r="H2" s="10">
        <v>2570</v>
      </c>
      <c r="I2" s="7">
        <v>649000</v>
      </c>
    </row>
    <row r="3" spans="1:11" x14ac:dyDescent="0.25">
      <c r="A3" s="3" t="s">
        <v>510</v>
      </c>
      <c r="B3" s="4" t="s">
        <v>510</v>
      </c>
      <c r="C3" s="3" t="s">
        <v>511</v>
      </c>
      <c r="D3" s="3" t="s">
        <v>292</v>
      </c>
      <c r="E3" s="4" t="s">
        <v>98</v>
      </c>
      <c r="F3" s="3" t="s">
        <v>99</v>
      </c>
      <c r="G3" s="10">
        <v>15853</v>
      </c>
      <c r="H3" s="10">
        <v>1305</v>
      </c>
      <c r="I3" s="7">
        <v>596000</v>
      </c>
    </row>
    <row r="4" spans="1:11" x14ac:dyDescent="0.25">
      <c r="A4" s="3" t="s">
        <v>512</v>
      </c>
      <c r="B4" s="4" t="s">
        <v>513</v>
      </c>
      <c r="C4" s="3" t="s">
        <v>514</v>
      </c>
      <c r="D4" s="3" t="s">
        <v>292</v>
      </c>
      <c r="E4" s="4" t="s">
        <v>515</v>
      </c>
      <c r="F4" s="3" t="s">
        <v>99</v>
      </c>
      <c r="G4" s="10">
        <v>8947</v>
      </c>
      <c r="H4" s="10">
        <v>1200</v>
      </c>
      <c r="I4" s="7">
        <v>408000</v>
      </c>
    </row>
    <row r="5" spans="1:11" x14ac:dyDescent="0.25">
      <c r="A5" s="3" t="s">
        <v>516</v>
      </c>
      <c r="B5" s="4" t="s">
        <v>516</v>
      </c>
      <c r="C5" s="3" t="s">
        <v>517</v>
      </c>
      <c r="D5" s="3" t="s">
        <v>331</v>
      </c>
      <c r="E5" s="4" t="s">
        <v>98</v>
      </c>
      <c r="F5" s="3" t="s">
        <v>99</v>
      </c>
      <c r="G5" s="10">
        <v>10321</v>
      </c>
      <c r="H5" s="10">
        <v>567</v>
      </c>
      <c r="I5" s="7">
        <v>427000</v>
      </c>
    </row>
    <row r="6" spans="1:11" ht="75" x14ac:dyDescent="0.25">
      <c r="A6" s="3" t="s">
        <v>518</v>
      </c>
      <c r="B6" s="4" t="s">
        <v>519</v>
      </c>
      <c r="C6" s="3" t="s">
        <v>520</v>
      </c>
      <c r="D6" s="3" t="s">
        <v>292</v>
      </c>
      <c r="E6" s="4" t="s">
        <v>521</v>
      </c>
      <c r="F6" s="3" t="s">
        <v>262</v>
      </c>
      <c r="G6" s="10">
        <v>118032</v>
      </c>
      <c r="H6" s="10">
        <v>20550</v>
      </c>
      <c r="I6" s="7">
        <v>3393000</v>
      </c>
    </row>
    <row r="7" spans="1:11" x14ac:dyDescent="0.25">
      <c r="A7" s="3" t="s">
        <v>522</v>
      </c>
      <c r="B7" s="4" t="s">
        <v>522</v>
      </c>
      <c r="C7" s="3" t="s">
        <v>523</v>
      </c>
      <c r="D7" s="3" t="s">
        <v>524</v>
      </c>
      <c r="E7" s="4" t="s">
        <v>98</v>
      </c>
      <c r="F7" s="3" t="s">
        <v>99</v>
      </c>
      <c r="G7" s="10">
        <v>98701</v>
      </c>
      <c r="H7" s="10">
        <v>4400</v>
      </c>
      <c r="I7" s="7">
        <v>4084000</v>
      </c>
    </row>
    <row r="8" spans="1:11" x14ac:dyDescent="0.25">
      <c r="A8" s="3" t="s">
        <v>525</v>
      </c>
      <c r="B8" s="4" t="s">
        <v>525</v>
      </c>
      <c r="C8" s="3" t="s">
        <v>526</v>
      </c>
      <c r="D8" s="3" t="s">
        <v>292</v>
      </c>
      <c r="E8" s="4" t="s">
        <v>98</v>
      </c>
      <c r="F8" s="3" t="s">
        <v>99</v>
      </c>
      <c r="G8" s="10">
        <v>15382</v>
      </c>
      <c r="H8" s="10">
        <v>944</v>
      </c>
      <c r="I8" s="7">
        <v>579000</v>
      </c>
    </row>
    <row r="9" spans="1:11" ht="45" x14ac:dyDescent="0.25">
      <c r="A9" s="3" t="s">
        <v>527</v>
      </c>
      <c r="B9" s="4" t="s">
        <v>528</v>
      </c>
      <c r="C9" s="3" t="s">
        <v>529</v>
      </c>
      <c r="D9" s="3" t="s">
        <v>289</v>
      </c>
      <c r="E9" s="4" t="s">
        <v>530</v>
      </c>
      <c r="F9" s="3" t="s">
        <v>99</v>
      </c>
      <c r="G9" s="10">
        <v>15877</v>
      </c>
      <c r="H9" s="10">
        <v>2000</v>
      </c>
      <c r="I9" s="7">
        <v>664000</v>
      </c>
    </row>
    <row r="10" spans="1:11" x14ac:dyDescent="0.25">
      <c r="A10" s="3" t="s">
        <v>531</v>
      </c>
      <c r="B10" s="4" t="s">
        <v>531</v>
      </c>
      <c r="C10" s="3" t="s">
        <v>532</v>
      </c>
      <c r="D10" s="3" t="s">
        <v>289</v>
      </c>
      <c r="E10" s="4" t="s">
        <v>98</v>
      </c>
      <c r="F10" s="3" t="s">
        <v>99</v>
      </c>
      <c r="G10" s="10">
        <v>16488</v>
      </c>
      <c r="H10" s="10">
        <v>2345</v>
      </c>
      <c r="I10" s="7">
        <v>758000</v>
      </c>
    </row>
    <row r="11" spans="1:11" x14ac:dyDescent="0.25">
      <c r="A11" s="3" t="s">
        <v>533</v>
      </c>
      <c r="B11" s="4" t="s">
        <v>533</v>
      </c>
      <c r="C11" s="3" t="s">
        <v>534</v>
      </c>
      <c r="D11" s="3" t="s">
        <v>292</v>
      </c>
      <c r="E11" s="4" t="s">
        <v>98</v>
      </c>
      <c r="F11" s="3" t="s">
        <v>99</v>
      </c>
      <c r="G11" s="10">
        <v>14487</v>
      </c>
      <c r="H11" s="10">
        <v>877</v>
      </c>
      <c r="I11" s="7">
        <v>600000</v>
      </c>
    </row>
    <row r="12" spans="1:11" x14ac:dyDescent="0.25">
      <c r="A12" s="3" t="s">
        <v>535</v>
      </c>
      <c r="B12" s="4" t="s">
        <v>535</v>
      </c>
      <c r="C12" s="3" t="s">
        <v>536</v>
      </c>
      <c r="D12" s="3" t="s">
        <v>435</v>
      </c>
      <c r="E12" s="4" t="s">
        <v>98</v>
      </c>
      <c r="F12" s="3" t="s">
        <v>99</v>
      </c>
      <c r="G12" s="10">
        <v>18605</v>
      </c>
      <c r="H12" s="10">
        <v>1015</v>
      </c>
      <c r="I12" s="7">
        <v>700000</v>
      </c>
    </row>
    <row r="13" spans="1:11" x14ac:dyDescent="0.25">
      <c r="A13" s="3" t="s">
        <v>537</v>
      </c>
      <c r="B13" s="4" t="s">
        <v>537</v>
      </c>
      <c r="C13" s="3" t="s">
        <v>538</v>
      </c>
      <c r="D13" s="3" t="s">
        <v>292</v>
      </c>
      <c r="E13" s="4" t="s">
        <v>98</v>
      </c>
      <c r="F13" s="3" t="s">
        <v>99</v>
      </c>
      <c r="G13" s="10">
        <v>8136</v>
      </c>
      <c r="H13" s="10">
        <v>656</v>
      </c>
      <c r="I13" s="7">
        <v>301000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A0371-C3A0-4EF8-9E8A-5B486C970773}">
  <dimension ref="A1:V2"/>
  <sheetViews>
    <sheetView workbookViewId="0">
      <selection sqref="A1:V4"/>
    </sheetView>
  </sheetViews>
  <sheetFormatPr defaultRowHeight="15" x14ac:dyDescent="0.25"/>
  <cols>
    <col min="1" max="1" width="12" bestFit="1" customWidth="1"/>
    <col min="2" max="2" width="9.5703125" bestFit="1" customWidth="1"/>
    <col min="3" max="3" width="12" bestFit="1" customWidth="1"/>
    <col min="4" max="4" width="12.7109375" bestFit="1" customWidth="1"/>
    <col min="5" max="5" width="15.28515625" bestFit="1" customWidth="1"/>
    <col min="6" max="6" width="17.140625" bestFit="1" customWidth="1"/>
    <col min="7" max="7" width="14" bestFit="1" customWidth="1"/>
    <col min="8" max="8" width="10.85546875" bestFit="1" customWidth="1"/>
    <col min="9" max="9" width="11.42578125" bestFit="1" customWidth="1"/>
    <col min="10" max="10" width="16.28515625" bestFit="1" customWidth="1"/>
    <col min="11" max="11" width="23.42578125" bestFit="1" customWidth="1"/>
    <col min="12" max="12" width="12.28515625" bestFit="1" customWidth="1"/>
    <col min="13" max="13" width="18.42578125" bestFit="1" customWidth="1"/>
    <col min="14" max="14" width="10.7109375" bestFit="1" customWidth="1"/>
    <col min="15" max="15" width="9" bestFit="1" customWidth="1"/>
    <col min="16" max="16" width="13.28515625" bestFit="1" customWidth="1"/>
    <col min="17" max="17" width="13.140625" bestFit="1" customWidth="1"/>
    <col min="18" max="18" width="15.7109375" bestFit="1" customWidth="1"/>
    <col min="19" max="19" width="17.7109375" bestFit="1" customWidth="1"/>
    <col min="20" max="20" width="18.7109375" bestFit="1" customWidth="1"/>
    <col min="21" max="21" width="19.140625" bestFit="1" customWidth="1"/>
    <col min="22" max="22" width="26.28515625" bestFit="1" customWidth="1"/>
    <col min="23" max="23" width="21.42578125" bestFit="1" customWidth="1"/>
    <col min="24" max="24" width="28.5703125" bestFit="1" customWidth="1"/>
  </cols>
  <sheetData>
    <row r="1" spans="1:22" x14ac:dyDescent="0.25">
      <c r="A1" s="2" t="s">
        <v>0</v>
      </c>
      <c r="B1" s="2" t="s">
        <v>10</v>
      </c>
      <c r="C1" s="2" t="s">
        <v>11</v>
      </c>
      <c r="D1" s="2" t="s">
        <v>28</v>
      </c>
      <c r="E1" s="2" t="s">
        <v>29</v>
      </c>
      <c r="F1" s="2" t="s">
        <v>30</v>
      </c>
      <c r="G1" s="2" t="s">
        <v>1</v>
      </c>
      <c r="H1" s="2" t="s">
        <v>70</v>
      </c>
      <c r="I1" s="2" t="s">
        <v>31</v>
      </c>
      <c r="J1" s="2" t="s">
        <v>71</v>
      </c>
      <c r="K1" s="2" t="s">
        <v>72</v>
      </c>
      <c r="L1" s="2" t="s">
        <v>73</v>
      </c>
      <c r="M1" s="2" t="s">
        <v>74</v>
      </c>
      <c r="N1" s="2" t="s">
        <v>75</v>
      </c>
      <c r="O1" s="2" t="s">
        <v>38</v>
      </c>
      <c r="P1" s="2" t="s">
        <v>39</v>
      </c>
      <c r="Q1" s="20" t="s">
        <v>174</v>
      </c>
      <c r="R1" s="20" t="s">
        <v>175</v>
      </c>
      <c r="S1" s="2" t="s">
        <v>42</v>
      </c>
      <c r="T1" s="2" t="s">
        <v>76</v>
      </c>
      <c r="U1" t="s">
        <v>162</v>
      </c>
      <c r="V1" t="s">
        <v>163</v>
      </c>
    </row>
    <row r="2" spans="1:22" x14ac:dyDescent="0.25">
      <c r="A2" s="3"/>
      <c r="B2" s="4"/>
      <c r="C2" s="4"/>
      <c r="D2" s="3"/>
      <c r="E2" s="3"/>
      <c r="F2" s="10"/>
      <c r="G2" s="3"/>
      <c r="H2" s="3"/>
      <c r="I2" s="10"/>
      <c r="J2" s="3"/>
      <c r="K2" s="7"/>
      <c r="L2" s="7"/>
      <c r="M2" s="8"/>
      <c r="N2" s="8"/>
      <c r="O2" s="7"/>
      <c r="P2" s="9"/>
      <c r="Q2" s="19"/>
      <c r="R2" s="19"/>
      <c r="S2" s="7"/>
      <c r="T2" s="7"/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C6610-62D8-4F30-8E38-0BB6B8B46B4E}">
  <dimension ref="A1:W2"/>
  <sheetViews>
    <sheetView workbookViewId="0">
      <selection sqref="A1:W2"/>
    </sheetView>
  </sheetViews>
  <sheetFormatPr defaultRowHeight="15" x14ac:dyDescent="0.25"/>
  <cols>
    <col min="1" max="1" width="12" bestFit="1" customWidth="1"/>
    <col min="2" max="2" width="9.5703125" bestFit="1" customWidth="1"/>
    <col min="3" max="3" width="12" bestFit="1" customWidth="1"/>
    <col min="4" max="4" width="12.7109375" bestFit="1" customWidth="1"/>
    <col min="5" max="5" width="15.28515625" bestFit="1" customWidth="1"/>
    <col min="6" max="6" width="17.140625" bestFit="1" customWidth="1"/>
    <col min="7" max="7" width="14" bestFit="1" customWidth="1"/>
    <col min="8" max="8" width="15" bestFit="1" customWidth="1"/>
    <col min="9" max="9" width="12" bestFit="1" customWidth="1"/>
    <col min="10" max="10" width="16.140625" bestFit="1" customWidth="1"/>
    <col min="11" max="11" width="20.5703125" bestFit="1" customWidth="1"/>
    <col min="12" max="12" width="15" bestFit="1" customWidth="1"/>
    <col min="13" max="13" width="12.140625" bestFit="1" customWidth="1"/>
    <col min="14" max="14" width="13.7109375" bestFit="1" customWidth="1"/>
    <col min="15" max="15" width="17" bestFit="1" customWidth="1"/>
    <col min="16" max="16" width="13.28515625" bestFit="1" customWidth="1"/>
    <col min="17" max="17" width="13.140625" bestFit="1" customWidth="1"/>
    <col min="18" max="18" width="15.7109375" bestFit="1" customWidth="1"/>
    <col min="19" max="19" width="17.7109375" bestFit="1" customWidth="1"/>
    <col min="20" max="20" width="18.5703125" bestFit="1" customWidth="1"/>
    <col min="21" max="21" width="19.140625" bestFit="1" customWidth="1"/>
    <col min="22" max="22" width="26.28515625" bestFit="1" customWidth="1"/>
    <col min="23" max="23" width="11.42578125" bestFit="1" customWidth="1"/>
    <col min="24" max="24" width="21.42578125" bestFit="1" customWidth="1"/>
    <col min="25" max="25" width="28.5703125" bestFit="1" customWidth="1"/>
  </cols>
  <sheetData>
    <row r="1" spans="1:23" x14ac:dyDescent="0.25">
      <c r="A1" s="2" t="s">
        <v>0</v>
      </c>
      <c r="B1" s="2" t="s">
        <v>10</v>
      </c>
      <c r="C1" s="2" t="s">
        <v>11</v>
      </c>
      <c r="D1" s="2" t="s">
        <v>28</v>
      </c>
      <c r="E1" s="2" t="s">
        <v>29</v>
      </c>
      <c r="F1" s="2" t="s">
        <v>30</v>
      </c>
      <c r="G1" s="2" t="s">
        <v>1</v>
      </c>
      <c r="H1" s="2" t="s">
        <v>48</v>
      </c>
      <c r="I1" s="2" t="s">
        <v>49</v>
      </c>
      <c r="J1" s="2" t="s">
        <v>50</v>
      </c>
      <c r="K1" s="2" t="s">
        <v>51</v>
      </c>
      <c r="L1" s="2" t="s">
        <v>52</v>
      </c>
      <c r="M1" s="2" t="s">
        <v>53</v>
      </c>
      <c r="N1" s="2" t="s">
        <v>54</v>
      </c>
      <c r="O1" s="2" t="s">
        <v>55</v>
      </c>
      <c r="P1" s="2" t="s">
        <v>39</v>
      </c>
      <c r="Q1" s="20" t="s">
        <v>174</v>
      </c>
      <c r="R1" s="20" t="s">
        <v>175</v>
      </c>
      <c r="S1" s="2" t="s">
        <v>42</v>
      </c>
      <c r="T1" s="2" t="s">
        <v>56</v>
      </c>
      <c r="U1" t="s">
        <v>162</v>
      </c>
      <c r="V1" t="s">
        <v>163</v>
      </c>
      <c r="W1" s="2" t="s">
        <v>31</v>
      </c>
    </row>
    <row r="2" spans="1:23" x14ac:dyDescent="0.25">
      <c r="A2" s="3"/>
      <c r="B2" s="4"/>
      <c r="C2" s="4"/>
      <c r="D2" s="3"/>
      <c r="E2" s="3"/>
      <c r="F2" s="10"/>
      <c r="G2" s="3"/>
      <c r="H2" s="3"/>
      <c r="I2" s="3"/>
      <c r="J2" s="3"/>
      <c r="K2" s="6"/>
      <c r="L2" s="8"/>
      <c r="M2" s="6"/>
      <c r="N2" s="7"/>
      <c r="O2" s="7"/>
      <c r="P2" s="9"/>
      <c r="Q2" s="9"/>
      <c r="R2" s="9"/>
      <c r="S2" s="7"/>
      <c r="T2" s="7"/>
      <c r="W2" s="10"/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C678F-A1F4-40D3-AE5E-2331F19DA8CB}">
  <dimension ref="A1:Z47"/>
  <sheetViews>
    <sheetView workbookViewId="0">
      <selection activeCell="A2" sqref="A2"/>
    </sheetView>
  </sheetViews>
  <sheetFormatPr defaultRowHeight="15" x14ac:dyDescent="0.25"/>
  <cols>
    <col min="1" max="1" width="18.140625" bestFit="1" customWidth="1"/>
    <col min="2" max="2" width="81.140625" style="12" bestFit="1" customWidth="1"/>
    <col min="3" max="3" width="43.140625" bestFit="1" customWidth="1"/>
    <col min="4" max="4" width="30.85546875" bestFit="1" customWidth="1"/>
    <col min="5" max="5" width="15.28515625" bestFit="1" customWidth="1"/>
    <col min="6" max="6" width="17.140625" bestFit="1" customWidth="1"/>
    <col min="7" max="7" width="45.85546875" bestFit="1" customWidth="1"/>
    <col min="8" max="8" width="11.42578125" bestFit="1" customWidth="1"/>
    <col min="9" max="9" width="12" bestFit="1" customWidth="1"/>
    <col min="10" max="10" width="22" bestFit="1" customWidth="1"/>
    <col min="11" max="11" width="17.42578125" bestFit="1" customWidth="1"/>
    <col min="12" max="12" width="11.5703125" bestFit="1" customWidth="1"/>
    <col min="13" max="13" width="8.85546875" bestFit="1" customWidth="1"/>
    <col min="14" max="14" width="11.5703125" bestFit="1" customWidth="1"/>
    <col min="15" max="15" width="11.28515625" bestFit="1" customWidth="1"/>
    <col min="16" max="16" width="11.5703125" bestFit="1" customWidth="1"/>
    <col min="17" max="17" width="13.28515625" bestFit="1" customWidth="1"/>
    <col min="18" max="18" width="13.140625" bestFit="1" customWidth="1"/>
    <col min="19" max="19" width="15.7109375" bestFit="1" customWidth="1"/>
    <col min="20" max="20" width="13.140625" bestFit="1" customWidth="1"/>
    <col min="21" max="21" width="20.5703125" bestFit="1" customWidth="1"/>
    <col min="22" max="22" width="21.5703125" bestFit="1" customWidth="1"/>
    <col min="23" max="23" width="17.7109375" bestFit="1" customWidth="1"/>
    <col min="24" max="24" width="17.140625" bestFit="1" customWidth="1"/>
    <col min="25" max="25" width="19.140625" bestFit="1" customWidth="1"/>
    <col min="26" max="26" width="26.28515625" bestFit="1" customWidth="1"/>
    <col min="27" max="27" width="21.42578125" bestFit="1" customWidth="1"/>
    <col min="28" max="28" width="28.5703125" bestFit="1" customWidth="1"/>
  </cols>
  <sheetData>
    <row r="1" spans="1:26" x14ac:dyDescent="0.25">
      <c r="A1" s="2" t="s">
        <v>0</v>
      </c>
      <c r="B1" s="2" t="s">
        <v>10</v>
      </c>
      <c r="C1" s="2" t="s">
        <v>11</v>
      </c>
      <c r="D1" s="2" t="s">
        <v>28</v>
      </c>
      <c r="E1" s="2" t="s">
        <v>29</v>
      </c>
      <c r="F1" s="2" t="s">
        <v>30</v>
      </c>
      <c r="G1" s="2" t="s">
        <v>1</v>
      </c>
      <c r="H1" s="2" t="s">
        <v>31</v>
      </c>
      <c r="I1" s="2" t="s">
        <v>49</v>
      </c>
      <c r="J1" s="2" t="s">
        <v>32</v>
      </c>
      <c r="K1" s="2" t="s">
        <v>33</v>
      </c>
      <c r="L1" s="2" t="s">
        <v>34</v>
      </c>
      <c r="M1" s="2" t="s">
        <v>35</v>
      </c>
      <c r="N1" s="2" t="s">
        <v>36</v>
      </c>
      <c r="O1" s="2" t="s">
        <v>37</v>
      </c>
      <c r="P1" s="2" t="s">
        <v>38</v>
      </c>
      <c r="Q1" s="2" t="s">
        <v>39</v>
      </c>
      <c r="R1" s="5" t="s">
        <v>174</v>
      </c>
      <c r="S1" s="5" t="s">
        <v>175</v>
      </c>
      <c r="T1" s="2" t="s">
        <v>47</v>
      </c>
      <c r="U1" s="2" t="s">
        <v>40</v>
      </c>
      <c r="V1" s="2" t="s">
        <v>41</v>
      </c>
      <c r="W1" s="2" t="s">
        <v>42</v>
      </c>
      <c r="X1" s="2" t="s">
        <v>43</v>
      </c>
      <c r="Y1" t="s">
        <v>162</v>
      </c>
      <c r="Z1" t="s">
        <v>163</v>
      </c>
    </row>
    <row r="2" spans="1:26" x14ac:dyDescent="0.25">
      <c r="A2" s="3" t="s">
        <v>946</v>
      </c>
      <c r="B2" s="4" t="s">
        <v>947</v>
      </c>
      <c r="C2" s="4" t="s">
        <v>197</v>
      </c>
      <c r="D2" s="3" t="s">
        <v>948</v>
      </c>
      <c r="E2" s="3" t="s">
        <v>289</v>
      </c>
      <c r="F2" s="3">
        <v>6188</v>
      </c>
      <c r="G2" s="3" t="s">
        <v>200</v>
      </c>
      <c r="H2" s="3">
        <v>960</v>
      </c>
      <c r="I2" s="3" t="s">
        <v>57</v>
      </c>
      <c r="J2" s="5" t="s">
        <v>44</v>
      </c>
      <c r="K2" s="7">
        <v>29.040000000000006</v>
      </c>
      <c r="L2" s="7">
        <v>27878.400000000005</v>
      </c>
      <c r="M2" s="8">
        <v>0.05</v>
      </c>
      <c r="N2" s="7">
        <v>26484.480000000003</v>
      </c>
      <c r="O2" s="8">
        <v>0.2</v>
      </c>
      <c r="P2" s="7">
        <v>21187.584000000003</v>
      </c>
      <c r="Q2" s="9">
        <v>0.08</v>
      </c>
      <c r="R2" s="9">
        <v>0.12569268681634771</v>
      </c>
      <c r="S2" s="9">
        <v>0.20569268681634773</v>
      </c>
      <c r="T2" s="3">
        <v>9</v>
      </c>
      <c r="U2" s="3">
        <v>0</v>
      </c>
      <c r="V2" s="3">
        <v>0</v>
      </c>
      <c r="W2" s="7">
        <v>103000</v>
      </c>
      <c r="X2" s="7">
        <v>107.29793237474463</v>
      </c>
    </row>
    <row r="3" spans="1:26" ht="30" x14ac:dyDescent="0.25">
      <c r="A3" s="3" t="s">
        <v>949</v>
      </c>
      <c r="B3" s="4" t="s">
        <v>950</v>
      </c>
      <c r="C3" s="4" t="s">
        <v>951</v>
      </c>
      <c r="D3" s="3" t="s">
        <v>297</v>
      </c>
      <c r="E3" s="3" t="s">
        <v>292</v>
      </c>
      <c r="F3" s="3">
        <v>11598</v>
      </c>
      <c r="G3" s="3" t="s">
        <v>13</v>
      </c>
      <c r="H3" s="3">
        <v>7603</v>
      </c>
      <c r="I3" s="3" t="s">
        <v>169</v>
      </c>
      <c r="J3" s="5" t="s">
        <v>44</v>
      </c>
      <c r="K3" s="7">
        <v>16.2</v>
      </c>
      <c r="L3" s="7">
        <v>123168.6</v>
      </c>
      <c r="M3" s="8">
        <v>7.0000000000000007E-2</v>
      </c>
      <c r="N3" s="7">
        <v>114546.798</v>
      </c>
      <c r="O3" s="8">
        <v>0.22000000000000003</v>
      </c>
      <c r="P3" s="7">
        <v>89346.502439999997</v>
      </c>
      <c r="Q3" s="9">
        <v>0.09</v>
      </c>
      <c r="R3" s="9">
        <v>0.12569746711507512</v>
      </c>
      <c r="S3" s="9">
        <v>0.21569746711507512</v>
      </c>
      <c r="T3" s="3">
        <v>4</v>
      </c>
      <c r="U3" s="3">
        <v>0</v>
      </c>
      <c r="V3" s="3">
        <v>0</v>
      </c>
      <c r="W3" s="7">
        <v>414000</v>
      </c>
      <c r="X3" s="7">
        <v>54.481307347622014</v>
      </c>
    </row>
    <row r="4" spans="1:26" x14ac:dyDescent="0.25">
      <c r="A4" s="3" t="s">
        <v>952</v>
      </c>
      <c r="B4" s="4" t="s">
        <v>952</v>
      </c>
      <c r="C4" s="4" t="s">
        <v>3</v>
      </c>
      <c r="D4" s="3" t="s">
        <v>752</v>
      </c>
      <c r="E4" s="3" t="s">
        <v>292</v>
      </c>
      <c r="F4" s="3">
        <v>4219</v>
      </c>
      <c r="G4" s="3" t="s">
        <v>14</v>
      </c>
      <c r="H4" s="3">
        <v>3744</v>
      </c>
      <c r="I4" s="3" t="s">
        <v>115</v>
      </c>
      <c r="J4" s="5" t="s">
        <v>44</v>
      </c>
      <c r="K4" s="7">
        <v>20</v>
      </c>
      <c r="L4" s="7">
        <v>74880</v>
      </c>
      <c r="M4" s="8">
        <v>0.1</v>
      </c>
      <c r="N4" s="7">
        <v>67392</v>
      </c>
      <c r="O4" s="8">
        <v>0.2</v>
      </c>
      <c r="P4" s="7">
        <v>53913.599999999999</v>
      </c>
      <c r="Q4" s="9">
        <v>9.5000000000000001E-2</v>
      </c>
      <c r="R4" s="9">
        <v>0.12569780775570105</v>
      </c>
      <c r="S4" s="9">
        <v>0.22069780775570105</v>
      </c>
      <c r="T4" s="3">
        <v>4</v>
      </c>
      <c r="U4" s="3">
        <v>0</v>
      </c>
      <c r="V4" s="3">
        <v>0</v>
      </c>
      <c r="W4" s="7">
        <v>244000</v>
      </c>
      <c r="X4" s="7">
        <v>65.247589663146613</v>
      </c>
    </row>
    <row r="5" spans="1:26" x14ac:dyDescent="0.25">
      <c r="A5" s="3" t="s">
        <v>953</v>
      </c>
      <c r="B5" s="4" t="s">
        <v>954</v>
      </c>
      <c r="C5" s="4" t="s">
        <v>229</v>
      </c>
      <c r="D5" s="3" t="s">
        <v>955</v>
      </c>
      <c r="E5" s="3" t="s">
        <v>292</v>
      </c>
      <c r="F5" s="3">
        <v>8328</v>
      </c>
      <c r="G5" s="3" t="s">
        <v>25</v>
      </c>
      <c r="H5" s="3">
        <v>5800</v>
      </c>
      <c r="I5" s="3" t="s">
        <v>117</v>
      </c>
      <c r="J5" s="5" t="s">
        <v>44</v>
      </c>
      <c r="K5" s="7">
        <v>18</v>
      </c>
      <c r="L5" s="7">
        <v>104400</v>
      </c>
      <c r="M5" s="8">
        <v>0.05</v>
      </c>
      <c r="N5" s="7">
        <v>99180</v>
      </c>
      <c r="O5" s="8">
        <v>0.22000000000000003</v>
      </c>
      <c r="P5" s="7">
        <v>77360.399999999994</v>
      </c>
      <c r="Q5" s="9">
        <v>9.5000000000000001E-2</v>
      </c>
      <c r="R5" s="9">
        <v>0.12569722685429691</v>
      </c>
      <c r="S5" s="9">
        <v>0.22069722685429691</v>
      </c>
      <c r="T5" s="3">
        <v>9</v>
      </c>
      <c r="U5" s="3">
        <v>0</v>
      </c>
      <c r="V5" s="3">
        <v>0</v>
      </c>
      <c r="W5" s="7">
        <v>351000</v>
      </c>
      <c r="X5" s="7">
        <v>60.435738999138735</v>
      </c>
    </row>
    <row r="6" spans="1:26" ht="30" x14ac:dyDescent="0.25">
      <c r="A6" s="3" t="s">
        <v>956</v>
      </c>
      <c r="B6" s="4" t="s">
        <v>957</v>
      </c>
      <c r="C6" s="4" t="s">
        <v>958</v>
      </c>
      <c r="D6" s="3" t="s">
        <v>959</v>
      </c>
      <c r="E6" s="3" t="s">
        <v>292</v>
      </c>
      <c r="F6" s="3">
        <v>21584</v>
      </c>
      <c r="G6" s="3" t="s">
        <v>25</v>
      </c>
      <c r="H6" s="3">
        <v>2688</v>
      </c>
      <c r="I6" s="3" t="s">
        <v>960</v>
      </c>
      <c r="J6" s="5" t="s">
        <v>44</v>
      </c>
      <c r="K6" s="7">
        <v>22</v>
      </c>
      <c r="L6" s="7">
        <v>59136</v>
      </c>
      <c r="M6" s="8">
        <v>0.05</v>
      </c>
      <c r="N6" s="7">
        <v>56179.199999999997</v>
      </c>
      <c r="O6" s="8">
        <v>0.2</v>
      </c>
      <c r="P6" s="7">
        <v>44943.360000000001</v>
      </c>
      <c r="Q6" s="9">
        <v>9.5000000000000001E-2</v>
      </c>
      <c r="R6" s="9">
        <v>0.12569962846292793</v>
      </c>
      <c r="S6" s="9">
        <v>0.22069962846292793</v>
      </c>
      <c r="T6" s="3">
        <v>9</v>
      </c>
      <c r="U6" s="3">
        <v>0</v>
      </c>
      <c r="V6" s="3">
        <v>0</v>
      </c>
      <c r="W6" s="7">
        <v>204000</v>
      </c>
      <c r="X6" s="7">
        <v>75.759076335774381</v>
      </c>
    </row>
    <row r="7" spans="1:26" x14ac:dyDescent="0.25">
      <c r="A7" s="3" t="s">
        <v>961</v>
      </c>
      <c r="B7" s="4" t="s">
        <v>962</v>
      </c>
      <c r="C7" s="4" t="s">
        <v>963</v>
      </c>
      <c r="D7" s="3" t="s">
        <v>964</v>
      </c>
      <c r="E7" s="3" t="s">
        <v>331</v>
      </c>
      <c r="F7" s="3">
        <v>13490</v>
      </c>
      <c r="G7" s="3" t="s">
        <v>13</v>
      </c>
      <c r="H7" s="3">
        <v>1224</v>
      </c>
      <c r="I7" s="3" t="s">
        <v>188</v>
      </c>
      <c r="J7" s="5" t="s">
        <v>45</v>
      </c>
      <c r="K7" s="7">
        <v>29.040000000000006</v>
      </c>
      <c r="L7" s="7">
        <v>35544.960000000006</v>
      </c>
      <c r="M7" s="8">
        <v>7.0000000000000007E-2</v>
      </c>
      <c r="N7" s="7">
        <v>33056.812800000007</v>
      </c>
      <c r="O7" s="8">
        <v>0.18000000000000002</v>
      </c>
      <c r="P7" s="7">
        <v>27106.586496000004</v>
      </c>
      <c r="Q7" s="9">
        <v>0.08</v>
      </c>
      <c r="R7" s="9">
        <v>0.10160406549999999</v>
      </c>
      <c r="S7" s="9">
        <v>0.18160406549999999</v>
      </c>
      <c r="T7" s="3">
        <v>4</v>
      </c>
      <c r="U7" s="3">
        <v>8594</v>
      </c>
      <c r="V7" s="3">
        <v>51564</v>
      </c>
      <c r="W7" s="7">
        <v>201000</v>
      </c>
      <c r="X7" s="7">
        <v>121.94608055181452</v>
      </c>
    </row>
    <row r="8" spans="1:26" ht="30" x14ac:dyDescent="0.25">
      <c r="A8" s="3" t="s">
        <v>965</v>
      </c>
      <c r="B8" s="4" t="s">
        <v>966</v>
      </c>
      <c r="C8" s="4" t="s">
        <v>967</v>
      </c>
      <c r="D8" s="3" t="s">
        <v>968</v>
      </c>
      <c r="E8" s="3" t="s">
        <v>331</v>
      </c>
      <c r="F8" s="3">
        <v>61889</v>
      </c>
      <c r="G8" s="3" t="s">
        <v>190</v>
      </c>
      <c r="H8" s="3">
        <v>21516</v>
      </c>
      <c r="I8" s="3" t="s">
        <v>195</v>
      </c>
      <c r="J8" s="5" t="s">
        <v>44</v>
      </c>
      <c r="K8" s="7">
        <v>18</v>
      </c>
      <c r="L8" s="7">
        <v>387288</v>
      </c>
      <c r="M8" s="8">
        <v>0.05</v>
      </c>
      <c r="N8" s="7">
        <v>367923.6</v>
      </c>
      <c r="O8" s="8">
        <v>0.22000000000000003</v>
      </c>
      <c r="P8" s="7">
        <v>286980.40799999994</v>
      </c>
      <c r="Q8" s="9">
        <v>0.08</v>
      </c>
      <c r="R8" s="9">
        <v>0.10160471875321549</v>
      </c>
      <c r="S8" s="9">
        <v>0.18160471875321549</v>
      </c>
      <c r="T8" s="3">
        <v>4</v>
      </c>
      <c r="U8" s="3">
        <v>0</v>
      </c>
      <c r="V8" s="3">
        <v>0</v>
      </c>
      <c r="W8" s="7">
        <v>1580000</v>
      </c>
      <c r="X8" s="7">
        <v>73.445228139281681</v>
      </c>
    </row>
    <row r="9" spans="1:26" x14ac:dyDescent="0.25">
      <c r="A9" s="3" t="s">
        <v>969</v>
      </c>
      <c r="B9" s="4" t="s">
        <v>969</v>
      </c>
      <c r="C9" s="4" t="s">
        <v>8</v>
      </c>
      <c r="D9" s="3" t="s">
        <v>970</v>
      </c>
      <c r="E9" s="3" t="s">
        <v>331</v>
      </c>
      <c r="F9" s="3">
        <v>15762</v>
      </c>
      <c r="G9" s="3" t="s">
        <v>25</v>
      </c>
      <c r="H9" s="3">
        <v>3133</v>
      </c>
      <c r="I9" s="3" t="s">
        <v>189</v>
      </c>
      <c r="J9" s="5" t="s">
        <v>44</v>
      </c>
      <c r="K9" s="7">
        <v>22</v>
      </c>
      <c r="L9" s="7">
        <v>68926</v>
      </c>
      <c r="M9" s="8">
        <v>0.05</v>
      </c>
      <c r="N9" s="7">
        <v>65479.7</v>
      </c>
      <c r="O9" s="8">
        <v>0.2</v>
      </c>
      <c r="P9" s="7">
        <v>52383.759999999995</v>
      </c>
      <c r="Q9" s="9">
        <v>9.5000000000000001E-2</v>
      </c>
      <c r="R9" s="9">
        <v>0.10160406549999999</v>
      </c>
      <c r="S9" s="9">
        <v>0.19660406550000001</v>
      </c>
      <c r="T9" s="3">
        <v>9</v>
      </c>
      <c r="U9" s="3">
        <v>0</v>
      </c>
      <c r="V9" s="3">
        <v>0</v>
      </c>
      <c r="W9" s="7">
        <v>266000</v>
      </c>
      <c r="X9" s="7">
        <v>85.044019600906992</v>
      </c>
    </row>
    <row r="10" spans="1:26" x14ac:dyDescent="0.25">
      <c r="A10" s="3" t="s">
        <v>971</v>
      </c>
      <c r="B10" s="4" t="s">
        <v>972</v>
      </c>
      <c r="C10" s="4" t="s">
        <v>197</v>
      </c>
      <c r="D10" s="3" t="s">
        <v>973</v>
      </c>
      <c r="E10" s="3" t="s">
        <v>331</v>
      </c>
      <c r="F10" s="3">
        <v>21631</v>
      </c>
      <c r="G10" s="3" t="s">
        <v>230</v>
      </c>
      <c r="H10" s="3">
        <v>6024</v>
      </c>
      <c r="I10" s="3" t="s">
        <v>207</v>
      </c>
      <c r="J10" s="5" t="s">
        <v>45</v>
      </c>
      <c r="K10" s="7">
        <v>30.800000000000004</v>
      </c>
      <c r="L10" s="7">
        <v>185539.20000000001</v>
      </c>
      <c r="M10" s="8">
        <v>0.05</v>
      </c>
      <c r="N10" s="7">
        <v>176262.24000000002</v>
      </c>
      <c r="O10" s="8">
        <v>0.18000000000000002</v>
      </c>
      <c r="P10" s="7">
        <v>144535.0368</v>
      </c>
      <c r="Q10" s="9">
        <v>7.0000000000000007E-2</v>
      </c>
      <c r="R10" s="9">
        <v>0.10160406549999999</v>
      </c>
      <c r="S10" s="9">
        <v>0.17160406550000001</v>
      </c>
      <c r="T10" s="3">
        <v>9</v>
      </c>
      <c r="U10" s="3">
        <v>0</v>
      </c>
      <c r="V10" s="3">
        <v>0</v>
      </c>
      <c r="W10" s="7">
        <v>842000</v>
      </c>
      <c r="X10" s="7">
        <v>139.81720030986094</v>
      </c>
    </row>
    <row r="11" spans="1:26" x14ac:dyDescent="0.25">
      <c r="A11" s="3" t="s">
        <v>974</v>
      </c>
      <c r="B11" s="4" t="s">
        <v>975</v>
      </c>
      <c r="C11" s="4" t="s">
        <v>976</v>
      </c>
      <c r="D11" s="3" t="s">
        <v>977</v>
      </c>
      <c r="E11" s="3" t="s">
        <v>331</v>
      </c>
      <c r="F11" s="3">
        <v>68284</v>
      </c>
      <c r="G11" s="3" t="s">
        <v>26</v>
      </c>
      <c r="H11" s="3">
        <v>18439</v>
      </c>
      <c r="I11" s="3" t="s">
        <v>109</v>
      </c>
      <c r="J11" s="5" t="s">
        <v>45</v>
      </c>
      <c r="K11" s="7">
        <v>17.600000000000001</v>
      </c>
      <c r="L11" s="7">
        <v>324526.40000000002</v>
      </c>
      <c r="M11" s="8">
        <v>0.05</v>
      </c>
      <c r="N11" s="7">
        <v>308300.08</v>
      </c>
      <c r="O11" s="8">
        <v>0.2</v>
      </c>
      <c r="P11" s="7">
        <v>246640.06400000001</v>
      </c>
      <c r="Q11" s="9">
        <v>7.4999999999999997E-2</v>
      </c>
      <c r="R11" s="9">
        <v>4.0641626200000003E-2</v>
      </c>
      <c r="S11" s="9">
        <v>0.1156416262</v>
      </c>
      <c r="T11" s="3">
        <v>7</v>
      </c>
      <c r="U11" s="3">
        <v>0</v>
      </c>
      <c r="V11" s="3">
        <v>0</v>
      </c>
      <c r="W11" s="7">
        <v>2133000</v>
      </c>
      <c r="X11" s="7">
        <v>115.66769198546604</v>
      </c>
    </row>
    <row r="12" spans="1:26" x14ac:dyDescent="0.25">
      <c r="A12" s="3" t="s">
        <v>978</v>
      </c>
      <c r="B12" s="4" t="s">
        <v>978</v>
      </c>
      <c r="C12" s="4" t="s">
        <v>8</v>
      </c>
      <c r="D12" s="3" t="s">
        <v>979</v>
      </c>
      <c r="E12" s="3" t="s">
        <v>331</v>
      </c>
      <c r="F12" s="3">
        <v>8452</v>
      </c>
      <c r="G12" s="3" t="s">
        <v>25</v>
      </c>
      <c r="H12" s="3">
        <v>3820</v>
      </c>
      <c r="I12" s="3" t="s">
        <v>184</v>
      </c>
      <c r="J12" s="5" t="s">
        <v>44</v>
      </c>
      <c r="K12" s="7">
        <v>22</v>
      </c>
      <c r="L12" s="7">
        <v>84040</v>
      </c>
      <c r="M12" s="8">
        <v>0.05</v>
      </c>
      <c r="N12" s="7">
        <v>79838</v>
      </c>
      <c r="O12" s="8">
        <v>0.2</v>
      </c>
      <c r="P12" s="7">
        <v>63870.400000000001</v>
      </c>
      <c r="Q12" s="9">
        <v>9.5000000000000001E-2</v>
      </c>
      <c r="R12" s="9">
        <v>0.10160406549999999</v>
      </c>
      <c r="S12" s="9">
        <v>0.19660406550000001</v>
      </c>
      <c r="T12" s="3">
        <v>9</v>
      </c>
      <c r="U12" s="3">
        <v>0</v>
      </c>
      <c r="V12" s="3">
        <v>0</v>
      </c>
      <c r="W12" s="7">
        <v>325000</v>
      </c>
      <c r="X12" s="7">
        <v>85.044019600906978</v>
      </c>
    </row>
    <row r="13" spans="1:26" x14ac:dyDescent="0.25">
      <c r="A13" s="3" t="s">
        <v>980</v>
      </c>
      <c r="B13" s="4" t="s">
        <v>981</v>
      </c>
      <c r="C13" s="4" t="s">
        <v>199</v>
      </c>
      <c r="D13" s="3" t="s">
        <v>982</v>
      </c>
      <c r="E13" s="3" t="s">
        <v>331</v>
      </c>
      <c r="F13" s="3">
        <v>10446</v>
      </c>
      <c r="G13" s="3" t="s">
        <v>25</v>
      </c>
      <c r="H13" s="3">
        <v>3825</v>
      </c>
      <c r="I13" s="3" t="s">
        <v>194</v>
      </c>
      <c r="J13" s="5" t="s">
        <v>44</v>
      </c>
      <c r="K13" s="7">
        <v>19.8</v>
      </c>
      <c r="L13" s="7">
        <v>75735</v>
      </c>
      <c r="M13" s="8">
        <v>0.05</v>
      </c>
      <c r="N13" s="7">
        <v>71948.25</v>
      </c>
      <c r="O13" s="8">
        <v>0.22000000000000003</v>
      </c>
      <c r="P13" s="7">
        <v>56119.634999999995</v>
      </c>
      <c r="Q13" s="9">
        <v>9.5000000000000001E-2</v>
      </c>
      <c r="R13" s="9">
        <v>0.10160450382075296</v>
      </c>
      <c r="S13" s="9">
        <v>0.19660450382075295</v>
      </c>
      <c r="T13" s="3">
        <v>9</v>
      </c>
      <c r="U13" s="3">
        <v>0</v>
      </c>
      <c r="V13" s="3">
        <v>0</v>
      </c>
      <c r="W13" s="7">
        <v>285000</v>
      </c>
      <c r="X13" s="7">
        <v>74.625960824257021</v>
      </c>
    </row>
    <row r="14" spans="1:26" x14ac:dyDescent="0.25">
      <c r="A14" s="3" t="s">
        <v>983</v>
      </c>
      <c r="B14" s="4" t="s">
        <v>983</v>
      </c>
      <c r="C14" s="4" t="s">
        <v>8</v>
      </c>
      <c r="D14" s="3" t="s">
        <v>984</v>
      </c>
      <c r="E14" s="3" t="s">
        <v>378</v>
      </c>
      <c r="F14" s="3">
        <v>50919</v>
      </c>
      <c r="G14" s="3" t="s">
        <v>25</v>
      </c>
      <c r="H14" s="3">
        <v>9400</v>
      </c>
      <c r="I14" s="3" t="s">
        <v>283</v>
      </c>
      <c r="J14" s="5" t="s">
        <v>44</v>
      </c>
      <c r="K14" s="7">
        <v>16.2</v>
      </c>
      <c r="L14" s="7">
        <v>152280</v>
      </c>
      <c r="M14" s="8">
        <v>0.05</v>
      </c>
      <c r="N14" s="7">
        <v>144666</v>
      </c>
      <c r="O14" s="8">
        <v>0.22000000000000003</v>
      </c>
      <c r="P14" s="7">
        <v>112839.48</v>
      </c>
      <c r="Q14" s="9">
        <v>9.5000000000000001E-2</v>
      </c>
      <c r="R14" s="9">
        <v>0.10160406549999999</v>
      </c>
      <c r="S14" s="9">
        <v>0.19660406550000001</v>
      </c>
      <c r="T14" s="3">
        <v>9</v>
      </c>
      <c r="U14" s="3">
        <v>0</v>
      </c>
      <c r="V14" s="3">
        <v>0</v>
      </c>
      <c r="W14" s="7">
        <v>574000</v>
      </c>
      <c r="X14" s="7">
        <v>61.057740436196625</v>
      </c>
    </row>
    <row r="15" spans="1:26" x14ac:dyDescent="0.25">
      <c r="A15" s="3" t="s">
        <v>985</v>
      </c>
      <c r="B15" s="4" t="s">
        <v>986</v>
      </c>
      <c r="C15" s="4" t="s">
        <v>987</v>
      </c>
      <c r="D15" s="3" t="s">
        <v>988</v>
      </c>
      <c r="E15" s="3" t="s">
        <v>289</v>
      </c>
      <c r="F15" s="3">
        <v>12515</v>
      </c>
      <c r="G15" s="3" t="s">
        <v>200</v>
      </c>
      <c r="H15" s="3">
        <v>3000</v>
      </c>
      <c r="I15" s="3" t="s">
        <v>115</v>
      </c>
      <c r="J15" s="5" t="s">
        <v>44</v>
      </c>
      <c r="K15" s="7">
        <v>19.440000000000001</v>
      </c>
      <c r="L15" s="7">
        <v>58320.000000000007</v>
      </c>
      <c r="M15" s="8">
        <v>0.05</v>
      </c>
      <c r="N15" s="7">
        <v>55404.000000000007</v>
      </c>
      <c r="O15" s="8">
        <v>0.22000000000000003</v>
      </c>
      <c r="P15" s="7">
        <v>43215.12</v>
      </c>
      <c r="Q15" s="9">
        <v>0.08</v>
      </c>
      <c r="R15" s="9">
        <v>0.12569676175000002</v>
      </c>
      <c r="S15" s="9">
        <v>0.20569676175000001</v>
      </c>
      <c r="T15" s="3">
        <v>9</v>
      </c>
      <c r="U15" s="3">
        <v>0</v>
      </c>
      <c r="V15" s="3">
        <v>0</v>
      </c>
      <c r="W15" s="7">
        <v>210000</v>
      </c>
      <c r="X15" s="7">
        <v>70.030465610866614</v>
      </c>
    </row>
    <row r="16" spans="1:26" x14ac:dyDescent="0.25">
      <c r="A16" s="3" t="s">
        <v>989</v>
      </c>
      <c r="B16" s="4" t="s">
        <v>990</v>
      </c>
      <c r="C16" s="4" t="s">
        <v>199</v>
      </c>
      <c r="D16" s="3" t="s">
        <v>991</v>
      </c>
      <c r="E16" s="3" t="s">
        <v>420</v>
      </c>
      <c r="F16" s="3">
        <v>9237</v>
      </c>
      <c r="G16" s="3" t="s">
        <v>25</v>
      </c>
      <c r="H16" s="3">
        <v>2500</v>
      </c>
      <c r="I16" s="3" t="s">
        <v>207</v>
      </c>
      <c r="J16" s="5" t="s">
        <v>44</v>
      </c>
      <c r="K16" s="7">
        <v>19.8</v>
      </c>
      <c r="L16" s="7">
        <v>49500</v>
      </c>
      <c r="M16" s="8">
        <v>0.05</v>
      </c>
      <c r="N16" s="7">
        <v>47025</v>
      </c>
      <c r="O16" s="8">
        <v>0.22000000000000003</v>
      </c>
      <c r="P16" s="7">
        <v>36679.5</v>
      </c>
      <c r="Q16" s="9">
        <v>9.5000000000000001E-2</v>
      </c>
      <c r="R16" s="9">
        <v>0.12569496610762709</v>
      </c>
      <c r="S16" s="9">
        <v>0.22069496610762707</v>
      </c>
      <c r="T16" s="3">
        <v>9</v>
      </c>
      <c r="U16" s="3">
        <v>0</v>
      </c>
      <c r="V16" s="3">
        <v>0</v>
      </c>
      <c r="W16" s="7">
        <v>166000</v>
      </c>
      <c r="X16" s="7">
        <v>66.479993897300545</v>
      </c>
    </row>
    <row r="17" spans="1:24" x14ac:dyDescent="0.25">
      <c r="A17" s="3" t="s">
        <v>992</v>
      </c>
      <c r="B17" s="4" t="s">
        <v>992</v>
      </c>
      <c r="C17" s="4" t="s">
        <v>8</v>
      </c>
      <c r="D17" s="3" t="s">
        <v>993</v>
      </c>
      <c r="E17" s="3" t="s">
        <v>292</v>
      </c>
      <c r="F17" s="3">
        <v>13985</v>
      </c>
      <c r="G17" s="3" t="s">
        <v>25</v>
      </c>
      <c r="H17" s="3">
        <v>3435</v>
      </c>
      <c r="I17" s="3" t="s">
        <v>59</v>
      </c>
      <c r="J17" s="5" t="s">
        <v>44</v>
      </c>
      <c r="K17" s="7">
        <v>24.200000000000003</v>
      </c>
      <c r="L17" s="7">
        <v>83127.000000000015</v>
      </c>
      <c r="M17" s="8">
        <v>0.05</v>
      </c>
      <c r="N17" s="7">
        <v>78970.650000000009</v>
      </c>
      <c r="O17" s="8">
        <v>0.2</v>
      </c>
      <c r="P17" s="7">
        <v>63176.52</v>
      </c>
      <c r="Q17" s="9">
        <v>9.5000000000000001E-2</v>
      </c>
      <c r="R17" s="9">
        <v>0.12569676175000002</v>
      </c>
      <c r="S17" s="9">
        <v>0.22069676175000005</v>
      </c>
      <c r="T17" s="3">
        <v>9</v>
      </c>
      <c r="U17" s="3">
        <v>0</v>
      </c>
      <c r="V17" s="3">
        <v>0</v>
      </c>
      <c r="W17" s="7">
        <v>286000</v>
      </c>
      <c r="X17" s="7">
        <v>83.336066438682124</v>
      </c>
    </row>
    <row r="18" spans="1:24" x14ac:dyDescent="0.25">
      <c r="A18" s="3" t="s">
        <v>994</v>
      </c>
      <c r="B18" s="4" t="s">
        <v>995</v>
      </c>
      <c r="C18" s="4" t="s">
        <v>199</v>
      </c>
      <c r="D18" s="3" t="s">
        <v>996</v>
      </c>
      <c r="E18" s="3" t="s">
        <v>335</v>
      </c>
      <c r="F18" s="3">
        <v>8924</v>
      </c>
      <c r="G18" s="3" t="s">
        <v>25</v>
      </c>
      <c r="H18" s="3">
        <v>1920</v>
      </c>
      <c r="I18" s="3" t="s">
        <v>997</v>
      </c>
      <c r="J18" s="5" t="s">
        <v>45</v>
      </c>
      <c r="K18" s="7">
        <v>24.200000000000003</v>
      </c>
      <c r="L18" s="7">
        <v>46464.000000000007</v>
      </c>
      <c r="M18" s="8">
        <v>0.05</v>
      </c>
      <c r="N18" s="7">
        <v>44140.80000000001</v>
      </c>
      <c r="O18" s="8">
        <v>0.18000000000000002</v>
      </c>
      <c r="P18" s="7">
        <v>36195.456000000006</v>
      </c>
      <c r="Q18" s="9">
        <v>8.5000000000000006E-2</v>
      </c>
      <c r="R18" s="9">
        <v>0.10160671143920572</v>
      </c>
      <c r="S18" s="9">
        <v>0.18660671143920571</v>
      </c>
      <c r="T18" s="3">
        <v>9</v>
      </c>
      <c r="U18" s="3">
        <v>0</v>
      </c>
      <c r="V18" s="3">
        <v>0</v>
      </c>
      <c r="W18" s="7">
        <v>194000</v>
      </c>
      <c r="X18" s="7">
        <v>101.02423355840392</v>
      </c>
    </row>
    <row r="19" spans="1:24" x14ac:dyDescent="0.25">
      <c r="A19" s="3" t="s">
        <v>998</v>
      </c>
      <c r="B19" s="4" t="s">
        <v>998</v>
      </c>
      <c r="C19" s="4" t="s">
        <v>8</v>
      </c>
      <c r="D19" s="3" t="s">
        <v>999</v>
      </c>
      <c r="E19" s="3" t="s">
        <v>335</v>
      </c>
      <c r="F19" s="3">
        <v>13764</v>
      </c>
      <c r="G19" s="3" t="s">
        <v>25</v>
      </c>
      <c r="H19" s="3">
        <v>5510</v>
      </c>
      <c r="I19" s="3" t="s">
        <v>69</v>
      </c>
      <c r="J19" s="5" t="s">
        <v>44</v>
      </c>
      <c r="K19" s="7">
        <v>20</v>
      </c>
      <c r="L19" s="7">
        <v>110200</v>
      </c>
      <c r="M19" s="8">
        <v>0.05</v>
      </c>
      <c r="N19" s="7">
        <v>104690</v>
      </c>
      <c r="O19" s="8">
        <v>0.2</v>
      </c>
      <c r="P19" s="7">
        <v>83752</v>
      </c>
      <c r="Q19" s="9">
        <v>9.5000000000000001E-2</v>
      </c>
      <c r="R19" s="9">
        <v>0.10160406549999999</v>
      </c>
      <c r="S19" s="9">
        <v>0.19660406550000001</v>
      </c>
      <c r="T19" s="3">
        <v>9</v>
      </c>
      <c r="U19" s="3">
        <v>0</v>
      </c>
      <c r="V19" s="3">
        <v>0</v>
      </c>
      <c r="W19" s="7">
        <v>426000</v>
      </c>
      <c r="X19" s="7">
        <v>77.312745091733632</v>
      </c>
    </row>
    <row r="20" spans="1:24" x14ac:dyDescent="0.25">
      <c r="A20" s="3" t="s">
        <v>1000</v>
      </c>
      <c r="B20" s="4" t="s">
        <v>1000</v>
      </c>
      <c r="C20" s="4" t="s">
        <v>8</v>
      </c>
      <c r="D20" s="3" t="s">
        <v>1001</v>
      </c>
      <c r="E20" s="3" t="s">
        <v>335</v>
      </c>
      <c r="F20" s="3">
        <v>16270</v>
      </c>
      <c r="G20" s="3" t="s">
        <v>25</v>
      </c>
      <c r="H20" s="3">
        <v>2505</v>
      </c>
      <c r="I20" s="3" t="s">
        <v>191</v>
      </c>
      <c r="J20" s="5" t="s">
        <v>44</v>
      </c>
      <c r="K20" s="7">
        <v>24.200000000000003</v>
      </c>
      <c r="L20" s="7">
        <v>60621.000000000007</v>
      </c>
      <c r="M20" s="8">
        <v>0.05</v>
      </c>
      <c r="N20" s="7">
        <v>57589.95</v>
      </c>
      <c r="O20" s="8">
        <v>0.2</v>
      </c>
      <c r="P20" s="7">
        <v>46071.960000000006</v>
      </c>
      <c r="Q20" s="9">
        <v>9.5000000000000001E-2</v>
      </c>
      <c r="R20" s="9">
        <v>0.10160510551295356</v>
      </c>
      <c r="S20" s="9">
        <v>0.19660510551295357</v>
      </c>
      <c r="T20" s="3">
        <v>9</v>
      </c>
      <c r="U20" s="3">
        <v>0</v>
      </c>
      <c r="V20" s="3">
        <v>0</v>
      </c>
      <c r="W20" s="7">
        <v>234000</v>
      </c>
      <c r="X20" s="7">
        <v>93.547926703196538</v>
      </c>
    </row>
    <row r="21" spans="1:24" x14ac:dyDescent="0.25">
      <c r="A21" s="3" t="s">
        <v>1002</v>
      </c>
      <c r="B21" s="4" t="s">
        <v>1003</v>
      </c>
      <c r="C21" s="4" t="s">
        <v>1004</v>
      </c>
      <c r="D21" s="3" t="s">
        <v>1005</v>
      </c>
      <c r="E21" s="3" t="s">
        <v>335</v>
      </c>
      <c r="F21" s="3">
        <v>16883</v>
      </c>
      <c r="G21" s="3" t="s">
        <v>25</v>
      </c>
      <c r="H21" s="3">
        <v>7090</v>
      </c>
      <c r="I21" s="3" t="s">
        <v>191</v>
      </c>
      <c r="J21" s="5" t="s">
        <v>44</v>
      </c>
      <c r="K21" s="7">
        <v>19.8</v>
      </c>
      <c r="L21" s="7">
        <v>140382</v>
      </c>
      <c r="M21" s="8">
        <v>0.05</v>
      </c>
      <c r="N21" s="7">
        <v>133362.9</v>
      </c>
      <c r="O21" s="8">
        <v>0.2</v>
      </c>
      <c r="P21" s="7">
        <v>106690.32</v>
      </c>
      <c r="Q21" s="9">
        <v>9.5000000000000001E-2</v>
      </c>
      <c r="R21" s="9">
        <v>0.10160471620607001</v>
      </c>
      <c r="S21" s="9">
        <v>0.19660471620607001</v>
      </c>
      <c r="T21" s="3">
        <v>9</v>
      </c>
      <c r="U21" s="3">
        <v>0</v>
      </c>
      <c r="V21" s="3">
        <v>0</v>
      </c>
      <c r="W21" s="7">
        <v>543000</v>
      </c>
      <c r="X21" s="7">
        <v>76.539364316304244</v>
      </c>
    </row>
    <row r="22" spans="1:24" ht="45" x14ac:dyDescent="0.25">
      <c r="A22" s="3" t="s">
        <v>1006</v>
      </c>
      <c r="B22" s="4" t="s">
        <v>1007</v>
      </c>
      <c r="C22" s="4" t="s">
        <v>1008</v>
      </c>
      <c r="D22" s="3" t="s">
        <v>1009</v>
      </c>
      <c r="E22" s="3" t="s">
        <v>1010</v>
      </c>
      <c r="F22" s="3">
        <v>76837</v>
      </c>
      <c r="G22" s="3" t="s">
        <v>15</v>
      </c>
      <c r="H22" s="3">
        <v>33890</v>
      </c>
      <c r="I22" s="3" t="s">
        <v>58</v>
      </c>
      <c r="J22" s="5" t="s">
        <v>45</v>
      </c>
      <c r="K22" s="7">
        <v>21.120000000000005</v>
      </c>
      <c r="L22" s="7">
        <v>715756.80000000016</v>
      </c>
      <c r="M22" s="8">
        <v>0.05</v>
      </c>
      <c r="N22" s="7">
        <v>679968.9600000002</v>
      </c>
      <c r="O22" s="8">
        <v>0.18000000000000002</v>
      </c>
      <c r="P22" s="7">
        <v>557574.54720000015</v>
      </c>
      <c r="Q22" s="9">
        <v>0.08</v>
      </c>
      <c r="R22" s="9">
        <v>0.10160390766476422</v>
      </c>
      <c r="S22" s="9">
        <v>0.18160390766476425</v>
      </c>
      <c r="T22" s="3">
        <v>4</v>
      </c>
      <c r="U22" s="3">
        <v>0</v>
      </c>
      <c r="V22" s="3">
        <v>0</v>
      </c>
      <c r="W22" s="7">
        <v>3070000</v>
      </c>
      <c r="X22" s="7">
        <v>90.595407398230805</v>
      </c>
    </row>
    <row r="23" spans="1:24" x14ac:dyDescent="0.25">
      <c r="A23" s="3" t="s">
        <v>1011</v>
      </c>
      <c r="B23" s="4" t="s">
        <v>1011</v>
      </c>
      <c r="C23" s="4" t="s">
        <v>1012</v>
      </c>
      <c r="D23" s="3" t="s">
        <v>1013</v>
      </c>
      <c r="E23" s="3" t="s">
        <v>406</v>
      </c>
      <c r="F23" s="3">
        <v>73298</v>
      </c>
      <c r="G23" s="3" t="s">
        <v>15</v>
      </c>
      <c r="H23" s="3">
        <v>43157</v>
      </c>
      <c r="I23" s="3" t="s">
        <v>280</v>
      </c>
      <c r="J23" s="5" t="s">
        <v>44</v>
      </c>
      <c r="K23" s="7">
        <v>19.200000000000003</v>
      </c>
      <c r="L23" s="7">
        <v>828614.40000000014</v>
      </c>
      <c r="M23" s="8">
        <v>0.05</v>
      </c>
      <c r="N23" s="7">
        <v>787183.68000000017</v>
      </c>
      <c r="O23" s="8">
        <v>0.2</v>
      </c>
      <c r="P23" s="7">
        <v>629746.94400000013</v>
      </c>
      <c r="Q23" s="9">
        <v>9.2499999999999999E-2</v>
      </c>
      <c r="R23" s="9">
        <v>0.10160406549999999</v>
      </c>
      <c r="S23" s="9">
        <v>0.19410406550000001</v>
      </c>
      <c r="T23" s="3">
        <v>4</v>
      </c>
      <c r="U23" s="3">
        <v>0</v>
      </c>
      <c r="V23" s="3">
        <v>0</v>
      </c>
      <c r="W23" s="7">
        <v>3244000</v>
      </c>
      <c r="X23" s="7">
        <v>75.176168837123143</v>
      </c>
    </row>
    <row r="24" spans="1:24" x14ac:dyDescent="0.25">
      <c r="A24" s="3" t="s">
        <v>1014</v>
      </c>
      <c r="B24" s="4" t="s">
        <v>1014</v>
      </c>
      <c r="C24" s="4" t="s">
        <v>3</v>
      </c>
      <c r="D24" s="3" t="s">
        <v>1015</v>
      </c>
      <c r="E24" s="3" t="s">
        <v>410</v>
      </c>
      <c r="F24" s="3">
        <v>4710</v>
      </c>
      <c r="G24" s="3" t="s">
        <v>12</v>
      </c>
      <c r="H24" s="3">
        <v>12375</v>
      </c>
      <c r="I24" s="3" t="s">
        <v>1016</v>
      </c>
      <c r="J24" s="5" t="s">
        <v>44</v>
      </c>
      <c r="K24" s="7">
        <v>18</v>
      </c>
      <c r="L24" s="7">
        <v>222750</v>
      </c>
      <c r="M24" s="8">
        <v>7.0000000000000007E-2</v>
      </c>
      <c r="N24" s="7">
        <v>207157.5</v>
      </c>
      <c r="O24" s="8">
        <v>0.2</v>
      </c>
      <c r="P24" s="7">
        <v>165726</v>
      </c>
      <c r="Q24" s="9">
        <v>0.09</v>
      </c>
      <c r="R24" s="9">
        <v>0.10160386023967628</v>
      </c>
      <c r="S24" s="9">
        <v>0.19160386023967629</v>
      </c>
      <c r="T24" s="3">
        <v>4</v>
      </c>
      <c r="U24" s="3">
        <v>0</v>
      </c>
      <c r="V24" s="3">
        <v>0</v>
      </c>
      <c r="W24" s="7">
        <v>865000</v>
      </c>
      <c r="X24" s="7">
        <v>69.894207680617797</v>
      </c>
    </row>
    <row r="25" spans="1:24" x14ac:dyDescent="0.25">
      <c r="A25" s="3" t="s">
        <v>1017</v>
      </c>
      <c r="B25" s="4" t="s">
        <v>1017</v>
      </c>
      <c r="C25" s="4" t="s">
        <v>3</v>
      </c>
      <c r="D25" s="3" t="s">
        <v>1018</v>
      </c>
      <c r="E25" s="3" t="s">
        <v>410</v>
      </c>
      <c r="F25" s="3">
        <v>6766</v>
      </c>
      <c r="G25" s="3" t="s">
        <v>12</v>
      </c>
      <c r="H25" s="3">
        <v>8258</v>
      </c>
      <c r="I25" s="3" t="s">
        <v>123</v>
      </c>
      <c r="J25" s="5" t="s">
        <v>44</v>
      </c>
      <c r="K25" s="7">
        <v>20</v>
      </c>
      <c r="L25" s="7">
        <v>165160</v>
      </c>
      <c r="M25" s="8">
        <v>7.0000000000000007E-2</v>
      </c>
      <c r="N25" s="7">
        <v>153598.79999999999</v>
      </c>
      <c r="O25" s="8">
        <v>0.2</v>
      </c>
      <c r="P25" s="7">
        <v>122879.03999999999</v>
      </c>
      <c r="Q25" s="9">
        <v>0.09</v>
      </c>
      <c r="R25" s="9">
        <v>0.10160387549529588</v>
      </c>
      <c r="S25" s="9">
        <v>0.19160387549529587</v>
      </c>
      <c r="T25" s="3">
        <v>4</v>
      </c>
      <c r="U25" s="3">
        <v>0</v>
      </c>
      <c r="V25" s="3">
        <v>0</v>
      </c>
      <c r="W25" s="7">
        <v>641000</v>
      </c>
      <c r="X25" s="7">
        <v>77.660224572886165</v>
      </c>
    </row>
    <row r="26" spans="1:24" x14ac:dyDescent="0.25">
      <c r="A26" s="3" t="s">
        <v>1019</v>
      </c>
      <c r="B26" s="4" t="s">
        <v>1020</v>
      </c>
      <c r="C26" s="4" t="s">
        <v>193</v>
      </c>
      <c r="D26" s="3" t="s">
        <v>413</v>
      </c>
      <c r="E26" s="3" t="s">
        <v>406</v>
      </c>
      <c r="F26" s="3">
        <v>8513</v>
      </c>
      <c r="G26" s="3" t="s">
        <v>13</v>
      </c>
      <c r="H26" s="3">
        <v>10132</v>
      </c>
      <c r="I26" s="3" t="s">
        <v>960</v>
      </c>
      <c r="J26" s="5" t="s">
        <v>44</v>
      </c>
      <c r="K26" s="7">
        <v>14.4</v>
      </c>
      <c r="L26" s="7">
        <v>145900.80000000002</v>
      </c>
      <c r="M26" s="8">
        <v>7.0000000000000007E-2</v>
      </c>
      <c r="N26" s="7">
        <v>135687.74400000001</v>
      </c>
      <c r="O26" s="8">
        <v>0.24</v>
      </c>
      <c r="P26" s="7">
        <v>103122.68544</v>
      </c>
      <c r="Q26" s="9">
        <v>0.09</v>
      </c>
      <c r="R26" s="9">
        <v>0.10160440228189108</v>
      </c>
      <c r="S26" s="9">
        <v>0.19160440228189107</v>
      </c>
      <c r="T26" s="3">
        <v>4</v>
      </c>
      <c r="U26" s="3">
        <v>0</v>
      </c>
      <c r="V26" s="3">
        <v>0</v>
      </c>
      <c r="W26" s="7">
        <v>538000</v>
      </c>
      <c r="X26" s="7">
        <v>53.119447563767885</v>
      </c>
    </row>
    <row r="27" spans="1:24" x14ac:dyDescent="0.25">
      <c r="A27" s="3" t="s">
        <v>1021</v>
      </c>
      <c r="B27" s="4" t="s">
        <v>1022</v>
      </c>
      <c r="C27" s="4" t="s">
        <v>1023</v>
      </c>
      <c r="D27" s="3" t="s">
        <v>1024</v>
      </c>
      <c r="E27" s="3" t="s">
        <v>435</v>
      </c>
      <c r="F27" s="3">
        <v>21990</v>
      </c>
      <c r="G27" s="3" t="s">
        <v>227</v>
      </c>
      <c r="H27" s="3">
        <v>7375</v>
      </c>
      <c r="I27" s="3" t="s">
        <v>119</v>
      </c>
      <c r="J27" s="5" t="s">
        <v>44</v>
      </c>
      <c r="K27" s="7">
        <v>16.940000000000005</v>
      </c>
      <c r="L27" s="7">
        <v>124932.50000000004</v>
      </c>
      <c r="M27" s="8">
        <v>0.08</v>
      </c>
      <c r="N27" s="7">
        <v>114937.90000000002</v>
      </c>
      <c r="O27" s="8">
        <v>0.25</v>
      </c>
      <c r="P27" s="7">
        <v>86203.425000000017</v>
      </c>
      <c r="Q27" s="9">
        <v>9.2499999999999999E-2</v>
      </c>
      <c r="R27" s="9">
        <v>9.8678254500000007E-2</v>
      </c>
      <c r="S27" s="9">
        <v>0.19117825450000001</v>
      </c>
      <c r="T27" s="3">
        <v>4</v>
      </c>
      <c r="U27" s="3">
        <v>0</v>
      </c>
      <c r="V27" s="3">
        <v>0</v>
      </c>
      <c r="W27" s="7">
        <v>451000</v>
      </c>
      <c r="X27" s="7">
        <v>61.13979872119819</v>
      </c>
    </row>
    <row r="28" spans="1:24" x14ac:dyDescent="0.25">
      <c r="A28" s="3" t="s">
        <v>1025</v>
      </c>
      <c r="B28" s="4" t="s">
        <v>1025</v>
      </c>
      <c r="C28" s="4" t="s">
        <v>3</v>
      </c>
      <c r="D28" s="3" t="s">
        <v>1026</v>
      </c>
      <c r="E28" s="3" t="s">
        <v>292</v>
      </c>
      <c r="F28" s="3">
        <v>14295</v>
      </c>
      <c r="G28" s="3" t="s">
        <v>16</v>
      </c>
      <c r="H28" s="3">
        <v>3447</v>
      </c>
      <c r="I28" s="3" t="s">
        <v>114</v>
      </c>
      <c r="J28" s="5" t="s">
        <v>44</v>
      </c>
      <c r="K28" s="7">
        <v>28.6</v>
      </c>
      <c r="L28" s="7">
        <v>98584.200000000012</v>
      </c>
      <c r="M28" s="8">
        <v>0.05</v>
      </c>
      <c r="N28" s="7">
        <v>93654.99</v>
      </c>
      <c r="O28" s="8">
        <v>0.25</v>
      </c>
      <c r="P28" s="7">
        <v>70241.242500000008</v>
      </c>
      <c r="Q28" s="9">
        <v>0.09</v>
      </c>
      <c r="R28" s="9">
        <v>0.1256985103069061</v>
      </c>
      <c r="S28" s="9">
        <v>0.21569851030690609</v>
      </c>
      <c r="T28" s="3">
        <v>4</v>
      </c>
      <c r="U28" s="3">
        <v>0</v>
      </c>
      <c r="V28" s="3">
        <v>0</v>
      </c>
      <c r="W28" s="7">
        <v>326000</v>
      </c>
      <c r="X28" s="7">
        <v>94.472140632802365</v>
      </c>
    </row>
    <row r="29" spans="1:24" x14ac:dyDescent="0.25">
      <c r="A29" s="3" t="s">
        <v>1027</v>
      </c>
      <c r="B29" s="4" t="s">
        <v>1027</v>
      </c>
      <c r="C29" s="4" t="s">
        <v>8</v>
      </c>
      <c r="D29" s="3" t="s">
        <v>1028</v>
      </c>
      <c r="E29" s="3" t="s">
        <v>435</v>
      </c>
      <c r="F29" s="3">
        <v>6330</v>
      </c>
      <c r="G29" s="3" t="s">
        <v>25</v>
      </c>
      <c r="H29" s="3">
        <v>1912</v>
      </c>
      <c r="I29" s="3" t="s">
        <v>245</v>
      </c>
      <c r="J29" s="5" t="s">
        <v>44</v>
      </c>
      <c r="K29" s="7">
        <v>24.200000000000003</v>
      </c>
      <c r="L29" s="7">
        <v>46270.400000000009</v>
      </c>
      <c r="M29" s="8">
        <v>0.05</v>
      </c>
      <c r="N29" s="7">
        <v>43956.880000000005</v>
      </c>
      <c r="O29" s="8">
        <v>0.2</v>
      </c>
      <c r="P29" s="7">
        <v>35165.504000000001</v>
      </c>
      <c r="Q29" s="9">
        <v>9.5000000000000001E-2</v>
      </c>
      <c r="R29" s="9">
        <v>9.8678837198568625E-2</v>
      </c>
      <c r="S29" s="9">
        <v>0.19367883719856863</v>
      </c>
      <c r="T29" s="3">
        <v>9</v>
      </c>
      <c r="U29" s="3">
        <v>0</v>
      </c>
      <c r="V29" s="3">
        <v>0</v>
      </c>
      <c r="W29" s="7">
        <v>182000</v>
      </c>
      <c r="X29" s="7">
        <v>94.961330138220831</v>
      </c>
    </row>
    <row r="30" spans="1:24" x14ac:dyDescent="0.25">
      <c r="A30" s="3" t="s">
        <v>1029</v>
      </c>
      <c r="B30" s="4" t="s">
        <v>1029</v>
      </c>
      <c r="C30" s="4" t="s">
        <v>8</v>
      </c>
      <c r="D30" s="3" t="s">
        <v>1030</v>
      </c>
      <c r="E30" s="3" t="s">
        <v>335</v>
      </c>
      <c r="F30" s="3">
        <v>5227</v>
      </c>
      <c r="G30" s="3" t="s">
        <v>25</v>
      </c>
      <c r="H30" s="3">
        <v>1782</v>
      </c>
      <c r="I30" s="3" t="s">
        <v>120</v>
      </c>
      <c r="J30" s="5" t="s">
        <v>44</v>
      </c>
      <c r="K30" s="7">
        <v>24.200000000000003</v>
      </c>
      <c r="L30" s="7">
        <v>43124.4</v>
      </c>
      <c r="M30" s="8">
        <v>0.05</v>
      </c>
      <c r="N30" s="7">
        <v>40968.18</v>
      </c>
      <c r="O30" s="8">
        <v>0.2</v>
      </c>
      <c r="P30" s="7">
        <v>32774.544000000002</v>
      </c>
      <c r="Q30" s="9">
        <v>9.5000000000000001E-2</v>
      </c>
      <c r="R30" s="9">
        <v>0.10160626610352816</v>
      </c>
      <c r="S30" s="9">
        <v>0.19660626610352816</v>
      </c>
      <c r="T30" s="3">
        <v>9</v>
      </c>
      <c r="U30" s="3">
        <v>0</v>
      </c>
      <c r="V30" s="3">
        <v>0</v>
      </c>
      <c r="W30" s="7">
        <v>167000</v>
      </c>
      <c r="X30" s="7">
        <v>93.547374478467603</v>
      </c>
    </row>
    <row r="31" spans="1:24" ht="30" x14ac:dyDescent="0.25">
      <c r="A31" s="3" t="s">
        <v>1031</v>
      </c>
      <c r="B31" s="4" t="s">
        <v>1032</v>
      </c>
      <c r="C31" s="4" t="s">
        <v>1033</v>
      </c>
      <c r="D31" s="3" t="s">
        <v>1034</v>
      </c>
      <c r="E31" s="3" t="s">
        <v>292</v>
      </c>
      <c r="F31" s="3">
        <v>14831</v>
      </c>
      <c r="G31" s="3" t="s">
        <v>25</v>
      </c>
      <c r="H31" s="3">
        <v>7845</v>
      </c>
      <c r="I31" s="3" t="s">
        <v>207</v>
      </c>
      <c r="J31" s="5" t="s">
        <v>44</v>
      </c>
      <c r="K31" s="7">
        <v>19.8</v>
      </c>
      <c r="L31" s="7">
        <v>155331</v>
      </c>
      <c r="M31" s="8">
        <v>0.05</v>
      </c>
      <c r="N31" s="7">
        <v>147564.45000000001</v>
      </c>
      <c r="O31" s="8">
        <v>0.18000000000000002</v>
      </c>
      <c r="P31" s="7">
        <v>121002.849</v>
      </c>
      <c r="Q31" s="9">
        <v>9.5000000000000001E-2</v>
      </c>
      <c r="R31" s="9">
        <v>0.12569649951516393</v>
      </c>
      <c r="S31" s="9">
        <v>0.22069649951516393</v>
      </c>
      <c r="T31" s="3">
        <v>9</v>
      </c>
      <c r="U31" s="3">
        <v>0</v>
      </c>
      <c r="V31" s="3">
        <v>0</v>
      </c>
      <c r="W31" s="7">
        <v>548000</v>
      </c>
      <c r="X31" s="7">
        <v>69.888738760626381</v>
      </c>
    </row>
    <row r="32" spans="1:24" ht="30" x14ac:dyDescent="0.25">
      <c r="A32" s="3" t="s">
        <v>1035</v>
      </c>
      <c r="B32" s="4" t="s">
        <v>1036</v>
      </c>
      <c r="C32" s="4" t="s">
        <v>1037</v>
      </c>
      <c r="D32" s="3" t="s">
        <v>1038</v>
      </c>
      <c r="E32" s="3" t="s">
        <v>292</v>
      </c>
      <c r="F32" s="3">
        <v>27674</v>
      </c>
      <c r="G32" s="3" t="s">
        <v>25</v>
      </c>
      <c r="H32" s="3">
        <v>6900</v>
      </c>
      <c r="I32" s="3" t="s">
        <v>69</v>
      </c>
      <c r="J32" s="5" t="s">
        <v>44</v>
      </c>
      <c r="K32" s="7">
        <v>20</v>
      </c>
      <c r="L32" s="7">
        <v>138000</v>
      </c>
      <c r="M32" s="8">
        <v>0.05</v>
      </c>
      <c r="N32" s="7">
        <v>131100</v>
      </c>
      <c r="O32" s="8">
        <v>0.2</v>
      </c>
      <c r="P32" s="7">
        <v>104880</v>
      </c>
      <c r="Q32" s="9">
        <v>9.5000000000000001E-2</v>
      </c>
      <c r="R32" s="9">
        <v>0.12569900793945232</v>
      </c>
      <c r="S32" s="9">
        <v>0.22069900793945232</v>
      </c>
      <c r="T32" s="3">
        <v>9</v>
      </c>
      <c r="U32" s="3">
        <v>0</v>
      </c>
      <c r="V32" s="3">
        <v>0</v>
      </c>
      <c r="W32" s="7">
        <v>475000</v>
      </c>
      <c r="X32" s="7">
        <v>68.872081220093406</v>
      </c>
    </row>
    <row r="33" spans="1:24" x14ac:dyDescent="0.25">
      <c r="A33" s="3" t="s">
        <v>1039</v>
      </c>
      <c r="B33" s="4" t="s">
        <v>1039</v>
      </c>
      <c r="C33" s="4" t="s">
        <v>1040</v>
      </c>
      <c r="D33" s="3" t="s">
        <v>1041</v>
      </c>
      <c r="E33" s="3" t="s">
        <v>292</v>
      </c>
      <c r="F33" s="3">
        <v>104772</v>
      </c>
      <c r="G33" s="3" t="s">
        <v>26</v>
      </c>
      <c r="H33" s="3">
        <v>15201</v>
      </c>
      <c r="I33" s="3" t="s">
        <v>279</v>
      </c>
      <c r="J33" s="5" t="s">
        <v>45</v>
      </c>
      <c r="K33" s="7">
        <v>17.600000000000001</v>
      </c>
      <c r="L33" s="7">
        <v>267537.60000000003</v>
      </c>
      <c r="M33" s="8">
        <v>0.05</v>
      </c>
      <c r="N33" s="7">
        <v>254160.72000000003</v>
      </c>
      <c r="O33" s="8">
        <v>0.2</v>
      </c>
      <c r="P33" s="7">
        <v>203328.57600000003</v>
      </c>
      <c r="Q33" s="9">
        <v>7.4999999999999997E-2</v>
      </c>
      <c r="R33" s="9">
        <v>5.0278878783785008E-2</v>
      </c>
      <c r="S33" s="9">
        <v>0.12527887878378502</v>
      </c>
      <c r="T33" s="3">
        <v>7</v>
      </c>
      <c r="U33" s="3">
        <v>0</v>
      </c>
      <c r="V33" s="3">
        <v>0</v>
      </c>
      <c r="W33" s="7">
        <v>1623000</v>
      </c>
      <c r="X33" s="7">
        <v>100.52695130697664</v>
      </c>
    </row>
    <row r="34" spans="1:24" x14ac:dyDescent="0.25">
      <c r="A34" s="3" t="s">
        <v>1042</v>
      </c>
      <c r="B34" s="4" t="s">
        <v>1042</v>
      </c>
      <c r="C34" s="4" t="s">
        <v>9</v>
      </c>
      <c r="D34" s="3" t="s">
        <v>1043</v>
      </c>
      <c r="E34" s="3" t="s">
        <v>292</v>
      </c>
      <c r="F34" s="3">
        <v>14104</v>
      </c>
      <c r="G34" s="3" t="s">
        <v>24</v>
      </c>
      <c r="H34" s="3">
        <v>5240</v>
      </c>
      <c r="I34" s="3" t="s">
        <v>185</v>
      </c>
      <c r="J34" s="5" t="s">
        <v>45</v>
      </c>
      <c r="K34" s="7">
        <v>41.580000000000005</v>
      </c>
      <c r="L34" s="7">
        <v>217879.20000000004</v>
      </c>
      <c r="M34" s="8">
        <v>0.05</v>
      </c>
      <c r="N34" s="7">
        <v>206985.24000000005</v>
      </c>
      <c r="O34" s="8">
        <v>0.18000000000000002</v>
      </c>
      <c r="P34" s="7">
        <v>169727.89680000005</v>
      </c>
      <c r="Q34" s="9">
        <v>7.4999999999999997E-2</v>
      </c>
      <c r="R34" s="9">
        <v>0.12569657989309957</v>
      </c>
      <c r="S34" s="9">
        <v>0.20069657989309961</v>
      </c>
      <c r="T34" s="3">
        <v>16</v>
      </c>
      <c r="U34" s="3">
        <v>0</v>
      </c>
      <c r="V34" s="3">
        <v>0</v>
      </c>
      <c r="W34" s="7">
        <v>846000</v>
      </c>
      <c r="X34" s="7">
        <v>161.39198793149777</v>
      </c>
    </row>
    <row r="35" spans="1:24" x14ac:dyDescent="0.25">
      <c r="A35" s="3" t="s">
        <v>1044</v>
      </c>
      <c r="B35" s="4" t="s">
        <v>1044</v>
      </c>
      <c r="C35" s="4" t="s">
        <v>8</v>
      </c>
      <c r="D35" s="3" t="s">
        <v>1045</v>
      </c>
      <c r="E35" s="3" t="s">
        <v>292</v>
      </c>
      <c r="F35" s="3">
        <v>20489</v>
      </c>
      <c r="G35" s="3" t="s">
        <v>25</v>
      </c>
      <c r="H35" s="3">
        <v>4473</v>
      </c>
      <c r="I35" s="3" t="s">
        <v>185</v>
      </c>
      <c r="J35" s="5" t="s">
        <v>44</v>
      </c>
      <c r="K35" s="7">
        <v>22</v>
      </c>
      <c r="L35" s="7">
        <v>98406</v>
      </c>
      <c r="M35" s="8">
        <v>0.05</v>
      </c>
      <c r="N35" s="7">
        <v>93485.7</v>
      </c>
      <c r="O35" s="8">
        <v>0.18000000000000002</v>
      </c>
      <c r="P35" s="7">
        <v>76658.27399999999</v>
      </c>
      <c r="Q35" s="9">
        <v>9.5000000000000001E-2</v>
      </c>
      <c r="R35" s="9">
        <v>0.12569771432293586</v>
      </c>
      <c r="S35" s="9">
        <v>0.22069771432293583</v>
      </c>
      <c r="T35" s="3">
        <v>9</v>
      </c>
      <c r="U35" s="3">
        <v>0</v>
      </c>
      <c r="V35" s="3">
        <v>0</v>
      </c>
      <c r="W35" s="7">
        <v>347000</v>
      </c>
      <c r="X35" s="7">
        <v>77.653726739203222</v>
      </c>
    </row>
    <row r="36" spans="1:24" x14ac:dyDescent="0.25">
      <c r="A36" s="3" t="s">
        <v>1046</v>
      </c>
      <c r="B36" s="4" t="s">
        <v>1047</v>
      </c>
      <c r="C36" s="4" t="s">
        <v>1048</v>
      </c>
      <c r="D36" s="3" t="s">
        <v>1049</v>
      </c>
      <c r="E36" s="3" t="s">
        <v>410</v>
      </c>
      <c r="F36" s="3">
        <v>1671164</v>
      </c>
      <c r="G36" s="3" t="s">
        <v>15</v>
      </c>
      <c r="H36" s="3">
        <v>439307</v>
      </c>
      <c r="I36" s="3" t="s">
        <v>57</v>
      </c>
      <c r="J36" s="5" t="s">
        <v>44</v>
      </c>
      <c r="K36" s="7">
        <v>19.200000000000003</v>
      </c>
      <c r="L36" s="7">
        <v>8434694.4000000004</v>
      </c>
      <c r="M36" s="8">
        <v>0.5</v>
      </c>
      <c r="N36" s="7">
        <v>4217347.2</v>
      </c>
      <c r="O36" s="8">
        <v>0.2</v>
      </c>
      <c r="P36" s="7">
        <v>3373877.76</v>
      </c>
      <c r="Q36" s="9">
        <v>9.2499999999999999E-2</v>
      </c>
      <c r="R36" s="9">
        <v>0.10160416474717664</v>
      </c>
      <c r="S36" s="9">
        <v>0.19410416474717665</v>
      </c>
      <c r="T36" s="3">
        <v>4</v>
      </c>
      <c r="U36" s="3">
        <v>0</v>
      </c>
      <c r="V36" s="3">
        <v>0</v>
      </c>
      <c r="W36" s="7">
        <v>17382000</v>
      </c>
      <c r="X36" s="7">
        <v>31.150886383734889</v>
      </c>
    </row>
    <row r="37" spans="1:24" x14ac:dyDescent="0.25">
      <c r="A37" s="3" t="s">
        <v>1050</v>
      </c>
      <c r="B37" s="4" t="s">
        <v>1051</v>
      </c>
      <c r="C37" s="4" t="s">
        <v>1052</v>
      </c>
      <c r="D37" s="3" t="s">
        <v>466</v>
      </c>
      <c r="E37" s="3" t="s">
        <v>292</v>
      </c>
      <c r="F37" s="3">
        <v>229271</v>
      </c>
      <c r="G37" s="3" t="s">
        <v>21</v>
      </c>
      <c r="H37" s="3">
        <v>46642</v>
      </c>
      <c r="I37" s="3" t="s">
        <v>266</v>
      </c>
      <c r="J37" s="5" t="s">
        <v>44</v>
      </c>
      <c r="K37" s="7">
        <v>16.2</v>
      </c>
      <c r="L37" s="7">
        <v>755600.4</v>
      </c>
      <c r="M37" s="8">
        <v>0.15</v>
      </c>
      <c r="N37" s="7">
        <v>642260.34000000008</v>
      </c>
      <c r="O37" s="8">
        <v>0.33</v>
      </c>
      <c r="P37" s="7">
        <v>430314.42780000006</v>
      </c>
      <c r="Q37" s="9">
        <v>8.5000000000000006E-2</v>
      </c>
      <c r="R37" s="9">
        <v>5.027870470000001E-2</v>
      </c>
      <c r="S37" s="9">
        <v>0.13527870470000003</v>
      </c>
      <c r="T37" s="3">
        <v>6</v>
      </c>
      <c r="U37" s="3">
        <v>0</v>
      </c>
      <c r="V37" s="3">
        <v>0</v>
      </c>
      <c r="W37" s="7">
        <v>3181000</v>
      </c>
      <c r="X37" s="7">
        <v>66.715897571572228</v>
      </c>
    </row>
    <row r="38" spans="1:24" x14ac:dyDescent="0.25">
      <c r="A38" s="3" t="s">
        <v>1053</v>
      </c>
      <c r="B38" s="4" t="s">
        <v>1054</v>
      </c>
      <c r="C38" s="4" t="s">
        <v>963</v>
      </c>
      <c r="D38" s="3" t="s">
        <v>1055</v>
      </c>
      <c r="E38" s="3" t="s">
        <v>435</v>
      </c>
      <c r="F38" s="3">
        <v>419501</v>
      </c>
      <c r="G38" s="3" t="s">
        <v>500</v>
      </c>
      <c r="H38" s="3">
        <v>82</v>
      </c>
      <c r="I38" s="3" t="s">
        <v>196</v>
      </c>
      <c r="J38" s="5" t="s">
        <v>44</v>
      </c>
      <c r="K38" s="7">
        <v>1400</v>
      </c>
      <c r="L38" s="7">
        <v>1377600</v>
      </c>
      <c r="M38" s="8">
        <v>0.3</v>
      </c>
      <c r="N38" s="7">
        <v>964320</v>
      </c>
      <c r="O38" s="8">
        <v>0.3</v>
      </c>
      <c r="P38" s="7">
        <v>675024</v>
      </c>
      <c r="Q38" s="9">
        <v>9.5000000000000001E-2</v>
      </c>
      <c r="R38" s="9">
        <v>9.8678254500000007E-2</v>
      </c>
      <c r="S38" s="9">
        <v>0.19367825450000001</v>
      </c>
      <c r="T38" s="3">
        <v>4</v>
      </c>
      <c r="U38" s="3">
        <v>0</v>
      </c>
      <c r="V38" s="3">
        <v>0</v>
      </c>
      <c r="W38" s="7">
        <v>3485000</v>
      </c>
      <c r="X38" s="7">
        <v>42503.48094705696</v>
      </c>
    </row>
    <row r="39" spans="1:24" x14ac:dyDescent="0.25">
      <c r="A39" s="3" t="s">
        <v>1056</v>
      </c>
      <c r="B39" s="4" t="s">
        <v>1056</v>
      </c>
      <c r="C39" s="4" t="s">
        <v>8</v>
      </c>
      <c r="D39" s="3" t="s">
        <v>1057</v>
      </c>
      <c r="E39" s="3" t="s">
        <v>488</v>
      </c>
      <c r="F39" s="3">
        <v>14052</v>
      </c>
      <c r="G39" s="3" t="s">
        <v>200</v>
      </c>
      <c r="H39" s="3">
        <v>1600</v>
      </c>
      <c r="I39" s="3" t="s">
        <v>69</v>
      </c>
      <c r="J39" s="5" t="s">
        <v>44</v>
      </c>
      <c r="K39" s="7">
        <v>26.4</v>
      </c>
      <c r="L39" s="7">
        <v>42240</v>
      </c>
      <c r="M39" s="8">
        <v>0.05</v>
      </c>
      <c r="N39" s="7">
        <v>40128</v>
      </c>
      <c r="O39" s="8">
        <v>0.2</v>
      </c>
      <c r="P39" s="7">
        <v>32102.400000000001</v>
      </c>
      <c r="Q39" s="9">
        <v>0.08</v>
      </c>
      <c r="R39" s="9">
        <v>0.18617761515575915</v>
      </c>
      <c r="S39" s="9">
        <v>0.26617761515575916</v>
      </c>
      <c r="T39" s="3">
        <v>9</v>
      </c>
      <c r="U39" s="3">
        <v>0</v>
      </c>
      <c r="V39" s="3">
        <v>0</v>
      </c>
      <c r="W39" s="7">
        <v>121000</v>
      </c>
      <c r="X39" s="7">
        <v>75.378239407018313</v>
      </c>
    </row>
    <row r="40" spans="1:24" x14ac:dyDescent="0.25">
      <c r="A40" s="3" t="s">
        <v>1058</v>
      </c>
      <c r="B40" s="4" t="s">
        <v>1058</v>
      </c>
      <c r="C40" s="4" t="s">
        <v>9</v>
      </c>
      <c r="D40" s="3" t="s">
        <v>1059</v>
      </c>
      <c r="E40" s="3" t="s">
        <v>664</v>
      </c>
      <c r="F40" s="3">
        <v>62268</v>
      </c>
      <c r="G40" s="3" t="s">
        <v>24</v>
      </c>
      <c r="H40" s="3">
        <v>3760</v>
      </c>
      <c r="I40" s="3" t="s">
        <v>192</v>
      </c>
      <c r="J40" s="5" t="s">
        <v>44</v>
      </c>
      <c r="K40" s="7">
        <v>37.799999999999997</v>
      </c>
      <c r="L40" s="7">
        <v>142128.00000000003</v>
      </c>
      <c r="M40" s="8">
        <v>0.05</v>
      </c>
      <c r="N40" s="7">
        <v>135021.60000000003</v>
      </c>
      <c r="O40" s="8">
        <v>0.22000000000000003</v>
      </c>
      <c r="P40" s="7">
        <v>105316.84800000004</v>
      </c>
      <c r="Q40" s="9">
        <v>0.08</v>
      </c>
      <c r="R40" s="9">
        <v>0.18618111749999999</v>
      </c>
      <c r="S40" s="9">
        <v>0.26618111750000001</v>
      </c>
      <c r="T40" s="3">
        <v>16</v>
      </c>
      <c r="U40" s="3">
        <v>0</v>
      </c>
      <c r="V40" s="3">
        <v>0</v>
      </c>
      <c r="W40" s="7">
        <v>396000</v>
      </c>
      <c r="X40" s="7">
        <v>98.300273015192857</v>
      </c>
    </row>
    <row r="41" spans="1:24" x14ac:dyDescent="0.25">
      <c r="A41" s="3" t="s">
        <v>1060</v>
      </c>
      <c r="B41" s="4" t="s">
        <v>1061</v>
      </c>
      <c r="C41" s="4" t="s">
        <v>1062</v>
      </c>
      <c r="D41" s="3" t="s">
        <v>1063</v>
      </c>
      <c r="E41" s="3" t="s">
        <v>664</v>
      </c>
      <c r="F41" s="3">
        <v>77607</v>
      </c>
      <c r="G41" s="3" t="s">
        <v>13</v>
      </c>
      <c r="H41" s="3">
        <v>30946</v>
      </c>
      <c r="I41" s="3" t="s">
        <v>281</v>
      </c>
      <c r="J41" s="5" t="s">
        <v>45</v>
      </c>
      <c r="K41" s="7">
        <v>25.92</v>
      </c>
      <c r="L41" s="7">
        <v>802120.32</v>
      </c>
      <c r="M41" s="8">
        <v>0.1</v>
      </c>
      <c r="N41" s="7">
        <v>721908.28799999994</v>
      </c>
      <c r="O41" s="8">
        <v>0.16000000000000003</v>
      </c>
      <c r="P41" s="7">
        <v>606402.96191999991</v>
      </c>
      <c r="Q41" s="9">
        <v>0.08</v>
      </c>
      <c r="R41" s="9">
        <v>0.18618155243127413</v>
      </c>
      <c r="S41" s="9">
        <v>0.26618155243127412</v>
      </c>
      <c r="T41" s="3">
        <v>4</v>
      </c>
      <c r="U41" s="3">
        <v>0</v>
      </c>
      <c r="V41" s="3">
        <v>0</v>
      </c>
      <c r="W41" s="7">
        <v>2278000</v>
      </c>
      <c r="X41" s="7">
        <v>73.617122678174326</v>
      </c>
    </row>
    <row r="42" spans="1:24" x14ac:dyDescent="0.25">
      <c r="A42" s="3" t="s">
        <v>1064</v>
      </c>
      <c r="B42" s="4" t="s">
        <v>1064</v>
      </c>
      <c r="C42" s="4" t="s">
        <v>4</v>
      </c>
      <c r="D42" s="3" t="s">
        <v>1065</v>
      </c>
      <c r="E42" s="3" t="s">
        <v>664</v>
      </c>
      <c r="F42" s="3">
        <v>27999</v>
      </c>
      <c r="G42" s="3" t="s">
        <v>13</v>
      </c>
      <c r="H42" s="3">
        <v>22522</v>
      </c>
      <c r="I42" s="3" t="s">
        <v>185</v>
      </c>
      <c r="J42" s="5" t="s">
        <v>45</v>
      </c>
      <c r="K42" s="7">
        <v>25.92</v>
      </c>
      <c r="L42" s="7">
        <v>583770.24</v>
      </c>
      <c r="M42" s="8">
        <v>0.1</v>
      </c>
      <c r="N42" s="7">
        <v>525393.21600000001</v>
      </c>
      <c r="O42" s="8">
        <v>0.16000000000000003</v>
      </c>
      <c r="P42" s="7">
        <v>441330.30144000001</v>
      </c>
      <c r="Q42" s="9">
        <v>0.08</v>
      </c>
      <c r="R42" s="9">
        <v>0.18618147606627791</v>
      </c>
      <c r="S42" s="9">
        <v>0.2661814760662779</v>
      </c>
      <c r="T42" s="3">
        <v>4</v>
      </c>
      <c r="U42" s="3">
        <v>0</v>
      </c>
      <c r="V42" s="3">
        <v>0</v>
      </c>
      <c r="W42" s="7">
        <v>1658000</v>
      </c>
      <c r="X42" s="7">
        <v>73.617143798243916</v>
      </c>
    </row>
    <row r="47" spans="1:24" x14ac:dyDescent="0.25">
      <c r="U47" s="1"/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FF94C-E202-4496-9665-794FEFA5EF07}">
  <dimension ref="A1:AD85"/>
  <sheetViews>
    <sheetView tabSelected="1" workbookViewId="0">
      <selection activeCell="B44" sqref="B44"/>
    </sheetView>
  </sheetViews>
  <sheetFormatPr defaultRowHeight="15" x14ac:dyDescent="0.25"/>
  <cols>
    <col min="1" max="1" width="18.140625" bestFit="1" customWidth="1"/>
    <col min="2" max="2" width="81" style="12" bestFit="1" customWidth="1"/>
    <col min="3" max="3" width="34.5703125" bestFit="1" customWidth="1"/>
    <col min="4" max="4" width="34" bestFit="1" customWidth="1"/>
    <col min="5" max="5" width="15.28515625" bestFit="1" customWidth="1"/>
    <col min="6" max="6" width="17.140625" bestFit="1" customWidth="1"/>
    <col min="7" max="7" width="43" bestFit="1" customWidth="1"/>
    <col min="8" max="8" width="11.42578125" bestFit="1" customWidth="1"/>
    <col min="9" max="9" width="12.140625" bestFit="1" customWidth="1"/>
    <col min="10" max="13" width="8.85546875" bestFit="1" customWidth="1"/>
    <col min="14" max="14" width="21.5703125" bestFit="1" customWidth="1"/>
    <col min="15" max="15" width="13.28515625" bestFit="1" customWidth="1"/>
    <col min="16" max="16" width="12" bestFit="1" customWidth="1"/>
    <col min="17" max="17" width="22" bestFit="1" customWidth="1"/>
    <col min="18" max="18" width="17.140625" bestFit="1" customWidth="1"/>
    <col min="19" max="19" width="8.85546875" bestFit="1" customWidth="1"/>
    <col min="20" max="20" width="11.5703125" bestFit="1" customWidth="1"/>
    <col min="21" max="21" width="11.28515625" bestFit="1" customWidth="1"/>
    <col min="22" max="22" width="11.5703125" bestFit="1" customWidth="1"/>
    <col min="23" max="23" width="13.28515625" bestFit="1" customWidth="1"/>
    <col min="24" max="24" width="13.140625" bestFit="1" customWidth="1"/>
    <col min="25" max="25" width="15.7109375" bestFit="1" customWidth="1"/>
    <col min="26" max="26" width="17.7109375" bestFit="1" customWidth="1"/>
    <col min="27" max="28" width="19.140625" bestFit="1" customWidth="1"/>
    <col min="29" max="29" width="26.28515625" bestFit="1" customWidth="1"/>
    <col min="30" max="30" width="22" style="1" bestFit="1" customWidth="1"/>
    <col min="31" max="31" width="28.5703125" bestFit="1" customWidth="1"/>
  </cols>
  <sheetData>
    <row r="1" spans="1:30" x14ac:dyDescent="0.25">
      <c r="A1" s="2" t="s">
        <v>0</v>
      </c>
      <c r="B1" s="2" t="s">
        <v>10</v>
      </c>
      <c r="C1" s="2" t="s">
        <v>11</v>
      </c>
      <c r="D1" s="2" t="s">
        <v>28</v>
      </c>
      <c r="E1" s="2" t="s">
        <v>29</v>
      </c>
      <c r="F1" s="2" t="s">
        <v>30</v>
      </c>
      <c r="G1" s="2" t="s">
        <v>1</v>
      </c>
      <c r="H1" s="2" t="s">
        <v>31</v>
      </c>
      <c r="I1" s="2" t="s">
        <v>60</v>
      </c>
      <c r="J1" s="2" t="s">
        <v>61</v>
      </c>
      <c r="K1" s="2" t="s">
        <v>62</v>
      </c>
      <c r="L1" s="2" t="s">
        <v>63</v>
      </c>
      <c r="M1" s="2" t="s">
        <v>64</v>
      </c>
      <c r="N1" s="2" t="s">
        <v>65</v>
      </c>
      <c r="O1" s="2" t="s">
        <v>66</v>
      </c>
      <c r="P1" s="2" t="s">
        <v>49</v>
      </c>
      <c r="Q1" s="2" t="s">
        <v>32</v>
      </c>
      <c r="R1" s="2" t="s">
        <v>67</v>
      </c>
      <c r="S1" s="2" t="s">
        <v>35</v>
      </c>
      <c r="T1" s="2" t="s">
        <v>36</v>
      </c>
      <c r="U1" s="2" t="s">
        <v>37</v>
      </c>
      <c r="V1" s="2" t="s">
        <v>38</v>
      </c>
      <c r="W1" s="2" t="s">
        <v>39</v>
      </c>
      <c r="X1" s="21" t="s">
        <v>174</v>
      </c>
      <c r="Y1" s="21" t="s">
        <v>175</v>
      </c>
      <c r="Z1" s="2" t="s">
        <v>42</v>
      </c>
      <c r="AA1" s="2" t="s">
        <v>68</v>
      </c>
      <c r="AB1" t="s">
        <v>162</v>
      </c>
      <c r="AC1" t="s">
        <v>163</v>
      </c>
      <c r="AD1"/>
    </row>
    <row r="2" spans="1:30" x14ac:dyDescent="0.25">
      <c r="A2" s="3" t="s">
        <v>708</v>
      </c>
      <c r="B2" s="4" t="s">
        <v>709</v>
      </c>
      <c r="C2" s="4" t="s">
        <v>710</v>
      </c>
      <c r="D2" s="3" t="s">
        <v>711</v>
      </c>
      <c r="E2" s="3" t="s">
        <v>292</v>
      </c>
      <c r="F2" s="3">
        <v>12909</v>
      </c>
      <c r="G2" s="3" t="s">
        <v>168</v>
      </c>
      <c r="H2" s="3">
        <v>0</v>
      </c>
      <c r="I2" s="3">
        <v>0</v>
      </c>
      <c r="J2" s="3">
        <v>1</v>
      </c>
      <c r="K2" s="3">
        <v>0</v>
      </c>
      <c r="L2" s="3">
        <v>0</v>
      </c>
      <c r="M2" s="3">
        <v>0</v>
      </c>
      <c r="N2" s="3">
        <v>0</v>
      </c>
      <c r="O2" s="3">
        <v>11410</v>
      </c>
      <c r="P2" s="3" t="s">
        <v>712</v>
      </c>
      <c r="Q2" s="5" t="s">
        <v>44</v>
      </c>
      <c r="R2" s="7">
        <v>172464</v>
      </c>
      <c r="S2" s="8">
        <v>0.05</v>
      </c>
      <c r="T2" s="7">
        <v>163840.79999999999</v>
      </c>
      <c r="U2" s="17">
        <v>0.42</v>
      </c>
      <c r="V2" s="7">
        <v>95027.664000000004</v>
      </c>
      <c r="W2" s="9">
        <v>7.0000000000000007E-2</v>
      </c>
      <c r="X2" s="9">
        <v>5.027870470000001E-2</v>
      </c>
      <c r="Y2" s="9">
        <v>0.12027870470000002</v>
      </c>
      <c r="Z2" s="7">
        <v>790000</v>
      </c>
      <c r="AA2" s="7">
        <v>112857.14285714286</v>
      </c>
      <c r="AB2" s="18"/>
      <c r="AC2" s="18"/>
      <c r="AD2"/>
    </row>
    <row r="3" spans="1:30" ht="30" x14ac:dyDescent="0.25">
      <c r="A3" s="3" t="s">
        <v>713</v>
      </c>
      <c r="B3" s="4" t="s">
        <v>714</v>
      </c>
      <c r="C3" s="4" t="s">
        <v>715</v>
      </c>
      <c r="D3" s="3" t="s">
        <v>716</v>
      </c>
      <c r="E3" s="3" t="s">
        <v>717</v>
      </c>
      <c r="F3" s="3">
        <v>20300</v>
      </c>
      <c r="G3" s="3" t="s">
        <v>204</v>
      </c>
      <c r="H3" s="3">
        <v>0</v>
      </c>
      <c r="I3" s="3">
        <v>0</v>
      </c>
      <c r="J3" s="3">
        <v>0</v>
      </c>
      <c r="K3" s="3">
        <v>0</v>
      </c>
      <c r="L3" s="3">
        <v>8</v>
      </c>
      <c r="M3" s="3">
        <v>0</v>
      </c>
      <c r="N3" s="3">
        <v>0</v>
      </c>
      <c r="O3" s="3">
        <v>0</v>
      </c>
      <c r="P3" s="3" t="s">
        <v>58</v>
      </c>
      <c r="Q3" s="5" t="s">
        <v>77</v>
      </c>
      <c r="R3" s="7">
        <v>96000</v>
      </c>
      <c r="S3" s="8">
        <v>0.05</v>
      </c>
      <c r="T3" s="7">
        <v>91200</v>
      </c>
      <c r="U3" s="17">
        <v>0.54</v>
      </c>
      <c r="V3" s="7">
        <v>41952</v>
      </c>
      <c r="W3" s="9">
        <v>0.09</v>
      </c>
      <c r="X3" s="9">
        <v>7.4509883927025428E-2</v>
      </c>
      <c r="Y3" s="9">
        <v>0.16450988392702542</v>
      </c>
      <c r="Z3" s="7">
        <v>255000</v>
      </c>
      <c r="AA3" s="7">
        <v>31875</v>
      </c>
      <c r="AB3" s="18">
        <v>165750</v>
      </c>
      <c r="AC3" s="18" t="s">
        <v>205</v>
      </c>
      <c r="AD3"/>
    </row>
    <row r="4" spans="1:30" x14ac:dyDescent="0.25">
      <c r="A4" s="3" t="s">
        <v>718</v>
      </c>
      <c r="B4" s="4" t="s">
        <v>718</v>
      </c>
      <c r="C4" s="4" t="s">
        <v>244</v>
      </c>
      <c r="D4" s="3" t="s">
        <v>719</v>
      </c>
      <c r="E4" s="3" t="s">
        <v>488</v>
      </c>
      <c r="F4" s="3">
        <v>21613</v>
      </c>
      <c r="G4" s="3" t="s">
        <v>204</v>
      </c>
      <c r="H4" s="3">
        <v>35040</v>
      </c>
      <c r="I4" s="3">
        <v>0</v>
      </c>
      <c r="J4" s="3">
        <v>0</v>
      </c>
      <c r="K4" s="3">
        <v>24</v>
      </c>
      <c r="L4" s="3">
        <v>0</v>
      </c>
      <c r="M4" s="3">
        <v>0</v>
      </c>
      <c r="N4" s="3">
        <v>0</v>
      </c>
      <c r="O4" s="3">
        <v>8760</v>
      </c>
      <c r="P4" s="3" t="s">
        <v>196</v>
      </c>
      <c r="Q4" s="5" t="s">
        <v>77</v>
      </c>
      <c r="R4" s="7">
        <v>356544</v>
      </c>
      <c r="S4" s="8">
        <v>0.05</v>
      </c>
      <c r="T4" s="7">
        <v>338716.8</v>
      </c>
      <c r="U4" s="17">
        <v>0.54</v>
      </c>
      <c r="V4" s="7">
        <v>155809.72799999997</v>
      </c>
      <c r="W4" s="9">
        <v>0.09</v>
      </c>
      <c r="X4" s="9">
        <v>7.4470533738021621E-2</v>
      </c>
      <c r="Y4" s="9">
        <v>0.16447053373802162</v>
      </c>
      <c r="Z4" s="7">
        <v>947000</v>
      </c>
      <c r="AA4" s="7">
        <v>39458.333333333336</v>
      </c>
      <c r="AB4" s="18">
        <v>615550</v>
      </c>
      <c r="AC4" s="18" t="s">
        <v>205</v>
      </c>
      <c r="AD4"/>
    </row>
    <row r="5" spans="1:30" x14ac:dyDescent="0.25">
      <c r="A5" s="3" t="s">
        <v>720</v>
      </c>
      <c r="B5" s="4" t="s">
        <v>721</v>
      </c>
      <c r="C5" s="4" t="s">
        <v>103</v>
      </c>
      <c r="D5" s="3" t="s">
        <v>722</v>
      </c>
      <c r="E5" s="3" t="s">
        <v>292</v>
      </c>
      <c r="F5" s="3">
        <v>6203</v>
      </c>
      <c r="G5" s="3" t="s">
        <v>23</v>
      </c>
      <c r="H5" s="3">
        <v>0</v>
      </c>
      <c r="I5" s="3">
        <v>8</v>
      </c>
      <c r="J5" s="3">
        <v>4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 t="s">
        <v>114</v>
      </c>
      <c r="Q5" s="5" t="s">
        <v>44</v>
      </c>
      <c r="R5" s="7">
        <v>103200</v>
      </c>
      <c r="S5" s="8">
        <v>0.05</v>
      </c>
      <c r="T5" s="7">
        <v>98040</v>
      </c>
      <c r="U5" s="17">
        <v>0.35</v>
      </c>
      <c r="V5" s="7">
        <v>63726</v>
      </c>
      <c r="W5" s="9">
        <v>7.0000000000000007E-2</v>
      </c>
      <c r="X5" s="9">
        <v>5.027870470000001E-2</v>
      </c>
      <c r="Y5" s="9">
        <v>0.12027870470000002</v>
      </c>
      <c r="Z5" s="7">
        <v>530000</v>
      </c>
      <c r="AA5" s="7">
        <v>44166.666666666664</v>
      </c>
      <c r="AB5" s="18"/>
      <c r="AC5" s="18"/>
      <c r="AD5"/>
    </row>
    <row r="6" spans="1:30" x14ac:dyDescent="0.25">
      <c r="A6" s="3" t="s">
        <v>723</v>
      </c>
      <c r="B6" s="4" t="s">
        <v>723</v>
      </c>
      <c r="C6" s="4" t="s">
        <v>167</v>
      </c>
      <c r="D6" s="3" t="s">
        <v>724</v>
      </c>
      <c r="E6" s="3" t="s">
        <v>331</v>
      </c>
      <c r="F6" s="3">
        <v>11775</v>
      </c>
      <c r="G6" s="3" t="s">
        <v>23</v>
      </c>
      <c r="H6" s="3">
        <v>7520</v>
      </c>
      <c r="I6" s="3">
        <v>16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 t="s">
        <v>195</v>
      </c>
      <c r="Q6" s="5" t="s">
        <v>44</v>
      </c>
      <c r="R6" s="7">
        <v>124800</v>
      </c>
      <c r="S6" s="8">
        <v>0.05</v>
      </c>
      <c r="T6" s="7">
        <v>118560</v>
      </c>
      <c r="U6" s="17">
        <v>0.35</v>
      </c>
      <c r="V6" s="7">
        <v>77064</v>
      </c>
      <c r="W6" s="9">
        <v>7.0000000000000007E-2</v>
      </c>
      <c r="X6" s="9">
        <v>4.0641312452268097E-2</v>
      </c>
      <c r="Y6" s="9">
        <v>0.1106413124522681</v>
      </c>
      <c r="Z6" s="7">
        <v>697000</v>
      </c>
      <c r="AA6" s="7">
        <v>43562.5</v>
      </c>
      <c r="AB6" s="18"/>
      <c r="AC6" s="18"/>
      <c r="AD6"/>
    </row>
    <row r="7" spans="1:30" x14ac:dyDescent="0.25">
      <c r="A7" s="3" t="s">
        <v>725</v>
      </c>
      <c r="B7" s="4" t="s">
        <v>726</v>
      </c>
      <c r="C7" s="4" t="s">
        <v>727</v>
      </c>
      <c r="D7" s="3" t="s">
        <v>728</v>
      </c>
      <c r="E7" s="3" t="s">
        <v>488</v>
      </c>
      <c r="F7" s="3">
        <v>19877</v>
      </c>
      <c r="G7" s="3" t="s">
        <v>204</v>
      </c>
      <c r="H7" s="3">
        <v>26280</v>
      </c>
      <c r="I7" s="3">
        <v>0</v>
      </c>
      <c r="J7" s="3">
        <v>16</v>
      </c>
      <c r="K7" s="3">
        <v>0</v>
      </c>
      <c r="L7" s="3">
        <v>0</v>
      </c>
      <c r="M7" s="3">
        <v>0</v>
      </c>
      <c r="N7" s="3">
        <v>0</v>
      </c>
      <c r="O7" s="3">
        <v>8760</v>
      </c>
      <c r="P7" s="3" t="s">
        <v>109</v>
      </c>
      <c r="Q7" s="5" t="s">
        <v>77</v>
      </c>
      <c r="R7" s="7">
        <v>256704</v>
      </c>
      <c r="S7" s="8">
        <v>0.05</v>
      </c>
      <c r="T7" s="7">
        <v>243868.79999999999</v>
      </c>
      <c r="U7" s="17">
        <v>0.54</v>
      </c>
      <c r="V7" s="7">
        <v>112179.648</v>
      </c>
      <c r="W7" s="9">
        <v>0.09</v>
      </c>
      <c r="X7" s="9">
        <v>7.4476189104186782E-2</v>
      </c>
      <c r="Y7" s="9">
        <v>0.16447618910418677</v>
      </c>
      <c r="Z7" s="7">
        <v>682000</v>
      </c>
      <c r="AA7" s="7">
        <v>40117.647058823539</v>
      </c>
      <c r="AB7" s="18">
        <v>443300</v>
      </c>
      <c r="AC7" s="18" t="s">
        <v>205</v>
      </c>
      <c r="AD7"/>
    </row>
    <row r="8" spans="1:30" ht="45" x14ac:dyDescent="0.25">
      <c r="A8" s="3" t="s">
        <v>729</v>
      </c>
      <c r="B8" s="4" t="s">
        <v>730</v>
      </c>
      <c r="C8" s="4" t="s">
        <v>731</v>
      </c>
      <c r="D8" s="3" t="s">
        <v>732</v>
      </c>
      <c r="E8" s="3" t="s">
        <v>717</v>
      </c>
      <c r="F8" s="3">
        <v>211134</v>
      </c>
      <c r="G8" s="3" t="s">
        <v>204</v>
      </c>
      <c r="H8" s="3">
        <v>0</v>
      </c>
      <c r="I8" s="3">
        <v>0</v>
      </c>
      <c r="J8" s="3">
        <v>0</v>
      </c>
      <c r="K8" s="3">
        <v>0</v>
      </c>
      <c r="L8" s="3">
        <v>52</v>
      </c>
      <c r="M8" s="3">
        <v>0</v>
      </c>
      <c r="N8" s="3">
        <v>0</v>
      </c>
      <c r="O8" s="3">
        <v>0</v>
      </c>
      <c r="P8" s="3" t="s">
        <v>187</v>
      </c>
      <c r="Q8" s="5" t="s">
        <v>44</v>
      </c>
      <c r="R8" s="7">
        <v>624000</v>
      </c>
      <c r="S8" s="8">
        <v>0.05</v>
      </c>
      <c r="T8" s="7">
        <v>592800</v>
      </c>
      <c r="U8" s="17">
        <v>0.54</v>
      </c>
      <c r="V8" s="7">
        <v>272688</v>
      </c>
      <c r="W8" s="9">
        <v>8.2500000000000004E-2</v>
      </c>
      <c r="X8" s="9">
        <v>7.4475896649182693E-2</v>
      </c>
      <c r="Y8" s="9">
        <v>0.15697589664918271</v>
      </c>
      <c r="Z8" s="7">
        <v>1737000</v>
      </c>
      <c r="AA8" s="7">
        <v>33403.846153846156</v>
      </c>
      <c r="AB8" s="18">
        <v>1129050</v>
      </c>
      <c r="AC8" s="18" t="s">
        <v>205</v>
      </c>
      <c r="AD8"/>
    </row>
    <row r="9" spans="1:30" x14ac:dyDescent="0.25">
      <c r="A9" s="3" t="s">
        <v>733</v>
      </c>
      <c r="B9" s="4" t="s">
        <v>734</v>
      </c>
      <c r="C9" s="4" t="s">
        <v>247</v>
      </c>
      <c r="D9" s="3" t="s">
        <v>735</v>
      </c>
      <c r="E9" s="3" t="s">
        <v>292</v>
      </c>
      <c r="F9" s="3">
        <v>9167</v>
      </c>
      <c r="G9" s="3" t="s">
        <v>23</v>
      </c>
      <c r="H9" s="3">
        <v>0</v>
      </c>
      <c r="I9" s="3">
        <v>0</v>
      </c>
      <c r="J9" s="3">
        <v>12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 t="s">
        <v>111</v>
      </c>
      <c r="Q9" s="5" t="s">
        <v>44</v>
      </c>
      <c r="R9" s="7">
        <v>122400</v>
      </c>
      <c r="S9" s="8">
        <v>0.05</v>
      </c>
      <c r="T9" s="7">
        <v>116280</v>
      </c>
      <c r="U9" s="17">
        <v>0.35</v>
      </c>
      <c r="V9" s="7">
        <v>75582</v>
      </c>
      <c r="W9" s="9">
        <v>7.0000000000000007E-2</v>
      </c>
      <c r="X9" s="9">
        <v>5.027870470000001E-2</v>
      </c>
      <c r="Y9" s="9">
        <v>0.12027870470000002</v>
      </c>
      <c r="Z9" s="7">
        <v>628000</v>
      </c>
      <c r="AA9" s="7">
        <v>52333.333333333336</v>
      </c>
      <c r="AB9" s="18"/>
      <c r="AC9" s="18"/>
      <c r="AD9"/>
    </row>
    <row r="10" spans="1:30" x14ac:dyDescent="0.25">
      <c r="A10" s="3" t="s">
        <v>736</v>
      </c>
      <c r="B10" s="4" t="s">
        <v>737</v>
      </c>
      <c r="C10" s="4" t="s">
        <v>277</v>
      </c>
      <c r="D10" s="3" t="s">
        <v>738</v>
      </c>
      <c r="E10" s="3" t="s">
        <v>335</v>
      </c>
      <c r="F10" s="3">
        <v>10535</v>
      </c>
      <c r="G10" s="3" t="s">
        <v>23</v>
      </c>
      <c r="H10" s="3">
        <v>8457</v>
      </c>
      <c r="I10" s="3">
        <v>0</v>
      </c>
      <c r="J10" s="3">
        <v>0</v>
      </c>
      <c r="K10" s="3">
        <v>9</v>
      </c>
      <c r="L10" s="3">
        <v>0</v>
      </c>
      <c r="M10" s="3">
        <v>0</v>
      </c>
      <c r="N10" s="3">
        <v>0</v>
      </c>
      <c r="O10" s="3">
        <v>0</v>
      </c>
      <c r="P10" s="3" t="s">
        <v>564</v>
      </c>
      <c r="Q10" s="5" t="s">
        <v>44</v>
      </c>
      <c r="R10" s="7">
        <v>108000</v>
      </c>
      <c r="S10" s="8">
        <v>0.05</v>
      </c>
      <c r="T10" s="7">
        <v>102600</v>
      </c>
      <c r="U10" s="17">
        <v>0.35</v>
      </c>
      <c r="V10" s="7">
        <v>66690</v>
      </c>
      <c r="W10" s="9">
        <v>7.0000000000000007E-2</v>
      </c>
      <c r="X10" s="9">
        <v>4.0641626200000003E-2</v>
      </c>
      <c r="Y10" s="9">
        <v>0.1106416262</v>
      </c>
      <c r="Z10" s="7">
        <v>603000</v>
      </c>
      <c r="AA10" s="7">
        <v>67000</v>
      </c>
      <c r="AB10" s="18"/>
      <c r="AC10" s="18"/>
      <c r="AD10"/>
    </row>
    <row r="11" spans="1:30" x14ac:dyDescent="0.25">
      <c r="A11" s="3" t="s">
        <v>739</v>
      </c>
      <c r="B11" s="4" t="s">
        <v>739</v>
      </c>
      <c r="C11" s="4" t="s">
        <v>101</v>
      </c>
      <c r="D11" s="3" t="s">
        <v>740</v>
      </c>
      <c r="E11" s="3" t="s">
        <v>292</v>
      </c>
      <c r="F11" s="3">
        <v>4713</v>
      </c>
      <c r="G11" s="3" t="s">
        <v>23</v>
      </c>
      <c r="H11" s="3">
        <v>4116</v>
      </c>
      <c r="I11" s="3">
        <v>0</v>
      </c>
      <c r="J11" s="3">
        <v>8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 t="s">
        <v>113</v>
      </c>
      <c r="Q11" s="5" t="s">
        <v>44</v>
      </c>
      <c r="R11" s="7">
        <v>81600</v>
      </c>
      <c r="S11" s="8">
        <v>0.05</v>
      </c>
      <c r="T11" s="7">
        <v>77520</v>
      </c>
      <c r="U11" s="17">
        <v>0.35</v>
      </c>
      <c r="V11" s="7">
        <v>50388</v>
      </c>
      <c r="W11" s="9">
        <v>7.0000000000000007E-2</v>
      </c>
      <c r="X11" s="9">
        <v>5.0277900221417322E-2</v>
      </c>
      <c r="Y11" s="9">
        <v>0.12027790022141732</v>
      </c>
      <c r="Z11" s="7">
        <v>419000</v>
      </c>
      <c r="AA11" s="7">
        <v>52375</v>
      </c>
      <c r="AB11" s="18"/>
      <c r="AC11" s="18"/>
      <c r="AD11"/>
    </row>
    <row r="12" spans="1:30" x14ac:dyDescent="0.25">
      <c r="A12" s="3" t="s">
        <v>741</v>
      </c>
      <c r="B12" s="4" t="s">
        <v>741</v>
      </c>
      <c r="C12" s="4" t="s">
        <v>167</v>
      </c>
      <c r="D12" s="3" t="s">
        <v>742</v>
      </c>
      <c r="E12" s="3" t="s">
        <v>717</v>
      </c>
      <c r="F12" s="3">
        <v>7140</v>
      </c>
      <c r="G12" s="3" t="s">
        <v>204</v>
      </c>
      <c r="H12" s="3">
        <v>7398</v>
      </c>
      <c r="I12" s="3">
        <v>0</v>
      </c>
      <c r="J12" s="3">
        <v>7</v>
      </c>
      <c r="K12" s="3">
        <v>2</v>
      </c>
      <c r="L12" s="3">
        <v>0</v>
      </c>
      <c r="M12" s="3">
        <v>0</v>
      </c>
      <c r="N12" s="3">
        <v>0</v>
      </c>
      <c r="O12" s="3">
        <v>0</v>
      </c>
      <c r="P12" s="3" t="s">
        <v>195</v>
      </c>
      <c r="Q12" s="5" t="s">
        <v>44</v>
      </c>
      <c r="R12" s="7">
        <v>85860</v>
      </c>
      <c r="S12" s="8">
        <v>0.05</v>
      </c>
      <c r="T12" s="7">
        <v>81567</v>
      </c>
      <c r="U12" s="17">
        <v>0.49500000000000011</v>
      </c>
      <c r="V12" s="7">
        <v>41191.334999999999</v>
      </c>
      <c r="W12" s="9">
        <v>8.2500000000000004E-2</v>
      </c>
      <c r="X12" s="9">
        <v>7.4472920655922259E-2</v>
      </c>
      <c r="Y12" s="9">
        <v>0.15697292065592228</v>
      </c>
      <c r="Z12" s="7">
        <v>262000</v>
      </c>
      <c r="AA12" s="7">
        <v>29111.111111111109</v>
      </c>
      <c r="AB12" s="18">
        <v>170300</v>
      </c>
      <c r="AC12" s="18" t="s">
        <v>205</v>
      </c>
      <c r="AD12"/>
    </row>
    <row r="13" spans="1:30" x14ac:dyDescent="0.25">
      <c r="A13" s="3" t="s">
        <v>743</v>
      </c>
      <c r="B13" s="4" t="s">
        <v>743</v>
      </c>
      <c r="C13" s="4" t="s">
        <v>101</v>
      </c>
      <c r="D13" s="3" t="s">
        <v>744</v>
      </c>
      <c r="E13" s="3" t="s">
        <v>335</v>
      </c>
      <c r="F13" s="3">
        <v>4571</v>
      </c>
      <c r="G13" s="3" t="s">
        <v>23</v>
      </c>
      <c r="H13" s="3">
        <v>6016</v>
      </c>
      <c r="I13" s="3">
        <v>0</v>
      </c>
      <c r="J13" s="3">
        <v>11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 t="s">
        <v>113</v>
      </c>
      <c r="Q13" s="5" t="s">
        <v>44</v>
      </c>
      <c r="R13" s="7">
        <v>112200</v>
      </c>
      <c r="S13" s="8">
        <v>0.05</v>
      </c>
      <c r="T13" s="7">
        <v>106590</v>
      </c>
      <c r="U13" s="17">
        <v>0.35</v>
      </c>
      <c r="V13" s="7">
        <v>69283.5</v>
      </c>
      <c r="W13" s="9">
        <v>7.0000000000000007E-2</v>
      </c>
      <c r="X13" s="9">
        <v>4.0642163453641245E-2</v>
      </c>
      <c r="Y13" s="9">
        <v>0.11064216345364124</v>
      </c>
      <c r="Z13" s="7">
        <v>626000</v>
      </c>
      <c r="AA13" s="7">
        <v>56909.090909090912</v>
      </c>
      <c r="AB13" s="18"/>
      <c r="AC13" s="18"/>
      <c r="AD13"/>
    </row>
    <row r="14" spans="1:30" x14ac:dyDescent="0.25">
      <c r="A14" s="3" t="s">
        <v>745</v>
      </c>
      <c r="B14" s="4" t="s">
        <v>745</v>
      </c>
      <c r="C14" s="4" t="s">
        <v>101</v>
      </c>
      <c r="D14" s="3" t="s">
        <v>746</v>
      </c>
      <c r="E14" s="3" t="s">
        <v>292</v>
      </c>
      <c r="F14" s="3">
        <v>5836</v>
      </c>
      <c r="G14" s="3" t="s">
        <v>23</v>
      </c>
      <c r="H14" s="3">
        <v>5228</v>
      </c>
      <c r="I14" s="3">
        <v>0</v>
      </c>
      <c r="J14" s="3">
        <v>0</v>
      </c>
      <c r="K14" s="3">
        <v>8</v>
      </c>
      <c r="L14" s="3">
        <v>0</v>
      </c>
      <c r="M14" s="3">
        <v>0</v>
      </c>
      <c r="N14" s="3">
        <v>0</v>
      </c>
      <c r="O14" s="3">
        <v>0</v>
      </c>
      <c r="P14" s="3" t="s">
        <v>187</v>
      </c>
      <c r="Q14" s="5" t="s">
        <v>44</v>
      </c>
      <c r="R14" s="7">
        <v>96000</v>
      </c>
      <c r="S14" s="8">
        <v>0.05</v>
      </c>
      <c r="T14" s="7">
        <v>91200</v>
      </c>
      <c r="U14" s="17">
        <v>0.35</v>
      </c>
      <c r="V14" s="7">
        <v>59280</v>
      </c>
      <c r="W14" s="9">
        <v>7.0000000000000007E-2</v>
      </c>
      <c r="X14" s="9">
        <v>5.027870470000001E-2</v>
      </c>
      <c r="Y14" s="9">
        <v>0.12027870470000002</v>
      </c>
      <c r="Z14" s="7">
        <v>493000</v>
      </c>
      <c r="AA14" s="7">
        <v>61625</v>
      </c>
      <c r="AB14" s="18"/>
      <c r="AC14" s="18"/>
      <c r="AD14"/>
    </row>
    <row r="15" spans="1:30" x14ac:dyDescent="0.25">
      <c r="A15" s="3" t="s">
        <v>747</v>
      </c>
      <c r="B15" s="4" t="s">
        <v>748</v>
      </c>
      <c r="C15" s="4" t="s">
        <v>102</v>
      </c>
      <c r="D15" s="3" t="s">
        <v>749</v>
      </c>
      <c r="E15" s="3" t="s">
        <v>292</v>
      </c>
      <c r="F15" s="3">
        <v>6045</v>
      </c>
      <c r="G15" s="3" t="s">
        <v>23</v>
      </c>
      <c r="H15" s="3">
        <v>0</v>
      </c>
      <c r="I15" s="3">
        <v>0</v>
      </c>
      <c r="J15" s="3">
        <v>14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 t="s">
        <v>58</v>
      </c>
      <c r="Q15" s="5" t="s">
        <v>44</v>
      </c>
      <c r="R15" s="7">
        <v>142800</v>
      </c>
      <c r="S15" s="8">
        <v>0.05</v>
      </c>
      <c r="T15" s="7">
        <v>135660</v>
      </c>
      <c r="U15" s="17">
        <v>0.35</v>
      </c>
      <c r="V15" s="7">
        <v>88179</v>
      </c>
      <c r="W15" s="9">
        <v>7.0000000000000007E-2</v>
      </c>
      <c r="X15" s="9">
        <v>5.0278057065087194E-2</v>
      </c>
      <c r="Y15" s="9">
        <v>0.12027805706508719</v>
      </c>
      <c r="Z15" s="7">
        <v>733000</v>
      </c>
      <c r="AA15" s="7">
        <v>52357.142857142855</v>
      </c>
      <c r="AB15" s="18"/>
      <c r="AC15" s="18"/>
      <c r="AD15"/>
    </row>
    <row r="16" spans="1:30" x14ac:dyDescent="0.25">
      <c r="A16" s="3" t="s">
        <v>750</v>
      </c>
      <c r="B16" s="4" t="s">
        <v>751</v>
      </c>
      <c r="C16" s="4" t="s">
        <v>103</v>
      </c>
      <c r="D16" s="3" t="s">
        <v>752</v>
      </c>
      <c r="E16" s="3" t="s">
        <v>292</v>
      </c>
      <c r="F16" s="3">
        <v>5856</v>
      </c>
      <c r="G16" s="3" t="s">
        <v>23</v>
      </c>
      <c r="H16" s="3">
        <v>0</v>
      </c>
      <c r="I16" s="3">
        <v>0</v>
      </c>
      <c r="J16" s="3">
        <v>12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 t="s">
        <v>58</v>
      </c>
      <c r="Q16" s="5" t="s">
        <v>44</v>
      </c>
      <c r="R16" s="7">
        <v>122400</v>
      </c>
      <c r="S16" s="8">
        <v>0.05</v>
      </c>
      <c r="T16" s="7">
        <v>116280</v>
      </c>
      <c r="U16" s="17">
        <v>0.35</v>
      </c>
      <c r="V16" s="7">
        <v>75582</v>
      </c>
      <c r="W16" s="9">
        <v>7.0000000000000007E-2</v>
      </c>
      <c r="X16" s="9">
        <v>5.0277950342155417E-2</v>
      </c>
      <c r="Y16" s="9">
        <v>0.12027795034215542</v>
      </c>
      <c r="Z16" s="7">
        <v>628000</v>
      </c>
      <c r="AA16" s="7">
        <v>52333.333333333336</v>
      </c>
      <c r="AB16" s="18"/>
      <c r="AC16" s="18"/>
      <c r="AD16"/>
    </row>
    <row r="17" spans="1:30" x14ac:dyDescent="0.25">
      <c r="A17" s="3" t="s">
        <v>753</v>
      </c>
      <c r="B17" s="4" t="s">
        <v>754</v>
      </c>
      <c r="C17" s="4" t="s">
        <v>247</v>
      </c>
      <c r="D17" s="3" t="s">
        <v>755</v>
      </c>
      <c r="E17" s="3" t="s">
        <v>292</v>
      </c>
      <c r="F17" s="3">
        <v>29374</v>
      </c>
      <c r="G17" s="3" t="s">
        <v>23</v>
      </c>
      <c r="H17" s="3">
        <v>0</v>
      </c>
      <c r="I17" s="3">
        <v>24</v>
      </c>
      <c r="J17" s="3">
        <v>24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 t="s">
        <v>58</v>
      </c>
      <c r="Q17" s="5" t="s">
        <v>44</v>
      </c>
      <c r="R17" s="7">
        <v>432000</v>
      </c>
      <c r="S17" s="8">
        <v>0.05</v>
      </c>
      <c r="T17" s="7">
        <v>410400</v>
      </c>
      <c r="U17" s="17">
        <v>0.35</v>
      </c>
      <c r="V17" s="7">
        <v>266760</v>
      </c>
      <c r="W17" s="9">
        <v>7.0000000000000007E-2</v>
      </c>
      <c r="X17" s="9">
        <v>5.0278562934469827E-2</v>
      </c>
      <c r="Y17" s="9">
        <v>0.12027856293446984</v>
      </c>
      <c r="Z17" s="7">
        <v>2218000</v>
      </c>
      <c r="AA17" s="7">
        <v>46208.333333333336</v>
      </c>
      <c r="AB17" s="18"/>
      <c r="AC17" s="18"/>
      <c r="AD17"/>
    </row>
    <row r="18" spans="1:30" x14ac:dyDescent="0.25">
      <c r="A18" s="3" t="s">
        <v>756</v>
      </c>
      <c r="B18" s="4" t="s">
        <v>757</v>
      </c>
      <c r="C18" s="4" t="s">
        <v>242</v>
      </c>
      <c r="D18" s="3" t="s">
        <v>758</v>
      </c>
      <c r="E18" s="3" t="s">
        <v>292</v>
      </c>
      <c r="F18" s="3">
        <v>11906</v>
      </c>
      <c r="G18" s="3" t="s">
        <v>23</v>
      </c>
      <c r="H18" s="3">
        <v>0</v>
      </c>
      <c r="I18" s="3">
        <v>0</v>
      </c>
      <c r="J18" s="3">
        <v>3</v>
      </c>
      <c r="K18" s="3">
        <v>12</v>
      </c>
      <c r="L18" s="3">
        <v>0</v>
      </c>
      <c r="M18" s="3">
        <v>0</v>
      </c>
      <c r="N18" s="3">
        <v>0</v>
      </c>
      <c r="O18" s="3">
        <v>0</v>
      </c>
      <c r="P18" s="3" t="s">
        <v>182</v>
      </c>
      <c r="Q18" s="5" t="s">
        <v>44</v>
      </c>
      <c r="R18" s="7">
        <v>174600</v>
      </c>
      <c r="S18" s="8">
        <v>0.05</v>
      </c>
      <c r="T18" s="7">
        <v>165870</v>
      </c>
      <c r="U18" s="17">
        <v>0.35</v>
      </c>
      <c r="V18" s="7">
        <v>107815.5</v>
      </c>
      <c r="W18" s="9">
        <v>7.0000000000000007E-2</v>
      </c>
      <c r="X18" s="9">
        <v>5.027870470000001E-2</v>
      </c>
      <c r="Y18" s="9">
        <v>0.12027870470000002</v>
      </c>
      <c r="Z18" s="7">
        <v>896000</v>
      </c>
      <c r="AA18" s="7">
        <v>59733.333333333336</v>
      </c>
      <c r="AB18" s="18"/>
      <c r="AC18" s="18"/>
      <c r="AD18"/>
    </row>
    <row r="19" spans="1:30" x14ac:dyDescent="0.25">
      <c r="A19" s="3" t="s">
        <v>759</v>
      </c>
      <c r="B19" s="4" t="s">
        <v>760</v>
      </c>
      <c r="C19" s="4" t="s">
        <v>102</v>
      </c>
      <c r="D19" s="3" t="s">
        <v>761</v>
      </c>
      <c r="E19" s="3" t="s">
        <v>292</v>
      </c>
      <c r="F19" s="3">
        <v>6076</v>
      </c>
      <c r="G19" s="3" t="s">
        <v>23</v>
      </c>
      <c r="H19" s="3">
        <v>0</v>
      </c>
      <c r="I19" s="3">
        <v>0</v>
      </c>
      <c r="J19" s="3">
        <v>9</v>
      </c>
      <c r="K19" s="3">
        <v>3</v>
      </c>
      <c r="L19" s="3">
        <v>0</v>
      </c>
      <c r="M19" s="3">
        <v>0</v>
      </c>
      <c r="N19" s="3">
        <v>0</v>
      </c>
      <c r="O19" s="3">
        <v>0</v>
      </c>
      <c r="P19" s="3" t="s">
        <v>207</v>
      </c>
      <c r="Q19" s="5" t="s">
        <v>44</v>
      </c>
      <c r="R19" s="7">
        <v>127800</v>
      </c>
      <c r="S19" s="8">
        <v>0.05</v>
      </c>
      <c r="T19" s="7">
        <v>121410</v>
      </c>
      <c r="U19" s="17">
        <v>0.35</v>
      </c>
      <c r="V19" s="7">
        <v>78916.5</v>
      </c>
      <c r="W19" s="9">
        <v>7.0000000000000007E-2</v>
      </c>
      <c r="X19" s="9">
        <v>5.027870470000001E-2</v>
      </c>
      <c r="Y19" s="9">
        <v>0.12027870470000002</v>
      </c>
      <c r="Z19" s="7">
        <v>656000</v>
      </c>
      <c r="AA19" s="7">
        <v>54666.666666666664</v>
      </c>
      <c r="AB19" s="18"/>
      <c r="AC19" s="18"/>
      <c r="AD19"/>
    </row>
    <row r="20" spans="1:30" x14ac:dyDescent="0.25">
      <c r="A20" s="3" t="s">
        <v>762</v>
      </c>
      <c r="B20" s="4" t="s">
        <v>763</v>
      </c>
      <c r="C20" s="4" t="s">
        <v>764</v>
      </c>
      <c r="D20" s="3" t="s">
        <v>765</v>
      </c>
      <c r="E20" s="3" t="s">
        <v>292</v>
      </c>
      <c r="F20" s="3">
        <v>10327</v>
      </c>
      <c r="G20" s="3" t="s">
        <v>23</v>
      </c>
      <c r="H20" s="3">
        <v>0</v>
      </c>
      <c r="I20" s="3">
        <v>0</v>
      </c>
      <c r="J20" s="3">
        <v>3</v>
      </c>
      <c r="K20" s="3">
        <v>11</v>
      </c>
      <c r="L20" s="3">
        <v>0</v>
      </c>
      <c r="M20" s="3">
        <v>0</v>
      </c>
      <c r="N20" s="3">
        <v>0</v>
      </c>
      <c r="O20" s="3">
        <v>0</v>
      </c>
      <c r="P20" s="3" t="s">
        <v>169</v>
      </c>
      <c r="Q20" s="5" t="s">
        <v>44</v>
      </c>
      <c r="R20" s="7">
        <v>162600</v>
      </c>
      <c r="S20" s="8">
        <v>0.05</v>
      </c>
      <c r="T20" s="7">
        <v>154470</v>
      </c>
      <c r="U20" s="17">
        <v>0.35</v>
      </c>
      <c r="V20" s="7">
        <v>100405.5</v>
      </c>
      <c r="W20" s="9">
        <v>7.0000000000000007E-2</v>
      </c>
      <c r="X20" s="9">
        <v>5.0279301355437539E-2</v>
      </c>
      <c r="Y20" s="9">
        <v>0.12027930135543756</v>
      </c>
      <c r="Z20" s="7">
        <v>835000</v>
      </c>
      <c r="AA20" s="7">
        <v>59642.857142857145</v>
      </c>
      <c r="AB20" s="18"/>
      <c r="AC20" s="18"/>
      <c r="AD20"/>
    </row>
    <row r="21" spans="1:30" x14ac:dyDescent="0.25">
      <c r="A21" s="3" t="s">
        <v>766</v>
      </c>
      <c r="B21" s="4" t="s">
        <v>767</v>
      </c>
      <c r="C21" s="4" t="s">
        <v>103</v>
      </c>
      <c r="D21" s="3" t="s">
        <v>768</v>
      </c>
      <c r="E21" s="3" t="s">
        <v>292</v>
      </c>
      <c r="F21" s="3">
        <v>15734</v>
      </c>
      <c r="G21" s="3" t="s">
        <v>23</v>
      </c>
      <c r="H21" s="3">
        <v>0</v>
      </c>
      <c r="I21" s="3">
        <v>0</v>
      </c>
      <c r="J21" s="3">
        <v>10</v>
      </c>
      <c r="K21" s="3">
        <v>10</v>
      </c>
      <c r="L21" s="3">
        <v>0</v>
      </c>
      <c r="M21" s="3">
        <v>0</v>
      </c>
      <c r="N21" s="3">
        <v>0</v>
      </c>
      <c r="O21" s="3">
        <v>0</v>
      </c>
      <c r="P21" s="3" t="s">
        <v>114</v>
      </c>
      <c r="Q21" s="5" t="s">
        <v>44</v>
      </c>
      <c r="R21" s="7">
        <v>222000</v>
      </c>
      <c r="S21" s="8">
        <v>0.05</v>
      </c>
      <c r="T21" s="7">
        <v>210900</v>
      </c>
      <c r="U21" s="17">
        <v>0.35</v>
      </c>
      <c r="V21" s="7">
        <v>137085</v>
      </c>
      <c r="W21" s="9">
        <v>7.0000000000000007E-2</v>
      </c>
      <c r="X21" s="9">
        <v>5.0278829401024079E-2</v>
      </c>
      <c r="Y21" s="9">
        <v>0.12027882940102408</v>
      </c>
      <c r="Z21" s="7">
        <v>1140000</v>
      </c>
      <c r="AA21" s="7">
        <v>57000</v>
      </c>
      <c r="AB21" s="18"/>
      <c r="AC21" s="18"/>
      <c r="AD21"/>
    </row>
    <row r="22" spans="1:30" x14ac:dyDescent="0.25">
      <c r="A22" s="3" t="s">
        <v>769</v>
      </c>
      <c r="B22" s="4" t="s">
        <v>769</v>
      </c>
      <c r="C22" s="4" t="s">
        <v>167</v>
      </c>
      <c r="D22" s="3" t="s">
        <v>770</v>
      </c>
      <c r="E22" s="3" t="s">
        <v>435</v>
      </c>
      <c r="F22" s="3">
        <v>13892</v>
      </c>
      <c r="G22" s="3" t="s">
        <v>23</v>
      </c>
      <c r="H22" s="3">
        <v>7200</v>
      </c>
      <c r="I22" s="3">
        <v>1</v>
      </c>
      <c r="J22" s="3">
        <v>0</v>
      </c>
      <c r="K22" s="3">
        <v>10</v>
      </c>
      <c r="L22" s="3">
        <v>0</v>
      </c>
      <c r="M22" s="3">
        <v>0</v>
      </c>
      <c r="N22" s="3">
        <v>0</v>
      </c>
      <c r="O22" s="3">
        <v>0</v>
      </c>
      <c r="P22" s="3" t="s">
        <v>69</v>
      </c>
      <c r="Q22" s="5" t="s">
        <v>44</v>
      </c>
      <c r="R22" s="7">
        <v>127800</v>
      </c>
      <c r="S22" s="8">
        <v>0.05</v>
      </c>
      <c r="T22" s="7">
        <v>121410</v>
      </c>
      <c r="U22" s="17">
        <v>0.35</v>
      </c>
      <c r="V22" s="7">
        <v>78916.5</v>
      </c>
      <c r="W22" s="9">
        <v>7.0000000000000007E-2</v>
      </c>
      <c r="X22" s="9">
        <v>3.9471453246315645E-2</v>
      </c>
      <c r="Y22" s="9">
        <v>0.10947145324631566</v>
      </c>
      <c r="Z22" s="7">
        <v>721000</v>
      </c>
      <c r="AA22" s="7">
        <v>65545.454545454544</v>
      </c>
      <c r="AB22" s="18"/>
      <c r="AC22" s="18"/>
      <c r="AD22"/>
    </row>
    <row r="23" spans="1:30" x14ac:dyDescent="0.25">
      <c r="A23" s="3" t="s">
        <v>771</v>
      </c>
      <c r="B23" s="4" t="s">
        <v>771</v>
      </c>
      <c r="C23" s="4" t="s">
        <v>167</v>
      </c>
      <c r="D23" s="3" t="s">
        <v>772</v>
      </c>
      <c r="E23" s="3" t="s">
        <v>717</v>
      </c>
      <c r="F23" s="3">
        <v>12141</v>
      </c>
      <c r="G23" s="3" t="s">
        <v>204</v>
      </c>
      <c r="H23" s="3">
        <v>16926</v>
      </c>
      <c r="I23" s="3">
        <v>0</v>
      </c>
      <c r="J23" s="3">
        <v>4</v>
      </c>
      <c r="K23" s="3">
        <v>10</v>
      </c>
      <c r="L23" s="3">
        <v>0</v>
      </c>
      <c r="M23" s="3">
        <v>0</v>
      </c>
      <c r="N23" s="3">
        <v>0</v>
      </c>
      <c r="O23" s="3">
        <v>0</v>
      </c>
      <c r="P23" s="3" t="s">
        <v>57</v>
      </c>
      <c r="Q23" s="5" t="s">
        <v>44</v>
      </c>
      <c r="R23" s="7">
        <v>144720</v>
      </c>
      <c r="S23" s="8">
        <v>0.05</v>
      </c>
      <c r="T23" s="7">
        <v>137484</v>
      </c>
      <c r="U23" s="17">
        <v>0.49500000000000011</v>
      </c>
      <c r="V23" s="7">
        <v>69429.42</v>
      </c>
      <c r="W23" s="9">
        <v>8.2500000000000004E-2</v>
      </c>
      <c r="X23" s="9">
        <v>7.4473145622379194E-2</v>
      </c>
      <c r="Y23" s="9">
        <v>0.15697314562237918</v>
      </c>
      <c r="Z23" s="7">
        <v>442000</v>
      </c>
      <c r="AA23" s="7">
        <v>31571.428571428572</v>
      </c>
      <c r="AB23" s="18">
        <v>287300</v>
      </c>
      <c r="AC23" s="18" t="s">
        <v>205</v>
      </c>
      <c r="AD23"/>
    </row>
    <row r="24" spans="1:30" x14ac:dyDescent="0.25">
      <c r="A24" s="3" t="s">
        <v>773</v>
      </c>
      <c r="B24" s="4" t="s">
        <v>773</v>
      </c>
      <c r="C24" s="4" t="s">
        <v>101</v>
      </c>
      <c r="D24" s="3" t="s">
        <v>774</v>
      </c>
      <c r="E24" s="3" t="s">
        <v>335</v>
      </c>
      <c r="F24" s="3">
        <v>4475</v>
      </c>
      <c r="G24" s="3" t="s">
        <v>23</v>
      </c>
      <c r="H24" s="3">
        <v>5996</v>
      </c>
      <c r="I24" s="3">
        <v>0</v>
      </c>
      <c r="J24" s="3">
        <v>11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 t="s">
        <v>207</v>
      </c>
      <c r="Q24" s="5" t="s">
        <v>44</v>
      </c>
      <c r="R24" s="7">
        <v>112200</v>
      </c>
      <c r="S24" s="8">
        <v>0.05</v>
      </c>
      <c r="T24" s="7">
        <v>106590</v>
      </c>
      <c r="U24" s="17">
        <v>0.35</v>
      </c>
      <c r="V24" s="7">
        <v>69283.5</v>
      </c>
      <c r="W24" s="9">
        <v>7.0000000000000007E-2</v>
      </c>
      <c r="X24" s="9">
        <v>4.0641270134903318E-2</v>
      </c>
      <c r="Y24" s="9">
        <v>0.11064127013490332</v>
      </c>
      <c r="Z24" s="7">
        <v>626000</v>
      </c>
      <c r="AA24" s="7">
        <v>56909.090909090912</v>
      </c>
      <c r="AB24" s="18"/>
      <c r="AC24" s="18"/>
      <c r="AD24"/>
    </row>
    <row r="25" spans="1:30" x14ac:dyDescent="0.25">
      <c r="A25" s="3" t="s">
        <v>775</v>
      </c>
      <c r="B25" s="4" t="s">
        <v>775</v>
      </c>
      <c r="C25" s="4" t="s">
        <v>167</v>
      </c>
      <c r="D25" s="3" t="s">
        <v>776</v>
      </c>
      <c r="E25" s="3" t="s">
        <v>435</v>
      </c>
      <c r="F25" s="3">
        <v>11088</v>
      </c>
      <c r="G25" s="3" t="s">
        <v>23</v>
      </c>
      <c r="H25" s="3">
        <v>8718</v>
      </c>
      <c r="I25" s="3">
        <v>0</v>
      </c>
      <c r="J25" s="3">
        <v>3</v>
      </c>
      <c r="K25" s="3">
        <v>6</v>
      </c>
      <c r="L25" s="3">
        <v>0</v>
      </c>
      <c r="M25" s="3">
        <v>0</v>
      </c>
      <c r="N25" s="3">
        <v>0</v>
      </c>
      <c r="O25" s="3">
        <v>0</v>
      </c>
      <c r="P25" s="3" t="s">
        <v>69</v>
      </c>
      <c r="Q25" s="5" t="s">
        <v>44</v>
      </c>
      <c r="R25" s="7">
        <v>102600</v>
      </c>
      <c r="S25" s="8">
        <v>0.05</v>
      </c>
      <c r="T25" s="7">
        <v>97470</v>
      </c>
      <c r="U25" s="17">
        <v>0.35</v>
      </c>
      <c r="V25" s="7">
        <v>63355.5</v>
      </c>
      <c r="W25" s="9">
        <v>7.0000000000000007E-2</v>
      </c>
      <c r="X25" s="9">
        <v>3.9471488280940541E-2</v>
      </c>
      <c r="Y25" s="9">
        <v>0.10947148828094055</v>
      </c>
      <c r="Z25" s="7">
        <v>579000</v>
      </c>
      <c r="AA25" s="7">
        <v>64333.333333333336</v>
      </c>
      <c r="AB25" s="18"/>
      <c r="AC25" s="18"/>
      <c r="AD25"/>
    </row>
    <row r="26" spans="1:30" x14ac:dyDescent="0.25">
      <c r="A26" s="3" t="s">
        <v>777</v>
      </c>
      <c r="B26" s="4" t="s">
        <v>777</v>
      </c>
      <c r="C26" s="4" t="s">
        <v>101</v>
      </c>
      <c r="D26" s="3" t="s">
        <v>778</v>
      </c>
      <c r="E26" s="3" t="s">
        <v>292</v>
      </c>
      <c r="F26" s="3">
        <v>10226</v>
      </c>
      <c r="G26" s="3" t="s">
        <v>23</v>
      </c>
      <c r="H26" s="3">
        <v>4602</v>
      </c>
      <c r="I26" s="3">
        <v>12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 t="s">
        <v>169</v>
      </c>
      <c r="Q26" s="5" t="s">
        <v>44</v>
      </c>
      <c r="R26" s="7">
        <v>93600</v>
      </c>
      <c r="S26" s="8">
        <v>0.05</v>
      </c>
      <c r="T26" s="7">
        <v>88920</v>
      </c>
      <c r="U26" s="17">
        <v>0.35</v>
      </c>
      <c r="V26" s="7">
        <v>57798</v>
      </c>
      <c r="W26" s="9">
        <v>7.0000000000000007E-2</v>
      </c>
      <c r="X26" s="9">
        <v>5.027842428491755E-2</v>
      </c>
      <c r="Y26" s="9">
        <v>0.12027842428491756</v>
      </c>
      <c r="Z26" s="7">
        <v>481000</v>
      </c>
      <c r="AA26" s="7">
        <v>40083.333333333336</v>
      </c>
      <c r="AB26" s="18"/>
      <c r="AC26" s="18"/>
      <c r="AD26"/>
    </row>
    <row r="27" spans="1:30" x14ac:dyDescent="0.25">
      <c r="A27" s="3" t="s">
        <v>779</v>
      </c>
      <c r="B27" s="4" t="s">
        <v>779</v>
      </c>
      <c r="C27" s="4" t="s">
        <v>101</v>
      </c>
      <c r="D27" s="3" t="s">
        <v>780</v>
      </c>
      <c r="E27" s="3" t="s">
        <v>292</v>
      </c>
      <c r="F27" s="3">
        <v>12482</v>
      </c>
      <c r="G27" s="3" t="s">
        <v>23</v>
      </c>
      <c r="H27" s="3">
        <v>12045</v>
      </c>
      <c r="I27" s="3">
        <v>0</v>
      </c>
      <c r="J27" s="3">
        <v>3</v>
      </c>
      <c r="K27" s="3">
        <v>12</v>
      </c>
      <c r="L27" s="3">
        <v>0</v>
      </c>
      <c r="M27" s="3">
        <v>0</v>
      </c>
      <c r="N27" s="3">
        <v>0</v>
      </c>
      <c r="O27" s="3">
        <v>0</v>
      </c>
      <c r="P27" s="3" t="s">
        <v>57</v>
      </c>
      <c r="Q27" s="5" t="s">
        <v>44</v>
      </c>
      <c r="R27" s="7">
        <v>174600</v>
      </c>
      <c r="S27" s="8">
        <v>0.05</v>
      </c>
      <c r="T27" s="7">
        <v>165870</v>
      </c>
      <c r="U27" s="17">
        <v>0.35</v>
      </c>
      <c r="V27" s="7">
        <v>107815.5</v>
      </c>
      <c r="W27" s="9">
        <v>7.0000000000000007E-2</v>
      </c>
      <c r="X27" s="9">
        <v>5.027870470000001E-2</v>
      </c>
      <c r="Y27" s="9">
        <v>0.12027870470000002</v>
      </c>
      <c r="Z27" s="7">
        <v>896000</v>
      </c>
      <c r="AA27" s="7">
        <v>59733.333333333336</v>
      </c>
      <c r="AB27" s="18"/>
      <c r="AC27" s="18"/>
      <c r="AD27"/>
    </row>
    <row r="28" spans="1:30" x14ac:dyDescent="0.25">
      <c r="A28" s="3" t="s">
        <v>781</v>
      </c>
      <c r="B28" s="4" t="s">
        <v>781</v>
      </c>
      <c r="C28" s="4" t="s">
        <v>101</v>
      </c>
      <c r="D28" s="3" t="s">
        <v>782</v>
      </c>
      <c r="E28" s="3" t="s">
        <v>335</v>
      </c>
      <c r="F28" s="3">
        <v>9292</v>
      </c>
      <c r="G28" s="3" t="s">
        <v>23</v>
      </c>
      <c r="H28" s="3">
        <v>7754</v>
      </c>
      <c r="I28" s="3">
        <v>1</v>
      </c>
      <c r="J28" s="3">
        <v>10</v>
      </c>
      <c r="K28" s="3">
        <v>2</v>
      </c>
      <c r="L28" s="3">
        <v>0</v>
      </c>
      <c r="M28" s="3">
        <v>0</v>
      </c>
      <c r="N28" s="3">
        <v>0</v>
      </c>
      <c r="O28" s="3">
        <v>0</v>
      </c>
      <c r="P28" s="3" t="s">
        <v>115</v>
      </c>
      <c r="Q28" s="5" t="s">
        <v>44</v>
      </c>
      <c r="R28" s="7">
        <v>133800</v>
      </c>
      <c r="S28" s="8">
        <v>0.05</v>
      </c>
      <c r="T28" s="7">
        <v>127110</v>
      </c>
      <c r="U28" s="17">
        <v>0.35</v>
      </c>
      <c r="V28" s="7">
        <v>82621.5</v>
      </c>
      <c r="W28" s="9">
        <v>7.0000000000000007E-2</v>
      </c>
      <c r="X28" s="9">
        <v>4.0641553752579856E-2</v>
      </c>
      <c r="Y28" s="9">
        <v>0.11064155375257986</v>
      </c>
      <c r="Z28" s="7">
        <v>747000</v>
      </c>
      <c r="AA28" s="7">
        <v>57461.538461538461</v>
      </c>
      <c r="AB28" s="18"/>
      <c r="AC28" s="18"/>
      <c r="AD28"/>
    </row>
    <row r="29" spans="1:30" x14ac:dyDescent="0.25">
      <c r="A29" s="3" t="s">
        <v>783</v>
      </c>
      <c r="B29" s="4" t="s">
        <v>784</v>
      </c>
      <c r="C29" s="4" t="s">
        <v>785</v>
      </c>
      <c r="D29" s="3" t="s">
        <v>786</v>
      </c>
      <c r="E29" s="3" t="s">
        <v>435</v>
      </c>
      <c r="F29" s="3">
        <v>18014</v>
      </c>
      <c r="G29" s="3" t="s">
        <v>23</v>
      </c>
      <c r="H29" s="3">
        <v>19302</v>
      </c>
      <c r="I29" s="3">
        <v>0</v>
      </c>
      <c r="J29" s="3">
        <v>0</v>
      </c>
      <c r="K29" s="3">
        <v>24</v>
      </c>
      <c r="L29" s="3">
        <v>0</v>
      </c>
      <c r="M29" s="3">
        <v>0</v>
      </c>
      <c r="N29" s="3">
        <v>0</v>
      </c>
      <c r="O29" s="3">
        <v>0</v>
      </c>
      <c r="P29" s="3" t="s">
        <v>564</v>
      </c>
      <c r="Q29" s="5" t="s">
        <v>44</v>
      </c>
      <c r="R29" s="7">
        <v>288000</v>
      </c>
      <c r="S29" s="8">
        <v>0.05</v>
      </c>
      <c r="T29" s="7">
        <v>273600</v>
      </c>
      <c r="U29" s="17">
        <v>0.35</v>
      </c>
      <c r="V29" s="7">
        <v>177840</v>
      </c>
      <c r="W29" s="9">
        <v>7.0000000000000007E-2</v>
      </c>
      <c r="X29" s="9">
        <v>3.9471365257256266E-2</v>
      </c>
      <c r="Y29" s="9">
        <v>0.10947136525725629</v>
      </c>
      <c r="Z29" s="7">
        <v>1625000</v>
      </c>
      <c r="AA29" s="7">
        <v>67708.333333333328</v>
      </c>
      <c r="AB29" s="18"/>
      <c r="AC29" s="18"/>
      <c r="AD29"/>
    </row>
    <row r="30" spans="1:30" x14ac:dyDescent="0.25">
      <c r="A30" s="3" t="s">
        <v>787</v>
      </c>
      <c r="B30" s="4" t="s">
        <v>788</v>
      </c>
      <c r="C30" s="4" t="s">
        <v>103</v>
      </c>
      <c r="D30" s="3" t="s">
        <v>789</v>
      </c>
      <c r="E30" s="3" t="s">
        <v>292</v>
      </c>
      <c r="F30" s="3">
        <v>18556</v>
      </c>
      <c r="G30" s="3" t="s">
        <v>23</v>
      </c>
      <c r="H30" s="3">
        <v>0</v>
      </c>
      <c r="I30" s="3">
        <v>16</v>
      </c>
      <c r="J30" s="3">
        <v>16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 t="s">
        <v>59</v>
      </c>
      <c r="Q30" s="5" t="s">
        <v>44</v>
      </c>
      <c r="R30" s="7">
        <v>288000</v>
      </c>
      <c r="S30" s="8">
        <v>0.05</v>
      </c>
      <c r="T30" s="7">
        <v>273600</v>
      </c>
      <c r="U30" s="17">
        <v>0.35</v>
      </c>
      <c r="V30" s="7">
        <v>177840</v>
      </c>
      <c r="W30" s="9">
        <v>7.0000000000000007E-2</v>
      </c>
      <c r="X30" s="9">
        <v>5.0278573279091056E-2</v>
      </c>
      <c r="Y30" s="9">
        <v>0.12027857327909106</v>
      </c>
      <c r="Z30" s="7">
        <v>1479000</v>
      </c>
      <c r="AA30" s="7">
        <v>46218.75</v>
      </c>
      <c r="AB30" s="18"/>
      <c r="AC30" s="18"/>
      <c r="AD30"/>
    </row>
    <row r="31" spans="1:30" x14ac:dyDescent="0.25">
      <c r="A31" s="3" t="s">
        <v>790</v>
      </c>
      <c r="B31" s="4" t="s">
        <v>790</v>
      </c>
      <c r="C31" s="4" t="s">
        <v>101</v>
      </c>
      <c r="D31" s="3" t="s">
        <v>791</v>
      </c>
      <c r="E31" s="3" t="s">
        <v>335</v>
      </c>
      <c r="F31" s="3">
        <v>6054</v>
      </c>
      <c r="G31" s="3" t="s">
        <v>23</v>
      </c>
      <c r="H31" s="3">
        <v>4892</v>
      </c>
      <c r="I31" s="3">
        <v>0</v>
      </c>
      <c r="J31" s="3">
        <v>8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 t="s">
        <v>58</v>
      </c>
      <c r="Q31" s="5" t="s">
        <v>44</v>
      </c>
      <c r="R31" s="7">
        <v>81600</v>
      </c>
      <c r="S31" s="8">
        <v>0.05</v>
      </c>
      <c r="T31" s="7">
        <v>77520</v>
      </c>
      <c r="U31" s="17">
        <v>0.35</v>
      </c>
      <c r="V31" s="7">
        <v>50388</v>
      </c>
      <c r="W31" s="9">
        <v>7.0000000000000007E-2</v>
      </c>
      <c r="X31" s="9">
        <v>4.0641626200000003E-2</v>
      </c>
      <c r="Y31" s="9">
        <v>0.1106416262</v>
      </c>
      <c r="Z31" s="7">
        <v>455000</v>
      </c>
      <c r="AA31" s="7">
        <v>56875</v>
      </c>
      <c r="AB31" s="18"/>
      <c r="AC31" s="18"/>
      <c r="AD31"/>
    </row>
    <row r="32" spans="1:30" x14ac:dyDescent="0.25">
      <c r="A32" s="3" t="s">
        <v>792</v>
      </c>
      <c r="B32" s="4" t="s">
        <v>792</v>
      </c>
      <c r="C32" s="4" t="s">
        <v>167</v>
      </c>
      <c r="D32" s="3" t="s">
        <v>793</v>
      </c>
      <c r="E32" s="3" t="s">
        <v>435</v>
      </c>
      <c r="F32" s="3">
        <v>11476</v>
      </c>
      <c r="G32" s="3" t="s">
        <v>23</v>
      </c>
      <c r="H32" s="3">
        <v>7200</v>
      </c>
      <c r="I32" s="3">
        <v>1</v>
      </c>
      <c r="J32" s="3">
        <v>0</v>
      </c>
      <c r="K32" s="3">
        <v>11</v>
      </c>
      <c r="L32" s="3">
        <v>0</v>
      </c>
      <c r="M32" s="3">
        <v>0</v>
      </c>
      <c r="N32" s="3">
        <v>0</v>
      </c>
      <c r="O32" s="3">
        <v>0</v>
      </c>
      <c r="P32" s="3" t="s">
        <v>57</v>
      </c>
      <c r="Q32" s="5" t="s">
        <v>44</v>
      </c>
      <c r="R32" s="7">
        <v>139800</v>
      </c>
      <c r="S32" s="8">
        <v>0.05</v>
      </c>
      <c r="T32" s="7">
        <v>132810</v>
      </c>
      <c r="U32" s="17">
        <v>0.35</v>
      </c>
      <c r="V32" s="7">
        <v>86326.5</v>
      </c>
      <c r="W32" s="9">
        <v>7.0000000000000007E-2</v>
      </c>
      <c r="X32" s="9">
        <v>3.9471429564062813E-2</v>
      </c>
      <c r="Y32" s="9">
        <v>0.10947142956406282</v>
      </c>
      <c r="Z32" s="7">
        <v>789000</v>
      </c>
      <c r="AA32" s="7">
        <v>65750</v>
      </c>
      <c r="AB32" s="18"/>
      <c r="AC32" s="18"/>
      <c r="AD32"/>
    </row>
    <row r="33" spans="1:30" x14ac:dyDescent="0.25">
      <c r="A33" s="3" t="s">
        <v>794</v>
      </c>
      <c r="B33" s="4" t="s">
        <v>794</v>
      </c>
      <c r="C33" s="4" t="s">
        <v>101</v>
      </c>
      <c r="D33" s="3" t="s">
        <v>795</v>
      </c>
      <c r="E33" s="3" t="s">
        <v>292</v>
      </c>
      <c r="F33" s="3">
        <v>7304</v>
      </c>
      <c r="G33" s="3" t="s">
        <v>23</v>
      </c>
      <c r="H33" s="3">
        <v>6430</v>
      </c>
      <c r="I33" s="3">
        <v>0</v>
      </c>
      <c r="J33" s="3">
        <v>10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 t="s">
        <v>115</v>
      </c>
      <c r="Q33" s="5" t="s">
        <v>44</v>
      </c>
      <c r="R33" s="7">
        <v>102000</v>
      </c>
      <c r="S33" s="8">
        <v>0.05</v>
      </c>
      <c r="T33" s="7">
        <v>96900</v>
      </c>
      <c r="U33" s="17">
        <v>0.35</v>
      </c>
      <c r="V33" s="7">
        <v>62985</v>
      </c>
      <c r="W33" s="9">
        <v>7.0000000000000007E-2</v>
      </c>
      <c r="X33" s="9">
        <v>5.0279062693990809E-2</v>
      </c>
      <c r="Y33" s="9">
        <v>0.12027906269399082</v>
      </c>
      <c r="Z33" s="7">
        <v>524000</v>
      </c>
      <c r="AA33" s="7">
        <v>52400</v>
      </c>
      <c r="AB33" s="18"/>
      <c r="AC33" s="18"/>
      <c r="AD33"/>
    </row>
    <row r="34" spans="1:30" x14ac:dyDescent="0.25">
      <c r="A34" s="3" t="s">
        <v>796</v>
      </c>
      <c r="B34" s="4" t="s">
        <v>796</v>
      </c>
      <c r="C34" s="4" t="s">
        <v>101</v>
      </c>
      <c r="D34" s="3" t="s">
        <v>797</v>
      </c>
      <c r="E34" s="3" t="s">
        <v>292</v>
      </c>
      <c r="F34" s="3">
        <v>5845</v>
      </c>
      <c r="G34" s="3" t="s">
        <v>23</v>
      </c>
      <c r="H34" s="3">
        <v>6464</v>
      </c>
      <c r="I34" s="3">
        <v>0</v>
      </c>
      <c r="J34" s="3">
        <v>10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 t="s">
        <v>186</v>
      </c>
      <c r="Q34" s="5" t="s">
        <v>44</v>
      </c>
      <c r="R34" s="7">
        <v>102000</v>
      </c>
      <c r="S34" s="8">
        <v>0.05</v>
      </c>
      <c r="T34" s="7">
        <v>96900</v>
      </c>
      <c r="U34" s="17">
        <v>0.35</v>
      </c>
      <c r="V34" s="7">
        <v>62985</v>
      </c>
      <c r="W34" s="9">
        <v>7.0000000000000007E-2</v>
      </c>
      <c r="X34" s="9">
        <v>5.0279062693990809E-2</v>
      </c>
      <c r="Y34" s="9">
        <v>0.12027906269399082</v>
      </c>
      <c r="Z34" s="7">
        <v>524000</v>
      </c>
      <c r="AA34" s="7">
        <v>52400</v>
      </c>
      <c r="AB34" s="18"/>
      <c r="AC34" s="18"/>
      <c r="AD34"/>
    </row>
    <row r="35" spans="1:30" x14ac:dyDescent="0.25">
      <c r="A35" s="3" t="s">
        <v>798</v>
      </c>
      <c r="B35" s="4" t="s">
        <v>799</v>
      </c>
      <c r="C35" s="4" t="s">
        <v>103</v>
      </c>
      <c r="D35" s="3" t="s">
        <v>800</v>
      </c>
      <c r="E35" s="3" t="s">
        <v>292</v>
      </c>
      <c r="F35" s="3">
        <v>11182</v>
      </c>
      <c r="G35" s="3" t="s">
        <v>23</v>
      </c>
      <c r="H35" s="3">
        <v>0</v>
      </c>
      <c r="I35" s="3">
        <v>0</v>
      </c>
      <c r="J35" s="3">
        <v>16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 t="s">
        <v>198</v>
      </c>
      <c r="Q35" s="5" t="s">
        <v>44</v>
      </c>
      <c r="R35" s="7">
        <v>163200</v>
      </c>
      <c r="S35" s="8">
        <v>0.05</v>
      </c>
      <c r="T35" s="7">
        <v>155040</v>
      </c>
      <c r="U35" s="17">
        <v>0.35</v>
      </c>
      <c r="V35" s="7">
        <v>100776</v>
      </c>
      <c r="W35" s="9">
        <v>7.0000000000000007E-2</v>
      </c>
      <c r="X35" s="9">
        <v>5.027870470000001E-2</v>
      </c>
      <c r="Y35" s="9">
        <v>0.12027870470000002</v>
      </c>
      <c r="Z35" s="7">
        <v>838000</v>
      </c>
      <c r="AA35" s="7">
        <v>52375</v>
      </c>
      <c r="AB35" s="18"/>
      <c r="AC35" s="18"/>
      <c r="AD35"/>
    </row>
    <row r="36" spans="1:30" x14ac:dyDescent="0.25">
      <c r="A36" s="3" t="s">
        <v>801</v>
      </c>
      <c r="B36" s="4" t="s">
        <v>802</v>
      </c>
      <c r="C36" s="4" t="s">
        <v>103</v>
      </c>
      <c r="D36" s="3" t="s">
        <v>803</v>
      </c>
      <c r="E36" s="3" t="s">
        <v>292</v>
      </c>
      <c r="F36" s="3">
        <v>6211</v>
      </c>
      <c r="G36" s="3" t="s">
        <v>23</v>
      </c>
      <c r="H36" s="3">
        <v>0</v>
      </c>
      <c r="I36" s="3">
        <v>8</v>
      </c>
      <c r="J36" s="3">
        <v>8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 t="s">
        <v>58</v>
      </c>
      <c r="Q36" s="5" t="s">
        <v>44</v>
      </c>
      <c r="R36" s="7">
        <v>144000</v>
      </c>
      <c r="S36" s="8">
        <v>0.05</v>
      </c>
      <c r="T36" s="7">
        <v>136800</v>
      </c>
      <c r="U36" s="17">
        <v>0.35</v>
      </c>
      <c r="V36" s="7">
        <v>88920</v>
      </c>
      <c r="W36" s="9">
        <v>7.0000000000000007E-2</v>
      </c>
      <c r="X36" s="9">
        <v>5.027870470000001E-2</v>
      </c>
      <c r="Y36" s="9">
        <v>0.12027870470000002</v>
      </c>
      <c r="Z36" s="7">
        <v>739000</v>
      </c>
      <c r="AA36" s="7">
        <v>46187.5</v>
      </c>
      <c r="AB36" s="18"/>
      <c r="AC36" s="18"/>
      <c r="AD36"/>
    </row>
    <row r="37" spans="1:30" x14ac:dyDescent="0.25">
      <c r="A37" s="3" t="s">
        <v>804</v>
      </c>
      <c r="B37" s="4" t="s">
        <v>805</v>
      </c>
      <c r="C37" s="4" t="s">
        <v>277</v>
      </c>
      <c r="D37" s="3" t="s">
        <v>806</v>
      </c>
      <c r="E37" s="3" t="s">
        <v>292</v>
      </c>
      <c r="F37" s="3">
        <v>17631</v>
      </c>
      <c r="G37" s="3" t="s">
        <v>23</v>
      </c>
      <c r="H37" s="3">
        <v>21000</v>
      </c>
      <c r="I37" s="3">
        <v>0</v>
      </c>
      <c r="J37" s="3">
        <v>23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 t="s">
        <v>195</v>
      </c>
      <c r="Q37" s="5" t="s">
        <v>44</v>
      </c>
      <c r="R37" s="7">
        <v>246600</v>
      </c>
      <c r="S37" s="8">
        <v>0.05</v>
      </c>
      <c r="T37" s="7">
        <v>234270</v>
      </c>
      <c r="U37" s="17">
        <v>0.35</v>
      </c>
      <c r="V37" s="7">
        <v>152275.5</v>
      </c>
      <c r="W37" s="9">
        <v>7.0000000000000007E-2</v>
      </c>
      <c r="X37" s="9">
        <v>5.0278802711272566E-2</v>
      </c>
      <c r="Y37" s="9">
        <v>0.12027880271127256</v>
      </c>
      <c r="Z37" s="7">
        <v>1266000</v>
      </c>
      <c r="AA37" s="7">
        <v>52750</v>
      </c>
      <c r="AB37" s="18"/>
      <c r="AC37" s="18"/>
      <c r="AD37"/>
    </row>
    <row r="38" spans="1:30" ht="30" x14ac:dyDescent="0.25">
      <c r="A38" s="3" t="s">
        <v>807</v>
      </c>
      <c r="B38" s="4" t="s">
        <v>808</v>
      </c>
      <c r="C38" s="4" t="s">
        <v>809</v>
      </c>
      <c r="D38" s="3" t="s">
        <v>810</v>
      </c>
      <c r="E38" s="3" t="s">
        <v>335</v>
      </c>
      <c r="F38" s="3">
        <v>41411</v>
      </c>
      <c r="G38" s="3" t="s">
        <v>23</v>
      </c>
      <c r="H38" s="3">
        <v>0</v>
      </c>
      <c r="I38" s="3">
        <v>0</v>
      </c>
      <c r="J38" s="3">
        <v>48</v>
      </c>
      <c r="K38" s="3">
        <v>8</v>
      </c>
      <c r="L38" s="3">
        <v>0</v>
      </c>
      <c r="M38" s="3">
        <v>0</v>
      </c>
      <c r="N38" s="3">
        <v>0</v>
      </c>
      <c r="O38" s="3">
        <v>0</v>
      </c>
      <c r="P38" s="3" t="s">
        <v>59</v>
      </c>
      <c r="Q38" s="5" t="s">
        <v>44</v>
      </c>
      <c r="R38" s="7">
        <v>585600</v>
      </c>
      <c r="S38" s="8">
        <v>0.05</v>
      </c>
      <c r="T38" s="7">
        <v>556320</v>
      </c>
      <c r="U38" s="17">
        <v>0.35</v>
      </c>
      <c r="V38" s="7">
        <v>361608</v>
      </c>
      <c r="W38" s="9">
        <v>7.0000000000000007E-2</v>
      </c>
      <c r="X38" s="9">
        <v>4.0641626200000003E-2</v>
      </c>
      <c r="Y38" s="9">
        <v>0.1106416262</v>
      </c>
      <c r="Z38" s="7">
        <v>3268000</v>
      </c>
      <c r="AA38" s="7">
        <v>58357.142857142855</v>
      </c>
      <c r="AB38" s="18"/>
      <c r="AC38" s="18"/>
    </row>
    <row r="39" spans="1:30" x14ac:dyDescent="0.25">
      <c r="A39" s="3" t="s">
        <v>811</v>
      </c>
      <c r="B39" s="4" t="s">
        <v>812</v>
      </c>
      <c r="C39" s="4" t="s">
        <v>247</v>
      </c>
      <c r="D39" s="3" t="s">
        <v>813</v>
      </c>
      <c r="E39" s="3" t="s">
        <v>292</v>
      </c>
      <c r="F39" s="3">
        <v>7458</v>
      </c>
      <c r="G39" s="3" t="s">
        <v>23</v>
      </c>
      <c r="H39" s="3">
        <v>0</v>
      </c>
      <c r="I39" s="3">
        <v>7</v>
      </c>
      <c r="J39" s="3">
        <v>9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 t="s">
        <v>59</v>
      </c>
      <c r="Q39" s="5" t="s">
        <v>44</v>
      </c>
      <c r="R39" s="7">
        <v>146400</v>
      </c>
      <c r="S39" s="8">
        <v>0.05</v>
      </c>
      <c r="T39" s="7">
        <v>139080</v>
      </c>
      <c r="U39" s="17">
        <v>0.35</v>
      </c>
      <c r="V39" s="7">
        <v>90402</v>
      </c>
      <c r="W39" s="9">
        <v>7.0000000000000007E-2</v>
      </c>
      <c r="X39" s="9">
        <v>5.027870470000001E-2</v>
      </c>
      <c r="Y39" s="9">
        <v>0.12027870470000002</v>
      </c>
      <c r="Z39" s="7">
        <v>752000</v>
      </c>
      <c r="AA39" s="7">
        <v>47000</v>
      </c>
      <c r="AB39" s="18"/>
      <c r="AC39" s="18"/>
    </row>
    <row r="40" spans="1:30" x14ac:dyDescent="0.25">
      <c r="A40" s="3" t="s">
        <v>814</v>
      </c>
      <c r="B40" s="4" t="s">
        <v>815</v>
      </c>
      <c r="C40" s="4" t="s">
        <v>242</v>
      </c>
      <c r="D40" s="3" t="s">
        <v>816</v>
      </c>
      <c r="E40" s="3" t="s">
        <v>289</v>
      </c>
      <c r="F40" s="3">
        <v>12490</v>
      </c>
      <c r="G40" s="3" t="s">
        <v>23</v>
      </c>
      <c r="H40" s="3">
        <v>0</v>
      </c>
      <c r="I40" s="3">
        <v>7</v>
      </c>
      <c r="J40" s="3">
        <v>9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 t="s">
        <v>111</v>
      </c>
      <c r="Q40" s="5" t="s">
        <v>44</v>
      </c>
      <c r="R40" s="7">
        <v>146400</v>
      </c>
      <c r="S40" s="8">
        <v>0.05</v>
      </c>
      <c r="T40" s="7">
        <v>139080</v>
      </c>
      <c r="U40" s="17">
        <v>0.35</v>
      </c>
      <c r="V40" s="7">
        <v>90402</v>
      </c>
      <c r="W40" s="9">
        <v>7.0000000000000007E-2</v>
      </c>
      <c r="X40" s="9">
        <v>5.027870470000001E-2</v>
      </c>
      <c r="Y40" s="9">
        <v>0.12027870470000002</v>
      </c>
      <c r="Z40" s="7">
        <v>752000</v>
      </c>
      <c r="AA40" s="7">
        <v>47000</v>
      </c>
      <c r="AB40" s="18"/>
      <c r="AC40" s="18"/>
    </row>
    <row r="41" spans="1:30" x14ac:dyDescent="0.25">
      <c r="A41" s="3" t="s">
        <v>817</v>
      </c>
      <c r="B41" s="4" t="s">
        <v>818</v>
      </c>
      <c r="C41" s="4" t="s">
        <v>103</v>
      </c>
      <c r="D41" s="3" t="s">
        <v>819</v>
      </c>
      <c r="E41" s="3" t="s">
        <v>292</v>
      </c>
      <c r="F41" s="3">
        <v>6297</v>
      </c>
      <c r="G41" s="3" t="s">
        <v>23</v>
      </c>
      <c r="H41" s="3">
        <v>0</v>
      </c>
      <c r="I41" s="3">
        <v>8</v>
      </c>
      <c r="J41" s="3">
        <v>8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 t="s">
        <v>59</v>
      </c>
      <c r="Q41" s="5" t="s">
        <v>44</v>
      </c>
      <c r="R41" s="7">
        <v>144000</v>
      </c>
      <c r="S41" s="8">
        <v>0.05</v>
      </c>
      <c r="T41" s="7">
        <v>136800</v>
      </c>
      <c r="U41" s="17">
        <v>0.35</v>
      </c>
      <c r="V41" s="7">
        <v>88920</v>
      </c>
      <c r="W41" s="9">
        <v>7.0000000000000007E-2</v>
      </c>
      <c r="X41" s="9">
        <v>5.0278869797753339E-2</v>
      </c>
      <c r="Y41" s="9">
        <v>0.12027886979775336</v>
      </c>
      <c r="Z41" s="7">
        <v>739000</v>
      </c>
      <c r="AA41" s="7">
        <v>46187.5</v>
      </c>
      <c r="AB41" s="18"/>
      <c r="AC41" s="18"/>
    </row>
    <row r="42" spans="1:30" x14ac:dyDescent="0.25">
      <c r="A42" s="3" t="s">
        <v>820</v>
      </c>
      <c r="B42" s="4" t="s">
        <v>821</v>
      </c>
      <c r="C42" s="4" t="s">
        <v>246</v>
      </c>
      <c r="D42" s="3" t="s">
        <v>822</v>
      </c>
      <c r="E42" s="3" t="s">
        <v>292</v>
      </c>
      <c r="F42" s="3">
        <v>7459</v>
      </c>
      <c r="G42" s="3" t="s">
        <v>23</v>
      </c>
      <c r="H42" s="3">
        <v>0</v>
      </c>
      <c r="I42" s="3">
        <v>8</v>
      </c>
      <c r="J42" s="3">
        <v>8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 t="s">
        <v>59</v>
      </c>
      <c r="Q42" s="5" t="s">
        <v>44</v>
      </c>
      <c r="R42" s="7">
        <v>144000</v>
      </c>
      <c r="S42" s="8">
        <v>0.05</v>
      </c>
      <c r="T42" s="7">
        <v>136800</v>
      </c>
      <c r="U42" s="17">
        <v>0.35</v>
      </c>
      <c r="V42" s="7">
        <v>88920</v>
      </c>
      <c r="W42" s="9">
        <v>7.0000000000000007E-2</v>
      </c>
      <c r="X42" s="9">
        <v>5.027870470000001E-2</v>
      </c>
      <c r="Y42" s="9">
        <v>0.12027870470000002</v>
      </c>
      <c r="Z42" s="7">
        <v>739000</v>
      </c>
      <c r="AA42" s="7">
        <v>46187.5</v>
      </c>
      <c r="AB42" s="18"/>
      <c r="AC42" s="18"/>
    </row>
    <row r="43" spans="1:30" x14ac:dyDescent="0.25">
      <c r="A43" s="3" t="s">
        <v>823</v>
      </c>
      <c r="B43" s="4" t="s">
        <v>824</v>
      </c>
      <c r="C43" s="4" t="s">
        <v>247</v>
      </c>
      <c r="D43" s="3" t="s">
        <v>825</v>
      </c>
      <c r="E43" s="3" t="s">
        <v>331</v>
      </c>
      <c r="F43" s="3">
        <v>19730</v>
      </c>
      <c r="G43" s="3" t="s">
        <v>23</v>
      </c>
      <c r="H43" s="3">
        <v>0</v>
      </c>
      <c r="I43" s="3">
        <v>8</v>
      </c>
      <c r="J43" s="3">
        <v>24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 t="s">
        <v>111</v>
      </c>
      <c r="Q43" s="5" t="s">
        <v>44</v>
      </c>
      <c r="R43" s="7">
        <v>307200</v>
      </c>
      <c r="S43" s="8">
        <v>0.05</v>
      </c>
      <c r="T43" s="7">
        <v>291840</v>
      </c>
      <c r="U43" s="17">
        <v>0.35</v>
      </c>
      <c r="V43" s="7">
        <v>189696</v>
      </c>
      <c r="W43" s="9">
        <v>7.0000000000000007E-2</v>
      </c>
      <c r="X43" s="9">
        <v>4.0641568752838669E-2</v>
      </c>
      <c r="Y43" s="9">
        <v>0.11064156875283868</v>
      </c>
      <c r="Z43" s="7">
        <v>1715000</v>
      </c>
      <c r="AA43" s="7">
        <v>53593.75</v>
      </c>
      <c r="AB43" s="18"/>
      <c r="AC43" s="18"/>
    </row>
    <row r="44" spans="1:30" x14ac:dyDescent="0.25">
      <c r="A44" s="3" t="s">
        <v>826</v>
      </c>
      <c r="B44" s="4" t="s">
        <v>826</v>
      </c>
      <c r="C44" s="4" t="s">
        <v>167</v>
      </c>
      <c r="D44" s="3" t="s">
        <v>827</v>
      </c>
      <c r="E44" s="3" t="s">
        <v>335</v>
      </c>
      <c r="F44" s="3">
        <v>11996</v>
      </c>
      <c r="G44" s="3" t="s">
        <v>23</v>
      </c>
      <c r="H44" s="3">
        <v>16645</v>
      </c>
      <c r="I44" s="3">
        <v>0</v>
      </c>
      <c r="J44" s="3">
        <v>4</v>
      </c>
      <c r="K44" s="3">
        <v>14</v>
      </c>
      <c r="L44" s="3">
        <v>0</v>
      </c>
      <c r="M44" s="3">
        <v>0</v>
      </c>
      <c r="N44" s="3">
        <v>0</v>
      </c>
      <c r="O44" s="3">
        <v>0</v>
      </c>
      <c r="P44" s="3" t="s">
        <v>111</v>
      </c>
      <c r="Q44" s="5" t="s">
        <v>44</v>
      </c>
      <c r="R44" s="7">
        <v>208800</v>
      </c>
      <c r="S44" s="8">
        <v>0.05</v>
      </c>
      <c r="T44" s="7">
        <v>198360</v>
      </c>
      <c r="U44" s="17">
        <v>0.35</v>
      </c>
      <c r="V44" s="7">
        <v>128934</v>
      </c>
      <c r="W44" s="9">
        <v>7.0000000000000007E-2</v>
      </c>
      <c r="X44" s="9">
        <v>4.0641626200000003E-2</v>
      </c>
      <c r="Y44" s="9">
        <v>0.1106416262</v>
      </c>
      <c r="Z44" s="7">
        <v>1165000</v>
      </c>
      <c r="AA44" s="7">
        <v>64722.222222222219</v>
      </c>
      <c r="AB44" s="18"/>
      <c r="AC44" s="18"/>
    </row>
    <row r="45" spans="1:30" x14ac:dyDescent="0.25">
      <c r="A45" s="3" t="s">
        <v>828</v>
      </c>
      <c r="B45" s="4" t="s">
        <v>829</v>
      </c>
      <c r="C45" s="4" t="s">
        <v>242</v>
      </c>
      <c r="D45" s="3" t="s">
        <v>830</v>
      </c>
      <c r="E45" s="3" t="s">
        <v>289</v>
      </c>
      <c r="F45" s="3">
        <v>12486</v>
      </c>
      <c r="G45" s="3" t="s">
        <v>23</v>
      </c>
      <c r="H45" s="3">
        <v>0</v>
      </c>
      <c r="I45" s="3">
        <v>7</v>
      </c>
      <c r="J45" s="3">
        <v>9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 t="s">
        <v>111</v>
      </c>
      <c r="Q45" s="5" t="s">
        <v>44</v>
      </c>
      <c r="R45" s="7">
        <v>146400</v>
      </c>
      <c r="S45" s="8">
        <v>0.05</v>
      </c>
      <c r="T45" s="7">
        <v>139080</v>
      </c>
      <c r="U45" s="17">
        <v>0.35</v>
      </c>
      <c r="V45" s="7">
        <v>90402</v>
      </c>
      <c r="W45" s="9">
        <v>7.0000000000000007E-2</v>
      </c>
      <c r="X45" s="9">
        <v>5.0278381864621399E-2</v>
      </c>
      <c r="Y45" s="9">
        <v>0.12027838186462141</v>
      </c>
      <c r="Z45" s="7">
        <v>752000</v>
      </c>
      <c r="AA45" s="7">
        <v>47000</v>
      </c>
      <c r="AB45" s="18"/>
      <c r="AC45" s="18"/>
    </row>
    <row r="46" spans="1:30" x14ac:dyDescent="0.25">
      <c r="A46" s="3" t="s">
        <v>831</v>
      </c>
      <c r="B46" s="4" t="s">
        <v>832</v>
      </c>
      <c r="C46" s="4" t="s">
        <v>833</v>
      </c>
      <c r="D46" s="3" t="s">
        <v>834</v>
      </c>
      <c r="E46" s="3" t="s">
        <v>292</v>
      </c>
      <c r="F46" s="3">
        <v>21038</v>
      </c>
      <c r="G46" s="3" t="s">
        <v>23</v>
      </c>
      <c r="H46" s="3">
        <v>0</v>
      </c>
      <c r="I46" s="3">
        <v>0</v>
      </c>
      <c r="J46" s="3">
        <v>12</v>
      </c>
      <c r="K46" s="3">
        <v>12</v>
      </c>
      <c r="L46" s="3">
        <v>0</v>
      </c>
      <c r="M46" s="3">
        <v>0</v>
      </c>
      <c r="N46" s="3">
        <v>0</v>
      </c>
      <c r="O46" s="3">
        <v>0</v>
      </c>
      <c r="P46" s="3" t="s">
        <v>59</v>
      </c>
      <c r="Q46" s="5" t="s">
        <v>44</v>
      </c>
      <c r="R46" s="7">
        <v>266400</v>
      </c>
      <c r="S46" s="8">
        <v>0.05</v>
      </c>
      <c r="T46" s="7">
        <v>253080</v>
      </c>
      <c r="U46" s="17">
        <v>0.35</v>
      </c>
      <c r="V46" s="7">
        <v>164502</v>
      </c>
      <c r="W46" s="9">
        <v>7.0000000000000007E-2</v>
      </c>
      <c r="X46" s="9">
        <v>5.027870470000001E-2</v>
      </c>
      <c r="Y46" s="9">
        <v>0.12027870470000002</v>
      </c>
      <c r="Z46" s="7">
        <v>1368000</v>
      </c>
      <c r="AA46" s="7">
        <v>57000</v>
      </c>
      <c r="AB46" s="18"/>
      <c r="AC46" s="18"/>
    </row>
    <row r="47" spans="1:30" ht="45" x14ac:dyDescent="0.25">
      <c r="A47" s="3" t="s">
        <v>835</v>
      </c>
      <c r="B47" s="4" t="s">
        <v>836</v>
      </c>
      <c r="C47" s="4" t="s">
        <v>837</v>
      </c>
      <c r="D47" s="3" t="s">
        <v>838</v>
      </c>
      <c r="E47" s="3" t="s">
        <v>335</v>
      </c>
      <c r="F47" s="3">
        <v>32657</v>
      </c>
      <c r="G47" s="3" t="s">
        <v>23</v>
      </c>
      <c r="H47" s="3">
        <v>0</v>
      </c>
      <c r="I47" s="3"/>
      <c r="J47" s="3">
        <v>33</v>
      </c>
      <c r="K47" s="3">
        <v>6</v>
      </c>
      <c r="L47" s="3">
        <v>0</v>
      </c>
      <c r="M47" s="3">
        <v>0</v>
      </c>
      <c r="N47" s="3">
        <v>0</v>
      </c>
      <c r="O47" s="3">
        <v>0</v>
      </c>
      <c r="P47" s="3" t="s">
        <v>113</v>
      </c>
      <c r="Q47" s="5" t="s">
        <v>44</v>
      </c>
      <c r="R47" s="7">
        <v>408600</v>
      </c>
      <c r="S47" s="8">
        <v>0.05</v>
      </c>
      <c r="T47" s="7">
        <v>388170</v>
      </c>
      <c r="U47" s="17">
        <v>0.35</v>
      </c>
      <c r="V47" s="7">
        <v>252310.5</v>
      </c>
      <c r="W47" s="9">
        <v>7.0000000000000007E-2</v>
      </c>
      <c r="X47" s="9">
        <v>4.0641626200000003E-2</v>
      </c>
      <c r="Y47" s="9">
        <v>0.1106416262</v>
      </c>
      <c r="Z47" s="7">
        <v>2280000</v>
      </c>
      <c r="AA47" s="7">
        <v>58461.538461538461</v>
      </c>
      <c r="AB47" s="18"/>
      <c r="AC47" s="18"/>
    </row>
    <row r="48" spans="1:30" x14ac:dyDescent="0.25">
      <c r="A48" s="3" t="s">
        <v>839</v>
      </c>
      <c r="B48" s="4" t="s">
        <v>840</v>
      </c>
      <c r="C48" s="4" t="s">
        <v>246</v>
      </c>
      <c r="D48" s="3" t="s">
        <v>841</v>
      </c>
      <c r="E48" s="3" t="s">
        <v>292</v>
      </c>
      <c r="F48" s="3">
        <v>8812</v>
      </c>
      <c r="G48" s="3" t="s">
        <v>23</v>
      </c>
      <c r="H48" s="3">
        <v>0</v>
      </c>
      <c r="I48" s="3">
        <v>9</v>
      </c>
      <c r="J48" s="3">
        <v>7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 t="s">
        <v>209</v>
      </c>
      <c r="Q48" s="5" t="s">
        <v>44</v>
      </c>
      <c r="R48" s="7">
        <v>141600</v>
      </c>
      <c r="S48" s="8">
        <v>0.05</v>
      </c>
      <c r="T48" s="7">
        <v>134520</v>
      </c>
      <c r="U48" s="17">
        <v>0.35</v>
      </c>
      <c r="V48" s="7">
        <v>87438</v>
      </c>
      <c r="W48" s="9">
        <v>7.0000000000000007E-2</v>
      </c>
      <c r="X48" s="9">
        <v>5.0278870699870262E-2</v>
      </c>
      <c r="Y48" s="9">
        <v>0.12027887069987028</v>
      </c>
      <c r="Z48" s="7">
        <v>727000</v>
      </c>
      <c r="AA48" s="7">
        <v>45437.5</v>
      </c>
      <c r="AB48" s="18"/>
      <c r="AC48" s="18"/>
    </row>
    <row r="49" spans="1:29" x14ac:dyDescent="0.25">
      <c r="A49" s="3" t="s">
        <v>842</v>
      </c>
      <c r="B49" s="4" t="s">
        <v>843</v>
      </c>
      <c r="C49" s="4" t="s">
        <v>103</v>
      </c>
      <c r="D49" s="3" t="s">
        <v>844</v>
      </c>
      <c r="E49" s="3" t="s">
        <v>335</v>
      </c>
      <c r="F49" s="3">
        <v>6955</v>
      </c>
      <c r="G49" s="3" t="s">
        <v>23</v>
      </c>
      <c r="H49" s="3">
        <v>0</v>
      </c>
      <c r="I49" s="3">
        <v>0</v>
      </c>
      <c r="J49" s="3">
        <v>15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 t="s">
        <v>59</v>
      </c>
      <c r="Q49" s="5" t="s">
        <v>44</v>
      </c>
      <c r="R49" s="7">
        <v>153000</v>
      </c>
      <c r="S49" s="8">
        <v>0.05</v>
      </c>
      <c r="T49" s="7">
        <v>145350</v>
      </c>
      <c r="U49" s="17">
        <v>0.35</v>
      </c>
      <c r="V49" s="7">
        <v>94477.5</v>
      </c>
      <c r="W49" s="9">
        <v>7.0000000000000007E-2</v>
      </c>
      <c r="X49" s="9">
        <v>4.0641626200000003E-2</v>
      </c>
      <c r="Y49" s="9">
        <v>0.1106416262</v>
      </c>
      <c r="Z49" s="7">
        <v>854000</v>
      </c>
      <c r="AA49" s="7">
        <v>56933.333333333336</v>
      </c>
      <c r="AB49" s="18"/>
      <c r="AC49" s="18"/>
    </row>
    <row r="50" spans="1:29" x14ac:dyDescent="0.25">
      <c r="A50" s="3" t="s">
        <v>845</v>
      </c>
      <c r="B50" s="4" t="s">
        <v>846</v>
      </c>
      <c r="C50" s="4" t="s">
        <v>102</v>
      </c>
      <c r="D50" s="3" t="s">
        <v>847</v>
      </c>
      <c r="E50" s="3" t="s">
        <v>292</v>
      </c>
      <c r="F50" s="3">
        <v>29352</v>
      </c>
      <c r="G50" s="3" t="s">
        <v>23</v>
      </c>
      <c r="H50" s="3">
        <v>0</v>
      </c>
      <c r="I50" s="3">
        <v>0</v>
      </c>
      <c r="J50" s="3">
        <v>28</v>
      </c>
      <c r="K50" s="3">
        <v>12</v>
      </c>
      <c r="L50" s="3">
        <v>0</v>
      </c>
      <c r="M50" s="3">
        <v>0</v>
      </c>
      <c r="N50" s="3">
        <v>0</v>
      </c>
      <c r="O50" s="3">
        <v>0</v>
      </c>
      <c r="P50" s="3" t="s">
        <v>111</v>
      </c>
      <c r="Q50" s="5" t="s">
        <v>44</v>
      </c>
      <c r="R50" s="7">
        <v>429600</v>
      </c>
      <c r="S50" s="8">
        <v>0.05</v>
      </c>
      <c r="T50" s="7">
        <v>408120</v>
      </c>
      <c r="U50" s="17">
        <v>0.35</v>
      </c>
      <c r="V50" s="7">
        <v>265278</v>
      </c>
      <c r="W50" s="9">
        <v>7.0000000000000007E-2</v>
      </c>
      <c r="X50" s="9">
        <v>5.0278974633935894E-2</v>
      </c>
      <c r="Y50" s="9">
        <v>0.1202789746339359</v>
      </c>
      <c r="Z50" s="7">
        <v>2206000</v>
      </c>
      <c r="AA50" s="7">
        <v>55150</v>
      </c>
      <c r="AB50" s="18"/>
      <c r="AC50" s="18"/>
    </row>
    <row r="51" spans="1:29" x14ac:dyDescent="0.25">
      <c r="A51" s="3" t="s">
        <v>848</v>
      </c>
      <c r="B51" s="4" t="s">
        <v>848</v>
      </c>
      <c r="C51" s="4" t="s">
        <v>101</v>
      </c>
      <c r="D51" s="3" t="s">
        <v>849</v>
      </c>
      <c r="E51" s="3" t="s">
        <v>292</v>
      </c>
      <c r="F51" s="3">
        <v>18033</v>
      </c>
      <c r="G51" s="3" t="s">
        <v>23</v>
      </c>
      <c r="H51" s="3">
        <v>14556</v>
      </c>
      <c r="I51" s="3">
        <v>0</v>
      </c>
      <c r="J51" s="3">
        <v>6</v>
      </c>
      <c r="K51" s="3">
        <v>12</v>
      </c>
      <c r="L51" s="3">
        <v>0</v>
      </c>
      <c r="M51" s="3">
        <v>0</v>
      </c>
      <c r="N51" s="3">
        <v>0</v>
      </c>
      <c r="O51" s="3">
        <v>0</v>
      </c>
      <c r="P51" s="3" t="s">
        <v>195</v>
      </c>
      <c r="Q51" s="5" t="s">
        <v>44</v>
      </c>
      <c r="R51" s="7">
        <v>205200</v>
      </c>
      <c r="S51" s="8">
        <v>0.05</v>
      </c>
      <c r="T51" s="7">
        <v>194940</v>
      </c>
      <c r="U51" s="17">
        <v>0.35</v>
      </c>
      <c r="V51" s="7">
        <v>126711</v>
      </c>
      <c r="W51" s="9">
        <v>7.0000000000000007E-2</v>
      </c>
      <c r="X51" s="9">
        <v>5.027870470000001E-2</v>
      </c>
      <c r="Y51" s="9">
        <v>0.12027870470000002</v>
      </c>
      <c r="Z51" s="7">
        <v>1053000</v>
      </c>
      <c r="AA51" s="7">
        <v>58500</v>
      </c>
      <c r="AB51" s="18"/>
      <c r="AC51" s="18"/>
    </row>
    <row r="52" spans="1:29" x14ac:dyDescent="0.25">
      <c r="A52" s="3" t="s">
        <v>850</v>
      </c>
      <c r="B52" s="4" t="s">
        <v>850</v>
      </c>
      <c r="C52" s="4" t="s">
        <v>167</v>
      </c>
      <c r="D52" s="3" t="s">
        <v>851</v>
      </c>
      <c r="E52" s="3" t="s">
        <v>435</v>
      </c>
      <c r="F52" s="3">
        <v>31705</v>
      </c>
      <c r="G52" s="3" t="s">
        <v>23</v>
      </c>
      <c r="H52" s="3">
        <v>0</v>
      </c>
      <c r="I52" s="3">
        <v>0</v>
      </c>
      <c r="J52" s="3">
        <v>24</v>
      </c>
      <c r="K52" s="3">
        <v>24</v>
      </c>
      <c r="L52" s="3">
        <v>0</v>
      </c>
      <c r="M52" s="3">
        <v>0</v>
      </c>
      <c r="N52" s="3">
        <v>0</v>
      </c>
      <c r="O52" s="3">
        <v>0</v>
      </c>
      <c r="P52" s="3" t="s">
        <v>111</v>
      </c>
      <c r="Q52" s="5" t="s">
        <v>44</v>
      </c>
      <c r="R52" s="7">
        <v>532800</v>
      </c>
      <c r="S52" s="8">
        <v>0.05</v>
      </c>
      <c r="T52" s="7">
        <v>506160</v>
      </c>
      <c r="U52" s="17">
        <v>0.35</v>
      </c>
      <c r="V52" s="7">
        <v>329004</v>
      </c>
      <c r="W52" s="9">
        <v>7.0000000000000007E-2</v>
      </c>
      <c r="X52" s="9">
        <v>3.9471301799999997E-2</v>
      </c>
      <c r="Y52" s="9">
        <v>0.1094713018</v>
      </c>
      <c r="Z52" s="7">
        <v>3005000</v>
      </c>
      <c r="AA52" s="7">
        <v>62604.166666666664</v>
      </c>
      <c r="AB52" s="18"/>
      <c r="AC52" s="18"/>
    </row>
    <row r="53" spans="1:29" x14ac:dyDescent="0.25">
      <c r="A53" s="3" t="s">
        <v>852</v>
      </c>
      <c r="B53" s="4" t="s">
        <v>852</v>
      </c>
      <c r="C53" s="4" t="s">
        <v>167</v>
      </c>
      <c r="D53" s="3" t="s">
        <v>853</v>
      </c>
      <c r="E53" s="3" t="s">
        <v>292</v>
      </c>
      <c r="F53" s="3">
        <v>12924</v>
      </c>
      <c r="G53" s="3" t="s">
        <v>204</v>
      </c>
      <c r="H53" s="3">
        <v>18204</v>
      </c>
      <c r="I53" s="3">
        <v>0</v>
      </c>
      <c r="J53" s="3">
        <v>0</v>
      </c>
      <c r="K53" s="3">
        <v>17</v>
      </c>
      <c r="L53" s="3">
        <v>0</v>
      </c>
      <c r="M53" s="3">
        <v>0</v>
      </c>
      <c r="N53" s="3">
        <v>0</v>
      </c>
      <c r="O53" s="3">
        <v>0</v>
      </c>
      <c r="P53" s="3" t="s">
        <v>111</v>
      </c>
      <c r="Q53" s="5" t="s">
        <v>44</v>
      </c>
      <c r="R53" s="7">
        <v>183600</v>
      </c>
      <c r="S53" s="8">
        <v>0.05</v>
      </c>
      <c r="T53" s="7">
        <v>174420</v>
      </c>
      <c r="U53" s="17">
        <v>0.49500000000000011</v>
      </c>
      <c r="V53" s="7">
        <v>88082.099999999991</v>
      </c>
      <c r="W53" s="9">
        <v>8.2500000000000004E-2</v>
      </c>
      <c r="X53" s="9">
        <v>5.027870470000001E-2</v>
      </c>
      <c r="Y53" s="9">
        <v>0.13277870470000003</v>
      </c>
      <c r="Z53" s="7">
        <v>663000</v>
      </c>
      <c r="AA53" s="7">
        <v>39000</v>
      </c>
      <c r="AB53" s="18">
        <v>430950</v>
      </c>
      <c r="AC53" s="18" t="s">
        <v>205</v>
      </c>
    </row>
    <row r="54" spans="1:29" x14ac:dyDescent="0.25">
      <c r="A54" s="3" t="s">
        <v>854</v>
      </c>
      <c r="B54" s="4" t="s">
        <v>854</v>
      </c>
      <c r="C54" s="4" t="s">
        <v>167</v>
      </c>
      <c r="D54" s="3" t="s">
        <v>855</v>
      </c>
      <c r="E54" s="3" t="s">
        <v>292</v>
      </c>
      <c r="F54" s="3">
        <v>15724</v>
      </c>
      <c r="G54" s="3" t="s">
        <v>23</v>
      </c>
      <c r="H54" s="3">
        <v>18924</v>
      </c>
      <c r="I54" s="3">
        <v>0</v>
      </c>
      <c r="J54" s="3">
        <v>12</v>
      </c>
      <c r="K54" s="3">
        <v>8</v>
      </c>
      <c r="L54" s="3">
        <v>0</v>
      </c>
      <c r="M54" s="3">
        <v>0</v>
      </c>
      <c r="N54" s="3">
        <v>0</v>
      </c>
      <c r="O54" s="3">
        <v>0</v>
      </c>
      <c r="P54" s="3" t="s">
        <v>69</v>
      </c>
      <c r="Q54" s="5" t="s">
        <v>44</v>
      </c>
      <c r="R54" s="7">
        <v>218400</v>
      </c>
      <c r="S54" s="8">
        <v>0.05</v>
      </c>
      <c r="T54" s="7">
        <v>207480</v>
      </c>
      <c r="U54" s="17">
        <v>0.35</v>
      </c>
      <c r="V54" s="7">
        <v>134862</v>
      </c>
      <c r="W54" s="9">
        <v>7.0000000000000007E-2</v>
      </c>
      <c r="X54" s="9">
        <v>5.0279123313325957E-2</v>
      </c>
      <c r="Y54" s="9">
        <v>0.12027912331332596</v>
      </c>
      <c r="Z54" s="7">
        <v>1121000</v>
      </c>
      <c r="AA54" s="7">
        <v>56050</v>
      </c>
      <c r="AB54" s="18"/>
      <c r="AC54" s="18"/>
    </row>
    <row r="55" spans="1:29" x14ac:dyDescent="0.25">
      <c r="A55" s="3" t="s">
        <v>856</v>
      </c>
      <c r="B55" s="4" t="s">
        <v>856</v>
      </c>
      <c r="C55" s="4" t="s">
        <v>857</v>
      </c>
      <c r="D55" s="3" t="s">
        <v>858</v>
      </c>
      <c r="E55" s="3" t="s">
        <v>435</v>
      </c>
      <c r="F55" s="3">
        <v>76330</v>
      </c>
      <c r="G55" s="3" t="s">
        <v>859</v>
      </c>
      <c r="H55" s="3">
        <v>82560</v>
      </c>
      <c r="I55" s="3">
        <v>0</v>
      </c>
      <c r="J55" s="3">
        <v>90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 t="s">
        <v>196</v>
      </c>
      <c r="Q55" s="5" t="s">
        <v>44</v>
      </c>
      <c r="R55" s="7">
        <v>826200</v>
      </c>
      <c r="S55" s="8">
        <v>0.05</v>
      </c>
      <c r="T55" s="7">
        <v>784890</v>
      </c>
      <c r="U55" s="17">
        <v>0.44000000000000006</v>
      </c>
      <c r="V55" s="7">
        <v>439538.4</v>
      </c>
      <c r="W55" s="9">
        <v>0.08</v>
      </c>
      <c r="X55" s="9">
        <v>3.9471314291357071E-2</v>
      </c>
      <c r="Y55" s="9">
        <v>0.11947131429135709</v>
      </c>
      <c r="Z55" s="7">
        <v>3679000</v>
      </c>
      <c r="AA55" s="7">
        <v>40877.777777777781</v>
      </c>
      <c r="AB55" s="18"/>
      <c r="AC55" s="18"/>
    </row>
    <row r="56" spans="1:29" ht="30" x14ac:dyDescent="0.25">
      <c r="A56" s="3" t="s">
        <v>860</v>
      </c>
      <c r="B56" s="4" t="s">
        <v>861</v>
      </c>
      <c r="C56" s="4" t="s">
        <v>862</v>
      </c>
      <c r="D56" s="3" t="s">
        <v>863</v>
      </c>
      <c r="E56" s="3" t="s">
        <v>335</v>
      </c>
      <c r="F56" s="3">
        <v>18505</v>
      </c>
      <c r="G56" s="3" t="s">
        <v>23</v>
      </c>
      <c r="H56" s="3">
        <v>0</v>
      </c>
      <c r="I56" s="3">
        <v>0</v>
      </c>
      <c r="J56" s="3">
        <v>26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 t="s">
        <v>113</v>
      </c>
      <c r="Q56" s="5" t="s">
        <v>44</v>
      </c>
      <c r="R56" s="7">
        <v>265200</v>
      </c>
      <c r="S56" s="8">
        <v>0.05</v>
      </c>
      <c r="T56" s="7">
        <v>251940</v>
      </c>
      <c r="U56" s="17">
        <v>0.35</v>
      </c>
      <c r="V56" s="7">
        <v>163761</v>
      </c>
      <c r="W56" s="9">
        <v>7.0000000000000007E-2</v>
      </c>
      <c r="X56" s="9">
        <v>4.0641626200000003E-2</v>
      </c>
      <c r="Y56" s="9">
        <v>0.1106416262</v>
      </c>
      <c r="Z56" s="7">
        <v>1480000</v>
      </c>
      <c r="AA56" s="7">
        <v>56923.076923076922</v>
      </c>
      <c r="AB56" s="18"/>
      <c r="AC56" s="18"/>
    </row>
    <row r="57" spans="1:29" x14ac:dyDescent="0.25">
      <c r="A57" s="3" t="s">
        <v>864</v>
      </c>
      <c r="B57" s="4" t="s">
        <v>864</v>
      </c>
      <c r="C57" s="4" t="s">
        <v>101</v>
      </c>
      <c r="D57" s="3" t="s">
        <v>865</v>
      </c>
      <c r="E57" s="3" t="s">
        <v>435</v>
      </c>
      <c r="F57" s="3">
        <v>8160</v>
      </c>
      <c r="G57" s="3" t="s">
        <v>23</v>
      </c>
      <c r="H57" s="3">
        <v>5940</v>
      </c>
      <c r="I57" s="3">
        <v>0</v>
      </c>
      <c r="J57" s="3">
        <v>8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 t="s">
        <v>69</v>
      </c>
      <c r="Q57" s="5" t="s">
        <v>44</v>
      </c>
      <c r="R57" s="7">
        <v>81600</v>
      </c>
      <c r="S57" s="8">
        <v>0.05</v>
      </c>
      <c r="T57" s="7">
        <v>77520</v>
      </c>
      <c r="U57" s="17">
        <v>0.35</v>
      </c>
      <c r="V57" s="7">
        <v>50388</v>
      </c>
      <c r="W57" s="9">
        <v>7.0000000000000007E-2</v>
      </c>
      <c r="X57" s="9">
        <v>3.9471698679982709E-2</v>
      </c>
      <c r="Y57" s="9">
        <v>0.10947169867998272</v>
      </c>
      <c r="Z57" s="7">
        <v>460000</v>
      </c>
      <c r="AA57" s="7">
        <v>57500</v>
      </c>
      <c r="AB57" s="18"/>
      <c r="AC57" s="18"/>
    </row>
    <row r="58" spans="1:29" x14ac:dyDescent="0.25">
      <c r="A58" s="3" t="s">
        <v>866</v>
      </c>
      <c r="B58" s="4" t="s">
        <v>867</v>
      </c>
      <c r="C58" s="4" t="s">
        <v>868</v>
      </c>
      <c r="D58" s="3" t="s">
        <v>869</v>
      </c>
      <c r="E58" s="3" t="s">
        <v>335</v>
      </c>
      <c r="F58" s="3">
        <v>38267</v>
      </c>
      <c r="G58" s="3" t="s">
        <v>206</v>
      </c>
      <c r="H58" s="3">
        <v>0</v>
      </c>
      <c r="I58" s="3">
        <v>0</v>
      </c>
      <c r="J58" s="3">
        <v>24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 t="s">
        <v>188</v>
      </c>
      <c r="Q58" s="5" t="s">
        <v>44</v>
      </c>
      <c r="R58" s="7">
        <v>195840</v>
      </c>
      <c r="S58" s="8">
        <v>0.05</v>
      </c>
      <c r="T58" s="7">
        <v>186048</v>
      </c>
      <c r="U58" s="17">
        <v>0.54</v>
      </c>
      <c r="V58" s="7">
        <v>85582.079999999987</v>
      </c>
      <c r="W58" s="9">
        <v>8.2500000000000004E-2</v>
      </c>
      <c r="X58" s="9">
        <v>4.0641288125498477E-2</v>
      </c>
      <c r="Y58" s="9">
        <v>0.12314128812549847</v>
      </c>
      <c r="Z58" s="7">
        <v>695000</v>
      </c>
      <c r="AA58" s="7">
        <v>28958.333333333332</v>
      </c>
      <c r="AB58" s="18"/>
      <c r="AC58" s="18"/>
    </row>
    <row r="59" spans="1:29" ht="30" x14ac:dyDescent="0.25">
      <c r="A59" s="3" t="s">
        <v>870</v>
      </c>
      <c r="B59" s="4" t="s">
        <v>871</v>
      </c>
      <c r="C59" s="4" t="s">
        <v>872</v>
      </c>
      <c r="D59" s="3" t="s">
        <v>873</v>
      </c>
      <c r="E59" s="3" t="s">
        <v>435</v>
      </c>
      <c r="F59" s="3">
        <v>413801</v>
      </c>
      <c r="G59" s="3" t="s">
        <v>874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 t="s">
        <v>273</v>
      </c>
      <c r="Q59" s="5" t="s">
        <v>44</v>
      </c>
      <c r="R59" s="7">
        <v>734400</v>
      </c>
      <c r="S59" s="8">
        <v>0.05</v>
      </c>
      <c r="T59" s="7">
        <v>697680</v>
      </c>
      <c r="U59" s="17">
        <v>0.44000000000000006</v>
      </c>
      <c r="V59" s="7">
        <v>390700.79999999999</v>
      </c>
      <c r="W59" s="9">
        <v>0.08</v>
      </c>
      <c r="X59" s="9">
        <v>3.9471496876482937E-2</v>
      </c>
      <c r="Y59" s="9">
        <v>0.11947149687648294</v>
      </c>
      <c r="Z59" s="7">
        <v>3270000</v>
      </c>
      <c r="AA59" s="7">
        <v>38470.588235294119</v>
      </c>
      <c r="AB59" s="18"/>
      <c r="AC59" s="18"/>
    </row>
    <row r="60" spans="1:29" x14ac:dyDescent="0.25">
      <c r="A60" s="3" t="s">
        <v>875</v>
      </c>
      <c r="B60" s="4" t="s">
        <v>876</v>
      </c>
      <c r="C60" s="4" t="s">
        <v>103</v>
      </c>
      <c r="D60" s="3" t="s">
        <v>877</v>
      </c>
      <c r="E60" s="3" t="s">
        <v>435</v>
      </c>
      <c r="F60" s="3">
        <v>13192</v>
      </c>
      <c r="G60" s="3" t="s">
        <v>23</v>
      </c>
      <c r="H60" s="3">
        <v>0</v>
      </c>
      <c r="I60" s="3">
        <v>0</v>
      </c>
      <c r="J60" s="3">
        <v>8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 t="s">
        <v>58</v>
      </c>
      <c r="Q60" s="5" t="s">
        <v>44</v>
      </c>
      <c r="R60" s="7">
        <v>81600</v>
      </c>
      <c r="S60" s="8">
        <v>0.05</v>
      </c>
      <c r="T60" s="7">
        <v>77520</v>
      </c>
      <c r="U60" s="17">
        <v>0.35</v>
      </c>
      <c r="V60" s="7">
        <v>50388</v>
      </c>
      <c r="W60" s="9">
        <v>7.0000000000000007E-2</v>
      </c>
      <c r="X60" s="9">
        <v>3.9471301799999997E-2</v>
      </c>
      <c r="Y60" s="9">
        <v>0.1094713018</v>
      </c>
      <c r="Z60" s="7">
        <v>460000</v>
      </c>
      <c r="AA60" s="7">
        <v>57500</v>
      </c>
      <c r="AB60" s="18"/>
      <c r="AC60" s="18"/>
    </row>
    <row r="61" spans="1:29" x14ac:dyDescent="0.25">
      <c r="A61" s="3" t="s">
        <v>878</v>
      </c>
      <c r="B61" s="4" t="s">
        <v>879</v>
      </c>
      <c r="C61" s="4" t="s">
        <v>103</v>
      </c>
      <c r="D61" s="3" t="s">
        <v>880</v>
      </c>
      <c r="E61" s="3" t="s">
        <v>435</v>
      </c>
      <c r="F61" s="3">
        <v>7648</v>
      </c>
      <c r="G61" s="3" t="s">
        <v>23</v>
      </c>
      <c r="H61" s="3">
        <v>0</v>
      </c>
      <c r="I61" s="3">
        <v>0</v>
      </c>
      <c r="J61" s="3">
        <v>8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 t="s">
        <v>169</v>
      </c>
      <c r="Q61" s="5" t="s">
        <v>44</v>
      </c>
      <c r="R61" s="7">
        <v>81600</v>
      </c>
      <c r="S61" s="8">
        <v>0.05</v>
      </c>
      <c r="T61" s="7">
        <v>77520</v>
      </c>
      <c r="U61" s="17">
        <v>0.35</v>
      </c>
      <c r="V61" s="7">
        <v>50388</v>
      </c>
      <c r="W61" s="9">
        <v>7.0000000000000007E-2</v>
      </c>
      <c r="X61" s="9">
        <v>3.9471301799999997E-2</v>
      </c>
      <c r="Y61" s="9">
        <v>0.1094713018</v>
      </c>
      <c r="Z61" s="7">
        <v>460000</v>
      </c>
      <c r="AA61" s="7">
        <v>57500</v>
      </c>
      <c r="AB61" s="18"/>
      <c r="AC61" s="18"/>
    </row>
    <row r="62" spans="1:29" x14ac:dyDescent="0.25">
      <c r="A62" s="3" t="s">
        <v>881</v>
      </c>
      <c r="B62" s="4" t="s">
        <v>881</v>
      </c>
      <c r="C62" s="4" t="s">
        <v>101</v>
      </c>
      <c r="D62" s="3" t="s">
        <v>882</v>
      </c>
      <c r="E62" s="3" t="s">
        <v>335</v>
      </c>
      <c r="F62" s="3">
        <v>10631</v>
      </c>
      <c r="G62" s="3" t="s">
        <v>23</v>
      </c>
      <c r="H62" s="3">
        <v>8848</v>
      </c>
      <c r="I62" s="3">
        <v>20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 t="s">
        <v>59</v>
      </c>
      <c r="Q62" s="5" t="s">
        <v>44</v>
      </c>
      <c r="R62" s="7">
        <v>156000</v>
      </c>
      <c r="S62" s="8">
        <v>0.05</v>
      </c>
      <c r="T62" s="7">
        <v>148200</v>
      </c>
      <c r="U62" s="17">
        <v>0.35</v>
      </c>
      <c r="V62" s="7">
        <v>96330</v>
      </c>
      <c r="W62" s="9">
        <v>7.0000000000000007E-2</v>
      </c>
      <c r="X62" s="9">
        <v>4.0641732967894723E-2</v>
      </c>
      <c r="Y62" s="9">
        <v>0.11064173296789472</v>
      </c>
      <c r="Z62" s="7">
        <v>871000</v>
      </c>
      <c r="AA62" s="7">
        <v>43550</v>
      </c>
      <c r="AB62" s="18"/>
      <c r="AC62" s="18"/>
    </row>
    <row r="63" spans="1:29" ht="45" x14ac:dyDescent="0.25">
      <c r="A63" s="3" t="s">
        <v>883</v>
      </c>
      <c r="B63" s="4" t="s">
        <v>884</v>
      </c>
      <c r="C63" s="4" t="s">
        <v>885</v>
      </c>
      <c r="D63" s="3" t="s">
        <v>886</v>
      </c>
      <c r="E63" s="3" t="s">
        <v>335</v>
      </c>
      <c r="F63" s="3">
        <v>142779</v>
      </c>
      <c r="G63" s="3" t="s">
        <v>23</v>
      </c>
      <c r="H63" s="3">
        <v>0</v>
      </c>
      <c r="I63" s="3">
        <v>236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 t="s">
        <v>195</v>
      </c>
      <c r="Q63" s="5" t="s">
        <v>44</v>
      </c>
      <c r="R63" s="7">
        <v>1840800</v>
      </c>
      <c r="S63" s="8">
        <v>0.05</v>
      </c>
      <c r="T63" s="7">
        <v>1748760</v>
      </c>
      <c r="U63" s="17">
        <v>0.35</v>
      </c>
      <c r="V63" s="7">
        <v>1136694</v>
      </c>
      <c r="W63" s="9">
        <v>7.0000000000000007E-2</v>
      </c>
      <c r="X63" s="9">
        <v>4.0641608128328413E-2</v>
      </c>
      <c r="Y63" s="9">
        <v>0.11064160812832842</v>
      </c>
      <c r="Z63" s="7">
        <v>10274000</v>
      </c>
      <c r="AA63" s="7">
        <v>43533.898305084746</v>
      </c>
      <c r="AB63" s="18"/>
      <c r="AC63" s="18"/>
    </row>
    <row r="64" spans="1:29" x14ac:dyDescent="0.25">
      <c r="A64" s="3" t="s">
        <v>887</v>
      </c>
      <c r="B64" s="4" t="s">
        <v>888</v>
      </c>
      <c r="C64" s="4" t="s">
        <v>103</v>
      </c>
      <c r="D64" s="3" t="s">
        <v>889</v>
      </c>
      <c r="E64" s="3" t="s">
        <v>420</v>
      </c>
      <c r="F64" s="3">
        <v>6247</v>
      </c>
      <c r="G64" s="3" t="s">
        <v>23</v>
      </c>
      <c r="H64" s="3">
        <v>0</v>
      </c>
      <c r="I64" s="3">
        <v>7</v>
      </c>
      <c r="J64" s="3">
        <v>5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 t="s">
        <v>169</v>
      </c>
      <c r="Q64" s="5" t="s">
        <v>44</v>
      </c>
      <c r="R64" s="7">
        <v>105600</v>
      </c>
      <c r="S64" s="8">
        <v>0.05</v>
      </c>
      <c r="T64" s="7">
        <v>100320</v>
      </c>
      <c r="U64" s="17">
        <v>0.35</v>
      </c>
      <c r="V64" s="7">
        <v>65208</v>
      </c>
      <c r="W64" s="9">
        <v>7.0000000000000007E-2</v>
      </c>
      <c r="X64" s="9">
        <v>5.0277858627494711E-2</v>
      </c>
      <c r="Y64" s="9">
        <v>0.12027785862749472</v>
      </c>
      <c r="Z64" s="7">
        <v>542000</v>
      </c>
      <c r="AA64" s="7">
        <v>45166.666666666664</v>
      </c>
      <c r="AB64" s="18"/>
      <c r="AC64" s="18"/>
    </row>
    <row r="65" spans="1:29" x14ac:dyDescent="0.25">
      <c r="A65" s="3" t="s">
        <v>890</v>
      </c>
      <c r="B65" s="4" t="s">
        <v>891</v>
      </c>
      <c r="C65" s="4" t="s">
        <v>103</v>
      </c>
      <c r="D65" s="3" t="s">
        <v>892</v>
      </c>
      <c r="E65" s="3" t="s">
        <v>335</v>
      </c>
      <c r="F65" s="3">
        <v>6180</v>
      </c>
      <c r="G65" s="3" t="s">
        <v>23</v>
      </c>
      <c r="H65" s="3">
        <v>0</v>
      </c>
      <c r="I65" s="3">
        <v>0</v>
      </c>
      <c r="J65" s="3">
        <v>8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 t="s">
        <v>113</v>
      </c>
      <c r="Q65" s="5" t="s">
        <v>44</v>
      </c>
      <c r="R65" s="7">
        <v>81600</v>
      </c>
      <c r="S65" s="8">
        <v>0.05</v>
      </c>
      <c r="T65" s="7">
        <v>77520</v>
      </c>
      <c r="U65" s="17">
        <v>0.35</v>
      </c>
      <c r="V65" s="7">
        <v>50388</v>
      </c>
      <c r="W65" s="9">
        <v>7.0000000000000007E-2</v>
      </c>
      <c r="X65" s="9">
        <v>4.0641626200000003E-2</v>
      </c>
      <c r="Y65" s="9">
        <v>0.1106416262</v>
      </c>
      <c r="Z65" s="7">
        <v>455000</v>
      </c>
      <c r="AA65" s="7">
        <v>56875</v>
      </c>
      <c r="AB65" s="18"/>
      <c r="AC65" s="18"/>
    </row>
    <row r="66" spans="1:29" ht="30" x14ac:dyDescent="0.25">
      <c r="A66" s="3" t="s">
        <v>893</v>
      </c>
      <c r="B66" s="4" t="s">
        <v>894</v>
      </c>
      <c r="C66" s="4" t="s">
        <v>895</v>
      </c>
      <c r="D66" s="3" t="s">
        <v>882</v>
      </c>
      <c r="E66" s="3" t="s">
        <v>335</v>
      </c>
      <c r="F66" s="3">
        <v>18472</v>
      </c>
      <c r="G66" s="3" t="s">
        <v>23</v>
      </c>
      <c r="H66" s="3">
        <v>0</v>
      </c>
      <c r="I66" s="3">
        <v>14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 t="s">
        <v>186</v>
      </c>
      <c r="Q66" s="5" t="s">
        <v>44</v>
      </c>
      <c r="R66" s="7">
        <v>109200</v>
      </c>
      <c r="S66" s="8">
        <v>0.05</v>
      </c>
      <c r="T66" s="7">
        <v>103740</v>
      </c>
      <c r="U66" s="17">
        <v>0.35</v>
      </c>
      <c r="V66" s="7">
        <v>67431</v>
      </c>
      <c r="W66" s="9">
        <v>7.0000000000000007E-2</v>
      </c>
      <c r="X66" s="9">
        <v>4.0642075374698827E-2</v>
      </c>
      <c r="Y66" s="9">
        <v>0.11064207537469883</v>
      </c>
      <c r="Z66" s="7">
        <v>609000</v>
      </c>
      <c r="AA66" s="7">
        <v>43500</v>
      </c>
      <c r="AB66" s="18"/>
      <c r="AC66" s="18"/>
    </row>
    <row r="67" spans="1:29" x14ac:dyDescent="0.25">
      <c r="A67" s="3" t="s">
        <v>896</v>
      </c>
      <c r="B67" s="4" t="s">
        <v>896</v>
      </c>
      <c r="C67" s="4" t="s">
        <v>167</v>
      </c>
      <c r="D67" s="3" t="s">
        <v>897</v>
      </c>
      <c r="E67" s="3" t="s">
        <v>335</v>
      </c>
      <c r="F67" s="3">
        <v>6406</v>
      </c>
      <c r="G67" s="3" t="s">
        <v>23</v>
      </c>
      <c r="H67" s="3">
        <v>12210</v>
      </c>
      <c r="I67" s="3">
        <v>0</v>
      </c>
      <c r="J67" s="3">
        <v>0</v>
      </c>
      <c r="K67" s="3">
        <v>12</v>
      </c>
      <c r="L67" s="3">
        <v>0</v>
      </c>
      <c r="M67" s="3">
        <v>0</v>
      </c>
      <c r="N67" s="3">
        <v>0</v>
      </c>
      <c r="O67" s="3">
        <v>0</v>
      </c>
      <c r="P67" s="3" t="s">
        <v>59</v>
      </c>
      <c r="Q67" s="5" t="s">
        <v>44</v>
      </c>
      <c r="R67" s="7">
        <v>144000</v>
      </c>
      <c r="S67" s="8">
        <v>0.05</v>
      </c>
      <c r="T67" s="7">
        <v>136800</v>
      </c>
      <c r="U67" s="17">
        <v>0.35</v>
      </c>
      <c r="V67" s="7">
        <v>88920</v>
      </c>
      <c r="W67" s="9">
        <v>7.0000000000000007E-2</v>
      </c>
      <c r="X67" s="9">
        <v>4.0641626200000003E-2</v>
      </c>
      <c r="Y67" s="9">
        <v>0.1106416262</v>
      </c>
      <c r="Z67" s="7">
        <v>804000</v>
      </c>
      <c r="AA67" s="7">
        <v>67000</v>
      </c>
      <c r="AB67" s="18"/>
      <c r="AC67" s="18"/>
    </row>
    <row r="68" spans="1:29" x14ac:dyDescent="0.25">
      <c r="A68" s="3" t="s">
        <v>898</v>
      </c>
      <c r="B68" s="4" t="s">
        <v>898</v>
      </c>
      <c r="C68" s="4" t="s">
        <v>167</v>
      </c>
      <c r="D68" s="3" t="s">
        <v>899</v>
      </c>
      <c r="E68" s="3" t="s">
        <v>435</v>
      </c>
      <c r="F68" s="3">
        <v>21292</v>
      </c>
      <c r="G68" s="3" t="s">
        <v>23</v>
      </c>
      <c r="H68" s="3">
        <v>17274</v>
      </c>
      <c r="I68" s="3">
        <v>0</v>
      </c>
      <c r="J68" s="3">
        <v>6</v>
      </c>
      <c r="K68" s="3">
        <v>12</v>
      </c>
      <c r="L68" s="3">
        <v>0</v>
      </c>
      <c r="M68" s="3">
        <v>0</v>
      </c>
      <c r="N68" s="3">
        <v>0</v>
      </c>
      <c r="O68" s="3">
        <v>0</v>
      </c>
      <c r="P68" s="3" t="s">
        <v>69</v>
      </c>
      <c r="Q68" s="5" t="s">
        <v>44</v>
      </c>
      <c r="R68" s="7">
        <v>205200</v>
      </c>
      <c r="S68" s="8">
        <v>0.05</v>
      </c>
      <c r="T68" s="7">
        <v>194940</v>
      </c>
      <c r="U68" s="17">
        <v>0.35</v>
      </c>
      <c r="V68" s="7">
        <v>126711</v>
      </c>
      <c r="W68" s="9">
        <v>7.0000000000000007E-2</v>
      </c>
      <c r="X68" s="9">
        <v>3.9471225887956984E-2</v>
      </c>
      <c r="Y68" s="9">
        <v>0.109471225887957</v>
      </c>
      <c r="Z68" s="7">
        <v>1157000</v>
      </c>
      <c r="AA68" s="7">
        <v>64277.777777777781</v>
      </c>
      <c r="AB68" s="18"/>
      <c r="AC68" s="18"/>
    </row>
    <row r="69" spans="1:29" x14ac:dyDescent="0.25">
      <c r="A69" s="3" t="s">
        <v>900</v>
      </c>
      <c r="B69" s="4" t="s">
        <v>900</v>
      </c>
      <c r="C69" s="4" t="s">
        <v>101</v>
      </c>
      <c r="D69" s="3" t="s">
        <v>901</v>
      </c>
      <c r="E69" s="3" t="s">
        <v>292</v>
      </c>
      <c r="F69" s="3">
        <v>13043</v>
      </c>
      <c r="G69" s="3" t="s">
        <v>23</v>
      </c>
      <c r="H69" s="3">
        <v>12872</v>
      </c>
      <c r="I69" s="3">
        <v>0</v>
      </c>
      <c r="J69" s="3">
        <v>3</v>
      </c>
      <c r="K69" s="3">
        <v>15</v>
      </c>
      <c r="L69" s="3">
        <v>0</v>
      </c>
      <c r="M69" s="3">
        <v>0</v>
      </c>
      <c r="N69" s="3">
        <v>0</v>
      </c>
      <c r="O69" s="3">
        <v>0</v>
      </c>
      <c r="P69" s="3" t="s">
        <v>169</v>
      </c>
      <c r="Q69" s="5" t="s">
        <v>44</v>
      </c>
      <c r="R69" s="7">
        <v>210600</v>
      </c>
      <c r="S69" s="8">
        <v>0.05</v>
      </c>
      <c r="T69" s="7">
        <v>200070</v>
      </c>
      <c r="U69" s="17">
        <v>0.35</v>
      </c>
      <c r="V69" s="7">
        <v>130045.5</v>
      </c>
      <c r="W69" s="9">
        <v>7.0000000000000007E-2</v>
      </c>
      <c r="X69" s="9">
        <v>5.0278807308763815E-2</v>
      </c>
      <c r="Y69" s="9">
        <v>0.12027880730876382</v>
      </c>
      <c r="Z69" s="7">
        <v>1081000</v>
      </c>
      <c r="AA69" s="7">
        <v>60055.555555555555</v>
      </c>
      <c r="AB69" s="18"/>
      <c r="AC69" s="18"/>
    </row>
    <row r="70" spans="1:29" x14ac:dyDescent="0.25">
      <c r="A70" s="3" t="s">
        <v>902</v>
      </c>
      <c r="B70" s="4" t="s">
        <v>902</v>
      </c>
      <c r="C70" s="4" t="s">
        <v>101</v>
      </c>
      <c r="D70" s="3" t="s">
        <v>903</v>
      </c>
      <c r="E70" s="3" t="s">
        <v>335</v>
      </c>
      <c r="F70" s="3">
        <v>11987</v>
      </c>
      <c r="G70" s="3" t="s">
        <v>23</v>
      </c>
      <c r="H70" s="3">
        <v>7520</v>
      </c>
      <c r="I70" s="3">
        <v>4</v>
      </c>
      <c r="J70" s="3">
        <v>12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 t="s">
        <v>111</v>
      </c>
      <c r="Q70" s="5" t="s">
        <v>44</v>
      </c>
      <c r="R70" s="7">
        <v>153600</v>
      </c>
      <c r="S70" s="8">
        <v>0.05</v>
      </c>
      <c r="T70" s="7">
        <v>145920</v>
      </c>
      <c r="U70" s="17">
        <v>0.35</v>
      </c>
      <c r="V70" s="7">
        <v>94848</v>
      </c>
      <c r="W70" s="9">
        <v>7.0000000000000007E-2</v>
      </c>
      <c r="X70" s="9">
        <v>4.0641885481684493E-2</v>
      </c>
      <c r="Y70" s="9">
        <v>0.11064188548168448</v>
      </c>
      <c r="Z70" s="7">
        <v>857000</v>
      </c>
      <c r="AA70" s="7">
        <v>53562.5</v>
      </c>
      <c r="AB70" s="18"/>
      <c r="AC70" s="18"/>
    </row>
    <row r="71" spans="1:29" x14ac:dyDescent="0.25">
      <c r="A71" s="3" t="s">
        <v>904</v>
      </c>
      <c r="B71" s="4" t="s">
        <v>905</v>
      </c>
      <c r="C71" s="4" t="s">
        <v>785</v>
      </c>
      <c r="D71" s="3" t="s">
        <v>906</v>
      </c>
      <c r="E71" s="3" t="s">
        <v>292</v>
      </c>
      <c r="F71" s="3">
        <v>15816</v>
      </c>
      <c r="G71" s="3" t="s">
        <v>23</v>
      </c>
      <c r="H71" s="3">
        <v>10200</v>
      </c>
      <c r="I71" s="3">
        <v>0</v>
      </c>
      <c r="J71" s="3">
        <v>0</v>
      </c>
      <c r="K71" s="3">
        <v>12</v>
      </c>
      <c r="L71" s="3">
        <v>0</v>
      </c>
      <c r="M71" s="3">
        <v>0</v>
      </c>
      <c r="N71" s="3">
        <v>0</v>
      </c>
      <c r="O71" s="3">
        <v>0</v>
      </c>
      <c r="P71" s="3" t="s">
        <v>195</v>
      </c>
      <c r="Q71" s="5" t="s">
        <v>44</v>
      </c>
      <c r="R71" s="7">
        <v>144000</v>
      </c>
      <c r="S71" s="8">
        <v>0.05</v>
      </c>
      <c r="T71" s="7">
        <v>136800</v>
      </c>
      <c r="U71" s="17">
        <v>0.35</v>
      </c>
      <c r="V71" s="7">
        <v>88920</v>
      </c>
      <c r="W71" s="9">
        <v>7.0000000000000007E-2</v>
      </c>
      <c r="X71" s="9">
        <v>5.0279220089800167E-2</v>
      </c>
      <c r="Y71" s="9">
        <v>0.12027922008980016</v>
      </c>
      <c r="Z71" s="7">
        <v>739000</v>
      </c>
      <c r="AA71" s="7">
        <v>61583.333333333336</v>
      </c>
      <c r="AB71" s="18"/>
      <c r="AC71" s="18"/>
    </row>
    <row r="72" spans="1:29" x14ac:dyDescent="0.25">
      <c r="A72" s="3" t="s">
        <v>907</v>
      </c>
      <c r="B72" s="4" t="s">
        <v>908</v>
      </c>
      <c r="C72" s="4" t="s">
        <v>246</v>
      </c>
      <c r="D72" s="3" t="s">
        <v>909</v>
      </c>
      <c r="E72" s="3" t="s">
        <v>292</v>
      </c>
      <c r="F72" s="3">
        <v>6664</v>
      </c>
      <c r="G72" s="3" t="s">
        <v>23</v>
      </c>
      <c r="H72" s="3">
        <v>0</v>
      </c>
      <c r="I72" s="3">
        <v>12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 t="s">
        <v>207</v>
      </c>
      <c r="Q72" s="5" t="s">
        <v>44</v>
      </c>
      <c r="R72" s="7">
        <v>93600</v>
      </c>
      <c r="S72" s="8">
        <v>0.05</v>
      </c>
      <c r="T72" s="7">
        <v>88920</v>
      </c>
      <c r="U72" s="17">
        <v>0.35</v>
      </c>
      <c r="V72" s="7">
        <v>57798</v>
      </c>
      <c r="W72" s="9">
        <v>7.0000000000000007E-2</v>
      </c>
      <c r="X72" s="9">
        <v>5.027781841538391E-2</v>
      </c>
      <c r="Y72" s="9">
        <v>0.12027781841538392</v>
      </c>
      <c r="Z72" s="7">
        <v>481000</v>
      </c>
      <c r="AA72" s="7">
        <v>40083.333333333336</v>
      </c>
      <c r="AB72" s="18"/>
      <c r="AC72" s="18"/>
    </row>
    <row r="73" spans="1:29" x14ac:dyDescent="0.25">
      <c r="A73" s="3" t="s">
        <v>910</v>
      </c>
      <c r="B73" s="4" t="s">
        <v>911</v>
      </c>
      <c r="C73" s="4" t="s">
        <v>247</v>
      </c>
      <c r="D73" s="3" t="s">
        <v>912</v>
      </c>
      <c r="E73" s="3" t="s">
        <v>420</v>
      </c>
      <c r="F73" s="3">
        <v>9364</v>
      </c>
      <c r="G73" s="3" t="s">
        <v>23</v>
      </c>
      <c r="H73" s="3">
        <v>0</v>
      </c>
      <c r="I73" s="3">
        <v>16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 t="s">
        <v>207</v>
      </c>
      <c r="Q73" s="5" t="s">
        <v>44</v>
      </c>
      <c r="R73" s="7">
        <v>124800</v>
      </c>
      <c r="S73" s="8">
        <v>0.05</v>
      </c>
      <c r="T73" s="7">
        <v>118560</v>
      </c>
      <c r="U73" s="17">
        <v>0.35</v>
      </c>
      <c r="V73" s="7">
        <v>77064</v>
      </c>
      <c r="W73" s="9">
        <v>7.0000000000000007E-2</v>
      </c>
      <c r="X73" s="9">
        <v>5.0279784859970894E-2</v>
      </c>
      <c r="Y73" s="9">
        <v>0.1202797848599709</v>
      </c>
      <c r="Z73" s="7">
        <v>641000</v>
      </c>
      <c r="AA73" s="7">
        <v>40062.5</v>
      </c>
      <c r="AB73" s="18"/>
      <c r="AC73" s="18"/>
    </row>
    <row r="74" spans="1:29" x14ac:dyDescent="0.25">
      <c r="A74" s="3" t="s">
        <v>913</v>
      </c>
      <c r="B74" s="4" t="s">
        <v>913</v>
      </c>
      <c r="C74" s="4" t="s">
        <v>101</v>
      </c>
      <c r="D74" s="3" t="s">
        <v>914</v>
      </c>
      <c r="E74" s="3" t="s">
        <v>335</v>
      </c>
      <c r="F74" s="3">
        <v>23778</v>
      </c>
      <c r="G74" s="3" t="s">
        <v>23</v>
      </c>
      <c r="H74" s="3">
        <v>5332</v>
      </c>
      <c r="I74" s="3">
        <v>5</v>
      </c>
      <c r="J74" s="3">
        <v>5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 t="s">
        <v>113</v>
      </c>
      <c r="Q74" s="5" t="s">
        <v>44</v>
      </c>
      <c r="R74" s="7">
        <v>90000</v>
      </c>
      <c r="S74" s="8">
        <v>0.05</v>
      </c>
      <c r="T74" s="7">
        <v>85500</v>
      </c>
      <c r="U74" s="17">
        <v>0.35</v>
      </c>
      <c r="V74" s="7">
        <v>55575</v>
      </c>
      <c r="W74" s="9">
        <v>7.0000000000000007E-2</v>
      </c>
      <c r="X74" s="9">
        <v>4.0642140711750749E-2</v>
      </c>
      <c r="Y74" s="9">
        <v>0.11064214071175076</v>
      </c>
      <c r="Z74" s="7">
        <v>502000</v>
      </c>
      <c r="AA74" s="7">
        <v>50200</v>
      </c>
      <c r="AB74" s="18"/>
      <c r="AC74" s="18"/>
    </row>
    <row r="75" spans="1:29" ht="30" x14ac:dyDescent="0.25">
      <c r="A75" s="3" t="s">
        <v>915</v>
      </c>
      <c r="B75" s="4" t="s">
        <v>916</v>
      </c>
      <c r="C75" s="4" t="s">
        <v>917</v>
      </c>
      <c r="D75" s="3" t="s">
        <v>918</v>
      </c>
      <c r="E75" s="3" t="s">
        <v>435</v>
      </c>
      <c r="F75" s="3">
        <v>117316</v>
      </c>
      <c r="G75" s="3" t="s">
        <v>23</v>
      </c>
      <c r="H75" s="3">
        <v>0</v>
      </c>
      <c r="I75" s="3">
        <v>0</v>
      </c>
      <c r="J75" s="3">
        <v>0</v>
      </c>
      <c r="K75" s="3">
        <v>84</v>
      </c>
      <c r="L75" s="3">
        <v>0</v>
      </c>
      <c r="M75" s="3">
        <v>0</v>
      </c>
      <c r="N75" s="3">
        <v>0</v>
      </c>
      <c r="O75" s="3">
        <v>0</v>
      </c>
      <c r="P75" s="3" t="s">
        <v>198</v>
      </c>
      <c r="Q75" s="5" t="s">
        <v>44</v>
      </c>
      <c r="R75" s="7">
        <v>1008000</v>
      </c>
      <c r="S75" s="8">
        <v>0.05</v>
      </c>
      <c r="T75" s="7">
        <v>957600</v>
      </c>
      <c r="U75" s="17">
        <v>0.35</v>
      </c>
      <c r="V75" s="7">
        <v>622440</v>
      </c>
      <c r="W75" s="9">
        <v>7.0000000000000007E-2</v>
      </c>
      <c r="X75" s="9">
        <v>3.9471345275751864E-2</v>
      </c>
      <c r="Y75" s="9">
        <v>0.10947134527575186</v>
      </c>
      <c r="Z75" s="7">
        <v>5686000</v>
      </c>
      <c r="AA75" s="7">
        <v>67690.476190476184</v>
      </c>
      <c r="AB75" s="18"/>
      <c r="AC75" s="18"/>
    </row>
    <row r="76" spans="1:29" x14ac:dyDescent="0.25">
      <c r="A76" s="3" t="s">
        <v>919</v>
      </c>
      <c r="B76" s="4" t="s">
        <v>920</v>
      </c>
      <c r="C76" s="4" t="s">
        <v>243</v>
      </c>
      <c r="D76" s="3" t="s">
        <v>786</v>
      </c>
      <c r="E76" s="3" t="s">
        <v>435</v>
      </c>
      <c r="F76" s="3">
        <v>39462</v>
      </c>
      <c r="G76" s="3" t="s">
        <v>23</v>
      </c>
      <c r="H76" s="3">
        <v>0</v>
      </c>
      <c r="I76" s="3">
        <v>0</v>
      </c>
      <c r="J76" s="3">
        <v>18</v>
      </c>
      <c r="K76" s="3">
        <v>6</v>
      </c>
      <c r="L76" s="3">
        <v>0</v>
      </c>
      <c r="M76" s="3">
        <v>0</v>
      </c>
      <c r="N76" s="3">
        <v>0</v>
      </c>
      <c r="O76" s="3">
        <v>0</v>
      </c>
      <c r="P76" s="3" t="s">
        <v>564</v>
      </c>
      <c r="Q76" s="5" t="s">
        <v>44</v>
      </c>
      <c r="R76" s="7">
        <v>255600</v>
      </c>
      <c r="S76" s="8">
        <v>0.05</v>
      </c>
      <c r="T76" s="7">
        <v>242820</v>
      </c>
      <c r="U76" s="17">
        <v>0.35</v>
      </c>
      <c r="V76" s="7">
        <v>157833</v>
      </c>
      <c r="W76" s="9">
        <v>7.0000000000000007E-2</v>
      </c>
      <c r="X76" s="9">
        <v>3.9471640745714659E-2</v>
      </c>
      <c r="Y76" s="9">
        <v>0.10947164074571468</v>
      </c>
      <c r="Z76" s="7">
        <v>1442000</v>
      </c>
      <c r="AA76" s="7">
        <v>60083.333333333336</v>
      </c>
      <c r="AB76" s="18"/>
      <c r="AC76" s="18"/>
    </row>
    <row r="77" spans="1:29" x14ac:dyDescent="0.25">
      <c r="A77" s="3" t="s">
        <v>921</v>
      </c>
      <c r="B77" s="4" t="s">
        <v>921</v>
      </c>
      <c r="C77" s="4" t="s">
        <v>167</v>
      </c>
      <c r="D77" s="3" t="s">
        <v>922</v>
      </c>
      <c r="E77" s="3" t="s">
        <v>335</v>
      </c>
      <c r="F77" s="3">
        <v>8701</v>
      </c>
      <c r="G77" s="3" t="s">
        <v>23</v>
      </c>
      <c r="H77" s="3">
        <v>8472</v>
      </c>
      <c r="I77" s="3">
        <v>0</v>
      </c>
      <c r="J77" s="3">
        <v>4</v>
      </c>
      <c r="K77" s="3">
        <v>5</v>
      </c>
      <c r="L77" s="3">
        <v>0</v>
      </c>
      <c r="M77" s="3">
        <v>0</v>
      </c>
      <c r="N77" s="3">
        <v>0</v>
      </c>
      <c r="O77" s="3">
        <v>0</v>
      </c>
      <c r="P77" s="3" t="s">
        <v>69</v>
      </c>
      <c r="Q77" s="5" t="s">
        <v>44</v>
      </c>
      <c r="R77" s="7">
        <v>100800</v>
      </c>
      <c r="S77" s="8">
        <v>0.05</v>
      </c>
      <c r="T77" s="7">
        <v>95760</v>
      </c>
      <c r="U77" s="17">
        <v>0.35</v>
      </c>
      <c r="V77" s="7">
        <v>62244</v>
      </c>
      <c r="W77" s="9">
        <v>7.0000000000000007E-2</v>
      </c>
      <c r="X77" s="9">
        <v>4.0641849646008386E-2</v>
      </c>
      <c r="Y77" s="9">
        <v>0.1106418496460084</v>
      </c>
      <c r="Z77" s="7">
        <v>563000</v>
      </c>
      <c r="AA77" s="7">
        <v>62555.555555555555</v>
      </c>
      <c r="AB77" s="18"/>
      <c r="AC77" s="18"/>
    </row>
    <row r="78" spans="1:29" x14ac:dyDescent="0.25">
      <c r="A78" s="3" t="s">
        <v>923</v>
      </c>
      <c r="B78" s="4" t="s">
        <v>924</v>
      </c>
      <c r="C78" s="4" t="s">
        <v>925</v>
      </c>
      <c r="D78" s="3" t="s">
        <v>926</v>
      </c>
      <c r="E78" s="3" t="s">
        <v>435</v>
      </c>
      <c r="F78" s="3">
        <v>29213</v>
      </c>
      <c r="G78" s="3" t="s">
        <v>23</v>
      </c>
      <c r="H78" s="3">
        <v>0</v>
      </c>
      <c r="I78" s="3">
        <v>0</v>
      </c>
      <c r="J78" s="3">
        <v>6</v>
      </c>
      <c r="K78" s="3">
        <v>18</v>
      </c>
      <c r="L78" s="3">
        <v>0</v>
      </c>
      <c r="M78" s="3">
        <v>0</v>
      </c>
      <c r="N78" s="3">
        <v>0</v>
      </c>
      <c r="O78" s="3">
        <v>0</v>
      </c>
      <c r="P78" s="3" t="s">
        <v>111</v>
      </c>
      <c r="Q78" s="5" t="s">
        <v>44</v>
      </c>
      <c r="R78" s="7">
        <v>277200</v>
      </c>
      <c r="S78" s="8">
        <v>0.05</v>
      </c>
      <c r="T78" s="7">
        <v>263340</v>
      </c>
      <c r="U78" s="17">
        <v>0.35</v>
      </c>
      <c r="V78" s="7">
        <v>171171</v>
      </c>
      <c r="W78" s="9">
        <v>7.0000000000000007E-2</v>
      </c>
      <c r="X78" s="9">
        <v>3.9471353460694275E-2</v>
      </c>
      <c r="Y78" s="9">
        <v>0.10947135346069428</v>
      </c>
      <c r="Z78" s="7">
        <v>1564000</v>
      </c>
      <c r="AA78" s="7">
        <v>65166.666666666664</v>
      </c>
      <c r="AB78" s="18"/>
      <c r="AC78" s="18"/>
    </row>
    <row r="79" spans="1:29" ht="45" x14ac:dyDescent="0.25">
      <c r="A79" s="3" t="s">
        <v>927</v>
      </c>
      <c r="B79" s="4" t="s">
        <v>928</v>
      </c>
      <c r="C79" s="4" t="s">
        <v>929</v>
      </c>
      <c r="D79" s="3" t="s">
        <v>930</v>
      </c>
      <c r="E79" s="3" t="s">
        <v>292</v>
      </c>
      <c r="F79" s="3">
        <v>70393</v>
      </c>
      <c r="G79" s="3" t="s">
        <v>874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 t="s">
        <v>232</v>
      </c>
      <c r="Q79" s="5" t="s">
        <v>44</v>
      </c>
      <c r="R79" s="7">
        <v>319680</v>
      </c>
      <c r="S79" s="8">
        <v>0.05</v>
      </c>
      <c r="T79" s="7">
        <v>303696</v>
      </c>
      <c r="U79" s="17">
        <v>0.44000000000000006</v>
      </c>
      <c r="V79" s="7">
        <v>170069.75999999998</v>
      </c>
      <c r="W79" s="9">
        <v>0.08</v>
      </c>
      <c r="X79" s="9">
        <v>5.0278858003222869E-2</v>
      </c>
      <c r="Y79" s="9">
        <v>0.13027885800322286</v>
      </c>
      <c r="Z79" s="7">
        <v>1305000</v>
      </c>
      <c r="AA79" s="7">
        <v>35270.270270270274</v>
      </c>
      <c r="AB79" s="18"/>
      <c r="AC79" s="18"/>
    </row>
    <row r="80" spans="1:29" x14ac:dyDescent="0.25">
      <c r="A80" s="3" t="s">
        <v>931</v>
      </c>
      <c r="B80" s="4" t="s">
        <v>931</v>
      </c>
      <c r="C80" s="4" t="s">
        <v>167</v>
      </c>
      <c r="D80" s="3" t="s">
        <v>932</v>
      </c>
      <c r="E80" s="3" t="s">
        <v>435</v>
      </c>
      <c r="F80" s="3">
        <v>8905</v>
      </c>
      <c r="G80" s="3" t="s">
        <v>23</v>
      </c>
      <c r="H80" s="3">
        <v>10092</v>
      </c>
      <c r="I80" s="3">
        <v>0</v>
      </c>
      <c r="J80" s="3">
        <v>0</v>
      </c>
      <c r="K80" s="3">
        <v>11</v>
      </c>
      <c r="L80" s="3">
        <v>0</v>
      </c>
      <c r="M80" s="3">
        <v>0</v>
      </c>
      <c r="N80" s="3">
        <v>0</v>
      </c>
      <c r="O80" s="3">
        <v>0</v>
      </c>
      <c r="P80" s="3" t="s">
        <v>195</v>
      </c>
      <c r="Q80" s="5" t="s">
        <v>44</v>
      </c>
      <c r="R80" s="7">
        <v>132000</v>
      </c>
      <c r="S80" s="8">
        <v>0.05</v>
      </c>
      <c r="T80" s="7">
        <v>125400</v>
      </c>
      <c r="U80" s="17">
        <v>0.35</v>
      </c>
      <c r="V80" s="7">
        <v>81510</v>
      </c>
      <c r="W80" s="9">
        <v>7.0000000000000007E-2</v>
      </c>
      <c r="X80" s="9">
        <v>3.9471354473420622E-2</v>
      </c>
      <c r="Y80" s="9">
        <v>0.10947135447342064</v>
      </c>
      <c r="Z80" s="7">
        <v>745000</v>
      </c>
      <c r="AA80" s="7">
        <v>67727.272727272721</v>
      </c>
      <c r="AB80" s="18"/>
      <c r="AC80" s="18"/>
    </row>
    <row r="81" spans="1:29" x14ac:dyDescent="0.25">
      <c r="A81" s="3" t="s">
        <v>933</v>
      </c>
      <c r="B81" s="4" t="s">
        <v>933</v>
      </c>
      <c r="C81" s="4" t="s">
        <v>167</v>
      </c>
      <c r="D81" s="3" t="s">
        <v>934</v>
      </c>
      <c r="E81" s="3" t="s">
        <v>435</v>
      </c>
      <c r="F81" s="3">
        <v>16073</v>
      </c>
      <c r="G81" s="3" t="s">
        <v>23</v>
      </c>
      <c r="H81" s="3">
        <v>11652</v>
      </c>
      <c r="I81" s="3">
        <v>0</v>
      </c>
      <c r="J81" s="3">
        <v>0</v>
      </c>
      <c r="K81" s="3">
        <v>12</v>
      </c>
      <c r="L81" s="3">
        <v>0</v>
      </c>
      <c r="M81" s="3">
        <v>0</v>
      </c>
      <c r="N81" s="3">
        <v>0</v>
      </c>
      <c r="O81" s="3">
        <v>0</v>
      </c>
      <c r="P81" s="3" t="s">
        <v>69</v>
      </c>
      <c r="Q81" s="5" t="s">
        <v>44</v>
      </c>
      <c r="R81" s="7">
        <v>144000</v>
      </c>
      <c r="S81" s="8">
        <v>0.05</v>
      </c>
      <c r="T81" s="7">
        <v>136800</v>
      </c>
      <c r="U81" s="17">
        <v>0.35</v>
      </c>
      <c r="V81" s="7">
        <v>88920</v>
      </c>
      <c r="W81" s="9">
        <v>7.0000000000000007E-2</v>
      </c>
      <c r="X81" s="9">
        <v>3.9471156948173859E-2</v>
      </c>
      <c r="Y81" s="9">
        <v>0.10947115694817386</v>
      </c>
      <c r="Z81" s="7">
        <v>812000</v>
      </c>
      <c r="AA81" s="7">
        <v>67666.666666666672</v>
      </c>
      <c r="AB81" s="18"/>
      <c r="AC81" s="18"/>
    </row>
    <row r="82" spans="1:29" x14ac:dyDescent="0.25">
      <c r="A82" s="3" t="s">
        <v>935</v>
      </c>
      <c r="B82" s="4" t="s">
        <v>935</v>
      </c>
      <c r="C82" s="4" t="s">
        <v>203</v>
      </c>
      <c r="D82" s="3" t="s">
        <v>936</v>
      </c>
      <c r="E82" s="3" t="s">
        <v>435</v>
      </c>
      <c r="F82" s="3">
        <v>75923</v>
      </c>
      <c r="G82" s="3" t="s">
        <v>937</v>
      </c>
      <c r="H82" s="3">
        <v>80657</v>
      </c>
      <c r="I82" s="3">
        <v>94</v>
      </c>
      <c r="J82" s="3">
        <v>26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 t="s">
        <v>231</v>
      </c>
      <c r="Q82" s="5" t="s">
        <v>44</v>
      </c>
      <c r="R82" s="7">
        <v>1258560</v>
      </c>
      <c r="S82" s="8">
        <v>0.05</v>
      </c>
      <c r="T82" s="7">
        <v>1195632</v>
      </c>
      <c r="U82" s="17">
        <v>0.6</v>
      </c>
      <c r="V82" s="7">
        <v>478252.8000000001</v>
      </c>
      <c r="W82" s="9">
        <v>8.5000000000000006E-2</v>
      </c>
      <c r="X82" s="9">
        <v>3.9471271243804389E-2</v>
      </c>
      <c r="Y82" s="9">
        <v>0.1244712712438044</v>
      </c>
      <c r="Z82" s="7">
        <v>3842000</v>
      </c>
      <c r="AA82" s="7">
        <v>32016.666666666668</v>
      </c>
      <c r="AB82" s="18"/>
      <c r="AC82" s="18"/>
    </row>
    <row r="83" spans="1:29" x14ac:dyDescent="0.25">
      <c r="A83" s="3" t="s">
        <v>938</v>
      </c>
      <c r="B83" s="4" t="s">
        <v>938</v>
      </c>
      <c r="C83" s="4" t="s">
        <v>101</v>
      </c>
      <c r="D83" s="3" t="s">
        <v>939</v>
      </c>
      <c r="E83" s="3" t="s">
        <v>335</v>
      </c>
      <c r="F83" s="3">
        <v>8986</v>
      </c>
      <c r="G83" s="3" t="s">
        <v>23</v>
      </c>
      <c r="H83" s="3">
        <v>6146</v>
      </c>
      <c r="I83" s="3">
        <v>12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 t="s">
        <v>59</v>
      </c>
      <c r="Q83" s="5" t="s">
        <v>44</v>
      </c>
      <c r="R83" s="7">
        <v>93600</v>
      </c>
      <c r="S83" s="8">
        <v>0.05</v>
      </c>
      <c r="T83" s="7">
        <v>88920</v>
      </c>
      <c r="U83" s="17">
        <v>0.35</v>
      </c>
      <c r="V83" s="7">
        <v>57798</v>
      </c>
      <c r="W83" s="9">
        <v>7.0000000000000007E-2</v>
      </c>
      <c r="X83" s="9">
        <v>4.0641932584716045E-2</v>
      </c>
      <c r="Y83" s="9">
        <v>0.11064193258471604</v>
      </c>
      <c r="Z83" s="7">
        <v>522000</v>
      </c>
      <c r="AA83" s="7">
        <v>43500</v>
      </c>
      <c r="AB83" s="18"/>
      <c r="AC83" s="18"/>
    </row>
    <row r="84" spans="1:29" x14ac:dyDescent="0.25">
      <c r="A84" s="3" t="s">
        <v>940</v>
      </c>
      <c r="B84" s="4" t="s">
        <v>941</v>
      </c>
      <c r="C84" s="4" t="s">
        <v>210</v>
      </c>
      <c r="D84" s="3" t="s">
        <v>942</v>
      </c>
      <c r="E84" s="3" t="s">
        <v>292</v>
      </c>
      <c r="F84" s="3">
        <v>7512</v>
      </c>
      <c r="G84" s="3" t="s">
        <v>168</v>
      </c>
      <c r="H84" s="3">
        <v>0</v>
      </c>
      <c r="I84" s="3">
        <v>0</v>
      </c>
      <c r="J84" s="3">
        <v>8</v>
      </c>
      <c r="K84" s="3">
        <v>0</v>
      </c>
      <c r="L84" s="3">
        <v>0</v>
      </c>
      <c r="M84" s="3">
        <v>0</v>
      </c>
      <c r="N84" s="3">
        <v>0</v>
      </c>
      <c r="O84" s="3">
        <v>5780</v>
      </c>
      <c r="P84" s="3" t="s">
        <v>207</v>
      </c>
      <c r="Q84" s="5" t="s">
        <v>44</v>
      </c>
      <c r="R84" s="7">
        <v>167076</v>
      </c>
      <c r="S84" s="8">
        <v>0.05</v>
      </c>
      <c r="T84" s="7">
        <v>158722.20000000001</v>
      </c>
      <c r="U84" s="17">
        <v>0.38500000000000001</v>
      </c>
      <c r="V84" s="7">
        <v>97614.153000000006</v>
      </c>
      <c r="W84" s="9">
        <v>7.2499999999999995E-2</v>
      </c>
      <c r="X84" s="9">
        <v>5.0279475432041087E-2</v>
      </c>
      <c r="Y84" s="9">
        <v>0.12277947543204108</v>
      </c>
      <c r="Z84" s="7">
        <v>795000</v>
      </c>
      <c r="AA84" s="7">
        <v>66250</v>
      </c>
      <c r="AB84" s="18"/>
      <c r="AC84" s="18"/>
    </row>
    <row r="85" spans="1:29" x14ac:dyDescent="0.25">
      <c r="A85" s="3" t="s">
        <v>943</v>
      </c>
      <c r="B85" s="4" t="s">
        <v>944</v>
      </c>
      <c r="C85" s="4" t="s">
        <v>210</v>
      </c>
      <c r="D85" s="3" t="s">
        <v>945</v>
      </c>
      <c r="E85" s="3" t="s">
        <v>331</v>
      </c>
      <c r="F85" s="3">
        <v>8905</v>
      </c>
      <c r="G85" s="3" t="s">
        <v>168</v>
      </c>
      <c r="H85" s="3">
        <v>0</v>
      </c>
      <c r="I85" s="3">
        <v>0</v>
      </c>
      <c r="J85" s="3">
        <v>6</v>
      </c>
      <c r="K85" s="3">
        <v>0</v>
      </c>
      <c r="L85" s="3">
        <v>0</v>
      </c>
      <c r="M85" s="3">
        <v>0</v>
      </c>
      <c r="N85" s="3">
        <v>0</v>
      </c>
      <c r="O85" s="3">
        <v>6704</v>
      </c>
      <c r="P85" s="3" t="s">
        <v>253</v>
      </c>
      <c r="Q85" s="5" t="s">
        <v>44</v>
      </c>
      <c r="R85" s="7">
        <v>163684.80000000002</v>
      </c>
      <c r="S85" s="8">
        <v>0.05</v>
      </c>
      <c r="T85" s="7">
        <v>155500.56000000003</v>
      </c>
      <c r="U85" s="17">
        <v>0.38500000000000001</v>
      </c>
      <c r="V85" s="7">
        <v>95632.844400000016</v>
      </c>
      <c r="W85" s="9">
        <v>7.2499999999999995E-2</v>
      </c>
      <c r="X85" s="9">
        <v>4.0641510084717336E-2</v>
      </c>
      <c r="Y85" s="9">
        <v>0.11314151008471732</v>
      </c>
      <c r="Z85" s="7">
        <v>845000</v>
      </c>
      <c r="AA85" s="7">
        <v>93888.888888888891</v>
      </c>
      <c r="AB85" s="18"/>
      <c r="AC85" s="18"/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02BA8-684E-479F-A01A-5F5BE7C086B8}">
  <dimension ref="A1:Z56"/>
  <sheetViews>
    <sheetView workbookViewId="0">
      <selection sqref="A1:Z46"/>
    </sheetView>
  </sheetViews>
  <sheetFormatPr defaultRowHeight="15" x14ac:dyDescent="0.25"/>
  <cols>
    <col min="1" max="1" width="18.140625" bestFit="1" customWidth="1"/>
    <col min="2" max="2" width="81" bestFit="1" customWidth="1"/>
    <col min="3" max="3" width="81.140625" bestFit="1" customWidth="1"/>
    <col min="4" max="4" width="34" bestFit="1" customWidth="1"/>
    <col min="5" max="5" width="15.28515625" bestFit="1" customWidth="1"/>
    <col min="6" max="6" width="17.140625" bestFit="1" customWidth="1"/>
    <col min="7" max="7" width="47.85546875" bestFit="1" customWidth="1"/>
    <col min="8" max="8" width="11.42578125" bestFit="1" customWidth="1"/>
    <col min="9" max="9" width="12" bestFit="1" customWidth="1"/>
    <col min="10" max="10" width="22" bestFit="1" customWidth="1"/>
    <col min="11" max="11" width="17.42578125" bestFit="1" customWidth="1"/>
    <col min="12" max="12" width="11.5703125" bestFit="1" customWidth="1"/>
    <col min="13" max="13" width="8.85546875" bestFit="1" customWidth="1"/>
    <col min="14" max="14" width="11.5703125" bestFit="1" customWidth="1"/>
    <col min="15" max="15" width="11.28515625" bestFit="1" customWidth="1"/>
    <col min="16" max="16" width="11.5703125" bestFit="1" customWidth="1"/>
    <col min="17" max="17" width="13.28515625" bestFit="1" customWidth="1"/>
    <col min="18" max="18" width="13.140625" bestFit="1" customWidth="1"/>
    <col min="19" max="19" width="15.7109375" bestFit="1" customWidth="1"/>
    <col min="20" max="20" width="13.140625" bestFit="1" customWidth="1"/>
    <col min="21" max="21" width="20.5703125" bestFit="1" customWidth="1"/>
    <col min="22" max="22" width="21.5703125" bestFit="1" customWidth="1"/>
    <col min="23" max="23" width="17.7109375" bestFit="1" customWidth="1"/>
    <col min="24" max="24" width="17.140625" bestFit="1" customWidth="1"/>
    <col min="25" max="25" width="19.140625" bestFit="1" customWidth="1"/>
    <col min="26" max="26" width="26.28515625" bestFit="1" customWidth="1"/>
    <col min="27" max="27" width="21.42578125" bestFit="1" customWidth="1"/>
    <col min="28" max="28" width="28.5703125" bestFit="1" customWidth="1"/>
  </cols>
  <sheetData>
    <row r="1" spans="1:26" x14ac:dyDescent="0.25">
      <c r="A1" s="2" t="s">
        <v>0</v>
      </c>
      <c r="B1" s="2" t="s">
        <v>10</v>
      </c>
      <c r="C1" s="2" t="s">
        <v>11</v>
      </c>
      <c r="D1" s="2" t="s">
        <v>28</v>
      </c>
      <c r="E1" s="2" t="s">
        <v>29</v>
      </c>
      <c r="F1" s="2" t="s">
        <v>30</v>
      </c>
      <c r="G1" s="2" t="s">
        <v>1</v>
      </c>
      <c r="H1" s="2" t="s">
        <v>31</v>
      </c>
      <c r="I1" s="2" t="s">
        <v>49</v>
      </c>
      <c r="J1" s="2" t="s">
        <v>32</v>
      </c>
      <c r="K1" s="2" t="s">
        <v>33</v>
      </c>
      <c r="L1" s="2" t="s">
        <v>34</v>
      </c>
      <c r="M1" s="2" t="s">
        <v>35</v>
      </c>
      <c r="N1" s="2" t="s">
        <v>36</v>
      </c>
      <c r="O1" s="2" t="s">
        <v>37</v>
      </c>
      <c r="P1" s="2" t="s">
        <v>38</v>
      </c>
      <c r="Q1" s="2" t="s">
        <v>39</v>
      </c>
      <c r="R1" s="20" t="s">
        <v>174</v>
      </c>
      <c r="S1" s="20" t="s">
        <v>175</v>
      </c>
      <c r="T1" s="2" t="s">
        <v>47</v>
      </c>
      <c r="U1" s="2" t="s">
        <v>40</v>
      </c>
      <c r="V1" s="2" t="s">
        <v>41</v>
      </c>
      <c r="W1" s="2" t="s">
        <v>42</v>
      </c>
      <c r="X1" s="2" t="s">
        <v>43</v>
      </c>
      <c r="Y1" t="s">
        <v>162</v>
      </c>
      <c r="Z1" t="s">
        <v>163</v>
      </c>
    </row>
    <row r="2" spans="1:26" x14ac:dyDescent="0.25">
      <c r="A2" s="3" t="s">
        <v>539</v>
      </c>
      <c r="B2" s="4" t="s">
        <v>539</v>
      </c>
      <c r="C2" s="3" t="s">
        <v>5</v>
      </c>
      <c r="D2" s="3" t="s">
        <v>540</v>
      </c>
      <c r="E2" s="3" t="s">
        <v>541</v>
      </c>
      <c r="F2" s="3">
        <v>131847</v>
      </c>
      <c r="G2" s="3" t="s">
        <v>269</v>
      </c>
      <c r="H2" s="3">
        <v>11616</v>
      </c>
      <c r="I2" s="3" t="s">
        <v>266</v>
      </c>
      <c r="J2" s="5" t="s">
        <v>44</v>
      </c>
      <c r="K2" s="6">
        <v>9.9</v>
      </c>
      <c r="L2" s="7">
        <v>114998.39999999999</v>
      </c>
      <c r="M2" s="8">
        <v>0.05</v>
      </c>
      <c r="N2" s="7">
        <v>109248.48</v>
      </c>
      <c r="O2" s="8">
        <v>0.15</v>
      </c>
      <c r="P2" s="7">
        <v>92861.208000000013</v>
      </c>
      <c r="Q2" s="9">
        <v>8.5000000000000006E-2</v>
      </c>
      <c r="R2" s="23">
        <v>9.8678423993476413E-2</v>
      </c>
      <c r="S2" s="23">
        <v>0.18367842399347639</v>
      </c>
      <c r="T2" s="3">
        <v>4</v>
      </c>
      <c r="U2" s="3">
        <v>85383</v>
      </c>
      <c r="V2" s="3">
        <v>256149</v>
      </c>
      <c r="W2" s="7">
        <v>762000</v>
      </c>
      <c r="X2" s="6">
        <v>43.523075961735863</v>
      </c>
    </row>
    <row r="3" spans="1:26" x14ac:dyDescent="0.25">
      <c r="A3" s="3" t="s">
        <v>542</v>
      </c>
      <c r="B3" s="4" t="s">
        <v>543</v>
      </c>
      <c r="C3" s="3" t="s">
        <v>544</v>
      </c>
      <c r="D3" s="3" t="s">
        <v>545</v>
      </c>
      <c r="E3" s="3" t="s">
        <v>292</v>
      </c>
      <c r="F3" s="3">
        <v>9091</v>
      </c>
      <c r="G3" s="3" t="s">
        <v>22</v>
      </c>
      <c r="H3" s="3">
        <v>3658</v>
      </c>
      <c r="I3" s="3" t="s">
        <v>58</v>
      </c>
      <c r="J3" s="5" t="s">
        <v>44</v>
      </c>
      <c r="K3" s="6">
        <v>12</v>
      </c>
      <c r="L3" s="7">
        <v>43896</v>
      </c>
      <c r="M3" s="8">
        <v>0.05</v>
      </c>
      <c r="N3" s="7">
        <v>41701.199999999997</v>
      </c>
      <c r="O3" s="8">
        <v>0.15</v>
      </c>
      <c r="P3" s="7">
        <v>35446.019999999997</v>
      </c>
      <c r="Q3" s="9">
        <v>8.5000000000000006E-2</v>
      </c>
      <c r="R3" s="23">
        <v>0.12569922702078962</v>
      </c>
      <c r="S3" s="23">
        <v>0.21069922702078964</v>
      </c>
      <c r="T3" s="3">
        <v>4</v>
      </c>
      <c r="U3" s="3">
        <v>0</v>
      </c>
      <c r="V3" s="3">
        <v>0</v>
      </c>
      <c r="W3" s="7">
        <v>168000</v>
      </c>
      <c r="X3" s="6">
        <v>45.989727333189926</v>
      </c>
    </row>
    <row r="4" spans="1:26" ht="45" x14ac:dyDescent="0.25">
      <c r="A4" s="3" t="s">
        <v>546</v>
      </c>
      <c r="B4" s="4" t="s">
        <v>547</v>
      </c>
      <c r="C4" s="3" t="s">
        <v>548</v>
      </c>
      <c r="D4" s="3" t="s">
        <v>549</v>
      </c>
      <c r="E4" s="3" t="s">
        <v>292</v>
      </c>
      <c r="F4" s="3">
        <v>31091</v>
      </c>
      <c r="G4" s="3" t="s">
        <v>22</v>
      </c>
      <c r="H4" s="3">
        <v>18647</v>
      </c>
      <c r="I4" s="3" t="s">
        <v>201</v>
      </c>
      <c r="J4" s="5" t="s">
        <v>44</v>
      </c>
      <c r="K4" s="6">
        <v>9.9</v>
      </c>
      <c r="L4" s="7">
        <v>184605.3</v>
      </c>
      <c r="M4" s="8">
        <v>0.05</v>
      </c>
      <c r="N4" s="7">
        <v>175375.035</v>
      </c>
      <c r="O4" s="8">
        <v>0.16500000000000001</v>
      </c>
      <c r="P4" s="7">
        <v>146438.15422500001</v>
      </c>
      <c r="Q4" s="9">
        <v>8.5000000000000006E-2</v>
      </c>
      <c r="R4" s="23">
        <v>0.12570518126173874</v>
      </c>
      <c r="S4" s="23">
        <v>0.21070518126173876</v>
      </c>
      <c r="T4" s="3">
        <v>4</v>
      </c>
      <c r="U4" s="3">
        <v>0</v>
      </c>
      <c r="V4" s="3">
        <v>0</v>
      </c>
      <c r="W4" s="7">
        <v>695000</v>
      </c>
      <c r="X4" s="6">
        <v>37.270915470487445</v>
      </c>
    </row>
    <row r="5" spans="1:26" ht="30" x14ac:dyDescent="0.25">
      <c r="A5" s="3" t="s">
        <v>550</v>
      </c>
      <c r="B5" s="4" t="s">
        <v>551</v>
      </c>
      <c r="C5" s="3" t="s">
        <v>552</v>
      </c>
      <c r="D5" s="3" t="s">
        <v>553</v>
      </c>
      <c r="E5" s="3" t="s">
        <v>292</v>
      </c>
      <c r="F5" s="3">
        <v>49950</v>
      </c>
      <c r="G5" s="3" t="s">
        <v>22</v>
      </c>
      <c r="H5" s="3">
        <v>36500</v>
      </c>
      <c r="I5" s="3" t="s">
        <v>232</v>
      </c>
      <c r="J5" s="5" t="s">
        <v>44</v>
      </c>
      <c r="K5" s="6">
        <v>9</v>
      </c>
      <c r="L5" s="7">
        <v>328500</v>
      </c>
      <c r="M5" s="8">
        <v>0.05</v>
      </c>
      <c r="N5" s="7">
        <v>312075</v>
      </c>
      <c r="O5" s="8">
        <v>0.16500000000000001</v>
      </c>
      <c r="P5" s="7">
        <v>260582.625</v>
      </c>
      <c r="Q5" s="9">
        <v>8.5000000000000006E-2</v>
      </c>
      <c r="R5" s="23">
        <v>7.5418057050000015E-2</v>
      </c>
      <c r="S5" s="23">
        <v>0.16041805705000001</v>
      </c>
      <c r="T5" s="3">
        <v>4</v>
      </c>
      <c r="U5" s="3">
        <v>0</v>
      </c>
      <c r="V5" s="3">
        <v>0</v>
      </c>
      <c r="W5" s="7">
        <v>1624000</v>
      </c>
      <c r="X5" s="6">
        <v>44.504029853539485</v>
      </c>
    </row>
    <row r="6" spans="1:26" ht="30" x14ac:dyDescent="0.25">
      <c r="A6" s="3" t="s">
        <v>554</v>
      </c>
      <c r="B6" s="4" t="s">
        <v>555</v>
      </c>
      <c r="C6" s="3" t="s">
        <v>556</v>
      </c>
      <c r="D6" s="3" t="s">
        <v>557</v>
      </c>
      <c r="E6" s="3" t="s">
        <v>292</v>
      </c>
      <c r="F6" s="3">
        <v>36947</v>
      </c>
      <c r="G6" s="3" t="s">
        <v>22</v>
      </c>
      <c r="H6" s="3">
        <v>18969</v>
      </c>
      <c r="I6" s="3" t="s">
        <v>58</v>
      </c>
      <c r="J6" s="5" t="s">
        <v>44</v>
      </c>
      <c r="K6" s="6">
        <v>9.9</v>
      </c>
      <c r="L6" s="7">
        <v>187793.1</v>
      </c>
      <c r="M6" s="8">
        <v>0.05</v>
      </c>
      <c r="N6" s="7">
        <v>178403.44500000001</v>
      </c>
      <c r="O6" s="8">
        <v>0.16500000000000001</v>
      </c>
      <c r="P6" s="7">
        <v>148966.876575</v>
      </c>
      <c r="Q6" s="9">
        <v>8.5000000000000006E-2</v>
      </c>
      <c r="R6" s="23">
        <v>5.6312149264000015E-2</v>
      </c>
      <c r="S6" s="23">
        <v>0.14131214926399999</v>
      </c>
      <c r="T6" s="3">
        <v>4</v>
      </c>
      <c r="U6" s="3">
        <v>0</v>
      </c>
      <c r="V6" s="3">
        <v>0</v>
      </c>
      <c r="W6" s="7">
        <v>1054000</v>
      </c>
      <c r="X6" s="6">
        <v>55.573247175857915</v>
      </c>
    </row>
    <row r="7" spans="1:26" x14ac:dyDescent="0.25">
      <c r="A7" s="3" t="s">
        <v>558</v>
      </c>
      <c r="B7" s="4" t="s">
        <v>559</v>
      </c>
      <c r="C7" s="3" t="s">
        <v>250</v>
      </c>
      <c r="D7" s="3" t="s">
        <v>560</v>
      </c>
      <c r="E7" s="3" t="s">
        <v>292</v>
      </c>
      <c r="F7" s="3">
        <v>24708</v>
      </c>
      <c r="G7" s="3" t="s">
        <v>22</v>
      </c>
      <c r="H7" s="3">
        <v>4360</v>
      </c>
      <c r="I7" s="3" t="s">
        <v>58</v>
      </c>
      <c r="J7" s="5" t="s">
        <v>44</v>
      </c>
      <c r="K7" s="6">
        <v>12</v>
      </c>
      <c r="L7" s="7">
        <v>52320</v>
      </c>
      <c r="M7" s="8">
        <v>0.05</v>
      </c>
      <c r="N7" s="7">
        <v>49704</v>
      </c>
      <c r="O7" s="8">
        <v>0.15</v>
      </c>
      <c r="P7" s="7">
        <v>42248.4</v>
      </c>
      <c r="Q7" s="9">
        <v>8.5000000000000006E-2</v>
      </c>
      <c r="R7" s="23">
        <v>0.12569676175000002</v>
      </c>
      <c r="S7" s="23">
        <v>0.21069676174999999</v>
      </c>
      <c r="T7" s="3">
        <v>4</v>
      </c>
      <c r="U7" s="3">
        <v>7268</v>
      </c>
      <c r="V7" s="3">
        <v>21804</v>
      </c>
      <c r="W7" s="7">
        <v>222000</v>
      </c>
      <c r="X7" s="6">
        <v>45.990265438903926</v>
      </c>
    </row>
    <row r="8" spans="1:26" x14ac:dyDescent="0.25">
      <c r="A8" s="3" t="s">
        <v>561</v>
      </c>
      <c r="B8" s="4" t="s">
        <v>562</v>
      </c>
      <c r="C8" s="3" t="s">
        <v>183</v>
      </c>
      <c r="D8" s="3" t="s">
        <v>563</v>
      </c>
      <c r="E8" s="3" t="s">
        <v>292</v>
      </c>
      <c r="F8" s="3">
        <v>5997</v>
      </c>
      <c r="G8" s="3" t="s">
        <v>22</v>
      </c>
      <c r="H8" s="3">
        <v>7547</v>
      </c>
      <c r="I8" s="3" t="s">
        <v>564</v>
      </c>
      <c r="J8" s="5" t="s">
        <v>44</v>
      </c>
      <c r="K8" s="6">
        <v>13.2</v>
      </c>
      <c r="L8" s="7">
        <v>99620.400000000009</v>
      </c>
      <c r="M8" s="8">
        <v>0.05</v>
      </c>
      <c r="N8" s="7">
        <v>94639.38</v>
      </c>
      <c r="O8" s="8">
        <v>0.13500000000000001</v>
      </c>
      <c r="P8" s="7">
        <v>81863.063699999999</v>
      </c>
      <c r="Q8" s="9">
        <v>8.5000000000000006E-2</v>
      </c>
      <c r="R8" s="23">
        <v>0.12569827914876813</v>
      </c>
      <c r="S8" s="23">
        <v>0.2106982791487681</v>
      </c>
      <c r="T8" s="3">
        <v>4</v>
      </c>
      <c r="U8" s="3">
        <v>0</v>
      </c>
      <c r="V8" s="3">
        <v>0</v>
      </c>
      <c r="W8" s="7">
        <v>389000</v>
      </c>
      <c r="X8" s="6">
        <v>51.481673432848346</v>
      </c>
    </row>
    <row r="9" spans="1:26" ht="30" x14ac:dyDescent="0.25">
      <c r="A9" s="3" t="s">
        <v>565</v>
      </c>
      <c r="B9" s="4" t="s">
        <v>566</v>
      </c>
      <c r="C9" s="3" t="s">
        <v>567</v>
      </c>
      <c r="D9" s="3" t="s">
        <v>568</v>
      </c>
      <c r="E9" s="3" t="s">
        <v>292</v>
      </c>
      <c r="F9" s="3">
        <v>15578</v>
      </c>
      <c r="G9" s="3" t="s">
        <v>22</v>
      </c>
      <c r="H9" s="3">
        <v>2760</v>
      </c>
      <c r="I9" s="3" t="s">
        <v>111</v>
      </c>
      <c r="J9" s="5" t="s">
        <v>44</v>
      </c>
      <c r="K9" s="6">
        <v>12</v>
      </c>
      <c r="L9" s="7">
        <v>33120</v>
      </c>
      <c r="M9" s="8">
        <v>0.05</v>
      </c>
      <c r="N9" s="7">
        <v>31464</v>
      </c>
      <c r="O9" s="8">
        <v>0.15</v>
      </c>
      <c r="P9" s="7">
        <v>26744.400000000001</v>
      </c>
      <c r="Q9" s="9">
        <v>8.5000000000000006E-2</v>
      </c>
      <c r="R9" s="23">
        <v>0.12569676175000002</v>
      </c>
      <c r="S9" s="23">
        <v>0.21069676174999999</v>
      </c>
      <c r="T9" s="3">
        <v>4</v>
      </c>
      <c r="U9" s="3">
        <v>4538</v>
      </c>
      <c r="V9" s="3">
        <v>27228</v>
      </c>
      <c r="W9" s="7">
        <v>154000</v>
      </c>
      <c r="X9" s="6">
        <v>45.990265438903926</v>
      </c>
    </row>
    <row r="10" spans="1:26" x14ac:dyDescent="0.25">
      <c r="A10" s="3" t="s">
        <v>569</v>
      </c>
      <c r="B10" s="4" t="s">
        <v>570</v>
      </c>
      <c r="C10" s="3" t="s">
        <v>272</v>
      </c>
      <c r="D10" s="3" t="s">
        <v>571</v>
      </c>
      <c r="E10" s="3" t="s">
        <v>292</v>
      </c>
      <c r="F10" s="3">
        <v>6207</v>
      </c>
      <c r="G10" s="3" t="s">
        <v>22</v>
      </c>
      <c r="H10" s="3">
        <v>2500</v>
      </c>
      <c r="I10" s="3" t="s">
        <v>180</v>
      </c>
      <c r="J10" s="5" t="s">
        <v>44</v>
      </c>
      <c r="K10" s="6">
        <v>12</v>
      </c>
      <c r="L10" s="7">
        <v>30000</v>
      </c>
      <c r="M10" s="8">
        <v>0.05</v>
      </c>
      <c r="N10" s="7">
        <v>28500</v>
      </c>
      <c r="O10" s="8">
        <v>0.15</v>
      </c>
      <c r="P10" s="7">
        <v>24225</v>
      </c>
      <c r="Q10" s="9">
        <v>8.5000000000000006E-2</v>
      </c>
      <c r="R10" s="23">
        <v>0.12569676175000002</v>
      </c>
      <c r="S10" s="23">
        <v>0.21069676174999999</v>
      </c>
      <c r="T10" s="3">
        <v>4</v>
      </c>
      <c r="U10" s="3">
        <v>0</v>
      </c>
      <c r="V10" s="3">
        <v>0</v>
      </c>
      <c r="W10" s="7">
        <v>115000</v>
      </c>
      <c r="X10" s="6">
        <v>45.990265438903926</v>
      </c>
    </row>
    <row r="11" spans="1:26" ht="45" x14ac:dyDescent="0.25">
      <c r="A11" s="3" t="s">
        <v>572</v>
      </c>
      <c r="B11" s="4" t="s">
        <v>573</v>
      </c>
      <c r="C11" s="3" t="s">
        <v>574</v>
      </c>
      <c r="D11" s="3" t="s">
        <v>575</v>
      </c>
      <c r="E11" s="3" t="s">
        <v>292</v>
      </c>
      <c r="F11" s="3">
        <v>36992</v>
      </c>
      <c r="G11" s="3" t="s">
        <v>22</v>
      </c>
      <c r="H11" s="3">
        <v>6630</v>
      </c>
      <c r="I11" s="3" t="s">
        <v>207</v>
      </c>
      <c r="J11" s="5" t="s">
        <v>44</v>
      </c>
      <c r="K11" s="6">
        <v>12</v>
      </c>
      <c r="L11" s="7">
        <v>79560</v>
      </c>
      <c r="M11" s="8">
        <v>0.05</v>
      </c>
      <c r="N11" s="7">
        <v>75582</v>
      </c>
      <c r="O11" s="8">
        <v>0.15</v>
      </c>
      <c r="P11" s="7">
        <v>64244.7</v>
      </c>
      <c r="Q11" s="9">
        <v>8.5000000000000006E-2</v>
      </c>
      <c r="R11" s="23">
        <v>0.12570681775910025</v>
      </c>
      <c r="S11" s="23">
        <v>0.21070681775910027</v>
      </c>
      <c r="T11" s="3">
        <v>4</v>
      </c>
      <c r="U11" s="3">
        <v>10472</v>
      </c>
      <c r="V11" s="3">
        <v>62832</v>
      </c>
      <c r="W11" s="7">
        <v>368000</v>
      </c>
      <c r="X11" s="6">
        <v>45.988070547762312</v>
      </c>
    </row>
    <row r="12" spans="1:26" ht="75" x14ac:dyDescent="0.25">
      <c r="A12" s="3" t="s">
        <v>576</v>
      </c>
      <c r="B12" s="4" t="s">
        <v>577</v>
      </c>
      <c r="C12" s="3" t="s">
        <v>578</v>
      </c>
      <c r="D12" s="3" t="s">
        <v>579</v>
      </c>
      <c r="E12" s="3" t="s">
        <v>292</v>
      </c>
      <c r="F12" s="3">
        <v>100487</v>
      </c>
      <c r="G12" s="3" t="s">
        <v>22</v>
      </c>
      <c r="H12" s="3">
        <v>14900</v>
      </c>
      <c r="I12" s="3" t="s">
        <v>112</v>
      </c>
      <c r="J12" s="5" t="s">
        <v>44</v>
      </c>
      <c r="K12" s="6">
        <v>8.91</v>
      </c>
      <c r="L12" s="7">
        <v>132759</v>
      </c>
      <c r="M12" s="8">
        <v>0.05</v>
      </c>
      <c r="N12" s="7">
        <v>126121.05</v>
      </c>
      <c r="O12" s="8">
        <v>0.16500000000000001</v>
      </c>
      <c r="P12" s="7">
        <v>105311.07674999999</v>
      </c>
      <c r="Q12" s="9">
        <v>8.5000000000000006E-2</v>
      </c>
      <c r="R12" s="23">
        <v>5.0276550366851976E-2</v>
      </c>
      <c r="S12" s="23">
        <v>0.13527655036685199</v>
      </c>
      <c r="T12" s="3">
        <v>4</v>
      </c>
      <c r="U12" s="3">
        <v>40887</v>
      </c>
      <c r="V12" s="3">
        <v>122661</v>
      </c>
      <c r="W12" s="7">
        <v>901000</v>
      </c>
      <c r="X12" s="6">
        <v>52.247469948286763</v>
      </c>
    </row>
    <row r="13" spans="1:26" ht="30" x14ac:dyDescent="0.25">
      <c r="A13" s="3" t="s">
        <v>580</v>
      </c>
      <c r="B13" s="4" t="s">
        <v>581</v>
      </c>
      <c r="C13" s="3" t="s">
        <v>582</v>
      </c>
      <c r="D13" s="3" t="s">
        <v>583</v>
      </c>
      <c r="E13" s="3" t="s">
        <v>292</v>
      </c>
      <c r="F13" s="3">
        <v>530944</v>
      </c>
      <c r="G13" s="3" t="s">
        <v>265</v>
      </c>
      <c r="H13" s="3">
        <v>34734</v>
      </c>
      <c r="I13" s="3" t="s">
        <v>283</v>
      </c>
      <c r="J13" s="5" t="s">
        <v>44</v>
      </c>
      <c r="K13" s="6">
        <v>10</v>
      </c>
      <c r="L13" s="7">
        <v>347340</v>
      </c>
      <c r="M13" s="8">
        <v>0.05</v>
      </c>
      <c r="N13" s="7">
        <v>329973</v>
      </c>
      <c r="O13" s="8">
        <v>0.15</v>
      </c>
      <c r="P13" s="7">
        <v>280477.05</v>
      </c>
      <c r="Q13" s="9">
        <v>8.5000000000000006E-2</v>
      </c>
      <c r="R13" s="23">
        <v>0.12569676175000002</v>
      </c>
      <c r="S13" s="23">
        <v>0.21069676174999999</v>
      </c>
      <c r="T13" s="3">
        <v>4</v>
      </c>
      <c r="U13" s="3">
        <v>392008</v>
      </c>
      <c r="V13" s="3">
        <v>1176024</v>
      </c>
      <c r="W13" s="7">
        <v>2507000</v>
      </c>
      <c r="X13" s="6">
        <v>38.325221199086606</v>
      </c>
    </row>
    <row r="14" spans="1:26" ht="45" x14ac:dyDescent="0.25">
      <c r="A14" s="3" t="s">
        <v>584</v>
      </c>
      <c r="B14" s="4" t="s">
        <v>585</v>
      </c>
      <c r="C14" s="3" t="s">
        <v>586</v>
      </c>
      <c r="D14" s="3" t="s">
        <v>587</v>
      </c>
      <c r="E14" s="3" t="s">
        <v>331</v>
      </c>
      <c r="F14" s="3">
        <v>240206</v>
      </c>
      <c r="G14" s="3" t="s">
        <v>265</v>
      </c>
      <c r="H14" s="3">
        <v>40416</v>
      </c>
      <c r="I14" s="3" t="s">
        <v>267</v>
      </c>
      <c r="J14" s="5" t="s">
        <v>44</v>
      </c>
      <c r="K14" s="6">
        <v>9</v>
      </c>
      <c r="L14" s="7">
        <v>363744</v>
      </c>
      <c r="M14" s="8">
        <v>0.05</v>
      </c>
      <c r="N14" s="7">
        <v>345556.8</v>
      </c>
      <c r="O14" s="8">
        <v>0.16500000000000001</v>
      </c>
      <c r="P14" s="7">
        <v>288539.92799999996</v>
      </c>
      <c r="Q14" s="9">
        <v>8.5000000000000006E-2</v>
      </c>
      <c r="R14" s="23">
        <v>0.1016047356381346</v>
      </c>
      <c r="S14" s="23">
        <v>0.18660473563813465</v>
      </c>
      <c r="T14" s="3">
        <v>4</v>
      </c>
      <c r="U14" s="3">
        <v>78542</v>
      </c>
      <c r="V14" s="3">
        <v>471252</v>
      </c>
      <c r="W14" s="7">
        <v>2018000</v>
      </c>
      <c r="X14" s="6">
        <v>38.258675352400957</v>
      </c>
    </row>
    <row r="15" spans="1:26" x14ac:dyDescent="0.25">
      <c r="A15" s="3" t="s">
        <v>588</v>
      </c>
      <c r="B15" s="4" t="s">
        <v>588</v>
      </c>
      <c r="C15" s="3" t="s">
        <v>5</v>
      </c>
      <c r="D15" s="3" t="s">
        <v>589</v>
      </c>
      <c r="E15" s="3" t="s">
        <v>331</v>
      </c>
      <c r="F15" s="3">
        <v>10351</v>
      </c>
      <c r="G15" s="3" t="s">
        <v>251</v>
      </c>
      <c r="H15" s="3">
        <v>10910</v>
      </c>
      <c r="I15" s="3" t="s">
        <v>278</v>
      </c>
      <c r="J15" s="5" t="s">
        <v>44</v>
      </c>
      <c r="K15" s="6">
        <v>8.91</v>
      </c>
      <c r="L15" s="7">
        <v>97208.1</v>
      </c>
      <c r="M15" s="8">
        <v>0.05</v>
      </c>
      <c r="N15" s="7">
        <v>92347.695000000007</v>
      </c>
      <c r="O15" s="8">
        <v>0.16500000000000001</v>
      </c>
      <c r="P15" s="7">
        <v>77110.325325000013</v>
      </c>
      <c r="Q15" s="9">
        <v>8.5000000000000006E-2</v>
      </c>
      <c r="R15" s="23">
        <v>0.10160461331645378</v>
      </c>
      <c r="S15" s="23">
        <v>0.18660461331645375</v>
      </c>
      <c r="T15" s="3">
        <v>4</v>
      </c>
      <c r="U15" s="3">
        <v>0</v>
      </c>
      <c r="V15" s="3">
        <v>0</v>
      </c>
      <c r="W15" s="7">
        <v>413000</v>
      </c>
      <c r="X15" s="6">
        <v>37.876113427131422</v>
      </c>
    </row>
    <row r="16" spans="1:26" x14ac:dyDescent="0.25">
      <c r="A16" s="3" t="s">
        <v>590</v>
      </c>
      <c r="B16" s="4" t="s">
        <v>591</v>
      </c>
      <c r="C16" s="3" t="s">
        <v>592</v>
      </c>
      <c r="D16" s="3" t="s">
        <v>593</v>
      </c>
      <c r="E16" s="3" t="s">
        <v>378</v>
      </c>
      <c r="F16" s="3">
        <v>90081</v>
      </c>
      <c r="G16" s="3" t="s">
        <v>251</v>
      </c>
      <c r="H16" s="3">
        <v>24257</v>
      </c>
      <c r="I16" s="3" t="s">
        <v>209</v>
      </c>
      <c r="J16" s="5" t="s">
        <v>44</v>
      </c>
      <c r="K16" s="6">
        <v>7.92</v>
      </c>
      <c r="L16" s="7">
        <v>192115.44000000003</v>
      </c>
      <c r="M16" s="8">
        <v>0.05</v>
      </c>
      <c r="N16" s="7">
        <v>182509.66800000003</v>
      </c>
      <c r="O16" s="8">
        <v>0.16500000000000001</v>
      </c>
      <c r="P16" s="7">
        <v>152395.57278000002</v>
      </c>
      <c r="Q16" s="9">
        <v>8.5000000000000006E-2</v>
      </c>
      <c r="R16" s="23">
        <v>0.10160416767594424</v>
      </c>
      <c r="S16" s="23">
        <v>0.18660416767594423</v>
      </c>
      <c r="T16" s="3">
        <v>4</v>
      </c>
      <c r="U16" s="3">
        <v>0</v>
      </c>
      <c r="V16" s="3">
        <v>0</v>
      </c>
      <c r="W16" s="7">
        <v>817000</v>
      </c>
      <c r="X16" s="6">
        <v>33.667736783404671</v>
      </c>
    </row>
    <row r="17" spans="1:24" x14ac:dyDescent="0.25">
      <c r="A17" s="3" t="s">
        <v>594</v>
      </c>
      <c r="B17" s="4" t="s">
        <v>594</v>
      </c>
      <c r="C17" s="3" t="s">
        <v>5</v>
      </c>
      <c r="D17" s="3" t="s">
        <v>595</v>
      </c>
      <c r="E17" s="3" t="s">
        <v>374</v>
      </c>
      <c r="F17" s="3">
        <v>50387</v>
      </c>
      <c r="G17" s="3" t="s">
        <v>22</v>
      </c>
      <c r="H17" s="3">
        <v>20340</v>
      </c>
      <c r="I17" s="3" t="s">
        <v>264</v>
      </c>
      <c r="J17" s="5" t="s">
        <v>44</v>
      </c>
      <c r="K17" s="6">
        <v>11</v>
      </c>
      <c r="L17" s="7">
        <v>223740</v>
      </c>
      <c r="M17" s="8">
        <v>0.05</v>
      </c>
      <c r="N17" s="7">
        <v>212553</v>
      </c>
      <c r="O17" s="8">
        <v>0.15</v>
      </c>
      <c r="P17" s="7">
        <v>180670.05</v>
      </c>
      <c r="Q17" s="9">
        <v>8.5000000000000006E-2</v>
      </c>
      <c r="R17" s="23">
        <v>0.10160444891012108</v>
      </c>
      <c r="S17" s="23">
        <v>0.18660444891012107</v>
      </c>
      <c r="T17" s="3">
        <v>4</v>
      </c>
      <c r="U17" s="3">
        <v>0</v>
      </c>
      <c r="V17" s="3">
        <v>0</v>
      </c>
      <c r="W17" s="7">
        <v>968000</v>
      </c>
      <c r="X17" s="6">
        <v>47.600687185535961</v>
      </c>
    </row>
    <row r="18" spans="1:24" x14ac:dyDescent="0.25">
      <c r="A18" s="3" t="s">
        <v>596</v>
      </c>
      <c r="B18" s="4" t="s">
        <v>596</v>
      </c>
      <c r="C18" s="3" t="s">
        <v>5</v>
      </c>
      <c r="D18" s="3" t="s">
        <v>597</v>
      </c>
      <c r="E18" s="3" t="s">
        <v>374</v>
      </c>
      <c r="F18" s="3">
        <v>52913</v>
      </c>
      <c r="G18" s="3" t="s">
        <v>22</v>
      </c>
      <c r="H18" s="3">
        <v>8000</v>
      </c>
      <c r="I18" s="3" t="s">
        <v>228</v>
      </c>
      <c r="J18" s="5" t="s">
        <v>44</v>
      </c>
      <c r="K18" s="6">
        <v>10.8</v>
      </c>
      <c r="L18" s="7">
        <v>86400</v>
      </c>
      <c r="M18" s="8">
        <v>0.05</v>
      </c>
      <c r="N18" s="7">
        <v>82080</v>
      </c>
      <c r="O18" s="8">
        <v>0.16500000000000001</v>
      </c>
      <c r="P18" s="7">
        <v>68536.800000000003</v>
      </c>
      <c r="Q18" s="9">
        <v>8.5000000000000006E-2</v>
      </c>
      <c r="R18" s="23">
        <v>0.10160372600612802</v>
      </c>
      <c r="S18" s="23">
        <v>0.18660372600612801</v>
      </c>
      <c r="T18" s="3">
        <v>4</v>
      </c>
      <c r="U18" s="3">
        <v>20913</v>
      </c>
      <c r="V18" s="3">
        <v>62739</v>
      </c>
      <c r="W18" s="7">
        <v>430000</v>
      </c>
      <c r="X18" s="6">
        <v>45.910658824243725</v>
      </c>
    </row>
    <row r="19" spans="1:24" ht="30" x14ac:dyDescent="0.25">
      <c r="A19" s="3" t="s">
        <v>598</v>
      </c>
      <c r="B19" s="4" t="s">
        <v>599</v>
      </c>
      <c r="C19" s="3" t="s">
        <v>600</v>
      </c>
      <c r="D19" s="3" t="s">
        <v>601</v>
      </c>
      <c r="E19" s="3" t="s">
        <v>292</v>
      </c>
      <c r="F19" s="3">
        <v>637617</v>
      </c>
      <c r="G19" s="3" t="s">
        <v>265</v>
      </c>
      <c r="H19" s="3">
        <v>9896</v>
      </c>
      <c r="I19" s="3" t="s">
        <v>273</v>
      </c>
      <c r="J19" s="5" t="s">
        <v>44</v>
      </c>
      <c r="K19" s="6">
        <v>12</v>
      </c>
      <c r="L19" s="7">
        <v>118752</v>
      </c>
      <c r="M19" s="8">
        <v>0.05</v>
      </c>
      <c r="N19" s="7">
        <v>112814.39999999999</v>
      </c>
      <c r="O19" s="8">
        <v>0.15</v>
      </c>
      <c r="P19" s="7">
        <v>95892.239999999991</v>
      </c>
      <c r="Q19" s="9">
        <v>8.5000000000000006E-2</v>
      </c>
      <c r="R19" s="23">
        <v>0.12569704971640938</v>
      </c>
      <c r="S19" s="23">
        <v>0.2106970497164094</v>
      </c>
      <c r="T19" s="3">
        <v>4</v>
      </c>
      <c r="U19" s="3">
        <v>598033</v>
      </c>
      <c r="V19" s="3">
        <v>1794099</v>
      </c>
      <c r="W19" s="7">
        <v>2249000</v>
      </c>
      <c r="X19" s="6">
        <v>45.990202582534437</v>
      </c>
    </row>
    <row r="20" spans="1:24" x14ac:dyDescent="0.25">
      <c r="A20" s="3" t="s">
        <v>602</v>
      </c>
      <c r="B20" s="4" t="s">
        <v>602</v>
      </c>
      <c r="C20" s="3" t="s">
        <v>5</v>
      </c>
      <c r="D20" s="3" t="s">
        <v>603</v>
      </c>
      <c r="E20" s="3" t="s">
        <v>289</v>
      </c>
      <c r="F20" s="3">
        <v>94582</v>
      </c>
      <c r="G20" s="3" t="s">
        <v>22</v>
      </c>
      <c r="H20" s="3">
        <v>40652</v>
      </c>
      <c r="I20" s="3" t="s">
        <v>604</v>
      </c>
      <c r="J20" s="5" t="s">
        <v>44</v>
      </c>
      <c r="K20" s="6">
        <v>7.2</v>
      </c>
      <c r="L20" s="7">
        <v>292694.40000000002</v>
      </c>
      <c r="M20" s="8">
        <v>0.05</v>
      </c>
      <c r="N20" s="7">
        <v>278059.68000000005</v>
      </c>
      <c r="O20" s="8">
        <v>0.16500000000000001</v>
      </c>
      <c r="P20" s="7">
        <v>232179.83280000003</v>
      </c>
      <c r="Q20" s="9">
        <v>8.5000000000000006E-2</v>
      </c>
      <c r="R20" s="23">
        <v>0.12569651036100152</v>
      </c>
      <c r="S20" s="23">
        <v>0.21069651036100151</v>
      </c>
      <c r="T20" s="3">
        <v>4</v>
      </c>
      <c r="U20" s="3">
        <v>0</v>
      </c>
      <c r="V20" s="3">
        <v>0</v>
      </c>
      <c r="W20" s="7">
        <v>1102000</v>
      </c>
      <c r="X20" s="6">
        <v>27.107235854140381</v>
      </c>
    </row>
    <row r="21" spans="1:24" x14ac:dyDescent="0.25">
      <c r="A21" s="3" t="s">
        <v>605</v>
      </c>
      <c r="B21" s="4" t="s">
        <v>605</v>
      </c>
      <c r="C21" s="3" t="s">
        <v>5</v>
      </c>
      <c r="D21" s="3" t="s">
        <v>606</v>
      </c>
      <c r="E21" s="3" t="s">
        <v>289</v>
      </c>
      <c r="F21" s="3">
        <v>67881</v>
      </c>
      <c r="G21" s="3" t="s">
        <v>22</v>
      </c>
      <c r="H21" s="3">
        <v>37500</v>
      </c>
      <c r="I21" s="3" t="s">
        <v>172</v>
      </c>
      <c r="J21" s="5" t="s">
        <v>44</v>
      </c>
      <c r="K21" s="6">
        <v>7.2</v>
      </c>
      <c r="L21" s="7">
        <v>270000</v>
      </c>
      <c r="M21" s="8">
        <v>0.05</v>
      </c>
      <c r="N21" s="7">
        <v>256500</v>
      </c>
      <c r="O21" s="8">
        <v>0.16500000000000001</v>
      </c>
      <c r="P21" s="7">
        <v>214177.5</v>
      </c>
      <c r="Q21" s="9">
        <v>8.5000000000000006E-2</v>
      </c>
      <c r="R21" s="23">
        <v>0.12569654807774849</v>
      </c>
      <c r="S21" s="23">
        <v>0.21069654807774849</v>
      </c>
      <c r="T21" s="3">
        <v>4</v>
      </c>
      <c r="U21" s="3">
        <v>0</v>
      </c>
      <c r="V21" s="3">
        <v>0</v>
      </c>
      <c r="W21" s="7">
        <v>1017000</v>
      </c>
      <c r="X21" s="6">
        <v>27.107231001679509</v>
      </c>
    </row>
    <row r="22" spans="1:24" x14ac:dyDescent="0.25">
      <c r="A22" s="3" t="s">
        <v>607</v>
      </c>
      <c r="B22" s="4" t="s">
        <v>607</v>
      </c>
      <c r="C22" s="3" t="s">
        <v>5</v>
      </c>
      <c r="D22" s="3" t="s">
        <v>606</v>
      </c>
      <c r="E22" s="3" t="s">
        <v>289</v>
      </c>
      <c r="F22" s="3">
        <v>45013</v>
      </c>
      <c r="G22" s="3" t="s">
        <v>22</v>
      </c>
      <c r="H22" s="3">
        <v>4448</v>
      </c>
      <c r="I22" s="3" t="s">
        <v>121</v>
      </c>
      <c r="J22" s="5" t="s">
        <v>44</v>
      </c>
      <c r="K22" s="6">
        <v>8.64</v>
      </c>
      <c r="L22" s="7">
        <v>38430.720000000001</v>
      </c>
      <c r="M22" s="8">
        <v>0.05</v>
      </c>
      <c r="N22" s="7">
        <v>36509.184000000001</v>
      </c>
      <c r="O22" s="8">
        <v>0.18</v>
      </c>
      <c r="P22" s="7">
        <v>29937.530879999998</v>
      </c>
      <c r="Q22" s="9">
        <v>8.5000000000000006E-2</v>
      </c>
      <c r="R22" s="23">
        <v>0.12569676175000002</v>
      </c>
      <c r="S22" s="23">
        <v>0.21069676174999999</v>
      </c>
      <c r="T22" s="3">
        <v>4</v>
      </c>
      <c r="U22" s="3">
        <v>27221</v>
      </c>
      <c r="V22" s="3">
        <v>81663</v>
      </c>
      <c r="W22" s="7">
        <v>224000</v>
      </c>
      <c r="X22" s="6">
        <v>31.94429731191633</v>
      </c>
    </row>
    <row r="23" spans="1:24" x14ac:dyDescent="0.25">
      <c r="A23" s="3" t="s">
        <v>608</v>
      </c>
      <c r="B23" s="4" t="s">
        <v>608</v>
      </c>
      <c r="C23" s="3" t="s">
        <v>5</v>
      </c>
      <c r="D23" s="3" t="s">
        <v>606</v>
      </c>
      <c r="E23" s="3" t="s">
        <v>420</v>
      </c>
      <c r="F23" s="3">
        <v>120291</v>
      </c>
      <c r="G23" s="3" t="s">
        <v>22</v>
      </c>
      <c r="H23" s="3">
        <v>32208</v>
      </c>
      <c r="I23" s="3" t="s">
        <v>59</v>
      </c>
      <c r="J23" s="5" t="s">
        <v>44</v>
      </c>
      <c r="K23" s="6">
        <v>7.2</v>
      </c>
      <c r="L23" s="7">
        <v>231897.60000000001</v>
      </c>
      <c r="M23" s="8">
        <v>0.05</v>
      </c>
      <c r="N23" s="7">
        <v>220302.72</v>
      </c>
      <c r="O23" s="8">
        <v>0.16500000000000001</v>
      </c>
      <c r="P23" s="7">
        <v>183952.77119999999</v>
      </c>
      <c r="Q23" s="9">
        <v>8.5000000000000006E-2</v>
      </c>
      <c r="R23" s="23">
        <v>0.12569676175000002</v>
      </c>
      <c r="S23" s="23">
        <v>0.21069676174999999</v>
      </c>
      <c r="T23" s="3">
        <v>4</v>
      </c>
      <c r="U23" s="3">
        <v>0</v>
      </c>
      <c r="V23" s="3">
        <v>0</v>
      </c>
      <c r="W23" s="7">
        <v>873000</v>
      </c>
      <c r="X23" s="6">
        <v>27.107203511636317</v>
      </c>
    </row>
    <row r="24" spans="1:24" x14ac:dyDescent="0.25">
      <c r="A24" s="3" t="s">
        <v>609</v>
      </c>
      <c r="B24" s="4" t="s">
        <v>609</v>
      </c>
      <c r="C24" s="3" t="s">
        <v>5</v>
      </c>
      <c r="D24" s="3" t="s">
        <v>610</v>
      </c>
      <c r="E24" s="3" t="s">
        <v>420</v>
      </c>
      <c r="F24" s="3">
        <v>31787</v>
      </c>
      <c r="G24" s="3" t="s">
        <v>22</v>
      </c>
      <c r="H24" s="3">
        <v>8640</v>
      </c>
      <c r="I24" s="3" t="s">
        <v>194</v>
      </c>
      <c r="J24" s="5" t="s">
        <v>44</v>
      </c>
      <c r="K24" s="6">
        <v>8.6400000000000023</v>
      </c>
      <c r="L24" s="7">
        <v>74649.60000000002</v>
      </c>
      <c r="M24" s="8">
        <v>0.05</v>
      </c>
      <c r="N24" s="7">
        <v>70917.120000000024</v>
      </c>
      <c r="O24" s="8">
        <v>0.16500000000000001</v>
      </c>
      <c r="P24" s="7">
        <v>59215.795200000022</v>
      </c>
      <c r="Q24" s="9">
        <v>8.5000000000000006E-2</v>
      </c>
      <c r="R24" s="23">
        <v>0.12569776278340647</v>
      </c>
      <c r="S24" s="23">
        <v>0.21069776278340649</v>
      </c>
      <c r="T24" s="3">
        <v>4</v>
      </c>
      <c r="U24" s="3">
        <v>0</v>
      </c>
      <c r="V24" s="3">
        <v>0</v>
      </c>
      <c r="W24" s="7">
        <v>281000</v>
      </c>
      <c r="X24" s="6">
        <v>32.528489669088053</v>
      </c>
    </row>
    <row r="25" spans="1:24" x14ac:dyDescent="0.25">
      <c r="A25" s="3" t="s">
        <v>611</v>
      </c>
      <c r="B25" s="4" t="s">
        <v>612</v>
      </c>
      <c r="C25" s="3" t="s">
        <v>272</v>
      </c>
      <c r="D25" s="3" t="s">
        <v>613</v>
      </c>
      <c r="E25" s="3" t="s">
        <v>420</v>
      </c>
      <c r="F25" s="3">
        <v>74141</v>
      </c>
      <c r="G25" s="3" t="s">
        <v>22</v>
      </c>
      <c r="H25" s="3">
        <v>8580</v>
      </c>
      <c r="I25" s="3" t="s">
        <v>240</v>
      </c>
      <c r="J25" s="5" t="s">
        <v>44</v>
      </c>
      <c r="K25" s="6">
        <v>8.6400000000000023</v>
      </c>
      <c r="L25" s="7">
        <v>74131.200000000026</v>
      </c>
      <c r="M25" s="8">
        <v>0.05</v>
      </c>
      <c r="N25" s="7">
        <v>70424.640000000029</v>
      </c>
      <c r="O25" s="8">
        <v>0.16500000000000001</v>
      </c>
      <c r="P25" s="7">
        <v>58804.574400000027</v>
      </c>
      <c r="Q25" s="9">
        <v>8.5000000000000006E-2</v>
      </c>
      <c r="R25" s="23">
        <v>0.12569726453101365</v>
      </c>
      <c r="S25" s="23">
        <v>0.21069726453101367</v>
      </c>
      <c r="T25" s="3">
        <v>4</v>
      </c>
      <c r="U25" s="3">
        <v>39821</v>
      </c>
      <c r="V25" s="3">
        <v>119463</v>
      </c>
      <c r="W25" s="7">
        <v>399000</v>
      </c>
      <c r="X25" s="6">
        <v>32.528566591765944</v>
      </c>
    </row>
    <row r="26" spans="1:24" x14ac:dyDescent="0.25">
      <c r="A26" s="3" t="s">
        <v>614</v>
      </c>
      <c r="B26" s="4" t="s">
        <v>615</v>
      </c>
      <c r="C26" s="3" t="s">
        <v>183</v>
      </c>
      <c r="D26" s="3" t="s">
        <v>616</v>
      </c>
      <c r="E26" s="3" t="s">
        <v>289</v>
      </c>
      <c r="F26" s="3">
        <v>115000</v>
      </c>
      <c r="G26" s="3" t="s">
        <v>22</v>
      </c>
      <c r="H26" s="3">
        <v>33440</v>
      </c>
      <c r="I26" s="3" t="s">
        <v>194</v>
      </c>
      <c r="J26" s="5" t="s">
        <v>44</v>
      </c>
      <c r="K26" s="6">
        <v>8</v>
      </c>
      <c r="L26" s="7">
        <v>267520</v>
      </c>
      <c r="M26" s="8">
        <v>0.05</v>
      </c>
      <c r="N26" s="7">
        <v>254144</v>
      </c>
      <c r="O26" s="8">
        <v>0.15</v>
      </c>
      <c r="P26" s="7">
        <v>216022.39999999999</v>
      </c>
      <c r="Q26" s="9">
        <v>8.5000000000000006E-2</v>
      </c>
      <c r="R26" s="23">
        <v>0.12059271832187626</v>
      </c>
      <c r="S26" s="23">
        <v>0.20559271832187623</v>
      </c>
      <c r="T26" s="3">
        <v>4</v>
      </c>
      <c r="U26" s="3">
        <v>0</v>
      </c>
      <c r="V26" s="3">
        <v>0</v>
      </c>
      <c r="W26" s="7">
        <v>1051000</v>
      </c>
      <c r="X26" s="6">
        <v>31.42134630413425</v>
      </c>
    </row>
    <row r="27" spans="1:24" x14ac:dyDescent="0.25">
      <c r="A27" s="3" t="s">
        <v>617</v>
      </c>
      <c r="B27" s="4" t="s">
        <v>618</v>
      </c>
      <c r="C27" s="3" t="s">
        <v>183</v>
      </c>
      <c r="D27" s="3" t="s">
        <v>619</v>
      </c>
      <c r="E27" s="3" t="s">
        <v>289</v>
      </c>
      <c r="F27" s="3">
        <v>64601</v>
      </c>
      <c r="G27" s="3" t="s">
        <v>22</v>
      </c>
      <c r="H27" s="3">
        <v>12206</v>
      </c>
      <c r="I27" s="3" t="s">
        <v>202</v>
      </c>
      <c r="J27" s="5" t="s">
        <v>44</v>
      </c>
      <c r="K27" s="6">
        <v>8.8000000000000007</v>
      </c>
      <c r="L27" s="7">
        <v>107412.8</v>
      </c>
      <c r="M27" s="8">
        <v>0.05</v>
      </c>
      <c r="N27" s="7">
        <v>102042.16</v>
      </c>
      <c r="O27" s="8">
        <v>0.15</v>
      </c>
      <c r="P27" s="7">
        <v>86735.83600000001</v>
      </c>
      <c r="Q27" s="9">
        <v>8.5000000000000006E-2</v>
      </c>
      <c r="R27" s="23">
        <v>0.12569772027946774</v>
      </c>
      <c r="S27" s="23">
        <v>0.21069772027946776</v>
      </c>
      <c r="T27" s="3">
        <v>4</v>
      </c>
      <c r="U27" s="3">
        <v>15777</v>
      </c>
      <c r="V27" s="3">
        <v>47331</v>
      </c>
      <c r="W27" s="7">
        <v>459000</v>
      </c>
      <c r="X27" s="6">
        <v>33.726041224246089</v>
      </c>
    </row>
    <row r="28" spans="1:24" ht="30" x14ac:dyDescent="0.25">
      <c r="A28" s="3" t="s">
        <v>620</v>
      </c>
      <c r="B28" s="4" t="s">
        <v>621</v>
      </c>
      <c r="C28" s="3" t="s">
        <v>622</v>
      </c>
      <c r="D28" s="3" t="s">
        <v>623</v>
      </c>
      <c r="E28" s="3" t="s">
        <v>420</v>
      </c>
      <c r="F28" s="3">
        <v>14829</v>
      </c>
      <c r="G28" s="3" t="s">
        <v>22</v>
      </c>
      <c r="H28" s="3">
        <v>3034</v>
      </c>
      <c r="I28" s="3" t="s">
        <v>114</v>
      </c>
      <c r="J28" s="5" t="s">
        <v>44</v>
      </c>
      <c r="K28" s="6">
        <v>12</v>
      </c>
      <c r="L28" s="7">
        <v>36408</v>
      </c>
      <c r="M28" s="8">
        <v>0.05</v>
      </c>
      <c r="N28" s="7">
        <v>34587.599999999999</v>
      </c>
      <c r="O28" s="8">
        <v>0.15</v>
      </c>
      <c r="P28" s="7">
        <v>29399.46</v>
      </c>
      <c r="Q28" s="9">
        <v>8.5000000000000006E-2</v>
      </c>
      <c r="R28" s="23">
        <v>0.12571144852475613</v>
      </c>
      <c r="S28" s="23">
        <v>0.21071144852475615</v>
      </c>
      <c r="T28" s="3">
        <v>4</v>
      </c>
      <c r="U28" s="3">
        <v>2693</v>
      </c>
      <c r="V28" s="3">
        <v>16158</v>
      </c>
      <c r="W28" s="7">
        <v>156000</v>
      </c>
      <c r="X28" s="6">
        <v>45.987059876632848</v>
      </c>
    </row>
    <row r="29" spans="1:24" x14ac:dyDescent="0.25">
      <c r="A29" s="3" t="s">
        <v>624</v>
      </c>
      <c r="B29" s="4" t="s">
        <v>625</v>
      </c>
      <c r="C29" s="3" t="s">
        <v>270</v>
      </c>
      <c r="D29" s="3" t="s">
        <v>626</v>
      </c>
      <c r="E29" s="3" t="s">
        <v>406</v>
      </c>
      <c r="F29" s="3">
        <v>34288</v>
      </c>
      <c r="G29" s="3" t="s">
        <v>251</v>
      </c>
      <c r="H29" s="3">
        <v>20312</v>
      </c>
      <c r="I29" s="3" t="s">
        <v>627</v>
      </c>
      <c r="J29" s="5" t="s">
        <v>44</v>
      </c>
      <c r="K29" s="6">
        <v>8.91</v>
      </c>
      <c r="L29" s="7">
        <v>180979.92</v>
      </c>
      <c r="M29" s="8">
        <v>0.05</v>
      </c>
      <c r="N29" s="7">
        <v>171930.924</v>
      </c>
      <c r="O29" s="8">
        <v>0.16500000000000001</v>
      </c>
      <c r="P29" s="7">
        <v>143562.32154</v>
      </c>
      <c r="Q29" s="9">
        <v>8.5000000000000006E-2</v>
      </c>
      <c r="R29" s="23">
        <v>0.10160544539006816</v>
      </c>
      <c r="S29" s="23">
        <v>0.18660544539006815</v>
      </c>
      <c r="T29" s="3">
        <v>4</v>
      </c>
      <c r="U29" s="3">
        <v>0</v>
      </c>
      <c r="V29" s="3">
        <v>0</v>
      </c>
      <c r="W29" s="7">
        <v>769000</v>
      </c>
      <c r="X29" s="6">
        <v>37.875944537555149</v>
      </c>
    </row>
    <row r="30" spans="1:24" x14ac:dyDescent="0.25">
      <c r="A30" s="3" t="s">
        <v>628</v>
      </c>
      <c r="B30" s="4" t="s">
        <v>628</v>
      </c>
      <c r="C30" s="3" t="s">
        <v>5</v>
      </c>
      <c r="D30" s="3" t="s">
        <v>629</v>
      </c>
      <c r="E30" s="3" t="s">
        <v>406</v>
      </c>
      <c r="F30" s="3">
        <v>65154</v>
      </c>
      <c r="G30" s="3" t="s">
        <v>22</v>
      </c>
      <c r="H30" s="3">
        <v>8640</v>
      </c>
      <c r="I30" s="3" t="s">
        <v>69</v>
      </c>
      <c r="J30" s="5" t="s">
        <v>44</v>
      </c>
      <c r="K30" s="6">
        <v>9.6000000000000014</v>
      </c>
      <c r="L30" s="7">
        <v>82944.000000000015</v>
      </c>
      <c r="M30" s="8">
        <v>0.05</v>
      </c>
      <c r="N30" s="7">
        <v>78796.800000000017</v>
      </c>
      <c r="O30" s="8">
        <v>0.18</v>
      </c>
      <c r="P30" s="7">
        <v>64613.376000000018</v>
      </c>
      <c r="Q30" s="9">
        <v>8.5000000000000006E-2</v>
      </c>
      <c r="R30" s="23">
        <v>0.10160406549999999</v>
      </c>
      <c r="S30" s="23">
        <v>0.1866040655</v>
      </c>
      <c r="T30" s="3">
        <v>4</v>
      </c>
      <c r="U30" s="3">
        <v>30594</v>
      </c>
      <c r="V30" s="3">
        <v>183564</v>
      </c>
      <c r="W30" s="7">
        <v>530000</v>
      </c>
      <c r="X30" s="6">
        <v>40.076297265881394</v>
      </c>
    </row>
    <row r="31" spans="1:24" x14ac:dyDescent="0.25">
      <c r="A31" s="3" t="s">
        <v>630</v>
      </c>
      <c r="B31" s="4" t="s">
        <v>631</v>
      </c>
      <c r="C31" s="3" t="s">
        <v>632</v>
      </c>
      <c r="D31" s="3" t="s">
        <v>633</v>
      </c>
      <c r="E31" s="3" t="s">
        <v>406</v>
      </c>
      <c r="F31" s="3">
        <v>32303</v>
      </c>
      <c r="G31" s="3" t="s">
        <v>22</v>
      </c>
      <c r="H31" s="3">
        <v>11405</v>
      </c>
      <c r="I31" s="3" t="s">
        <v>58</v>
      </c>
      <c r="J31" s="5" t="s">
        <v>44</v>
      </c>
      <c r="K31" s="6">
        <v>11</v>
      </c>
      <c r="L31" s="7">
        <v>125455</v>
      </c>
      <c r="M31" s="8">
        <v>0.05</v>
      </c>
      <c r="N31" s="7">
        <v>119182.25</v>
      </c>
      <c r="O31" s="8">
        <v>0.15</v>
      </c>
      <c r="P31" s="7">
        <v>101304.91250000001</v>
      </c>
      <c r="Q31" s="9">
        <v>8.5000000000000006E-2</v>
      </c>
      <c r="R31" s="23">
        <v>0.10160476651743848</v>
      </c>
      <c r="S31" s="23">
        <v>0.18660476651743851</v>
      </c>
      <c r="T31" s="3">
        <v>4</v>
      </c>
      <c r="U31" s="3">
        <v>0</v>
      </c>
      <c r="V31" s="3">
        <v>0</v>
      </c>
      <c r="W31" s="7">
        <v>543000</v>
      </c>
      <c r="X31" s="6">
        <v>47.600606167634609</v>
      </c>
    </row>
    <row r="32" spans="1:24" x14ac:dyDescent="0.25">
      <c r="A32" s="3" t="s">
        <v>634</v>
      </c>
      <c r="B32" s="4" t="s">
        <v>635</v>
      </c>
      <c r="C32" s="3" t="s">
        <v>276</v>
      </c>
      <c r="D32" s="3" t="s">
        <v>636</v>
      </c>
      <c r="E32" s="3" t="s">
        <v>335</v>
      </c>
      <c r="F32" s="3">
        <v>67204</v>
      </c>
      <c r="G32" s="3" t="s">
        <v>22</v>
      </c>
      <c r="H32" s="3">
        <v>16280</v>
      </c>
      <c r="I32" s="3" t="s">
        <v>59</v>
      </c>
      <c r="J32" s="5" t="s">
        <v>44</v>
      </c>
      <c r="K32" s="6">
        <v>11</v>
      </c>
      <c r="L32" s="7">
        <v>179080</v>
      </c>
      <c r="M32" s="8">
        <v>0.05</v>
      </c>
      <c r="N32" s="7">
        <v>170126</v>
      </c>
      <c r="O32" s="8">
        <v>0.15</v>
      </c>
      <c r="P32" s="7">
        <v>144607.1</v>
      </c>
      <c r="Q32" s="9">
        <v>8.5000000000000006E-2</v>
      </c>
      <c r="R32" s="23">
        <v>0.10160513622567439</v>
      </c>
      <c r="S32" s="23">
        <v>0.1866051362256744</v>
      </c>
      <c r="T32" s="3">
        <v>4</v>
      </c>
      <c r="U32" s="3">
        <v>2084</v>
      </c>
      <c r="V32" s="3">
        <v>12504</v>
      </c>
      <c r="W32" s="7">
        <v>787000</v>
      </c>
      <c r="X32" s="6">
        <v>47.600511859747435</v>
      </c>
    </row>
    <row r="33" spans="1:24" x14ac:dyDescent="0.25">
      <c r="A33" s="3" t="s">
        <v>637</v>
      </c>
      <c r="B33" s="4" t="s">
        <v>638</v>
      </c>
      <c r="C33" s="3" t="s">
        <v>183</v>
      </c>
      <c r="D33" s="3" t="s">
        <v>639</v>
      </c>
      <c r="E33" s="3" t="s">
        <v>435</v>
      </c>
      <c r="F33" s="3">
        <v>10747</v>
      </c>
      <c r="G33" s="3" t="s">
        <v>22</v>
      </c>
      <c r="H33" s="3">
        <v>6600</v>
      </c>
      <c r="I33" s="3" t="s">
        <v>116</v>
      </c>
      <c r="J33" s="5" t="s">
        <v>44</v>
      </c>
      <c r="K33" s="6">
        <v>12</v>
      </c>
      <c r="L33" s="7">
        <v>79200</v>
      </c>
      <c r="M33" s="8">
        <v>0.05</v>
      </c>
      <c r="N33" s="7">
        <v>75240</v>
      </c>
      <c r="O33" s="8">
        <v>0.15</v>
      </c>
      <c r="P33" s="7">
        <v>63954</v>
      </c>
      <c r="Q33" s="9">
        <v>8.5000000000000006E-2</v>
      </c>
      <c r="R33" s="23">
        <v>9.8679771226936677E-2</v>
      </c>
      <c r="S33" s="23">
        <v>0.18367977122693668</v>
      </c>
      <c r="T33" s="3">
        <v>4</v>
      </c>
      <c r="U33" s="3">
        <v>0</v>
      </c>
      <c r="V33" s="3">
        <v>0</v>
      </c>
      <c r="W33" s="7">
        <v>348000</v>
      </c>
      <c r="X33" s="6">
        <v>52.754856646832323</v>
      </c>
    </row>
    <row r="34" spans="1:24" x14ac:dyDescent="0.25">
      <c r="A34" s="3" t="s">
        <v>640</v>
      </c>
      <c r="B34" s="4" t="s">
        <v>640</v>
      </c>
      <c r="C34" s="3" t="s">
        <v>5</v>
      </c>
      <c r="D34" s="3" t="s">
        <v>641</v>
      </c>
      <c r="E34" s="3" t="s">
        <v>435</v>
      </c>
      <c r="F34" s="3">
        <v>39577</v>
      </c>
      <c r="G34" s="3" t="s">
        <v>274</v>
      </c>
      <c r="H34" s="3">
        <v>18201</v>
      </c>
      <c r="I34" s="3" t="s">
        <v>59</v>
      </c>
      <c r="J34" s="5" t="s">
        <v>44</v>
      </c>
      <c r="K34" s="6">
        <v>9.9</v>
      </c>
      <c r="L34" s="7">
        <v>180189.9</v>
      </c>
      <c r="M34" s="8">
        <v>0.05</v>
      </c>
      <c r="N34" s="7">
        <v>171180.405</v>
      </c>
      <c r="O34" s="8">
        <v>0.22000000000000003</v>
      </c>
      <c r="P34" s="7">
        <v>133520.71590000001</v>
      </c>
      <c r="Q34" s="9">
        <v>8.5000000000000006E-2</v>
      </c>
      <c r="R34" s="23">
        <v>9.8678254500000007E-2</v>
      </c>
      <c r="S34" s="23">
        <v>0.18367825450000003</v>
      </c>
      <c r="T34" s="3">
        <v>4</v>
      </c>
      <c r="U34" s="3">
        <v>0</v>
      </c>
      <c r="V34" s="3">
        <v>0</v>
      </c>
      <c r="W34" s="7">
        <v>727000</v>
      </c>
      <c r="X34" s="6">
        <v>39.938859501738129</v>
      </c>
    </row>
    <row r="35" spans="1:24" x14ac:dyDescent="0.25">
      <c r="A35" s="3" t="s">
        <v>642</v>
      </c>
      <c r="B35" s="4" t="s">
        <v>643</v>
      </c>
      <c r="C35" s="3" t="s">
        <v>271</v>
      </c>
      <c r="D35" s="3" t="s">
        <v>644</v>
      </c>
      <c r="E35" s="3" t="s">
        <v>335</v>
      </c>
      <c r="F35" s="3">
        <v>53943</v>
      </c>
      <c r="G35" s="3" t="s">
        <v>22</v>
      </c>
      <c r="H35" s="3">
        <v>12137</v>
      </c>
      <c r="I35" s="3" t="s">
        <v>173</v>
      </c>
      <c r="J35" s="5" t="s">
        <v>44</v>
      </c>
      <c r="K35" s="6">
        <v>11</v>
      </c>
      <c r="L35" s="7">
        <v>133507</v>
      </c>
      <c r="M35" s="8">
        <v>0.05</v>
      </c>
      <c r="N35" s="7">
        <v>126831.65</v>
      </c>
      <c r="O35" s="8">
        <v>0.15</v>
      </c>
      <c r="P35" s="7">
        <v>107806.9025</v>
      </c>
      <c r="Q35" s="9">
        <v>8.5000000000000006E-2</v>
      </c>
      <c r="R35" s="23">
        <v>0.10160428579844366</v>
      </c>
      <c r="S35" s="23">
        <v>0.18660428579844368</v>
      </c>
      <c r="T35" s="3">
        <v>4</v>
      </c>
      <c r="U35" s="3">
        <v>5395</v>
      </c>
      <c r="V35" s="3">
        <v>32370</v>
      </c>
      <c r="W35" s="7">
        <v>610000</v>
      </c>
      <c r="X35" s="6">
        <v>47.600728793518854</v>
      </c>
    </row>
    <row r="36" spans="1:24" x14ac:dyDescent="0.25">
      <c r="A36" s="3" t="s">
        <v>645</v>
      </c>
      <c r="B36" s="4" t="s">
        <v>645</v>
      </c>
      <c r="C36" s="3" t="s">
        <v>268</v>
      </c>
      <c r="D36" s="3" t="s">
        <v>646</v>
      </c>
      <c r="E36" s="3" t="s">
        <v>292</v>
      </c>
      <c r="F36" s="3">
        <v>49131</v>
      </c>
      <c r="G36" s="3" t="s">
        <v>22</v>
      </c>
      <c r="H36" s="3">
        <v>32824</v>
      </c>
      <c r="I36" s="3" t="s">
        <v>282</v>
      </c>
      <c r="J36" s="5" t="s">
        <v>44</v>
      </c>
      <c r="K36" s="6">
        <v>9</v>
      </c>
      <c r="L36" s="7">
        <v>295416</v>
      </c>
      <c r="M36" s="8">
        <v>0.05</v>
      </c>
      <c r="N36" s="7">
        <v>280645.2</v>
      </c>
      <c r="O36" s="8">
        <v>0.15</v>
      </c>
      <c r="P36" s="7">
        <v>238548.42</v>
      </c>
      <c r="Q36" s="9">
        <v>8.5000000000000006E-2</v>
      </c>
      <c r="R36" s="23">
        <v>5.027870470000001E-2</v>
      </c>
      <c r="S36" s="23">
        <v>0.13527870470000003</v>
      </c>
      <c r="T36" s="3">
        <v>4</v>
      </c>
      <c r="U36" s="3">
        <v>0</v>
      </c>
      <c r="V36" s="3">
        <v>0</v>
      </c>
      <c r="W36" s="7">
        <v>1763000</v>
      </c>
      <c r="X36" s="6">
        <v>53.722424502191423</v>
      </c>
    </row>
    <row r="37" spans="1:24" ht="30" x14ac:dyDescent="0.25">
      <c r="A37" s="3" t="s">
        <v>647</v>
      </c>
      <c r="B37" s="4" t="s">
        <v>648</v>
      </c>
      <c r="C37" s="3" t="s">
        <v>649</v>
      </c>
      <c r="D37" s="3" t="s">
        <v>650</v>
      </c>
      <c r="E37" s="3" t="s">
        <v>651</v>
      </c>
      <c r="F37" s="3">
        <v>248011</v>
      </c>
      <c r="G37" s="3" t="s">
        <v>265</v>
      </c>
      <c r="H37" s="3">
        <v>11000</v>
      </c>
      <c r="I37" s="3" t="s">
        <v>194</v>
      </c>
      <c r="J37" s="5" t="s">
        <v>44</v>
      </c>
      <c r="K37" s="6">
        <v>9.9</v>
      </c>
      <c r="L37" s="7">
        <v>108900</v>
      </c>
      <c r="M37" s="8">
        <v>0.05</v>
      </c>
      <c r="N37" s="7">
        <v>103455</v>
      </c>
      <c r="O37" s="8">
        <v>0.15</v>
      </c>
      <c r="P37" s="7">
        <v>87936.75</v>
      </c>
      <c r="Q37" s="9">
        <v>8.5000000000000006E-2</v>
      </c>
      <c r="R37" s="23">
        <v>0.12569777541993793</v>
      </c>
      <c r="S37" s="23">
        <v>0.21069777541993795</v>
      </c>
      <c r="T37" s="3">
        <v>4</v>
      </c>
      <c r="U37" s="3">
        <v>204011</v>
      </c>
      <c r="V37" s="3">
        <v>612033</v>
      </c>
      <c r="W37" s="7">
        <v>1029000</v>
      </c>
      <c r="X37" s="6">
        <v>37.941786447753437</v>
      </c>
    </row>
    <row r="38" spans="1:24" x14ac:dyDescent="0.25">
      <c r="A38" s="3" t="s">
        <v>652</v>
      </c>
      <c r="B38" s="4" t="s">
        <v>653</v>
      </c>
      <c r="C38" s="3" t="s">
        <v>654</v>
      </c>
      <c r="D38" s="3" t="s">
        <v>646</v>
      </c>
      <c r="E38" s="3" t="s">
        <v>651</v>
      </c>
      <c r="F38" s="3">
        <v>130534</v>
      </c>
      <c r="G38" s="3" t="s">
        <v>22</v>
      </c>
      <c r="H38" s="3">
        <v>62293</v>
      </c>
      <c r="I38" s="3" t="s">
        <v>58</v>
      </c>
      <c r="J38" s="5" t="s">
        <v>44</v>
      </c>
      <c r="K38" s="6">
        <v>10</v>
      </c>
      <c r="L38" s="7">
        <v>622930</v>
      </c>
      <c r="M38" s="8">
        <v>0.05</v>
      </c>
      <c r="N38" s="7">
        <v>591783.5</v>
      </c>
      <c r="O38" s="8">
        <v>0.15</v>
      </c>
      <c r="P38" s="7">
        <v>503015.97499999998</v>
      </c>
      <c r="Q38" s="9">
        <v>8.5000000000000006E-2</v>
      </c>
      <c r="R38" s="23">
        <v>7.5418057050000015E-2</v>
      </c>
      <c r="S38" s="23">
        <v>0.16041805705000001</v>
      </c>
      <c r="T38" s="3">
        <v>4</v>
      </c>
      <c r="U38" s="3">
        <v>0</v>
      </c>
      <c r="V38" s="3">
        <v>0</v>
      </c>
      <c r="W38" s="7">
        <v>3136000</v>
      </c>
      <c r="X38" s="6">
        <v>50.337226048580909</v>
      </c>
    </row>
    <row r="39" spans="1:24" x14ac:dyDescent="0.25">
      <c r="A39" s="3" t="s">
        <v>655</v>
      </c>
      <c r="B39" s="4" t="s">
        <v>655</v>
      </c>
      <c r="C39" s="3" t="s">
        <v>5</v>
      </c>
      <c r="D39" s="3" t="s">
        <v>656</v>
      </c>
      <c r="E39" s="3" t="s">
        <v>292</v>
      </c>
      <c r="F39" s="3">
        <v>44284</v>
      </c>
      <c r="G39" s="3" t="s">
        <v>274</v>
      </c>
      <c r="H39" s="3">
        <v>26168</v>
      </c>
      <c r="I39" s="3" t="s">
        <v>240</v>
      </c>
      <c r="J39" s="5" t="s">
        <v>44</v>
      </c>
      <c r="K39" s="6">
        <v>10</v>
      </c>
      <c r="L39" s="7">
        <v>261680</v>
      </c>
      <c r="M39" s="8">
        <v>0.05</v>
      </c>
      <c r="N39" s="7">
        <v>248596</v>
      </c>
      <c r="O39" s="8">
        <v>0.2</v>
      </c>
      <c r="P39" s="7">
        <v>198876.79999999999</v>
      </c>
      <c r="Q39" s="9">
        <v>8.5000000000000006E-2</v>
      </c>
      <c r="R39" s="23">
        <v>0.12569656961216816</v>
      </c>
      <c r="S39" s="23">
        <v>0.21069656961216815</v>
      </c>
      <c r="T39" s="3">
        <v>4</v>
      </c>
      <c r="U39" s="3">
        <v>0</v>
      </c>
      <c r="V39" s="3">
        <v>0</v>
      </c>
      <c r="W39" s="7">
        <v>944000</v>
      </c>
      <c r="X39" s="6">
        <v>36.070829316250453</v>
      </c>
    </row>
    <row r="40" spans="1:24" x14ac:dyDescent="0.25">
      <c r="A40" s="3" t="s">
        <v>657</v>
      </c>
      <c r="B40" s="4" t="s">
        <v>657</v>
      </c>
      <c r="C40" s="3" t="s">
        <v>5</v>
      </c>
      <c r="D40" s="3" t="s">
        <v>658</v>
      </c>
      <c r="E40" s="3" t="s">
        <v>659</v>
      </c>
      <c r="F40" s="3">
        <v>149834</v>
      </c>
      <c r="G40" s="3" t="s">
        <v>22</v>
      </c>
      <c r="H40" s="3">
        <v>5546</v>
      </c>
      <c r="I40" s="3" t="s">
        <v>112</v>
      </c>
      <c r="J40" s="5" t="s">
        <v>44</v>
      </c>
      <c r="K40" s="6">
        <v>9.6000000000000014</v>
      </c>
      <c r="L40" s="7">
        <v>53241.600000000006</v>
      </c>
      <c r="M40" s="8">
        <v>0.05</v>
      </c>
      <c r="N40" s="7">
        <v>50579.519999999997</v>
      </c>
      <c r="O40" s="8">
        <v>0.18</v>
      </c>
      <c r="P40" s="7">
        <v>41475.206400000003</v>
      </c>
      <c r="Q40" s="9">
        <v>8.5000000000000006E-2</v>
      </c>
      <c r="R40" s="23">
        <v>0.16351421412775974</v>
      </c>
      <c r="S40" s="23">
        <v>0.24851421412775976</v>
      </c>
      <c r="T40" s="3">
        <v>4</v>
      </c>
      <c r="U40" s="3">
        <v>127650</v>
      </c>
      <c r="V40" s="3">
        <v>382950</v>
      </c>
      <c r="W40" s="7">
        <v>550000</v>
      </c>
      <c r="X40" s="6">
        <v>30.092443710907403</v>
      </c>
    </row>
    <row r="41" spans="1:24" x14ac:dyDescent="0.25">
      <c r="A41" s="3" t="s">
        <v>660</v>
      </c>
      <c r="B41" s="4" t="s">
        <v>660</v>
      </c>
      <c r="C41" s="3" t="s">
        <v>5</v>
      </c>
      <c r="D41" s="3" t="s">
        <v>661</v>
      </c>
      <c r="E41" s="3" t="s">
        <v>292</v>
      </c>
      <c r="F41" s="3">
        <v>12190</v>
      </c>
      <c r="G41" s="3" t="s">
        <v>22</v>
      </c>
      <c r="H41" s="3">
        <v>5607</v>
      </c>
      <c r="I41" s="3" t="s">
        <v>120</v>
      </c>
      <c r="J41" s="5" t="s">
        <v>44</v>
      </c>
      <c r="K41" s="6">
        <v>10.8</v>
      </c>
      <c r="L41" s="7">
        <v>60555.600000000006</v>
      </c>
      <c r="M41" s="8">
        <v>0.05</v>
      </c>
      <c r="N41" s="7">
        <v>57527.820000000007</v>
      </c>
      <c r="O41" s="8">
        <v>0.16500000000000001</v>
      </c>
      <c r="P41" s="7">
        <v>48035.729700000004</v>
      </c>
      <c r="Q41" s="9">
        <v>8.5000000000000006E-2</v>
      </c>
      <c r="R41" s="23">
        <v>0.12569676175000002</v>
      </c>
      <c r="S41" s="23">
        <v>0.21069676174999999</v>
      </c>
      <c r="T41" s="3">
        <v>4</v>
      </c>
      <c r="U41" s="3">
        <v>0</v>
      </c>
      <c r="V41" s="3">
        <v>0</v>
      </c>
      <c r="W41" s="7">
        <v>228000</v>
      </c>
      <c r="X41" s="6">
        <v>40.660805267454471</v>
      </c>
    </row>
    <row r="42" spans="1:24" x14ac:dyDescent="0.25">
      <c r="A42" s="3" t="s">
        <v>662</v>
      </c>
      <c r="B42" s="4" t="s">
        <v>662</v>
      </c>
      <c r="C42" s="3" t="s">
        <v>268</v>
      </c>
      <c r="D42" s="3" t="s">
        <v>663</v>
      </c>
      <c r="E42" s="3" t="s">
        <v>664</v>
      </c>
      <c r="F42" s="3">
        <v>276744</v>
      </c>
      <c r="G42" s="3" t="s">
        <v>269</v>
      </c>
      <c r="H42" s="3">
        <v>12000</v>
      </c>
      <c r="I42" s="3" t="s">
        <v>176</v>
      </c>
      <c r="J42" s="5" t="s">
        <v>44</v>
      </c>
      <c r="K42" s="6">
        <v>9.9</v>
      </c>
      <c r="L42" s="7">
        <v>118800</v>
      </c>
      <c r="M42" s="8">
        <v>0.05</v>
      </c>
      <c r="N42" s="7">
        <v>112860</v>
      </c>
      <c r="O42" s="8">
        <v>0.15</v>
      </c>
      <c r="P42" s="7">
        <v>95931</v>
      </c>
      <c r="Q42" s="9">
        <v>8.5000000000000006E-2</v>
      </c>
      <c r="R42" s="23">
        <v>7.4472575849745398E-2</v>
      </c>
      <c r="S42" s="23">
        <v>0.15947257584974539</v>
      </c>
      <c r="T42" s="3">
        <v>4</v>
      </c>
      <c r="U42" s="3">
        <v>228744</v>
      </c>
      <c r="V42" s="3">
        <v>686232</v>
      </c>
      <c r="W42" s="7">
        <v>1288000</v>
      </c>
      <c r="X42" s="6">
        <v>50.129308800606317</v>
      </c>
    </row>
    <row r="43" spans="1:24" x14ac:dyDescent="0.25">
      <c r="A43" s="3" t="s">
        <v>665</v>
      </c>
      <c r="B43" s="4" t="s">
        <v>665</v>
      </c>
      <c r="C43" s="3" t="s">
        <v>5</v>
      </c>
      <c r="D43" s="3" t="s">
        <v>666</v>
      </c>
      <c r="E43" s="3" t="s">
        <v>659</v>
      </c>
      <c r="F43" s="3">
        <v>69692</v>
      </c>
      <c r="G43" s="3" t="s">
        <v>22</v>
      </c>
      <c r="H43" s="3">
        <v>24000</v>
      </c>
      <c r="I43" s="3" t="s">
        <v>69</v>
      </c>
      <c r="J43" s="5" t="s">
        <v>44</v>
      </c>
      <c r="K43" s="6">
        <v>11</v>
      </c>
      <c r="L43" s="7">
        <v>264000</v>
      </c>
      <c r="M43" s="8">
        <v>0.05</v>
      </c>
      <c r="N43" s="7">
        <v>250800</v>
      </c>
      <c r="O43" s="8">
        <v>0.15</v>
      </c>
      <c r="P43" s="7">
        <v>213180</v>
      </c>
      <c r="Q43" s="9">
        <v>8.5000000000000006E-2</v>
      </c>
      <c r="R43" s="23">
        <v>0.16351362300000002</v>
      </c>
      <c r="S43" s="23">
        <v>0.24851362299999999</v>
      </c>
      <c r="T43" s="3">
        <v>4</v>
      </c>
      <c r="U43" s="3">
        <v>0</v>
      </c>
      <c r="V43" s="3">
        <v>0</v>
      </c>
      <c r="W43" s="7">
        <v>858000</v>
      </c>
      <c r="X43" s="6">
        <v>35.742507363469564</v>
      </c>
    </row>
    <row r="44" spans="1:24" x14ac:dyDescent="0.25">
      <c r="A44" s="3" t="s">
        <v>667</v>
      </c>
      <c r="B44" s="4" t="s">
        <v>668</v>
      </c>
      <c r="C44" s="3" t="s">
        <v>669</v>
      </c>
      <c r="D44" s="3" t="s">
        <v>670</v>
      </c>
      <c r="E44" s="3" t="s">
        <v>664</v>
      </c>
      <c r="F44" s="3">
        <v>375843</v>
      </c>
      <c r="G44" s="3" t="s">
        <v>22</v>
      </c>
      <c r="H44" s="3">
        <v>115596</v>
      </c>
      <c r="I44" s="3" t="s">
        <v>192</v>
      </c>
      <c r="J44" s="5" t="s">
        <v>44</v>
      </c>
      <c r="K44" s="6">
        <v>8.1</v>
      </c>
      <c r="L44" s="7">
        <v>936327.6</v>
      </c>
      <c r="M44" s="8">
        <v>0.05</v>
      </c>
      <c r="N44" s="7">
        <v>889511.22</v>
      </c>
      <c r="O44" s="8">
        <v>0.16500000000000001</v>
      </c>
      <c r="P44" s="7">
        <v>742741.86869999999</v>
      </c>
      <c r="Q44" s="9">
        <v>8.5000000000000006E-2</v>
      </c>
      <c r="R44" s="23">
        <v>7.4472446999999997E-2</v>
      </c>
      <c r="S44" s="23">
        <v>0.15947244700000002</v>
      </c>
      <c r="T44" s="3">
        <v>4</v>
      </c>
      <c r="U44" s="3">
        <v>0</v>
      </c>
      <c r="V44" s="3">
        <v>0</v>
      </c>
      <c r="W44" s="7">
        <v>4657000</v>
      </c>
      <c r="X44" s="6">
        <v>40.291129413722473</v>
      </c>
    </row>
    <row r="45" spans="1:24" x14ac:dyDescent="0.25">
      <c r="A45" s="3" t="s">
        <v>671</v>
      </c>
      <c r="B45" s="4" t="s">
        <v>671</v>
      </c>
      <c r="C45" s="3" t="s">
        <v>5</v>
      </c>
      <c r="D45" s="3" t="s">
        <v>672</v>
      </c>
      <c r="E45" s="3" t="s">
        <v>664</v>
      </c>
      <c r="F45" s="3">
        <v>39256</v>
      </c>
      <c r="G45" s="3" t="s">
        <v>22</v>
      </c>
      <c r="H45" s="3">
        <v>8249</v>
      </c>
      <c r="I45" s="3" t="s">
        <v>207</v>
      </c>
      <c r="J45" s="5" t="s">
        <v>44</v>
      </c>
      <c r="K45" s="6">
        <v>12</v>
      </c>
      <c r="L45" s="7">
        <v>98988</v>
      </c>
      <c r="M45" s="8">
        <v>0.05</v>
      </c>
      <c r="N45" s="7">
        <v>94038.6</v>
      </c>
      <c r="O45" s="8">
        <v>0.15</v>
      </c>
      <c r="P45" s="7">
        <v>79932.81</v>
      </c>
      <c r="Q45" s="9">
        <v>8.5000000000000006E-2</v>
      </c>
      <c r="R45" s="23">
        <v>0.18618268844981645</v>
      </c>
      <c r="S45" s="23">
        <v>0.27118268844981647</v>
      </c>
      <c r="T45" s="3">
        <v>4</v>
      </c>
      <c r="U45" s="3">
        <v>6260</v>
      </c>
      <c r="V45" s="3">
        <v>18780</v>
      </c>
      <c r="W45" s="7">
        <v>314000</v>
      </c>
      <c r="X45" s="6">
        <v>35.732369405258616</v>
      </c>
    </row>
    <row r="46" spans="1:24" ht="30" x14ac:dyDescent="0.25">
      <c r="A46" s="3" t="s">
        <v>673</v>
      </c>
      <c r="B46" s="4" t="s">
        <v>674</v>
      </c>
      <c r="C46" s="3" t="s">
        <v>675</v>
      </c>
      <c r="D46" s="3" t="s">
        <v>676</v>
      </c>
      <c r="E46" s="3" t="s">
        <v>664</v>
      </c>
      <c r="F46" s="3">
        <v>139674</v>
      </c>
      <c r="G46" s="3" t="s">
        <v>251</v>
      </c>
      <c r="H46" s="3">
        <v>76089</v>
      </c>
      <c r="I46" s="3" t="s">
        <v>226</v>
      </c>
      <c r="J46" s="5" t="s">
        <v>44</v>
      </c>
      <c r="K46" s="6">
        <v>9</v>
      </c>
      <c r="L46" s="7">
        <v>684801</v>
      </c>
      <c r="M46" s="8">
        <v>0.05</v>
      </c>
      <c r="N46" s="7">
        <v>650560.94999999995</v>
      </c>
      <c r="O46" s="8">
        <v>0.15</v>
      </c>
      <c r="P46" s="7">
        <v>552976.8075</v>
      </c>
      <c r="Q46" s="9">
        <v>8.5000000000000006E-2</v>
      </c>
      <c r="R46" s="23">
        <v>0.18618166144548745</v>
      </c>
      <c r="S46" s="23">
        <v>0.27118166144548744</v>
      </c>
      <c r="T46" s="3">
        <v>4</v>
      </c>
      <c r="U46" s="3">
        <v>0</v>
      </c>
      <c r="V46" s="3">
        <v>0</v>
      </c>
      <c r="W46" s="7">
        <v>2039000</v>
      </c>
      <c r="X46" s="6">
        <v>26.799378546697572</v>
      </c>
    </row>
    <row r="47" spans="1:24" x14ac:dyDescent="0.25">
      <c r="A47" s="3" t="s">
        <v>677</v>
      </c>
      <c r="B47" s="4" t="s">
        <v>677</v>
      </c>
      <c r="C47" s="3" t="s">
        <v>678</v>
      </c>
      <c r="D47" s="3" t="s">
        <v>679</v>
      </c>
      <c r="E47" s="3" t="s">
        <v>664</v>
      </c>
      <c r="F47" s="3">
        <v>95552</v>
      </c>
      <c r="G47" s="3" t="s">
        <v>22</v>
      </c>
      <c r="H47" s="3">
        <v>44192</v>
      </c>
      <c r="I47" s="3" t="s">
        <v>111</v>
      </c>
      <c r="J47" s="5" t="s">
        <v>44</v>
      </c>
      <c r="K47" s="6">
        <v>10</v>
      </c>
      <c r="L47" s="7">
        <v>441920</v>
      </c>
      <c r="M47" s="8">
        <v>0.05</v>
      </c>
      <c r="N47" s="7">
        <v>419824</v>
      </c>
      <c r="O47" s="8">
        <v>0.15</v>
      </c>
      <c r="P47" s="7">
        <v>356850.4</v>
      </c>
      <c r="Q47" s="9">
        <v>8.5000000000000006E-2</v>
      </c>
      <c r="R47" s="23">
        <v>0.1117086705</v>
      </c>
      <c r="S47" s="23">
        <v>0.19670867049999999</v>
      </c>
      <c r="T47" s="3">
        <v>4</v>
      </c>
      <c r="U47" s="3">
        <v>0</v>
      </c>
      <c r="V47" s="3">
        <v>0</v>
      </c>
      <c r="W47" s="7">
        <v>1814000</v>
      </c>
      <c r="X47" s="6">
        <v>41.050554505171135</v>
      </c>
    </row>
    <row r="48" spans="1:24" x14ac:dyDescent="0.25">
      <c r="A48" s="3" t="s">
        <v>680</v>
      </c>
      <c r="B48" s="4" t="s">
        <v>681</v>
      </c>
      <c r="C48" s="3" t="s">
        <v>682</v>
      </c>
      <c r="D48" s="3" t="s">
        <v>683</v>
      </c>
      <c r="E48" s="3" t="s">
        <v>664</v>
      </c>
      <c r="F48" s="3">
        <v>187087</v>
      </c>
      <c r="G48" s="3" t="s">
        <v>251</v>
      </c>
      <c r="H48" s="3">
        <v>101560</v>
      </c>
      <c r="I48" s="3" t="s">
        <v>114</v>
      </c>
      <c r="J48" s="5" t="s">
        <v>44</v>
      </c>
      <c r="K48" s="6">
        <v>9</v>
      </c>
      <c r="L48" s="7">
        <v>914040</v>
      </c>
      <c r="M48" s="8">
        <v>0.05</v>
      </c>
      <c r="N48" s="7">
        <v>868338</v>
      </c>
      <c r="O48" s="8">
        <v>0.15</v>
      </c>
      <c r="P48" s="7">
        <v>738087.3</v>
      </c>
      <c r="Q48" s="9">
        <v>8.5000000000000006E-2</v>
      </c>
      <c r="R48" s="23">
        <v>0.18618154054756361</v>
      </c>
      <c r="S48" s="23">
        <v>0.2711815405475636</v>
      </c>
      <c r="T48" s="3">
        <v>4</v>
      </c>
      <c r="U48" s="3">
        <v>0</v>
      </c>
      <c r="V48" s="3">
        <v>0</v>
      </c>
      <c r="W48" s="7">
        <v>2722000</v>
      </c>
      <c r="X48" s="6">
        <v>26.799390494373732</v>
      </c>
    </row>
    <row r="49" spans="1:24" x14ac:dyDescent="0.25">
      <c r="A49" s="3" t="s">
        <v>684</v>
      </c>
      <c r="B49" s="4" t="s">
        <v>685</v>
      </c>
      <c r="C49" s="3" t="s">
        <v>252</v>
      </c>
      <c r="D49" s="3" t="s">
        <v>686</v>
      </c>
      <c r="E49" s="3" t="s">
        <v>664</v>
      </c>
      <c r="F49" s="3">
        <v>48596</v>
      </c>
      <c r="G49" s="3" t="s">
        <v>22</v>
      </c>
      <c r="H49" s="3">
        <v>7134</v>
      </c>
      <c r="I49" s="3" t="s">
        <v>564</v>
      </c>
      <c r="J49" s="5" t="s">
        <v>44</v>
      </c>
      <c r="K49" s="6">
        <v>12</v>
      </c>
      <c r="L49" s="7">
        <v>85608</v>
      </c>
      <c r="M49" s="8">
        <v>0.05</v>
      </c>
      <c r="N49" s="7">
        <v>81327.600000000006</v>
      </c>
      <c r="O49" s="8">
        <v>0.15</v>
      </c>
      <c r="P49" s="7">
        <v>69128.460000000006</v>
      </c>
      <c r="Q49" s="9">
        <v>8.5000000000000006E-2</v>
      </c>
      <c r="R49" s="23">
        <v>0.18617966349391241</v>
      </c>
      <c r="S49" s="23">
        <v>0.27117966349391237</v>
      </c>
      <c r="T49" s="3">
        <v>4</v>
      </c>
      <c r="U49" s="3">
        <v>20060</v>
      </c>
      <c r="V49" s="3">
        <v>60180</v>
      </c>
      <c r="W49" s="7">
        <v>315000</v>
      </c>
      <c r="X49" s="6">
        <v>35.732767992823803</v>
      </c>
    </row>
    <row r="50" spans="1:24" x14ac:dyDescent="0.25">
      <c r="A50" s="3" t="s">
        <v>687</v>
      </c>
      <c r="B50" s="4" t="s">
        <v>687</v>
      </c>
      <c r="C50" s="3" t="s">
        <v>268</v>
      </c>
      <c r="D50" s="3" t="s">
        <v>688</v>
      </c>
      <c r="E50" s="3" t="s">
        <v>488</v>
      </c>
      <c r="F50" s="3">
        <v>291680</v>
      </c>
      <c r="G50" s="3" t="s">
        <v>22</v>
      </c>
      <c r="H50" s="3">
        <v>89452</v>
      </c>
      <c r="I50" s="3" t="s">
        <v>275</v>
      </c>
      <c r="J50" s="5" t="s">
        <v>44</v>
      </c>
      <c r="K50" s="6">
        <v>7.29</v>
      </c>
      <c r="L50" s="7">
        <v>652105.07999999996</v>
      </c>
      <c r="M50" s="8">
        <v>0.05</v>
      </c>
      <c r="N50" s="7">
        <v>619499.826</v>
      </c>
      <c r="O50" s="8">
        <v>0.15</v>
      </c>
      <c r="P50" s="7">
        <v>526574.85210000002</v>
      </c>
      <c r="Q50" s="9">
        <v>8.5000000000000006E-2</v>
      </c>
      <c r="R50" s="23">
        <v>7.4472373101449149E-2</v>
      </c>
      <c r="S50" s="23">
        <v>0.15947237310144916</v>
      </c>
      <c r="T50" s="3">
        <v>4</v>
      </c>
      <c r="U50" s="3">
        <v>0</v>
      </c>
      <c r="V50" s="3">
        <v>0</v>
      </c>
      <c r="W50" s="7">
        <v>3302000</v>
      </c>
      <c r="X50" s="6">
        <v>36.91344704737768</v>
      </c>
    </row>
    <row r="51" spans="1:24" x14ac:dyDescent="0.25">
      <c r="A51" s="3" t="s">
        <v>689</v>
      </c>
      <c r="B51" s="4" t="s">
        <v>690</v>
      </c>
      <c r="C51" s="3" t="s">
        <v>252</v>
      </c>
      <c r="D51" s="3" t="s">
        <v>691</v>
      </c>
      <c r="E51" s="3" t="s">
        <v>664</v>
      </c>
      <c r="F51" s="3">
        <v>579611</v>
      </c>
      <c r="G51" s="3" t="s">
        <v>265</v>
      </c>
      <c r="H51" s="3">
        <v>31000</v>
      </c>
      <c r="I51" s="3" t="s">
        <v>195</v>
      </c>
      <c r="J51" s="5" t="s">
        <v>44</v>
      </c>
      <c r="K51" s="6">
        <v>9</v>
      </c>
      <c r="L51" s="7">
        <v>279000</v>
      </c>
      <c r="M51" s="8">
        <v>0.05</v>
      </c>
      <c r="N51" s="7">
        <v>265050</v>
      </c>
      <c r="O51" s="8">
        <v>0.15</v>
      </c>
      <c r="P51" s="7">
        <v>225292.5</v>
      </c>
      <c r="Q51" s="9">
        <v>8.5000000000000006E-2</v>
      </c>
      <c r="R51" s="23">
        <v>0.14199307879040995</v>
      </c>
      <c r="S51" s="23">
        <v>0.22699307879040995</v>
      </c>
      <c r="T51" s="3">
        <v>4</v>
      </c>
      <c r="U51" s="3">
        <v>455611</v>
      </c>
      <c r="V51" s="3">
        <v>1366833</v>
      </c>
      <c r="W51" s="7">
        <v>2359000</v>
      </c>
      <c r="X51" s="6">
        <v>32.016394679197759</v>
      </c>
    </row>
    <row r="52" spans="1:24" ht="45" x14ac:dyDescent="0.25">
      <c r="A52" s="3" t="s">
        <v>692</v>
      </c>
      <c r="B52" s="4" t="s">
        <v>693</v>
      </c>
      <c r="C52" s="3" t="s">
        <v>694</v>
      </c>
      <c r="D52" s="3" t="s">
        <v>695</v>
      </c>
      <c r="E52" s="3" t="s">
        <v>664</v>
      </c>
      <c r="F52" s="3">
        <v>3438345</v>
      </c>
      <c r="G52" s="3" t="s">
        <v>263</v>
      </c>
      <c r="H52" s="3">
        <v>1214327</v>
      </c>
      <c r="I52" s="3" t="s">
        <v>188</v>
      </c>
      <c r="J52" s="5" t="s">
        <v>44</v>
      </c>
      <c r="K52" s="6">
        <v>4.6080000000000005</v>
      </c>
      <c r="L52" s="7">
        <v>5595618.8160000006</v>
      </c>
      <c r="M52" s="8">
        <v>0.05</v>
      </c>
      <c r="N52" s="7">
        <v>5315837.8752000006</v>
      </c>
      <c r="O52" s="8">
        <v>0.18</v>
      </c>
      <c r="P52" s="7">
        <v>4358987.0576640004</v>
      </c>
      <c r="Q52" s="9">
        <v>8.5000000000000006E-2</v>
      </c>
      <c r="R52" s="23">
        <v>0.163913855847</v>
      </c>
      <c r="S52" s="23">
        <v>0.24891385584699999</v>
      </c>
      <c r="T52" s="3">
        <v>4</v>
      </c>
      <c r="U52" s="3">
        <v>0</v>
      </c>
      <c r="V52" s="3">
        <v>0</v>
      </c>
      <c r="W52" s="7">
        <v>17512000</v>
      </c>
      <c r="X52" s="6">
        <v>14.4211819297293</v>
      </c>
    </row>
    <row r="53" spans="1:24" x14ac:dyDescent="0.25">
      <c r="A53" s="3" t="s">
        <v>696</v>
      </c>
      <c r="B53" s="4" t="s">
        <v>697</v>
      </c>
      <c r="C53" s="3" t="s">
        <v>698</v>
      </c>
      <c r="D53" s="3" t="s">
        <v>699</v>
      </c>
      <c r="E53" s="3" t="s">
        <v>664</v>
      </c>
      <c r="F53" s="3">
        <v>456511</v>
      </c>
      <c r="G53" s="3" t="s">
        <v>700</v>
      </c>
      <c r="H53" s="3">
        <v>45686</v>
      </c>
      <c r="I53" s="3" t="s">
        <v>208</v>
      </c>
      <c r="J53" s="5" t="s">
        <v>44</v>
      </c>
      <c r="K53" s="6">
        <v>9</v>
      </c>
      <c r="L53" s="7">
        <v>411174</v>
      </c>
      <c r="M53" s="8">
        <v>0.05</v>
      </c>
      <c r="N53" s="7">
        <v>390615.3</v>
      </c>
      <c r="O53" s="8">
        <v>0.15</v>
      </c>
      <c r="P53" s="7">
        <v>332023.005</v>
      </c>
      <c r="Q53" s="9">
        <v>8.5000000000000006E-2</v>
      </c>
      <c r="R53" s="23">
        <v>0.18618111749999999</v>
      </c>
      <c r="S53" s="23">
        <v>0.27118111750000001</v>
      </c>
      <c r="T53" s="3">
        <v>4</v>
      </c>
      <c r="U53" s="3">
        <v>273767</v>
      </c>
      <c r="V53" s="3">
        <v>821301</v>
      </c>
      <c r="W53" s="7">
        <v>4204000</v>
      </c>
      <c r="X53" s="6">
        <v>26.799432301919033</v>
      </c>
    </row>
    <row r="54" spans="1:24" x14ac:dyDescent="0.25">
      <c r="A54" s="3" t="s">
        <v>701</v>
      </c>
      <c r="B54" s="4" t="s">
        <v>701</v>
      </c>
      <c r="C54" s="3" t="s">
        <v>5</v>
      </c>
      <c r="D54" s="3" t="s">
        <v>702</v>
      </c>
      <c r="E54" s="3" t="s">
        <v>664</v>
      </c>
      <c r="F54" s="3">
        <v>53720</v>
      </c>
      <c r="G54" s="3" t="s">
        <v>181</v>
      </c>
      <c r="H54" s="3">
        <v>31980</v>
      </c>
      <c r="I54" s="3" t="s">
        <v>118</v>
      </c>
      <c r="J54" s="5" t="s">
        <v>44</v>
      </c>
      <c r="K54" s="6">
        <v>9</v>
      </c>
      <c r="L54" s="7">
        <v>287820</v>
      </c>
      <c r="M54" s="8">
        <v>0.05</v>
      </c>
      <c r="N54" s="7">
        <v>273429</v>
      </c>
      <c r="O54" s="8">
        <v>0.15</v>
      </c>
      <c r="P54" s="7">
        <v>232414.65</v>
      </c>
      <c r="Q54" s="9">
        <v>8.5000000000000006E-2</v>
      </c>
      <c r="R54" s="23">
        <v>0.18618111749999999</v>
      </c>
      <c r="S54" s="23">
        <v>0.27118111750000001</v>
      </c>
      <c r="T54" s="3">
        <v>4</v>
      </c>
      <c r="U54" s="3">
        <v>0</v>
      </c>
      <c r="V54" s="3">
        <v>0</v>
      </c>
      <c r="W54" s="7">
        <v>857000</v>
      </c>
      <c r="X54" s="6">
        <v>26.79943230191903</v>
      </c>
    </row>
    <row r="55" spans="1:24" x14ac:dyDescent="0.25">
      <c r="A55" s="3" t="s">
        <v>703</v>
      </c>
      <c r="B55" s="4" t="s">
        <v>703</v>
      </c>
      <c r="C55" s="3" t="s">
        <v>5</v>
      </c>
      <c r="D55" s="3" t="s">
        <v>704</v>
      </c>
      <c r="E55" s="3" t="s">
        <v>664</v>
      </c>
      <c r="F55" s="3">
        <v>8687</v>
      </c>
      <c r="G55" s="3" t="s">
        <v>22</v>
      </c>
      <c r="H55" s="3">
        <v>2529</v>
      </c>
      <c r="I55" s="3" t="s">
        <v>281</v>
      </c>
      <c r="J55" s="5" t="s">
        <v>44</v>
      </c>
      <c r="K55" s="6">
        <v>11.88</v>
      </c>
      <c r="L55" s="7">
        <v>30044.519999999997</v>
      </c>
      <c r="M55" s="8">
        <v>0.05</v>
      </c>
      <c r="N55" s="7">
        <v>28542.294000000002</v>
      </c>
      <c r="O55" s="8">
        <v>0.13500000000000001</v>
      </c>
      <c r="P55" s="7">
        <v>24689.084309999998</v>
      </c>
      <c r="Q55" s="9">
        <v>8.5000000000000006E-2</v>
      </c>
      <c r="R55" s="23">
        <v>0.18618205323867781</v>
      </c>
      <c r="S55" s="23">
        <v>0.27118205323867778</v>
      </c>
      <c r="T55" s="3">
        <v>4</v>
      </c>
      <c r="U55" s="3">
        <v>0</v>
      </c>
      <c r="V55" s="3">
        <v>0</v>
      </c>
      <c r="W55" s="7">
        <v>91000</v>
      </c>
      <c r="X55" s="6">
        <v>35.999395547786278</v>
      </c>
    </row>
    <row r="56" spans="1:24" x14ac:dyDescent="0.25">
      <c r="A56" s="3" t="s">
        <v>705</v>
      </c>
      <c r="B56" s="4" t="s">
        <v>705</v>
      </c>
      <c r="C56" s="3" t="s">
        <v>5</v>
      </c>
      <c r="D56" s="3" t="s">
        <v>706</v>
      </c>
      <c r="E56" s="3" t="s">
        <v>664</v>
      </c>
      <c r="F56" s="3">
        <v>6462</v>
      </c>
      <c r="G56" s="3" t="s">
        <v>22</v>
      </c>
      <c r="H56" s="3">
        <v>2880</v>
      </c>
      <c r="I56" s="3" t="s">
        <v>707</v>
      </c>
      <c r="J56" s="5" t="s">
        <v>44</v>
      </c>
      <c r="K56" s="6">
        <v>10.8</v>
      </c>
      <c r="L56" s="7">
        <v>31103.999999999996</v>
      </c>
      <c r="M56" s="8">
        <v>0.05</v>
      </c>
      <c r="N56" s="7">
        <v>29548.799999999996</v>
      </c>
      <c r="O56" s="8">
        <v>0.15</v>
      </c>
      <c r="P56" s="7">
        <v>25116.479999999996</v>
      </c>
      <c r="Q56" s="9">
        <v>8.5000000000000006E-2</v>
      </c>
      <c r="R56" s="23">
        <v>0.1861839303709831</v>
      </c>
      <c r="S56" s="23">
        <v>0.2711839303709831</v>
      </c>
      <c r="T56" s="3">
        <v>4</v>
      </c>
      <c r="U56" s="3">
        <v>0</v>
      </c>
      <c r="V56" s="3">
        <v>0</v>
      </c>
      <c r="W56" s="7">
        <v>93000</v>
      </c>
      <c r="X56" s="6">
        <v>32.158985187911242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712BA-E194-40B0-AF1A-3905AB6A8960}">
  <dimension ref="A1:X7"/>
  <sheetViews>
    <sheetView workbookViewId="0">
      <selection sqref="A1:X63"/>
    </sheetView>
  </sheetViews>
  <sheetFormatPr defaultRowHeight="15" x14ac:dyDescent="0.25"/>
  <cols>
    <col min="1" max="2" width="18.140625" bestFit="1" customWidth="1"/>
    <col min="3" max="3" width="10.7109375" bestFit="1" customWidth="1"/>
    <col min="4" max="4" width="12" bestFit="1" customWidth="1"/>
    <col min="5" max="5" width="17" bestFit="1" customWidth="1"/>
    <col min="6" max="6" width="31.140625" bestFit="1" customWidth="1"/>
    <col min="7" max="7" width="9.140625" bestFit="1" customWidth="1"/>
    <col min="8" max="8" width="17.42578125" bestFit="1" customWidth="1"/>
    <col min="9" max="9" width="9" bestFit="1" customWidth="1"/>
    <col min="10" max="10" width="8.85546875" bestFit="1" customWidth="1"/>
    <col min="11" max="11" width="9" bestFit="1" customWidth="1"/>
    <col min="12" max="12" width="11.28515625" bestFit="1" customWidth="1"/>
    <col min="13" max="13" width="9" bestFit="1" customWidth="1"/>
    <col min="14" max="14" width="13.28515625" bestFit="1" customWidth="1"/>
    <col min="15" max="15" width="13.140625" bestFit="1" customWidth="1"/>
    <col min="16" max="16" width="15.7109375" bestFit="1" customWidth="1"/>
    <col min="17" max="17" width="13.140625" bestFit="1" customWidth="1"/>
    <col min="18" max="18" width="20.5703125" bestFit="1" customWidth="1"/>
    <col min="19" max="19" width="21.5703125" bestFit="1" customWidth="1"/>
    <col min="20" max="20" width="15.7109375" bestFit="1" customWidth="1"/>
    <col min="21" max="21" width="17.7109375" bestFit="1" customWidth="1"/>
    <col min="22" max="22" width="17.140625" bestFit="1" customWidth="1"/>
    <col min="23" max="23" width="19.140625" bestFit="1" customWidth="1"/>
    <col min="24" max="24" width="26.28515625" bestFit="1" customWidth="1"/>
    <col min="25" max="25" width="17.140625" bestFit="1" customWidth="1"/>
    <col min="26" max="26" width="21.42578125" bestFit="1" customWidth="1"/>
    <col min="27" max="27" width="28.5703125" bestFit="1" customWidth="1"/>
    <col min="28" max="28" width="8.42578125" bestFit="1" customWidth="1"/>
    <col min="29" max="29" width="13.85546875" bestFit="1" customWidth="1"/>
    <col min="30" max="30" width="19.28515625" bestFit="1" customWidth="1"/>
    <col min="31" max="31" width="16.85546875" bestFit="1" customWidth="1"/>
    <col min="32" max="32" width="8.42578125" bestFit="1" customWidth="1"/>
  </cols>
  <sheetData>
    <row r="1" spans="1:24" x14ac:dyDescent="0.25">
      <c r="A1" s="2" t="s">
        <v>0</v>
      </c>
      <c r="B1" s="2" t="s">
        <v>10</v>
      </c>
      <c r="C1" s="2" t="s">
        <v>95</v>
      </c>
      <c r="D1" s="2" t="s">
        <v>11</v>
      </c>
      <c r="E1" s="2" t="s">
        <v>96</v>
      </c>
      <c r="F1" s="2" t="s">
        <v>1</v>
      </c>
      <c r="G1" t="s">
        <v>31</v>
      </c>
      <c r="H1" s="2" t="s">
        <v>33</v>
      </c>
      <c r="I1" s="2" t="s">
        <v>34</v>
      </c>
      <c r="J1" s="2" t="s">
        <v>35</v>
      </c>
      <c r="K1" s="2" t="s">
        <v>36</v>
      </c>
      <c r="L1" s="2" t="s">
        <v>37</v>
      </c>
      <c r="M1" s="2" t="s">
        <v>38</v>
      </c>
      <c r="N1" s="2" t="s">
        <v>39</v>
      </c>
      <c r="O1" s="21" t="s">
        <v>174</v>
      </c>
      <c r="P1" s="21" t="s">
        <v>175</v>
      </c>
      <c r="Q1" s="2" t="s">
        <v>47</v>
      </c>
      <c r="R1" s="2" t="s">
        <v>40</v>
      </c>
      <c r="S1" s="2" t="s">
        <v>41</v>
      </c>
      <c r="T1" t="s">
        <v>166</v>
      </c>
      <c r="U1" s="2" t="s">
        <v>42</v>
      </c>
      <c r="V1" s="2" t="s">
        <v>43</v>
      </c>
      <c r="W1" t="s">
        <v>162</v>
      </c>
      <c r="X1" t="s">
        <v>163</v>
      </c>
    </row>
    <row r="2" spans="1:24" x14ac:dyDescent="0.25">
      <c r="A2" s="3" t="s">
        <v>498</v>
      </c>
      <c r="B2" s="3" t="s">
        <v>498</v>
      </c>
      <c r="C2" s="3" t="s">
        <v>499</v>
      </c>
      <c r="D2" s="3" t="s">
        <v>97</v>
      </c>
      <c r="E2" s="3">
        <v>1</v>
      </c>
      <c r="F2" s="3" t="s">
        <v>500</v>
      </c>
      <c r="G2">
        <v>0</v>
      </c>
      <c r="H2" s="6">
        <v>1680</v>
      </c>
      <c r="I2" s="7">
        <v>20160</v>
      </c>
      <c r="J2" s="8">
        <v>0.05</v>
      </c>
      <c r="K2" s="7">
        <v>19152</v>
      </c>
      <c r="L2" s="8">
        <v>0.3</v>
      </c>
      <c r="M2" s="7">
        <v>13406.4</v>
      </c>
      <c r="N2" s="9">
        <v>9.5000000000000001E-2</v>
      </c>
      <c r="O2" s="9">
        <v>9.8678249999999995E-2</v>
      </c>
      <c r="P2" s="9">
        <v>0.19367825</v>
      </c>
      <c r="Q2" s="6">
        <v>4</v>
      </c>
      <c r="R2" s="10">
        <v>0</v>
      </c>
      <c r="S2" s="6">
        <v>0</v>
      </c>
      <c r="T2" s="18">
        <v>61641</v>
      </c>
      <c r="U2" s="7">
        <v>69219.956293491923</v>
      </c>
      <c r="V2" s="7">
        <v>0</v>
      </c>
    </row>
    <row r="3" spans="1:24" x14ac:dyDescent="0.25">
      <c r="A3" s="3" t="s">
        <v>501</v>
      </c>
      <c r="B3" s="3" t="s">
        <v>501</v>
      </c>
      <c r="C3" s="3" t="s">
        <v>499</v>
      </c>
      <c r="D3" s="3" t="s">
        <v>97</v>
      </c>
      <c r="E3" s="3">
        <v>1</v>
      </c>
      <c r="F3" s="3" t="s">
        <v>500</v>
      </c>
      <c r="G3">
        <v>0</v>
      </c>
      <c r="H3" s="6">
        <v>1680</v>
      </c>
      <c r="I3" s="7">
        <v>20160</v>
      </c>
      <c r="J3" s="8">
        <v>0.05</v>
      </c>
      <c r="K3" s="7">
        <v>19152</v>
      </c>
      <c r="L3" s="8">
        <v>0.3</v>
      </c>
      <c r="M3" s="7">
        <v>13406.4</v>
      </c>
      <c r="N3" s="9">
        <v>9.5000000000000001E-2</v>
      </c>
      <c r="O3" s="9">
        <v>9.8678249999999995E-2</v>
      </c>
      <c r="P3" s="9">
        <v>0.19367825</v>
      </c>
      <c r="Q3" s="6">
        <v>4</v>
      </c>
      <c r="R3" s="10">
        <v>0</v>
      </c>
      <c r="S3" s="6">
        <v>0</v>
      </c>
      <c r="T3" s="18">
        <v>61641</v>
      </c>
      <c r="U3" s="7">
        <v>69219.956293491923</v>
      </c>
      <c r="V3" s="7">
        <v>0</v>
      </c>
    </row>
    <row r="4" spans="1:24" x14ac:dyDescent="0.25">
      <c r="A4" s="3" t="s">
        <v>502</v>
      </c>
      <c r="B4" s="3" t="s">
        <v>502</v>
      </c>
      <c r="C4" s="3" t="s">
        <v>499</v>
      </c>
      <c r="D4" s="3" t="s">
        <v>97</v>
      </c>
      <c r="E4" s="3">
        <v>1</v>
      </c>
      <c r="F4" s="3" t="s">
        <v>500</v>
      </c>
      <c r="G4">
        <v>0</v>
      </c>
      <c r="H4" s="6">
        <v>1680</v>
      </c>
      <c r="I4" s="7">
        <v>20160</v>
      </c>
      <c r="J4" s="8">
        <v>0.05</v>
      </c>
      <c r="K4" s="7">
        <v>19152</v>
      </c>
      <c r="L4" s="8">
        <v>0.3</v>
      </c>
      <c r="M4" s="7">
        <v>13406.4</v>
      </c>
      <c r="N4" s="9">
        <v>9.5000000000000001E-2</v>
      </c>
      <c r="O4" s="9">
        <v>9.867913374649602E-2</v>
      </c>
      <c r="P4" s="9">
        <v>0.19367913374649603</v>
      </c>
      <c r="Q4" s="6">
        <v>4</v>
      </c>
      <c r="R4" s="10">
        <v>0</v>
      </c>
      <c r="S4" s="6">
        <v>0</v>
      </c>
      <c r="T4" s="18">
        <v>66467</v>
      </c>
      <c r="U4" s="7">
        <v>69219.640446902529</v>
      </c>
      <c r="V4" s="7">
        <v>0</v>
      </c>
    </row>
    <row r="5" spans="1:24" x14ac:dyDescent="0.25">
      <c r="A5" s="3" t="s">
        <v>503</v>
      </c>
      <c r="B5" s="3" t="s">
        <v>503</v>
      </c>
      <c r="C5" s="3" t="s">
        <v>499</v>
      </c>
      <c r="D5" s="3" t="s">
        <v>97</v>
      </c>
      <c r="E5" s="3">
        <v>1</v>
      </c>
      <c r="F5" s="3" t="s">
        <v>500</v>
      </c>
      <c r="G5">
        <v>0</v>
      </c>
      <c r="H5" s="6">
        <v>1680</v>
      </c>
      <c r="I5" s="7">
        <v>20160</v>
      </c>
      <c r="J5" s="8">
        <v>0.05</v>
      </c>
      <c r="K5" s="7">
        <v>19152</v>
      </c>
      <c r="L5" s="8">
        <v>0.3</v>
      </c>
      <c r="M5" s="7">
        <v>13406.4</v>
      </c>
      <c r="N5" s="9">
        <v>9.5000000000000001E-2</v>
      </c>
      <c r="O5" s="9">
        <v>9.867913374649602E-2</v>
      </c>
      <c r="P5" s="9">
        <v>0.19367913374649603</v>
      </c>
      <c r="Q5" s="6">
        <v>4</v>
      </c>
      <c r="R5" s="10">
        <v>0</v>
      </c>
      <c r="S5" s="6">
        <v>0</v>
      </c>
      <c r="T5" s="18">
        <v>66467</v>
      </c>
      <c r="U5" s="7">
        <v>69219.640446902529</v>
      </c>
      <c r="V5" s="7">
        <v>0</v>
      </c>
    </row>
    <row r="6" spans="1:24" x14ac:dyDescent="0.25">
      <c r="A6" s="3" t="s">
        <v>504</v>
      </c>
      <c r="B6" s="3" t="s">
        <v>504</v>
      </c>
      <c r="C6" s="3" t="s">
        <v>499</v>
      </c>
      <c r="D6" s="3" t="s">
        <v>97</v>
      </c>
      <c r="E6" s="3">
        <v>1</v>
      </c>
      <c r="F6" s="3" t="s">
        <v>500</v>
      </c>
      <c r="G6">
        <v>0</v>
      </c>
      <c r="H6" s="6">
        <v>1680</v>
      </c>
      <c r="I6" s="7">
        <v>20160</v>
      </c>
      <c r="J6" s="8">
        <v>0.05</v>
      </c>
      <c r="K6" s="7">
        <v>19152</v>
      </c>
      <c r="L6" s="8">
        <v>0.3</v>
      </c>
      <c r="M6" s="7">
        <v>13406.4</v>
      </c>
      <c r="N6" s="9">
        <v>9.5000000000000001E-2</v>
      </c>
      <c r="O6" s="9">
        <v>9.8679975717458596E-2</v>
      </c>
      <c r="P6" s="9">
        <v>0.1936799757174586</v>
      </c>
      <c r="Q6" s="6">
        <v>4</v>
      </c>
      <c r="R6" s="10">
        <v>0</v>
      </c>
      <c r="S6" s="6">
        <v>0</v>
      </c>
      <c r="T6" s="18">
        <v>68076</v>
      </c>
      <c r="U6" s="7">
        <v>69219.339533361621</v>
      </c>
      <c r="V6" s="7">
        <v>0</v>
      </c>
    </row>
    <row r="7" spans="1:24" x14ac:dyDescent="0.25">
      <c r="A7" s="3" t="s">
        <v>505</v>
      </c>
      <c r="B7" s="3" t="s">
        <v>505</v>
      </c>
      <c r="C7" s="3" t="s">
        <v>499</v>
      </c>
      <c r="D7" s="3" t="s">
        <v>97</v>
      </c>
      <c r="E7" s="3">
        <v>1</v>
      </c>
      <c r="F7" s="3" t="s">
        <v>500</v>
      </c>
      <c r="G7">
        <v>0</v>
      </c>
      <c r="H7" s="6">
        <v>1680</v>
      </c>
      <c r="I7" s="7">
        <v>20160</v>
      </c>
      <c r="J7" s="8">
        <v>0.05</v>
      </c>
      <c r="K7" s="7">
        <v>19152</v>
      </c>
      <c r="L7" s="8">
        <v>0.3</v>
      </c>
      <c r="M7" s="7">
        <v>13406.4</v>
      </c>
      <c r="N7" s="9">
        <v>9.5000000000000001E-2</v>
      </c>
      <c r="O7" s="9">
        <v>9.8679975717458596E-2</v>
      </c>
      <c r="P7" s="9">
        <v>0.1936799757174586</v>
      </c>
      <c r="Q7" s="6">
        <v>4</v>
      </c>
      <c r="R7" s="10">
        <v>0</v>
      </c>
      <c r="S7" s="6">
        <v>0</v>
      </c>
      <c r="T7" s="18">
        <v>68076</v>
      </c>
      <c r="U7" s="7">
        <v>69219.339533361621</v>
      </c>
      <c r="V7" s="7">
        <v>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d 7 2 e f 3 0 f - d b 8 7 - 4 c 5 9 - 9 4 3 9 - a 1 a 0 c 8 9 e 5 4 3 d "   x m l n s = " h t t p : / / s c h e m a s . m i c r o s o f t . c o m / D a t a M a s h u p " > A A A A A C E O A A B Q S w M E F A A C A A g A e I o Q X U U A 6 P u k A A A A 9 g A A A B I A H A B D b 2 5 m a W c v U G F j a 2 F n Z S 5 4 b W w g o h g A K K A U A A A A A A A A A A A A A A A A A A A A A A A A A A A A h Y 8 x D o I w G I W v Q r r T l h K j I a U M r p K Y E I 1 r U y o 0 w o + h x X I 3 B 4 / k F c Q o 6 u b 4 v v c N 7 9 2 v N 5 6 N b R N c d G 9 N B y m K M E W B B t W V B q o U D e 4 Y r l A m + F a q k 6 x 0 M M l g k 9 G W K a q d O y e E e O + x j 3 H X V 4 R R G p F D v i l U r V u J P r L 5 L 4 c G r J O g N B J 8 / x o j G I 5 i i h d s i S k n M + S 5 g a / A p r 3 P 9 g f y 9 d C 4 o d d C Q 7 g r O J k j J + 8 P 4 g F Q S w M E F A A C A A g A e I o Q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i K E F 1 6 l y i f G w s A A G Q 9 A A A T A B w A R m 9 y b X V s Y X M v U 2 V j d G l v b j E u b S C i G A A o o B Q A A A A A A A A A A A A A A A A A A A A A A A A A A A D t G 2 t v 2 z j y e 4 H + B 0 L d A j b g c + o 2 2 + 1 2 0 Q P 8 S u K t Y x u 2 m 2 I v G x i M R C d q Z d G Q 5 D S 5 I P / 9 h q Q e f M l x n K S P 6 + Z D b A 6 p 4 Q w 5 7 5 F j 4 i Y + D d F E f D b + e P r k 6 Z P 4 H E f E Q 8 0 g G N B w T O L Z q D f o k w s S o H c o I M n T J w j + J n Q V u Q Q g 3 U u X B P W P N P p 8 S u n n y p 4 f k H q b h g k J k 7 j i 7 L / 9 2 8 T T I Q n 2 g 7 h + G c S X T r W G w l U Q 1 F A S r U i 1 J r C L B 2 B 9 P J v i 0 4 D t I z a 8 P u 4 l Z P H O K R Y 4 t f d + 6 L 1 z + D r n 5 O a 4 g x N 8 k u J 5 5 r T P c X g G 3 E y v l s Q B N H x Z f R r h M J 7 T a N G m w W o R s s m 4 o m 9 a u 7 5 2 3 p M r A D h A H S x B C b l M b m r o 2 r H B 2 v 3 m Z G J A m 5 4 X k T g 2 4 M O P g 4 Y B n N I v Y X z u L 2 G i F y a v d + u M M D 4 z a B 1 0 z O X 4 E n X 8 O I l 8 N z E f a Q 8 P j 5 p 9 E z 5 s / W W F d z 5 2 + 9 a J 5 m j c b w 4 6 1 o l W v 7 N v n Z g O p z a S x o P u G P X 5 H O c F h 1 d 8 5 j 8 0 9 M M z g 8 P B c N p V j + m m + v S J H 1 p v 1 y q 8 / D p H J I K L / H r i u x / R 1 Z J 4 r S s h P i U y r K 2 y C 3 L B r R X p G p 4 j n 0 Z / E R w d 4 e C x T k D Z 4 7 s 7 j z Z d w C M p r V u z z n V y p u B a w 6 m y r o R P Z c 1 t X F o Q a j w u f m 3 8 t h 1 3 j T h B I x z H K F 5 G B H v x O S F J / P f L F y 9 f I 7 j Q F e a u 4 Z B 6 J B D Q W Q 7 l w B l s v O 4 s p o 0 3 s w M c 0 g s S 2 U + C H W 2 v s 9 5 + g / 3 k b I a e z z b G A R I m u 7 D l s E K A K s a G N e S 0 A u 9 s s g c m h G D 3 H P l z d D w Y N 0 / g 4 R c o O S c h O t 5 v w R A 4 J G K m m u 8 8 J i F e 8 L 0 Z 8 r j Y U E y k 4 M o a E p k D A c 1 B z E 4 P l 9 1 L V H m O 6 B x 1 9 3 t V 1 P Q + r e K E e E C Z 8 x y u a l l 3 u M X r v 2 2 h M T t j 9 C 9 0 i K P P h F n 2 A u q A A Z Q o X A C v H h o C J 5 F J 5 4 Q E 4 N Y L O n W G a p J 7 c 4 Q r R U 4 7 A I E g / G v h u n R P 4 / R x 6 N W n N A F e + e E 6 k 9 W p y 5 5 8 y Q a 9 8 I L E y Q L k j B P N 7 T p g + 4 T G D P T L j n h k t N 9 j H 0 c 7 b f b R F a P 0 K O D b Y M g B b b x k S E h G R Z 9 i f m b s k / G C l + r 5 M F Q g 9 y D U j E b U B M H W Y U y K B T 7 O Q A Z j E H H i x Y o 9 n 1 3 n 4 R H a S f n k y j H C U e I D P F 9 m Q o F V H N P Q K S R Q u T c a e S S y y x a f k i / N d s e P d n W 5 u v x z i c U l q j G H e X u q Q Q 4 9 u q W 3 u a 8 9 F n s / t k X e 0 C 6 a x l i z h s 8 q w b x a W M T v 2 B C m w T c P z 0 E m z n y h 2 I r i g B v 5 m R W k T D o a 5 W 6 z z L J d Z 2 e Z G U 4 F + z L A L j z U j S I a K b L H J z i Y k 2 a 5 Z 5 Z I y C m d 0 3 W y Z C 6 W h t l t p 0 N J D l K I J g Y p V J G G F G Z I Q 7 a j E I N 0 l M m G G H W V u U J S M u q G 8 r Q s N 1 1 N b 2 S c N l k x p / K b z h n V J S e d 0 A U o B R t y l M L t 4 l Q 6 K f n O r n O j G 1 9 V A G T T u 4 / j S c L N o W Y Y v 4 0 1 L s h Z m x q V E T 2 b s A 3 N J K l s f Z Z I 8 M d M q z 2 K 6 I J C v I k O g B c i q 0 4 6 k 8 I r t x B U Q 8 f p A 5 A b T V w c 4 C h + x x g 6 2 V Z L D c p K t b T x o l x r T T V N K y y F L u Y h k a T H a b U l B 0 V 4 P v d d s B i r M J G x 0 y g E I 9 W n M j C v W Z R Y D j 3 y W m s + e F g G P O k 7 c 3 j f D x X W + P i t d g J 8 Z Q t D I q N b B D Y x P B p b 4 X D 6 E b 9 j f a I 3 2 O t / Q H v Y T W h k m 1 O 1 N J + S I 8 s 1 l r G 3 W E Y D M M 4 S q E N i N / K X G i 1 Z B U g e y 4 h S X 5 H N j u V R G 0 c f c X w u W y h K v e F y h 9 l k x a A 1 V w m d k O j C d 0 k L X 8 m n y p y Q K V u s 5 t E K 5 H v q z u e s h n p B E J u T U Q d J u / N B f j g / c h n Y v S Q L z v t z W Y R d V x 5 O 4 C o I m v j / J f Z 7 K Z u i r j B W x k y e s 5 p T h 8 T z c c j q C 8 s 6 d 1 + o w r a o 2 s k B R 2 e l R Y N T V 4 M w A n S Q u D Q N u r c z 1 i A w q n P y S q i 7 q / O S 4 0 2 Q 2 E 9 E U d p 7 u T C 2 5 s M y g F g O C P a I I g p p A S 3 V m 8 M j x f e L 8 q Z t f Q n T O r 6 m j K 8 / l J V j T A K f z F U u f q 2 3 m 5 P u Y K h D N U v D Y Y J D n S G Y 2 r U i 2 b U g 2 S 1 H 8 s q K 5 J U F y a s S J B M M D q e j W j w O g z N y t T O F g E A L W T r U X f H c d 7 B a n B J Z M f j p Q 8 7 C c B m B F j 9 / b g G M K b 4 3 r 1 P r 9 G i O j I k 0 r 2 3 q C 0 G y f F D X K 9 m M D o 6 a / V 4 H j b v N y V D 2 l s x M T m S s w 8 P D 7 m C q g H h U / O a 1 C f r N B L 0 x Q b 8 b o N 8 z / y x F 7 B B X J T x Z H t M v c j Y g c j I G r J g B Q 1 q t q x x n L p o V 7 L L v 1 a 3 z P o 0 W a 9 q 3 p n I i u Q H F p R l + L / V J u q G 5 b 9 n B x q s c / x 5 A F B X E 3 0 X s K 0 h Z E / Z a a S 0 J e a 1 r H y r c X U P I J q H u X c r T 1 l D 3 m x e o Q Q U 4 H R 9 C P 4 n B D P J x q Q a X K r B W U R H c 2 P X 3 Q d T 3 E a v X U m g q x X n K + c B 4 T C 7 E C P 4 P / L P z B D E o R G y r J Q 7 d K 5 S t G Y l o U G w H A G 4 i W 7 1 p p 8 k e v E v 5 Z 0 3 Z B s j Y x s L U p O r 0 3 W x N L / R W 7 E D x t p 2 1 + 1 o Y i Y A 1 Z u b R q 5 x F a V M r W n E n / B P 2 f o o G g q Q 7 P 0 o v 4 X E L o + L C O q t l 4 E N C R q T b Y s f r h 2 5 S X h V F + X 3 Z N V X C K q v p 4 S p I / D l e + M G W v f / 7 q q l E w P f c l 7 i n 8 k r X f I f 3 j W x a K V V 8 R w T 4 D x N 8 J t K G e y i / Q t N X 0 P x J s v J 8 y l E 0 W m O u I e L j l f j Y F R + H 9 B T k 7 Y A u y A g k i 5 N B F 4 u N j Q e / B f S Q R m O N + j P v / z V i + M E q i o F F d i j f R S C f 0 r P u V b 2 C 4 g 3 j + T V P P F R U f y t R m 8 T 2 m w S + l o h + 0 9 R 1 w + B d j 3 q t x q p F P C W I 5 + M f I V z o d U Y H z 1 T r o f A g g m g S r s j O K f F 2 w j z Q 7 s Z J P V N + / v 0 I u z z u F g X T y 6 X 4 8 l D 6 3 x I G / 7 H V f 7 I k 7 r e L q b P d / 5 / f 6 d r 8 z Z s 1 W b O q D K I t Z d G K r A M l a Y f a S D L a T U V L K X / n Q F M n u W m l d Z I M T T N 6 S m o z S e 0 i m e 0 j o 2 9 k N o y s n S J b i y g E f w 5 e f B Y T F w 4 U R 1 e z C F R v F q Z 5 d s m 0 B 4 z P 5 s m a U C O 1 h W n f h 5 s O v o A E 9 M t + B M q d x f u s W e E L v k F T P 8 M p T 5 b Y F Q A 5 4 9 e 6 U H n 7 K e 8 7 a Q 0 h u R N k t I C k 3 o / W 9 F G 6 P V m b R 2 v f W P o 2 t o a N N T 5 K T Z m S X 8 k d G a k V I / d g N s v J b n m L x 5 j O d q j r s 2 V x t b r m l + q d L X k v d M H 1 p + 0 U G D A j n r F k z 7 I f 8 3 W a k t b S F t U a r Y t k b x / J f S O 1 Y W R 7 R r S I 0 t 5 Q 0 R T S u k F K G 8 j W / 9 E a P 0 r H x 9 b q 0 X o 8 S n P H 1 t V R 2 j l q H 0 d t 4 F g 6 N / a W j a 1 X o z R p l O 6 M 2 p Y x + j F m I y b v w O S t l / K 3 p N a 9 J K U 7 r J / 1 p e J / C k u 3 F J Z a N E n o Q k t W x G Q f x 8 m g v L j U s E a p M j 4 l R l 0 t F u C h r S G q 2 B R 0 5 R R i i 8 p 1 + u u E W v p W b K 3 8 b a e a v S N U k w v N N b m c V V u T K t f y O F o 6 p v T n I t r 5 c G h F 0 K + + q 3 L D X 0 N K 7 a p 6 f T z s 7 I P k 1 u E s K s f y L M S a 4 s d K I b c + X P u e M f 0 E / 7 8 k c J E k T x H T C 6 J f e H h W m V W V n 0 t J l H c v k w i 8 P S v g k M s E N e e Q D 6 I O W O q F D 9 9 K i 0 x M O x W m O U O y T g k y A G e d 4 8 x R V m Y g e 2 + d q v q 7 q y 1 f 7 7 q F + v J T f i H v O a F R Y m b i A L R 1 j z U 2 h 8 y C 1 p u x S y B 4 C s + 0 N w p l z G o q F v g J N 1 z F 1 f 1 o M v + e L B O t 4 A z 0 I 5 f L B 4 t 4 G U d F Z b m G M M u 7 Q B p L 9 E N 6 k N 9 b l l i o o q x q A J C D Y u 4 0 C k J s t Z R s 6 6 x 1 y A c n 6 N + o A Q g i b p N U 0 s Y p T M i 6 v g V 3 2 Y y 6 K v L D 9 I k / q R / a e Z H w a z P s G Z b M 1 n s h J G 6 b C a R + 7 M o P S U 1 p 3 N b 1 y i Q 8 1 L s M i g 7 e t X q R 5 a Z r q h f t V R S B a 8 6 L G N X r Y 3 b Q 7 4 q 8 9 u T m O C 1 q Z A W D b K p R 1 B p e 3 B T 1 t Y L G f K F O F A R m W 5 L U 6 5 Q Q N O M 4 V X I A p l E D k D / + B 1 B L A Q I t A B Q A A g A I A H i K E F 1 F A O j 7 p A A A A P Y A A A A S A A A A A A A A A A A A A A A A A A A A A A B D b 2 5 m a W c v U G F j a 2 F n Z S 5 4 b W x Q S w E C L Q A U A A I A C A B 4 i h B d D 8 r p q 6 Q A A A D p A A A A E w A A A A A A A A A A A A A A A A D w A A A A W 0 N v b n R l b n R f V H l w Z X N d L n h t b F B L A Q I t A B Q A A g A I A H i K E F 1 6 l y i f G w s A A G Q 9 A A A T A A A A A A A A A A A A A A A A A O E B A A B G b 3 J t d W x h c y 9 T Z W N 0 a W 9 u M S 5 t U E s F B g A A A A A D A A M A w g A A A E k N A A A A A B E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m Z h b H N l P C 9 G a X J l d 2 F s b E V u Y W J s Z W Q + P C 9 Q Z X J t a X N z a W 9 u T G l z d D 6 b + g A A A A A A A H n 6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R W 5 0 c n k g V H l w Z T 0 i S X N U e X B l R G V 0 Z W N 0 a W 9 u R W 5 h Y m x l Z C I g V m F s d W U 9 I n N G Y W x z Z S I g L z 4 8 R W 5 0 c n k g V H l w Z T 0 i U X V l c n l H c m 9 1 c H M i I F Z h b H V l P S J z Q X d B Q U F B Q U F B Q U F E Z 1 F I Z H J 4 U 0 t S c E M r M i 9 O O H U x Q W J C a z F 2 W k d W c 2 N 3 Q U F B U U F B Q U F B Q U F B Q S 9 X U T J l M T l r M V F w c V B F Z U x q M H I w Q k R s S m x a b V Z 5 W l c 1 a l p V W n B i R 1 Z 6 Q U F B Q U F B Q U F B Q U F B Q U p Y U E 1 h d k c 0 e k 5 H b H I 3 S m 5 H Y 1 E 4 e T R L V U d G e V l X M W x k R 1 Z 5 Y 3 d B Q U F n Q U F B Q T 0 9 I i A v P j w v U 3 R h Y m x l R W 5 0 c m l l c z 4 8 L 0 l 0 Z W 0 + P E l 0 Z W 0 + P E l 0 Z W 1 M b 2 N h d G l v b j 4 8 S X R l b V R 5 c G U + R m 9 y b X V s Y T w v S X R l b V R 5 c G U + P E l 0 Z W 1 Q Y X R o P l N l Y 3 R p b 2 4 x L 0 d h c 1 N 0 Y X R p b 2 5 f V m F s d W F 0 a W 9 u T W 9 k Z W w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0 Z m R h N T k 4 Z i 0 1 M W I z L T Q y N G M t O W Y z O S 0 4 Z G R j M G Q 0 N 2 E 5 Y T Q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l F 1 Z X J 5 R 3 J v d X B J R C I g V m F s d W U 9 I n N k Z D A x O D E w M y 0 x N G F m L T Q 2 O G E t O T B i Z S 1 k Y m Y z N 2 N i Y j U w M W I i I C 8 + P E V u d H J 5 I F R 5 c G U 9 I k Z p b G x U Y X J n Z X Q i I F Z h b H V l P S J z R 2 F z U 3 R h d G l v b l 9 W Y W x 1 Y X R p b 2 5 N b 2 R l b C I g L z 4 8 R W 5 0 c n k g V H l w Z T 0 i R m l s b E x h c 3 R V c G R h d G V k I i B W Y W x 1 Z T 0 i Z D I w M j Y t M D g t M T Z U M j I 6 M T k 6 M z M u N T Y z M z Q 5 M 1 o i I C 8 + P E V u d H J 5 I F R 5 c G U 9 I k Z p b G x D b 2 x 1 b W 5 U e X B l c y I g V m F s d W U 9 I n N B Q U F B Q U F B Q U F B Q U F B Q U E 9 I i A v P j x F b n R y e S B U e X B l P S J G a W x s Q 2 9 s d W 1 u T m F t Z X M i I F Z h b H V l P S J z W y Z x d W 9 0 O 0 t l e V B J T i Z x d W 9 0 O y w m c X V v d D t Q S U 5 z J n F 1 b 3 Q 7 L C Z x d W 9 0 O 0 F k Z H J l c 3 M m c X V v d D s s J n F 1 b 3 Q 7 V G F 4 I E R p c 3 R y a W N 0 J n F 1 b 3 Q 7 L C Z x d W 9 0 O 0 N s Y X N z Z X M m c X V v d D s s J n F 1 b 3 Q 7 U 3 V i Y 2 x h c 3 M y J n F 1 b 3 Q 7 L C Z x d W 9 0 O 0 x h b m Q u V G 9 0 Y W w g U 0 Y m c X V v d D s s J n F 1 b 3 Q 7 R 0 J B J n F 1 b 3 Q 7 L C Z x d W 9 0 O 0 1 h c m t l d C B W Y W x 1 Z S Z x d W 9 0 O y w m c X V v d D s y M D I 2 I F B h c n R p Y W w g V m F s d W U m c X V v d D s s J n F 1 b 3 Q 7 M j A y N i B Q Y X J 0 a W F s I F Z h b H V l I F J l Y X N v b i Z x d W 9 0 O 1 0 i I C 8 + P E V u d H J 5 I F R 5 c G U 9 I k Z p b G x F c n J v c k N v d W 5 0 I i B W Y W x 1 Z T 0 i b D A i I C 8 + P E V u d H J 5 I F R 5 c G U 9 I k Z p b G x T d G F 0 d X M i I F Z h b H V l P S J z Q 2 9 t c G x l d G U i I C 8 + P E V u d H J 5 I F R 5 c G U 9 I k Z p b G x F c n J v c k N v Z G U i I F Z h b H V l P S J z V W 5 r b m 9 3 b i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d h c 1 N 0 Y X R p b 2 5 f V m F s d W F 0 a W 9 u T W 9 k Z W w v Q X V 0 b 1 J l b W 9 2 Z W R D b 2 x 1 b W 5 z M S 5 7 S 2 V 5 U E l O L D B 9 J n F 1 b 3 Q 7 L C Z x d W 9 0 O 1 N l Y 3 R p b 2 4 x L 0 d h c 1 N 0 Y X R p b 2 5 f V m F s d W F 0 a W 9 u T W 9 k Z W w v Q X V 0 b 1 J l b W 9 2 Z W R D b 2 x 1 b W 5 z M S 5 7 U E l O c y w x f S Z x d W 9 0 O y w m c X V v d D t T Z W N 0 a W 9 u M S 9 H Y X N T d G F 0 a W 9 u X 1 Z h b H V h d G l v b k 1 v Z G V s L 0 F 1 d G 9 S Z W 1 v d m V k Q 2 9 s d W 1 u c z E u e 0 F k Z H J l c 3 M s M n 0 m c X V v d D s s J n F 1 b 3 Q 7 U 2 V j d G l v b j E v R 2 F z U 3 R h d G l v b l 9 W Y W x 1 Y X R p b 2 5 N b 2 R l b C 9 B d X R v U m V t b 3 Z l Z E N v b H V t b n M x L n t U Y X g g R G l z d H J p Y 3 Q s M 3 0 m c X V v d D s s J n F 1 b 3 Q 7 U 2 V j d G l v b j E v R 2 F z U 3 R h d G l v b l 9 W Y W x 1 Y X R p b 2 5 N b 2 R l b C 9 B d X R v U m V t b 3 Z l Z E N v b H V t b n M x L n t D b G F z c 2 V z L D R 9 J n F 1 b 3 Q 7 L C Z x d W 9 0 O 1 N l Y 3 R p b 2 4 x L 0 d h c 1 N 0 Y X R p b 2 5 f V m F s d W F 0 a W 9 u T W 9 k Z W w v Q X V 0 b 1 J l b W 9 2 Z W R D b 2 x 1 b W 5 z M S 5 7 U 3 V i Y 2 x h c 3 M y L D V 9 J n F 1 b 3 Q 7 L C Z x d W 9 0 O 1 N l Y 3 R p b 2 4 x L 0 d h c 1 N 0 Y X R p b 2 5 f V m F s d W F 0 a W 9 u T W 9 k Z W w v Q X V 0 b 1 J l b W 9 2 Z W R D b 2 x 1 b W 5 z M S 5 7 T G F u Z C 5 U b 3 R h b C B T R i w 2 f S Z x d W 9 0 O y w m c X V v d D t T Z W N 0 a W 9 u M S 9 H Y X N T d G F 0 a W 9 u X 1 Z h b H V h d G l v b k 1 v Z G V s L 0 F 1 d G 9 S Z W 1 v d m V k Q 2 9 s d W 1 u c z E u e 0 d C Q S w 3 f S Z x d W 9 0 O y w m c X V v d D t T Z W N 0 a W 9 u M S 9 H Y X N T d G F 0 a W 9 u X 1 Z h b H V h d G l v b k 1 v Z G V s L 0 F 1 d G 9 S Z W 1 v d m V k Q 2 9 s d W 1 u c z E u e 0 1 h c m t l d C B W Y W x 1 Z S w 4 f S Z x d W 9 0 O y w m c X V v d D t T Z W N 0 a W 9 u M S 9 H Y X N T d G F 0 a W 9 u X 1 Z h b H V h d G l v b k 1 v Z G V s L 0 F 1 d G 9 S Z W 1 v d m V k Q 2 9 s d W 1 u c z E u e z I w M j Y g U G F y d G l h b C B W Y W x 1 Z S w 5 f S Z x d W 9 0 O y w m c X V v d D t T Z W N 0 a W 9 u M S 9 H Y X N T d G F 0 a W 9 u X 1 Z h b H V h d G l v b k 1 v Z G V s L 0 F 1 d G 9 S Z W 1 v d m V k Q 2 9 s d W 1 u c z E u e z I w M j Y g U G F y d G l h b C B W Y W x 1 Z S B S Z W F z b 2 4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H Y X N T d G F 0 a W 9 u X 1 Z h b H V h d G l v b k 1 v Z G V s L 0 F 1 d G 9 S Z W 1 v d m V k Q 2 9 s d W 1 u c z E u e 0 t l e V B J T i w w f S Z x d W 9 0 O y w m c X V v d D t T Z W N 0 a W 9 u M S 9 H Y X N T d G F 0 a W 9 u X 1 Z h b H V h d G l v b k 1 v Z G V s L 0 F 1 d G 9 S Z W 1 v d m V k Q 2 9 s d W 1 u c z E u e 1 B J T n M s M X 0 m c X V v d D s s J n F 1 b 3 Q 7 U 2 V j d G l v b j E v R 2 F z U 3 R h d G l v b l 9 W Y W x 1 Y X R p b 2 5 N b 2 R l b C 9 B d X R v U m V t b 3 Z l Z E N v b H V t b n M x L n t B Z G R y Z X N z L D J 9 J n F 1 b 3 Q 7 L C Z x d W 9 0 O 1 N l Y 3 R p b 2 4 x L 0 d h c 1 N 0 Y X R p b 2 5 f V m F s d W F 0 a W 9 u T W 9 k Z W w v Q X V 0 b 1 J l b W 9 2 Z W R D b 2 x 1 b W 5 z M S 5 7 V G F 4 I E R p c 3 R y a W N 0 L D N 9 J n F 1 b 3 Q 7 L C Z x d W 9 0 O 1 N l Y 3 R p b 2 4 x L 0 d h c 1 N 0 Y X R p b 2 5 f V m F s d W F 0 a W 9 u T W 9 k Z W w v Q X V 0 b 1 J l b W 9 2 Z W R D b 2 x 1 b W 5 z M S 5 7 Q 2 x h c 3 N l c y w 0 f S Z x d W 9 0 O y w m c X V v d D t T Z W N 0 a W 9 u M S 9 H Y X N T d G F 0 a W 9 u X 1 Z h b H V h d G l v b k 1 v Z G V s L 0 F 1 d G 9 S Z W 1 v d m V k Q 2 9 s d W 1 u c z E u e 1 N 1 Y m N s Y X N z M i w 1 f S Z x d W 9 0 O y w m c X V v d D t T Z W N 0 a W 9 u M S 9 H Y X N T d G F 0 a W 9 u X 1 Z h b H V h d G l v b k 1 v Z G V s L 0 F 1 d G 9 S Z W 1 v d m V k Q 2 9 s d W 1 u c z E u e 0 x h b m Q u V G 9 0 Y W w g U 0 Y s N n 0 m c X V v d D s s J n F 1 b 3 Q 7 U 2 V j d G l v b j E v R 2 F z U 3 R h d G l v b l 9 W Y W x 1 Y X R p b 2 5 N b 2 R l b C 9 B d X R v U m V t b 3 Z l Z E N v b H V t b n M x L n t H Q k E s N 3 0 m c X V v d D s s J n F 1 b 3 Q 7 U 2 V j d G l v b j E v R 2 F z U 3 R h d G l v b l 9 W Y W x 1 Y X R p b 2 5 N b 2 R l b C 9 B d X R v U m V t b 3 Z l Z E N v b H V t b n M x L n t N Y X J r Z X Q g V m F s d W U s O H 0 m c X V v d D s s J n F 1 b 3 Q 7 U 2 V j d G l v b j E v R 2 F z U 3 R h d G l v b l 9 W Y W x 1 Y X R p b 2 5 N b 2 R l b C 9 B d X R v U m V t b 3 Z l Z E N v b H V t b n M x L n s y M D I 2 I F B h c n R p Y W w g V m F s d W U s O X 0 m c X V v d D s s J n F 1 b 3 Q 7 U 2 V j d G l v b j E v R 2 F z U 3 R h d G l v b l 9 W Y W x 1 Y X R p b 2 5 N b 2 R l b C 9 B d X R v U m V t b 3 Z l Z E N v b H V t b n M x L n s y M D I 2 I F B h c n R p Y W w g V m F s d W U g U m V h c 2 9 u L D E w f S Z x d W 9 0 O 1 0 s J n F 1 b 3 Q 7 U m V s Y X R p b 2 5 z a G l w S W 5 m b y Z x d W 9 0 O z p b X X 0 i I C 8 + P E V u d H J 5 I F R 5 c G U 9 I k Z p b G x D b 3 V u d C I g V m F s d W U 9 I m w x M i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d h c 1 N 0 Y X R p b 2 5 f V m F s d W F 0 a W 9 u T W 9 k Z W w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G 9 0 Z W x z X 1 Z h b H V h d G l v b k 1 v Z G V s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j g 2 N W V h Z T Q t Y 2 E 3 M y 0 0 Y W Z i L W I 2 O W M t N D k 2 N D F i Y W E y M D U 0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l F 1 Z X J 5 R 3 J v d X B J R C I g V m F s d W U 9 I n N k Z D A x O D E w M y 0 x N G F m L T Q 2 O G E t O T B i Z S 1 k Y m Y z N 2 N i Y j U w M W I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G a W x s V G F y Z 2 V 0 I i B W Y W x 1 Z T 0 i c 0 h v d G V s c 1 9 W Y W x 1 Y X R p b 2 5 N b 2 R l b C I g L z 4 8 R W 5 0 c n k g V H l w Z T 0 i T m F 2 a W d h d G l v b l N 0 Z X B O Y W 1 l I i B W Y W x 1 Z T 0 i c 0 5 h d m l n Y X R p b 2 4 i I C 8 + P E V u d H J 5 I F R 5 c G U 9 I k Z p b G x M Y X N 0 V X B k Y X R l Z C I g V m F s d W U 9 I m Q y M D I 2 L T A 4 L T E 2 V D I y O j E 5 O j M x L j U z O T I 1 M j h a I i A v P j x F b n R y e S B U e X B l P S J G a W x s Q 2 9 s d W 1 u V H l w Z X M i I F Z h b H V l P S J z Q U F B Q U F B Q U F B Q U F B Q U F B Q U F B Q U F B Q U F B Q U F B Q U F B Q T 0 i I C 8 + P E V u d H J 5 I F R 5 c G U 9 I k Z p b G x D b 2 x 1 b W 5 O Y W 1 l c y I g V m F s d W U 9 I n N b J n F 1 b 3 Q 7 S 2 V 5 U E l O J n F 1 b 3 Q 7 L C Z x d W 9 0 O 1 B J T n M m c X V v d D s s J n F 1 b 3 Q 7 Q 2 x h c 3 N l c y Z x d W 9 0 O y w m c X V v d D t B Z G R y Z X N z J n F 1 b 3 Q 7 L C Z x d W 9 0 O 1 R h e C B E a X N 0 c m l j d C Z x d W 9 0 O y w m c X V v d D t M Y W 5 k L l R v d G F s I F N G J n F 1 b 3 Q 7 L C Z x d W 9 0 O 1 N 1 Y m N s Y X N z M i Z x d W 9 0 O y w m c X V v d D t J b X B y T m F t Z S Z x d W 9 0 O y w m c X V v d D t Z Z W F y Q m x 0 J n F 1 b 3 Q 7 L C Z x d W 9 0 O 1 V u a X R z I C 8 g S 2 V 5 c y Z x d W 9 0 O y w m c X V v d D t S Z X Y g L y B L Z X k g L y B O a W d o d C A m c X V v d D s s J n F 1 b 3 Q 7 T 2 N j d X B h b m N 5 I C Z x d W 9 0 O y w m c X V v d D t S Z X Y g U G F y J n F 1 b 3 Q 7 L C Z x d W 9 0 O 1 R v d G F s I F J l d i Z x d W 9 0 O y w m c X V v d D t F Q k l U R E E g L y B O T 0 k m c X V v d D s s J n F 1 b 3 Q 7 Q 2 F w I F J h d G U m c X V v d D s s J n F 1 b 3 Q 7 V G F 4 I E x v Y W Q m c X V v d D s s J n F 1 b 3 Q 7 T G 9 h Z G V k I E N h c C Z x d W 9 0 O y w m c X V v d D t N Y X J r Z X Q g V m F s d W U m c X V v d D s s J n F 1 b 3 Q 7 R m l u Y W w g T V Y g L y B L Z X k m c X V v d D s s J n F 1 b 3 Q 7 M j A y N i B Q Y X J 0 a W F s I F Z h b H V l J n F 1 b 3 Q 7 L C Z x d W 9 0 O z I w M j Y g U G F y d G l h b C B W Y W x 1 Z S B S Z W F z b 2 4 m c X V v d D s s J n F 1 b 3 Q 7 Q m x k Z 1 N G J n F 1 b 3 Q 7 X S I g L z 4 8 R W 5 0 c n k g V H l w Z T 0 i R m l s b F N 0 Y X R 1 c y I g V m F s d W U 9 I n N X Y W l 0 a W 5 n R m 9 y R X h j Z W x S Z W Z y Z X N o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l J l b G F 0 a W 9 u c 2 h p c E l u Z m 9 D b 2 5 0 Y W l u Z X I i I F Z h b H V l P S J z e y Z x d W 9 0 O 2 N v b H V t b k N v d W 5 0 J n F 1 b 3 Q 7 O j I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I b 3 R l b H N f V m F s d W F 0 a W 9 u T W 9 k Z W w v Q X V 0 b 1 J l b W 9 2 Z W R D b 2 x 1 b W 5 z M S 5 7 S 2 V 5 U E l O L D B 9 J n F 1 b 3 Q 7 L C Z x d W 9 0 O 1 N l Y 3 R p b 2 4 x L 0 h v d G V s c 1 9 W Y W x 1 Y X R p b 2 5 N b 2 R l b C 9 B d X R v U m V t b 3 Z l Z E N v b H V t b n M x L n t Q S U 5 z L D F 9 J n F 1 b 3 Q 7 L C Z x d W 9 0 O 1 N l Y 3 R p b 2 4 x L 0 h v d G V s c 1 9 W Y W x 1 Y X R p b 2 5 N b 2 R l b C 9 B d X R v U m V t b 3 Z l Z E N v b H V t b n M x L n t D b G F z c 2 V z L D J 9 J n F 1 b 3 Q 7 L C Z x d W 9 0 O 1 N l Y 3 R p b 2 4 x L 0 h v d G V s c 1 9 W Y W x 1 Y X R p b 2 5 N b 2 R l b C 9 B d X R v U m V t b 3 Z l Z E N v b H V t b n M x L n t B Z G R y Z X N z L D N 9 J n F 1 b 3 Q 7 L C Z x d W 9 0 O 1 N l Y 3 R p b 2 4 x L 0 h v d G V s c 1 9 W Y W x 1 Y X R p b 2 5 N b 2 R l b C 9 B d X R v U m V t b 3 Z l Z E N v b H V t b n M x L n t U Y X g g R G l z d H J p Y 3 Q s N H 0 m c X V v d D s s J n F 1 b 3 Q 7 U 2 V j d G l v b j E v S G 9 0 Z W x z X 1 Z h b H V h d G l v b k 1 v Z G V s L 0 F 1 d G 9 S Z W 1 v d m V k Q 2 9 s d W 1 u c z E u e 0 x h b m Q u V G 9 0 Y W w g U 0 Y s N X 0 m c X V v d D s s J n F 1 b 3 Q 7 U 2 V j d G l v b j E v S G 9 0 Z W x z X 1 Z h b H V h d G l v b k 1 v Z G V s L 0 F 1 d G 9 S Z W 1 v d m V k Q 2 9 s d W 1 u c z E u e 1 N 1 Y m N s Y X N z M i w 2 f S Z x d W 9 0 O y w m c X V v d D t T Z W N 0 a W 9 u M S 9 I b 3 R l b H N f V m F s d W F 0 a W 9 u T W 9 k Z W w v Q X V 0 b 1 J l b W 9 2 Z W R D b 2 x 1 b W 5 z M S 5 7 S W 1 w c k 5 h b W U s N 3 0 m c X V v d D s s J n F 1 b 3 Q 7 U 2 V j d G l v b j E v S G 9 0 Z W x z X 1 Z h b H V h d G l v b k 1 v Z G V s L 0 F 1 d G 9 S Z W 1 v d m V k Q 2 9 s d W 1 u c z E u e 1 l l Y X J C b H Q s O H 0 m c X V v d D s s J n F 1 b 3 Q 7 U 2 V j d G l v b j E v S G 9 0 Z W x z X 1 Z h b H V h d G l v b k 1 v Z G V s L 0 F 1 d G 9 S Z W 1 v d m V k Q 2 9 s d W 1 u c z E u e 1 V u a X R z I C 8 g S 2 V 5 c y w 5 f S Z x d W 9 0 O y w m c X V v d D t T Z W N 0 a W 9 u M S 9 I b 3 R l b H N f V m F s d W F 0 a W 9 u T W 9 k Z W w v Q X V 0 b 1 J l b W 9 2 Z W R D b 2 x 1 b W 5 z M S 5 7 U m V 2 I C 8 g S 2 V 5 I C 8 g T m l n a H Q g L D E w f S Z x d W 9 0 O y w m c X V v d D t T Z W N 0 a W 9 u M S 9 I b 3 R l b H N f V m F s d W F 0 a W 9 u T W 9 k Z W w v Q X V 0 b 1 J l b W 9 2 Z W R D b 2 x 1 b W 5 z M S 5 7 T 2 N j d X B h b m N 5 I C w x M X 0 m c X V v d D s s J n F 1 b 3 Q 7 U 2 V j d G l v b j E v S G 9 0 Z W x z X 1 Z h b H V h d G l v b k 1 v Z G V s L 0 F 1 d G 9 S Z W 1 v d m V k Q 2 9 s d W 1 u c z E u e 1 J l d i B Q Y X I s M T J 9 J n F 1 b 3 Q 7 L C Z x d W 9 0 O 1 N l Y 3 R p b 2 4 x L 0 h v d G V s c 1 9 W Y W x 1 Y X R p b 2 5 N b 2 R l b C 9 B d X R v U m V t b 3 Z l Z E N v b H V t b n M x L n t U b 3 R h b C B S Z X Y s M T N 9 J n F 1 b 3 Q 7 L C Z x d W 9 0 O 1 N l Y 3 R p b 2 4 x L 0 h v d G V s c 1 9 W Y W x 1 Y X R p b 2 5 N b 2 R l b C 9 B d X R v U m V t b 3 Z l Z E N v b H V t b n M x L n t F Q k l U R E E g L y B O T 0 k s M T R 9 J n F 1 b 3 Q 7 L C Z x d W 9 0 O 1 N l Y 3 R p b 2 4 x L 0 h v d G V s c 1 9 W Y W x 1 Y X R p b 2 5 N b 2 R l b C 9 B d X R v U m V t b 3 Z l Z E N v b H V t b n M x L n t D Y X A g U m F 0 Z S w x N X 0 m c X V v d D s s J n F 1 b 3 Q 7 U 2 V j d G l v b j E v S G 9 0 Z W x z X 1 Z h b H V h d G l v b k 1 v Z G V s L 0 F 1 d G 9 S Z W 1 v d m V k Q 2 9 s d W 1 u c z E u e 1 R h e C B M b 2 F k L D E 2 f S Z x d W 9 0 O y w m c X V v d D t T Z W N 0 a W 9 u M S 9 I b 3 R l b H N f V m F s d W F 0 a W 9 u T W 9 k Z W w v Q X V 0 b 1 J l b W 9 2 Z W R D b 2 x 1 b W 5 z M S 5 7 T G 9 h Z G V k I E N h c C w x N 3 0 m c X V v d D s s J n F 1 b 3 Q 7 U 2 V j d G l v b j E v S G 9 0 Z W x z X 1 Z h b H V h d G l v b k 1 v Z G V s L 0 F 1 d G 9 S Z W 1 v d m V k Q 2 9 s d W 1 u c z E u e 0 1 h c m t l d C B W Y W x 1 Z S w x O H 0 m c X V v d D s s J n F 1 b 3 Q 7 U 2 V j d G l v b j E v S G 9 0 Z W x z X 1 Z h b H V h d G l v b k 1 v Z G V s L 0 F 1 d G 9 S Z W 1 v d m V k Q 2 9 s d W 1 u c z E u e 0 Z p b m F s I E 1 W I C 8 g S 2 V 5 L D E 5 f S Z x d W 9 0 O y w m c X V v d D t T Z W N 0 a W 9 u M S 9 I b 3 R l b H N f V m F s d W F 0 a W 9 u T W 9 k Z W w v Q X V 0 b 1 J l b W 9 2 Z W R D b 2 x 1 b W 5 z M S 5 7 M j A y N i B Q Y X J 0 a W F s I F Z h b H V l L D I w f S Z x d W 9 0 O y w m c X V v d D t T Z W N 0 a W 9 u M S 9 I b 3 R l b H N f V m F s d W F 0 a W 9 u T W 9 k Z W w v Q X V 0 b 1 J l b W 9 2 Z W R D b 2 x 1 b W 5 z M S 5 7 M j A y N i B Q Y X J 0 a W F s I F Z h b H V l I F J l Y X N v b i w y M X 0 m c X V v d D s s J n F 1 b 3 Q 7 U 2 V j d G l v b j E v S G 9 0 Z W x z X 1 Z h b H V h d G l v b k 1 v Z G V s L 0 F 1 d G 9 S Z W 1 v d m V k Q 2 9 s d W 1 u c z E u e 0 J s Z G d T R i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0 h v d G V s c 1 9 W Y W x 1 Y X R p b 2 5 N b 2 R l b C 9 B d X R v U m V t b 3 Z l Z E N v b H V t b n M x L n t L Z X l Q S U 4 s M H 0 m c X V v d D s s J n F 1 b 3 Q 7 U 2 V j d G l v b j E v S G 9 0 Z W x z X 1 Z h b H V h d G l v b k 1 v Z G V s L 0 F 1 d G 9 S Z W 1 v d m V k Q 2 9 s d W 1 u c z E u e 1 B J T n M s M X 0 m c X V v d D s s J n F 1 b 3 Q 7 U 2 V j d G l v b j E v S G 9 0 Z W x z X 1 Z h b H V h d G l v b k 1 v Z G V s L 0 F 1 d G 9 S Z W 1 v d m V k Q 2 9 s d W 1 u c z E u e 0 N s Y X N z Z X M s M n 0 m c X V v d D s s J n F 1 b 3 Q 7 U 2 V j d G l v b j E v S G 9 0 Z W x z X 1 Z h b H V h d G l v b k 1 v Z G V s L 0 F 1 d G 9 S Z W 1 v d m V k Q 2 9 s d W 1 u c z E u e 0 F k Z H J l c 3 M s M 3 0 m c X V v d D s s J n F 1 b 3 Q 7 U 2 V j d G l v b j E v S G 9 0 Z W x z X 1 Z h b H V h d G l v b k 1 v Z G V s L 0 F 1 d G 9 S Z W 1 v d m V k Q 2 9 s d W 1 u c z E u e 1 R h e C B E a X N 0 c m l j d C w 0 f S Z x d W 9 0 O y w m c X V v d D t T Z W N 0 a W 9 u M S 9 I b 3 R l b H N f V m F s d W F 0 a W 9 u T W 9 k Z W w v Q X V 0 b 1 J l b W 9 2 Z W R D b 2 x 1 b W 5 z M S 5 7 T G F u Z C 5 U b 3 R h b C B T R i w 1 f S Z x d W 9 0 O y w m c X V v d D t T Z W N 0 a W 9 u M S 9 I b 3 R l b H N f V m F s d W F 0 a W 9 u T W 9 k Z W w v Q X V 0 b 1 J l b W 9 2 Z W R D b 2 x 1 b W 5 z M S 5 7 U 3 V i Y 2 x h c 3 M y L D Z 9 J n F 1 b 3 Q 7 L C Z x d W 9 0 O 1 N l Y 3 R p b 2 4 x L 0 h v d G V s c 1 9 W Y W x 1 Y X R p b 2 5 N b 2 R l b C 9 B d X R v U m V t b 3 Z l Z E N v b H V t b n M x L n t J b X B y T m F t Z S w 3 f S Z x d W 9 0 O y w m c X V v d D t T Z W N 0 a W 9 u M S 9 I b 3 R l b H N f V m F s d W F 0 a W 9 u T W 9 k Z W w v Q X V 0 b 1 J l b W 9 2 Z W R D b 2 x 1 b W 5 z M S 5 7 W W V h c k J s d C w 4 f S Z x d W 9 0 O y w m c X V v d D t T Z W N 0 a W 9 u M S 9 I b 3 R l b H N f V m F s d W F 0 a W 9 u T W 9 k Z W w v Q X V 0 b 1 J l b W 9 2 Z W R D b 2 x 1 b W 5 z M S 5 7 V W 5 p d H M g L y B L Z X l z L D l 9 J n F 1 b 3 Q 7 L C Z x d W 9 0 O 1 N l Y 3 R p b 2 4 x L 0 h v d G V s c 1 9 W Y W x 1 Y X R p b 2 5 N b 2 R l b C 9 B d X R v U m V t b 3 Z l Z E N v b H V t b n M x L n t S Z X Y g L y B L Z X k g L y B O a W d o d C A s M T B 9 J n F 1 b 3 Q 7 L C Z x d W 9 0 O 1 N l Y 3 R p b 2 4 x L 0 h v d G V s c 1 9 W Y W x 1 Y X R p b 2 5 N b 2 R l b C 9 B d X R v U m V t b 3 Z l Z E N v b H V t b n M x L n t P Y 2 N 1 c G F u Y 3 k g L D E x f S Z x d W 9 0 O y w m c X V v d D t T Z W N 0 a W 9 u M S 9 I b 3 R l b H N f V m F s d W F 0 a W 9 u T W 9 k Z W w v Q X V 0 b 1 J l b W 9 2 Z W R D b 2 x 1 b W 5 z M S 5 7 U m V 2 I F B h c i w x M n 0 m c X V v d D s s J n F 1 b 3 Q 7 U 2 V j d G l v b j E v S G 9 0 Z W x z X 1 Z h b H V h d G l v b k 1 v Z G V s L 0 F 1 d G 9 S Z W 1 v d m V k Q 2 9 s d W 1 u c z E u e 1 R v d G F s I F J l d i w x M 3 0 m c X V v d D s s J n F 1 b 3 Q 7 U 2 V j d G l v b j E v S G 9 0 Z W x z X 1 Z h b H V h d G l v b k 1 v Z G V s L 0 F 1 d G 9 S Z W 1 v d m V k Q 2 9 s d W 1 u c z E u e 0 V C S V R E Q S A v I E 5 P S S w x N H 0 m c X V v d D s s J n F 1 b 3 Q 7 U 2 V j d G l v b j E v S G 9 0 Z W x z X 1 Z h b H V h d G l v b k 1 v Z G V s L 0 F 1 d G 9 S Z W 1 v d m V k Q 2 9 s d W 1 u c z E u e 0 N h c C B S Y X R l L D E 1 f S Z x d W 9 0 O y w m c X V v d D t T Z W N 0 a W 9 u M S 9 I b 3 R l b H N f V m F s d W F 0 a W 9 u T W 9 k Z W w v Q X V 0 b 1 J l b W 9 2 Z W R D b 2 x 1 b W 5 z M S 5 7 V G F 4 I E x v Y W Q s M T Z 9 J n F 1 b 3 Q 7 L C Z x d W 9 0 O 1 N l Y 3 R p b 2 4 x L 0 h v d G V s c 1 9 W Y W x 1 Y X R p b 2 5 N b 2 R l b C 9 B d X R v U m V t b 3 Z l Z E N v b H V t b n M x L n t M b 2 F k Z W Q g Q 2 F w L D E 3 f S Z x d W 9 0 O y w m c X V v d D t T Z W N 0 a W 9 u M S 9 I b 3 R l b H N f V m F s d W F 0 a W 9 u T W 9 k Z W w v Q X V 0 b 1 J l b W 9 2 Z W R D b 2 x 1 b W 5 z M S 5 7 T W F y a 2 V 0 I F Z h b H V l L D E 4 f S Z x d W 9 0 O y w m c X V v d D t T Z W N 0 a W 9 u M S 9 I b 3 R l b H N f V m F s d W F 0 a W 9 u T W 9 k Z W w v Q X V 0 b 1 J l b W 9 2 Z W R D b 2 x 1 b W 5 z M S 5 7 R m l u Y W w g T V Y g L y B L Z X k s M T l 9 J n F 1 b 3 Q 7 L C Z x d W 9 0 O 1 N l Y 3 R p b 2 4 x L 0 h v d G V s c 1 9 W Y W x 1 Y X R p b 2 5 N b 2 R l b C 9 B d X R v U m V t b 3 Z l Z E N v b H V t b n M x L n s y M D I 2 I F B h c n R p Y W w g V m F s d W U s M j B 9 J n F 1 b 3 Q 7 L C Z x d W 9 0 O 1 N l Y 3 R p b 2 4 x L 0 h v d G V s c 1 9 W Y W x 1 Y X R p b 2 5 N b 2 R l b C 9 B d X R v U m V t b 3 Z l Z E N v b H V t b n M x L n s y M D I 2 I F B h c n R p Y W w g V m F s d W U g U m V h c 2 9 u L D I x f S Z x d W 9 0 O y w m c X V v d D t T Z W N 0 a W 9 u M S 9 I b 3 R l b H N f V m F s d W F 0 a W 9 u T W 9 k Z W w v Q X V 0 b 1 J l b W 9 2 Z W R D b 2 x 1 b W 5 z M S 5 7 Q m x k Z 1 N G L D I y f S Z x d W 9 0 O 1 0 s J n F 1 b 3 Q 7 U m V s Y X R p b 2 5 z a G l w S W 5 m b y Z x d W 9 0 O z p b X X 0 i I C 8 + P E V u d H J 5 I F R 5 c G U 9 I k Z p b G x D b 3 V u d C I g V m F s d W U 9 I m w w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S G 9 0 Z W x z X 1 Z h b H V h d G l v b k 1 v Z G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1 c n N p b m d I b 2 1 l X 1 Z h b H V h d G l v b k 1 v Z G V s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D R h N G Q 1 N W Y t Z W Q w O C 0 0 Y 2 Y z L W I 0 O T U t M 2 Y x Z D c w M z Q x N 2 R m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l F 1 Z X J 5 R 3 J v d X B J R C I g V m F s d W U 9 I n N k Z D A x O D E w M y 0 x N G F m L T Q 2 O G E t O T B i Z S 1 k Y m Y z N 2 N i Y j U w M W I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V G F y Z 2 V 0 I i B W Y W x 1 Z T 0 i c 0 5 1 c n N p b m d I b 2 1 l X 1 Z h b H V h d G l v b k 1 v Z G V s I i A v P j x F b n R y e S B U e X B l P S J C d W Z m Z X J O Z X h 0 U m V m c m V z a C I g V m F s d W U 9 I m w x I i A v P j x F b n R y e S B U e X B l P S J G a W x s T G F z d F V w Z G F 0 Z W Q i I F Z h b H V l P S J k M j A y N i 0 w O C 0 x N l Q y M j o x O T o 0 N i 4 y N D c 4 N D k 5 W i I g L z 4 8 R W 5 0 c n k g V H l w Z T 0 i R m l s b E N v b H V t b l R 5 c G V z I i B W Y W x 1 Z T 0 i c 0 F B Q U F B Q U F B Q U F B Q U F B Q U F B Q U F B Q U F B Q U F B Q U F B Q T 0 9 I i A v P j x F b n R y e S B U e X B l P S J G a W x s Q 2 9 s d W 1 u T m F t Z X M i I F Z h b H V l P S J z W y Z x d W 9 0 O 0 t l e V B J T i Z x d W 9 0 O y w m c X V v d D t Q S U 5 z J n F 1 b 3 Q 7 L C Z x d W 9 0 O 0 N s Y X N z Z X M m c X V v d D s s J n F 1 b 3 Q 7 Q W R k c m V z c y Z x d W 9 0 O y w m c X V v d D t U Y X g g R G l z d H J p Y 3 Q m c X V v d D s s J n F 1 b 3 Q 7 T G F u Z C 5 U b 3 R h b C B T R i Z x d W 9 0 O y w m c X V v d D t T d W J j b G F z c z I m c X V v d D s s J n F 1 b 3 Q 7 S U R Q S C M m c X V v d D s s J n F 1 b 3 Q 7 Q m x k Z 1 N G J n F 1 b 3 Q 7 L C Z x d W 9 0 O 1 V u a X R z I C 8 g Q m V k c y Z x d W 9 0 O y w m c X V v d D t S Z X Z l b n V l L 2 J l Z C 9 u a W d o d C A m c X V v d D s s J n F 1 b 3 Q 7 R X N 0 L i B Q R 0 k m c X V v d D s s J n F 1 b 3 Q 7 R X N 0 L i B W Y W N h b m N 5 I C U m c X V v d D s s J n F 1 b 3 Q 7 R X h w I C U m c X V v d D s s J n F 1 b 3 Q 7 T k 9 J J n F 1 b 3 Q 7 L C Z x d W 9 0 O 0 N h c C B S Y X R l J n F 1 b 3 Q 7 L C Z x d W 9 0 O 1 R h e C B M b 2 F k J n F 1 b 3 Q 7 L C Z x d W 9 0 O 0 x v Y W R l Z C B D Y X A m c X V v d D s s J n F 1 b 3 Q 7 T W F y a 2 V 0 I F Z h b H V l J n F 1 b 3 Q 7 L C Z x d W 9 0 O 0 Z p b m F s I E 1 W I C 8 g Q m V k J n F 1 b 3 Q 7 L C Z x d W 9 0 O z I w M j Y g U G F y d G l h b C B W Y W x 1 Z S Z x d W 9 0 O y w m c X V v d D s y M D I 2 I F B h c n R p Y W w g V m F s d W U g U m V h c 2 9 u J n F 1 b 3 Q 7 X S I g L z 4 8 R W 5 0 c n k g V H l w Z T 0 i R m l s b F N 0 Y X R 1 c y I g V m F s d W U 9 I n N D b 2 1 w b G V 0 Z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S Z W x h d G l v b n N o a X B J b m Z v Q 2 9 u d G F p b m V y I i B W Y W x 1 Z T 0 i c 3 s m c X V v d D t j b 2 x 1 b W 5 D b 3 V u d C Z x d W 9 0 O z o y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n V y c 2 l u Z 0 h v b W V f V m F s d W F 0 a W 9 u T W 9 k Z W w v Q X V 0 b 1 J l b W 9 2 Z W R D b 2 x 1 b W 5 z M S 5 7 S 2 V 5 U E l O L D B 9 J n F 1 b 3 Q 7 L C Z x d W 9 0 O 1 N l Y 3 R p b 2 4 x L 0 5 1 c n N p b m d I b 2 1 l X 1 Z h b H V h d G l v b k 1 v Z G V s L 0 F 1 d G 9 S Z W 1 v d m V k Q 2 9 s d W 1 u c z E u e 1 B J T n M s M X 0 m c X V v d D s s J n F 1 b 3 Q 7 U 2 V j d G l v b j E v T n V y c 2 l u Z 0 h v b W V f V m F s d W F 0 a W 9 u T W 9 k Z W w v Q X V 0 b 1 J l b W 9 2 Z W R D b 2 x 1 b W 5 z M S 5 7 Q 2 x h c 3 N l c y w y f S Z x d W 9 0 O y w m c X V v d D t T Z W N 0 a W 9 u M S 9 O d X J z a W 5 n S G 9 t Z V 9 W Y W x 1 Y X R p b 2 5 N b 2 R l b C 9 B d X R v U m V t b 3 Z l Z E N v b H V t b n M x L n t B Z G R y Z X N z L D N 9 J n F 1 b 3 Q 7 L C Z x d W 9 0 O 1 N l Y 3 R p b 2 4 x L 0 5 1 c n N p b m d I b 2 1 l X 1 Z h b H V h d G l v b k 1 v Z G V s L 0 F 1 d G 9 S Z W 1 v d m V k Q 2 9 s d W 1 u c z E u e 1 R h e C B E a X N 0 c m l j d C w 0 f S Z x d W 9 0 O y w m c X V v d D t T Z W N 0 a W 9 u M S 9 O d X J z a W 5 n S G 9 t Z V 9 W Y W x 1 Y X R p b 2 5 N b 2 R l b C 9 B d X R v U m V t b 3 Z l Z E N v b H V t b n M x L n t M Y W 5 k L l R v d G F s I F N G L D V 9 J n F 1 b 3 Q 7 L C Z x d W 9 0 O 1 N l Y 3 R p b 2 4 x L 0 5 1 c n N p b m d I b 2 1 l X 1 Z h b H V h d G l v b k 1 v Z G V s L 0 F 1 d G 9 S Z W 1 v d m V k Q 2 9 s d W 1 u c z E u e 1 N 1 Y m N s Y X N z M i w 2 f S Z x d W 9 0 O y w m c X V v d D t T Z W N 0 a W 9 u M S 9 O d X J z a W 5 n S G 9 t Z V 9 W Y W x 1 Y X R p b 2 5 N b 2 R l b C 9 B d X R v U m V t b 3 Z l Z E N v b H V t b n M x L n t J R F B I I y w 3 f S Z x d W 9 0 O y w m c X V v d D t T Z W N 0 a W 9 u M S 9 O d X J z a W 5 n S G 9 t Z V 9 W Y W x 1 Y X R p b 2 5 N b 2 R l b C 9 B d X R v U m V t b 3 Z l Z E N v b H V t b n M x L n t C b G R n U 0 Y s O H 0 m c X V v d D s s J n F 1 b 3 Q 7 U 2 V j d G l v b j E v T n V y c 2 l u Z 0 h v b W V f V m F s d W F 0 a W 9 u T W 9 k Z W w v Q X V 0 b 1 J l b W 9 2 Z W R D b 2 x 1 b W 5 z M S 5 7 V W 5 p d H M g L y B C Z W R z L D l 9 J n F 1 b 3 Q 7 L C Z x d W 9 0 O 1 N l Y 3 R p b 2 4 x L 0 5 1 c n N p b m d I b 2 1 l X 1 Z h b H V h d G l v b k 1 v Z G V s L 0 F 1 d G 9 S Z W 1 v d m V k Q 2 9 s d W 1 u c z E u e 1 J l d m V u d W U v Y m V k L 2 5 p Z 2 h 0 I C w x M H 0 m c X V v d D s s J n F 1 b 3 Q 7 U 2 V j d G l v b j E v T n V y c 2 l u Z 0 h v b W V f V m F s d W F 0 a W 9 u T W 9 k Z W w v Q X V 0 b 1 J l b W 9 2 Z W R D b 2 x 1 b W 5 z M S 5 7 R X N 0 L i B Q R 0 k s M T F 9 J n F 1 b 3 Q 7 L C Z x d W 9 0 O 1 N l Y 3 R p b 2 4 x L 0 5 1 c n N p b m d I b 2 1 l X 1 Z h b H V h d G l v b k 1 v Z G V s L 0 F 1 d G 9 S Z W 1 v d m V k Q 2 9 s d W 1 u c z E u e 0 V z d C 4 g V m F j Y W 5 j e S A l L D E y f S Z x d W 9 0 O y w m c X V v d D t T Z W N 0 a W 9 u M S 9 O d X J z a W 5 n S G 9 t Z V 9 W Y W x 1 Y X R p b 2 5 N b 2 R l b C 9 B d X R v U m V t b 3 Z l Z E N v b H V t b n M x L n t F e H A g J S w x M 3 0 m c X V v d D s s J n F 1 b 3 Q 7 U 2 V j d G l v b j E v T n V y c 2 l u Z 0 h v b W V f V m F s d W F 0 a W 9 u T W 9 k Z W w v Q X V 0 b 1 J l b W 9 2 Z W R D b 2 x 1 b W 5 z M S 5 7 T k 9 J L D E 0 f S Z x d W 9 0 O y w m c X V v d D t T Z W N 0 a W 9 u M S 9 O d X J z a W 5 n S G 9 t Z V 9 W Y W x 1 Y X R p b 2 5 N b 2 R l b C 9 B d X R v U m V t b 3 Z l Z E N v b H V t b n M x L n t D Y X A g U m F 0 Z S w x N X 0 m c X V v d D s s J n F 1 b 3 Q 7 U 2 V j d G l v b j E v T n V y c 2 l u Z 0 h v b W V f V m F s d W F 0 a W 9 u T W 9 k Z W w v Q X V 0 b 1 J l b W 9 2 Z W R D b 2 x 1 b W 5 z M S 5 7 V G F 4 I E x v Y W Q s M T Z 9 J n F 1 b 3 Q 7 L C Z x d W 9 0 O 1 N l Y 3 R p b 2 4 x L 0 5 1 c n N p b m d I b 2 1 l X 1 Z h b H V h d G l v b k 1 v Z G V s L 0 F 1 d G 9 S Z W 1 v d m V k Q 2 9 s d W 1 u c z E u e 0 x v Y W R l Z C B D Y X A s M T d 9 J n F 1 b 3 Q 7 L C Z x d W 9 0 O 1 N l Y 3 R p b 2 4 x L 0 5 1 c n N p b m d I b 2 1 l X 1 Z h b H V h d G l v b k 1 v Z G V s L 0 F 1 d G 9 S Z W 1 v d m V k Q 2 9 s d W 1 u c z E u e 0 1 h c m t l d C B W Y W x 1 Z S w x O H 0 m c X V v d D s s J n F 1 b 3 Q 7 U 2 V j d G l v b j E v T n V y c 2 l u Z 0 h v b W V f V m F s d W F 0 a W 9 u T W 9 k Z W w v Q X V 0 b 1 J l b W 9 2 Z W R D b 2 x 1 b W 5 z M S 5 7 R m l u Y W w g T V Y g L y B C Z W Q s M T l 9 J n F 1 b 3 Q 7 L C Z x d W 9 0 O 1 N l Y 3 R p b 2 4 x L 0 5 1 c n N p b m d I b 2 1 l X 1 Z h b H V h d G l v b k 1 v Z G V s L 0 F 1 d G 9 S Z W 1 v d m V k Q 2 9 s d W 1 u c z E u e z I w M j Y g U G F y d G l h b C B W Y W x 1 Z S w y M H 0 m c X V v d D s s J n F 1 b 3 Q 7 U 2 V j d G l v b j E v T n V y c 2 l u Z 0 h v b W V f V m F s d W F 0 a W 9 u T W 9 k Z W w v Q X V 0 b 1 J l b W 9 2 Z W R D b 2 x 1 b W 5 z M S 5 7 M j A y N i B Q Y X J 0 a W F s I F Z h b H V l I F J l Y X N v b i w y M X 0 m c X V v d D t d L C Z x d W 9 0 O 0 N v b H V t b k N v d W 5 0 J n F 1 b 3 Q 7 O j I y L C Z x d W 9 0 O 0 t l e U N v b H V t b k 5 h b W V z J n F 1 b 3 Q 7 O l t d L C Z x d W 9 0 O 0 N v b H V t b k l k Z W 5 0 a X R p Z X M m c X V v d D s 6 W y Z x d W 9 0 O 1 N l Y 3 R p b 2 4 x L 0 5 1 c n N p b m d I b 2 1 l X 1 Z h b H V h d G l v b k 1 v Z G V s L 0 F 1 d G 9 S Z W 1 v d m V k Q 2 9 s d W 1 u c z E u e 0 t l e V B J T i w w f S Z x d W 9 0 O y w m c X V v d D t T Z W N 0 a W 9 u M S 9 O d X J z a W 5 n S G 9 t Z V 9 W Y W x 1 Y X R p b 2 5 N b 2 R l b C 9 B d X R v U m V t b 3 Z l Z E N v b H V t b n M x L n t Q S U 5 z L D F 9 J n F 1 b 3 Q 7 L C Z x d W 9 0 O 1 N l Y 3 R p b 2 4 x L 0 5 1 c n N p b m d I b 2 1 l X 1 Z h b H V h d G l v b k 1 v Z G V s L 0 F 1 d G 9 S Z W 1 v d m V k Q 2 9 s d W 1 u c z E u e 0 N s Y X N z Z X M s M n 0 m c X V v d D s s J n F 1 b 3 Q 7 U 2 V j d G l v b j E v T n V y c 2 l u Z 0 h v b W V f V m F s d W F 0 a W 9 u T W 9 k Z W w v Q X V 0 b 1 J l b W 9 2 Z W R D b 2 x 1 b W 5 z M S 5 7 Q W R k c m V z c y w z f S Z x d W 9 0 O y w m c X V v d D t T Z W N 0 a W 9 u M S 9 O d X J z a W 5 n S G 9 t Z V 9 W Y W x 1 Y X R p b 2 5 N b 2 R l b C 9 B d X R v U m V t b 3 Z l Z E N v b H V t b n M x L n t U Y X g g R G l z d H J p Y 3 Q s N H 0 m c X V v d D s s J n F 1 b 3 Q 7 U 2 V j d G l v b j E v T n V y c 2 l u Z 0 h v b W V f V m F s d W F 0 a W 9 u T W 9 k Z W w v Q X V 0 b 1 J l b W 9 2 Z W R D b 2 x 1 b W 5 z M S 5 7 T G F u Z C 5 U b 3 R h b C B T R i w 1 f S Z x d W 9 0 O y w m c X V v d D t T Z W N 0 a W 9 u M S 9 O d X J z a W 5 n S G 9 t Z V 9 W Y W x 1 Y X R p b 2 5 N b 2 R l b C 9 B d X R v U m V t b 3 Z l Z E N v b H V t b n M x L n t T d W J j b G F z c z I s N n 0 m c X V v d D s s J n F 1 b 3 Q 7 U 2 V j d G l v b j E v T n V y c 2 l u Z 0 h v b W V f V m F s d W F 0 a W 9 u T W 9 k Z W w v Q X V 0 b 1 J l b W 9 2 Z W R D b 2 x 1 b W 5 z M S 5 7 S U R Q S C M s N 3 0 m c X V v d D s s J n F 1 b 3 Q 7 U 2 V j d G l v b j E v T n V y c 2 l u Z 0 h v b W V f V m F s d W F 0 a W 9 u T W 9 k Z W w v Q X V 0 b 1 J l b W 9 2 Z W R D b 2 x 1 b W 5 z M S 5 7 Q m x k Z 1 N G L D h 9 J n F 1 b 3 Q 7 L C Z x d W 9 0 O 1 N l Y 3 R p b 2 4 x L 0 5 1 c n N p b m d I b 2 1 l X 1 Z h b H V h d G l v b k 1 v Z G V s L 0 F 1 d G 9 S Z W 1 v d m V k Q 2 9 s d W 1 u c z E u e 1 V u a X R z I C 8 g Q m V k c y w 5 f S Z x d W 9 0 O y w m c X V v d D t T Z W N 0 a W 9 u M S 9 O d X J z a W 5 n S G 9 t Z V 9 W Y W x 1 Y X R p b 2 5 N b 2 R l b C 9 B d X R v U m V t b 3 Z l Z E N v b H V t b n M x L n t S Z X Z l b n V l L 2 J l Z C 9 u a W d o d C A s M T B 9 J n F 1 b 3 Q 7 L C Z x d W 9 0 O 1 N l Y 3 R p b 2 4 x L 0 5 1 c n N p b m d I b 2 1 l X 1 Z h b H V h d G l v b k 1 v Z G V s L 0 F 1 d G 9 S Z W 1 v d m V k Q 2 9 s d W 1 u c z E u e 0 V z d C 4 g U E d J L D E x f S Z x d W 9 0 O y w m c X V v d D t T Z W N 0 a W 9 u M S 9 O d X J z a W 5 n S G 9 t Z V 9 W Y W x 1 Y X R p b 2 5 N b 2 R l b C 9 B d X R v U m V t b 3 Z l Z E N v b H V t b n M x L n t F c 3 Q u I F Z h Y 2 F u Y 3 k g J S w x M n 0 m c X V v d D s s J n F 1 b 3 Q 7 U 2 V j d G l v b j E v T n V y c 2 l u Z 0 h v b W V f V m F s d W F 0 a W 9 u T W 9 k Z W w v Q X V 0 b 1 J l b W 9 2 Z W R D b 2 x 1 b W 5 z M S 5 7 R X h w I C U s M T N 9 J n F 1 b 3 Q 7 L C Z x d W 9 0 O 1 N l Y 3 R p b 2 4 x L 0 5 1 c n N p b m d I b 2 1 l X 1 Z h b H V h d G l v b k 1 v Z G V s L 0 F 1 d G 9 S Z W 1 v d m V k Q 2 9 s d W 1 u c z E u e 0 5 P S S w x N H 0 m c X V v d D s s J n F 1 b 3 Q 7 U 2 V j d G l v b j E v T n V y c 2 l u Z 0 h v b W V f V m F s d W F 0 a W 9 u T W 9 k Z W w v Q X V 0 b 1 J l b W 9 2 Z W R D b 2 x 1 b W 5 z M S 5 7 Q 2 F w I F J h d G U s M T V 9 J n F 1 b 3 Q 7 L C Z x d W 9 0 O 1 N l Y 3 R p b 2 4 x L 0 5 1 c n N p b m d I b 2 1 l X 1 Z h b H V h d G l v b k 1 v Z G V s L 0 F 1 d G 9 S Z W 1 v d m V k Q 2 9 s d W 1 u c z E u e 1 R h e C B M b 2 F k L D E 2 f S Z x d W 9 0 O y w m c X V v d D t T Z W N 0 a W 9 u M S 9 O d X J z a W 5 n S G 9 t Z V 9 W Y W x 1 Y X R p b 2 5 N b 2 R l b C 9 B d X R v U m V t b 3 Z l Z E N v b H V t b n M x L n t M b 2 F k Z W Q g Q 2 F w L D E 3 f S Z x d W 9 0 O y w m c X V v d D t T Z W N 0 a W 9 u M S 9 O d X J z a W 5 n S G 9 t Z V 9 W Y W x 1 Y X R p b 2 5 N b 2 R l b C 9 B d X R v U m V t b 3 Z l Z E N v b H V t b n M x L n t N Y X J r Z X Q g V m F s d W U s M T h 9 J n F 1 b 3 Q 7 L C Z x d W 9 0 O 1 N l Y 3 R p b 2 4 x L 0 5 1 c n N p b m d I b 2 1 l X 1 Z h b H V h d G l v b k 1 v Z G V s L 0 F 1 d G 9 S Z W 1 v d m V k Q 2 9 s d W 1 u c z E u e 0 Z p b m F s I E 1 W I C 8 g Q m V k L D E 5 f S Z x d W 9 0 O y w m c X V v d D t T Z W N 0 a W 9 u M S 9 O d X J z a W 5 n S G 9 t Z V 9 W Y W x 1 Y X R p b 2 5 N b 2 R l b C 9 B d X R v U m V t b 3 Z l Z E N v b H V t b n M x L n s y M D I 2 I F B h c n R p Y W w g V m F s d W U s M j B 9 J n F 1 b 3 Q 7 L C Z x d W 9 0 O 1 N l Y 3 R p b 2 4 x L 0 5 1 c n N p b m d I b 2 1 l X 1 Z h b H V h d G l v b k 1 v Z G V s L 0 F 1 d G 9 S Z W 1 v d m V k Q 2 9 s d W 1 u c z E u e z I w M j Y g U G F y d G l h b C B W Y W x 1 Z S B S Z W F z b 2 4 s M j F 9 J n F 1 b 3 Q 7 X S w m c X V v d D t S Z W x h d G l v b n N o a X B J b m Z v J n F 1 b 3 Q 7 O l t d f S I g L z 4 8 R W 5 0 c n k g V H l w Z T 0 i R m l s b E N v d W 5 0 I i B W Y W x 1 Z T 0 i b D A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O d X J z a W 5 n S G 9 t Z V 9 W Y W x 1 Y X R p b 2 5 N b 2 R l b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d X J z a W 5 n S G 9 t Z V 9 W Y W x 1 Y X R p b 2 5 N b 2 R l b C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b 3 R l b H N f V m F s d W F 0 a W 9 u T W 9 k Z W w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n V y c 2 l u Z 0 h v b W V f V m F s d W F 0 a W 9 u T W 9 k Z W w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W 0 1 M T c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j O G V h Y z J k N i 1 l Z j Q 5 L T R l N j c t O D E y O C 1 l Z W N i M z E x O D g w N D U i I C 8 + P E V u d H J 5 I F R 5 c G U 9 I k Z p b G x F b m F i b G V k I i B W Y W x 1 Z T 0 i b D E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R 3 J v d X B J R C I g V m F s d W U 9 I n N k Z D A x O D E w M y 0 x N G F m L T Q 2 O G E t O T B i Z S 1 k Y m Y z N 2 N i Y j U w M W I i I C 8 + P E V u d H J 5 I F R 5 c G U 9 I k Z p b G x U Y X J n Z X Q i I F Z h b H V l P S J z Q 2 9 t b T U x N y I g L z 4 8 R W 5 0 c n k g V H l w Z T 0 i R m l s b E x h c 3 R V c G R h d G V k I i B W Y W x 1 Z T 0 i Z D I w M j Y t M D g t M T Z U M j I 6 M T k 6 M j k u M j Q 1 N D A 0 M 1 o i I C 8 + P E V u d H J 5 I F R 5 c G U 9 I k Z p b G x D b 2 x 1 b W 5 U e X B l c y I g V m F s d W U 9 I n N B Q U F B Q U F B Q U F B Q U F B Q U F B Q U F B Q U F B Q U F B Q U F B Q U F B Q U F B Q T 0 i I C 8 + P E V u d H J 5 I F R 5 c G U 9 I k Z p b G x D b 2 x 1 b W 5 O Y W 1 l c y I g V m F s d W U 9 I n N b J n F 1 b 3 Q 7 S 2 V 5 U E l O J n F 1 b 3 Q 7 L C Z x d W 9 0 O 1 B J T n M m c X V v d D s s J n F 1 b 3 Q 7 Q 2 x h c 3 N l c y Z x d W 9 0 O y w m c X V v d D t B Z G R y Z X N z J n F 1 b 3 Q 7 L C Z x d W 9 0 O 1 R h e C B E a X N 0 c m l j d C Z x d W 9 0 O y w m c X V v d D t M Y W 5 k L l R v d G F s I F N G J n F 1 b 3 Q 7 L C Z x d W 9 0 O 1 N 1 Y m N s Y X N z M i Z x d W 9 0 O y w m c X V v d D t C b G R n U 0 Y m c X V v d D s s J n F 1 b 3 Q 7 S W 5 2 Z X N 0 b W V u d C B S Y X R p b m c m c X V v d D s s J n F 1 b 3 Q 7 Q W R q I F J l b n Q g J C 9 T R i Z x d W 9 0 O y w m c X V v d D t Q R 0 k m c X V v d D s s J n F 1 b 3 Q 7 V i 9 D J n F 1 b 3 Q 7 L C Z x d W 9 0 O 0 V H S S Z x d W 9 0 O y w m c X V v d D s l I E V 4 c C 4 m c X V v d D s s J n F 1 b 3 Q 7 T k 9 J J n F 1 b 3 Q 7 L C Z x d W 9 0 O 0 N h c C B S Y X R l J n F 1 b 3 Q 7 L C Z x d W 9 0 O 1 R h e C B M b 2 F k J n F 1 b 3 Q 7 L C Z x d W 9 0 O 0 x v Y W R l Z C B D Y X A m c X V v d D s s J n F 1 b 3 Q 7 T D p C I F J h d G l v J n F 1 b 3 Q 7 L C Z x d W 9 0 O 0 V 4 Y 2 V z c y B M Y W 5 k I E F y Z W E m c X V v d D s s J n F 1 b 3 Q 7 R X h j Z X N z I E x h b m Q g V m F s d W U m c X V v d D s s J n F 1 b 3 Q 7 V G 9 0 Y W w g T G F u Z C B W Y W w m c X V v d D s s J n F 1 b 3 Q 7 T W F y a 2 V 0 I F Z h b H V l J n F 1 b 3 Q 7 L C Z x d W 9 0 O 0 Z p b m F s I E 1 W I C 8 g U 0 Y m c X V v d D s s J n F 1 b 3 Q 7 M j A y N i B Q Y X J 0 a W F s I F Z h b H V l J n F 1 b 3 Q 7 L C Z x d W 9 0 O z I w M j Y g U G F y d G l h b C B W Y W x 1 Z S B S Z W F z b 2 4 m c X V v d D t d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2 1 t N T E 3 L 0 F 1 d G 9 S Z W 1 v d m V k Q 2 9 s d W 1 u c z E u e 0 t l e V B J T i w w f S Z x d W 9 0 O y w m c X V v d D t T Z W N 0 a W 9 u M S 9 D b 2 1 t N T E 3 L 0 F 1 d G 9 S Z W 1 v d m V k Q 2 9 s d W 1 u c z E u e 1 B J T n M s M X 0 m c X V v d D s s J n F 1 b 3 Q 7 U 2 V j d G l v b j E v Q 2 9 t b T U x N y 9 B d X R v U m V t b 3 Z l Z E N v b H V t b n M x L n t D b G F z c 2 V z L D J 9 J n F 1 b 3 Q 7 L C Z x d W 9 0 O 1 N l Y 3 R p b 2 4 x L 0 N v b W 0 1 M T c v Q X V 0 b 1 J l b W 9 2 Z W R D b 2 x 1 b W 5 z M S 5 7 Q W R k c m V z c y w z f S Z x d W 9 0 O y w m c X V v d D t T Z W N 0 a W 9 u M S 9 D b 2 1 t N T E 3 L 0 F 1 d G 9 S Z W 1 v d m V k Q 2 9 s d W 1 u c z E u e 1 R h e C B E a X N 0 c m l j d C w 0 f S Z x d W 9 0 O y w m c X V v d D t T Z W N 0 a W 9 u M S 9 D b 2 1 t N T E 3 L 0 F 1 d G 9 S Z W 1 v d m V k Q 2 9 s d W 1 u c z E u e 0 x h b m Q u V G 9 0 Y W w g U 0 Y s N X 0 m c X V v d D s s J n F 1 b 3 Q 7 U 2 V j d G l v b j E v Q 2 9 t b T U x N y 9 B d X R v U m V t b 3 Z l Z E N v b H V t b n M x L n t T d W J j b G F z c z I s N n 0 m c X V v d D s s J n F 1 b 3 Q 7 U 2 V j d G l v b j E v Q 2 9 t b T U x N y 9 B d X R v U m V t b 3 Z l Z E N v b H V t b n M x L n t C b G R n U 0 Y s N 3 0 m c X V v d D s s J n F 1 b 3 Q 7 U 2 V j d G l v b j E v Q 2 9 t b T U x N y 9 B d X R v U m V t b 3 Z l Z E N v b H V t b n M x L n t J b n Z l c 3 R t Z W 5 0 I F J h d G l u Z y w 4 f S Z x d W 9 0 O y w m c X V v d D t T Z W N 0 a W 9 u M S 9 D b 2 1 t N T E 3 L 0 F 1 d G 9 S Z W 1 v d m V k Q 2 9 s d W 1 u c z E u e 0 F k a i B S Z W 5 0 I C Q v U 0 Y s O X 0 m c X V v d D s s J n F 1 b 3 Q 7 U 2 V j d G l v b j E v Q 2 9 t b T U x N y 9 B d X R v U m V t b 3 Z l Z E N v b H V t b n M x L n t Q R 0 k s M T B 9 J n F 1 b 3 Q 7 L C Z x d W 9 0 O 1 N l Y 3 R p b 2 4 x L 0 N v b W 0 1 M T c v Q X V 0 b 1 J l b W 9 2 Z W R D b 2 x 1 b W 5 z M S 5 7 V i 9 D L D E x f S Z x d W 9 0 O y w m c X V v d D t T Z W N 0 a W 9 u M S 9 D b 2 1 t N T E 3 L 0 F 1 d G 9 S Z W 1 v d m V k Q 2 9 s d W 1 u c z E u e 0 V H S S w x M n 0 m c X V v d D s s J n F 1 b 3 Q 7 U 2 V j d G l v b j E v Q 2 9 t b T U x N y 9 B d X R v U m V t b 3 Z l Z E N v b H V t b n M x L n s l I E V 4 c C 4 s M T N 9 J n F 1 b 3 Q 7 L C Z x d W 9 0 O 1 N l Y 3 R p b 2 4 x L 0 N v b W 0 1 M T c v Q X V 0 b 1 J l b W 9 2 Z W R D b 2 x 1 b W 5 z M S 5 7 T k 9 J L D E 0 f S Z x d W 9 0 O y w m c X V v d D t T Z W N 0 a W 9 u M S 9 D b 2 1 t N T E 3 L 0 F 1 d G 9 S Z W 1 v d m V k Q 2 9 s d W 1 u c z E u e 0 N h c C B S Y X R l L D E 1 f S Z x d W 9 0 O y w m c X V v d D t T Z W N 0 a W 9 u M S 9 D b 2 1 t N T E 3 L 0 F 1 d G 9 S Z W 1 v d m V k Q 2 9 s d W 1 u c z E u e 1 R h e C B M b 2 F k L D E 2 f S Z x d W 9 0 O y w m c X V v d D t T Z W N 0 a W 9 u M S 9 D b 2 1 t N T E 3 L 0 F 1 d G 9 S Z W 1 v d m V k Q 2 9 s d W 1 u c z E u e 0 x v Y W R l Z C B D Y X A s M T d 9 J n F 1 b 3 Q 7 L C Z x d W 9 0 O 1 N l Y 3 R p b 2 4 x L 0 N v b W 0 1 M T c v Q X V 0 b 1 J l b W 9 2 Z W R D b 2 x 1 b W 5 z M S 5 7 T D p C I F J h d G l v L D E 4 f S Z x d W 9 0 O y w m c X V v d D t T Z W N 0 a W 9 u M S 9 D b 2 1 t N T E 3 L 0 F 1 d G 9 S Z W 1 v d m V k Q 2 9 s d W 1 u c z E u e 0 V 4 Y 2 V z c y B M Y W 5 k I E F y Z W E s M T l 9 J n F 1 b 3 Q 7 L C Z x d W 9 0 O 1 N l Y 3 R p b 2 4 x L 0 N v b W 0 1 M T c v Q X V 0 b 1 J l b W 9 2 Z W R D b 2 x 1 b W 5 z M S 5 7 R X h j Z X N z I E x h b m Q g V m F s d W U s M j B 9 J n F 1 b 3 Q 7 L C Z x d W 9 0 O 1 N l Y 3 R p b 2 4 x L 0 N v b W 0 1 M T c v Q X V 0 b 1 J l b W 9 2 Z W R D b 2 x 1 b W 5 z M S 5 7 V G 9 0 Y W w g T G F u Z C B W Y W w s M j F 9 J n F 1 b 3 Q 7 L C Z x d W 9 0 O 1 N l Y 3 R p b 2 4 x L 0 N v b W 0 1 M T c v Q X V 0 b 1 J l b W 9 2 Z W R D b 2 x 1 b W 5 z M S 5 7 T W F y a 2 V 0 I F Z h b H V l L D I y f S Z x d W 9 0 O y w m c X V v d D t T Z W N 0 a W 9 u M S 9 D b 2 1 t N T E 3 L 0 F 1 d G 9 S Z W 1 v d m V k Q 2 9 s d W 1 u c z E u e 0 Z p b m F s I E 1 W I C 8 g U 0 Y s M j N 9 J n F 1 b 3 Q 7 L C Z x d W 9 0 O 1 N l Y 3 R p b 2 4 x L 0 N v b W 0 1 M T c v Q X V 0 b 1 J l b W 9 2 Z W R D b 2 x 1 b W 5 z M S 5 7 M j A y N i B Q Y X J 0 a W F s I F Z h b H V l L D I 0 f S Z x d W 9 0 O y w m c X V v d D t T Z W N 0 a W 9 u M S 9 D b 2 1 t N T E 3 L 0 F 1 d G 9 S Z W 1 v d m V k Q 2 9 s d W 1 u c z E u e z I w M j Y g U G F y d G l h b C B W Y W x 1 Z S B S Z W F z b 2 4 s M j V 9 J n F 1 b 3 Q 7 X S w m c X V v d D t D b 2 x 1 b W 5 D b 3 V u d C Z x d W 9 0 O z o y N i w m c X V v d D t L Z X l D b 2 x 1 b W 5 O Y W 1 l c y Z x d W 9 0 O z p b X S w m c X V v d D t D b 2 x 1 b W 5 J Z G V u d G l 0 a W V z J n F 1 b 3 Q 7 O l s m c X V v d D t T Z W N 0 a W 9 u M S 9 D b 2 1 t N T E 3 L 0 F 1 d G 9 S Z W 1 v d m V k Q 2 9 s d W 1 u c z E u e 0 t l e V B J T i w w f S Z x d W 9 0 O y w m c X V v d D t T Z W N 0 a W 9 u M S 9 D b 2 1 t N T E 3 L 0 F 1 d G 9 S Z W 1 v d m V k Q 2 9 s d W 1 u c z E u e 1 B J T n M s M X 0 m c X V v d D s s J n F 1 b 3 Q 7 U 2 V j d G l v b j E v Q 2 9 t b T U x N y 9 B d X R v U m V t b 3 Z l Z E N v b H V t b n M x L n t D b G F z c 2 V z L D J 9 J n F 1 b 3 Q 7 L C Z x d W 9 0 O 1 N l Y 3 R p b 2 4 x L 0 N v b W 0 1 M T c v Q X V 0 b 1 J l b W 9 2 Z W R D b 2 x 1 b W 5 z M S 5 7 Q W R k c m V z c y w z f S Z x d W 9 0 O y w m c X V v d D t T Z W N 0 a W 9 u M S 9 D b 2 1 t N T E 3 L 0 F 1 d G 9 S Z W 1 v d m V k Q 2 9 s d W 1 u c z E u e 1 R h e C B E a X N 0 c m l j d C w 0 f S Z x d W 9 0 O y w m c X V v d D t T Z W N 0 a W 9 u M S 9 D b 2 1 t N T E 3 L 0 F 1 d G 9 S Z W 1 v d m V k Q 2 9 s d W 1 u c z E u e 0 x h b m Q u V G 9 0 Y W w g U 0 Y s N X 0 m c X V v d D s s J n F 1 b 3 Q 7 U 2 V j d G l v b j E v Q 2 9 t b T U x N y 9 B d X R v U m V t b 3 Z l Z E N v b H V t b n M x L n t T d W J j b G F z c z I s N n 0 m c X V v d D s s J n F 1 b 3 Q 7 U 2 V j d G l v b j E v Q 2 9 t b T U x N y 9 B d X R v U m V t b 3 Z l Z E N v b H V t b n M x L n t C b G R n U 0 Y s N 3 0 m c X V v d D s s J n F 1 b 3 Q 7 U 2 V j d G l v b j E v Q 2 9 t b T U x N y 9 B d X R v U m V t b 3 Z l Z E N v b H V t b n M x L n t J b n Z l c 3 R t Z W 5 0 I F J h d G l u Z y w 4 f S Z x d W 9 0 O y w m c X V v d D t T Z W N 0 a W 9 u M S 9 D b 2 1 t N T E 3 L 0 F 1 d G 9 S Z W 1 v d m V k Q 2 9 s d W 1 u c z E u e 0 F k a i B S Z W 5 0 I C Q v U 0 Y s O X 0 m c X V v d D s s J n F 1 b 3 Q 7 U 2 V j d G l v b j E v Q 2 9 t b T U x N y 9 B d X R v U m V t b 3 Z l Z E N v b H V t b n M x L n t Q R 0 k s M T B 9 J n F 1 b 3 Q 7 L C Z x d W 9 0 O 1 N l Y 3 R p b 2 4 x L 0 N v b W 0 1 M T c v Q X V 0 b 1 J l b W 9 2 Z W R D b 2 x 1 b W 5 z M S 5 7 V i 9 D L D E x f S Z x d W 9 0 O y w m c X V v d D t T Z W N 0 a W 9 u M S 9 D b 2 1 t N T E 3 L 0 F 1 d G 9 S Z W 1 v d m V k Q 2 9 s d W 1 u c z E u e 0 V H S S w x M n 0 m c X V v d D s s J n F 1 b 3 Q 7 U 2 V j d G l v b j E v Q 2 9 t b T U x N y 9 B d X R v U m V t b 3 Z l Z E N v b H V t b n M x L n s l I E V 4 c C 4 s M T N 9 J n F 1 b 3 Q 7 L C Z x d W 9 0 O 1 N l Y 3 R p b 2 4 x L 0 N v b W 0 1 M T c v Q X V 0 b 1 J l b W 9 2 Z W R D b 2 x 1 b W 5 z M S 5 7 T k 9 J L D E 0 f S Z x d W 9 0 O y w m c X V v d D t T Z W N 0 a W 9 u M S 9 D b 2 1 t N T E 3 L 0 F 1 d G 9 S Z W 1 v d m V k Q 2 9 s d W 1 u c z E u e 0 N h c C B S Y X R l L D E 1 f S Z x d W 9 0 O y w m c X V v d D t T Z W N 0 a W 9 u M S 9 D b 2 1 t N T E 3 L 0 F 1 d G 9 S Z W 1 v d m V k Q 2 9 s d W 1 u c z E u e 1 R h e C B M b 2 F k L D E 2 f S Z x d W 9 0 O y w m c X V v d D t T Z W N 0 a W 9 u M S 9 D b 2 1 t N T E 3 L 0 F 1 d G 9 S Z W 1 v d m V k Q 2 9 s d W 1 u c z E u e 0 x v Y W R l Z C B D Y X A s M T d 9 J n F 1 b 3 Q 7 L C Z x d W 9 0 O 1 N l Y 3 R p b 2 4 x L 0 N v b W 0 1 M T c v Q X V 0 b 1 J l b W 9 2 Z W R D b 2 x 1 b W 5 z M S 5 7 T D p C I F J h d G l v L D E 4 f S Z x d W 9 0 O y w m c X V v d D t T Z W N 0 a W 9 u M S 9 D b 2 1 t N T E 3 L 0 F 1 d G 9 S Z W 1 v d m V k Q 2 9 s d W 1 u c z E u e 0 V 4 Y 2 V z c y B M Y W 5 k I E F y Z W E s M T l 9 J n F 1 b 3 Q 7 L C Z x d W 9 0 O 1 N l Y 3 R p b 2 4 x L 0 N v b W 0 1 M T c v Q X V 0 b 1 J l b W 9 2 Z W R D b 2 x 1 b W 5 z M S 5 7 R X h j Z X N z I E x h b m Q g V m F s d W U s M j B 9 J n F 1 b 3 Q 7 L C Z x d W 9 0 O 1 N l Y 3 R p b 2 4 x L 0 N v b W 0 1 M T c v Q X V 0 b 1 J l b W 9 2 Z W R D b 2 x 1 b W 5 z M S 5 7 V G 9 0 Y W w g T G F u Z C B W Y W w s M j F 9 J n F 1 b 3 Q 7 L C Z x d W 9 0 O 1 N l Y 3 R p b 2 4 x L 0 N v b W 0 1 M T c v Q X V 0 b 1 J l b W 9 2 Z W R D b 2 x 1 b W 5 z M S 5 7 T W F y a 2 V 0 I F Z h b H V l L D I y f S Z x d W 9 0 O y w m c X V v d D t T Z W N 0 a W 9 u M S 9 D b 2 1 t N T E 3 L 0 F 1 d G 9 S Z W 1 v d m V k Q 2 9 s d W 1 u c z E u e 0 Z p b m F s I E 1 W I C 8 g U 0 Y s M j N 9 J n F 1 b 3 Q 7 L C Z x d W 9 0 O 1 N l Y 3 R p b 2 4 x L 0 N v b W 0 1 M T c v Q X V 0 b 1 J l b W 9 2 Z W R D b 2 x 1 b W 5 z M S 5 7 M j A y N i B Q Y X J 0 a W F s I F Z h b H V l L D I 0 f S Z x d W 9 0 O y w m c X V v d D t T Z W N 0 a W 9 u M S 9 D b 2 1 t N T E 3 L 0 F 1 d G 9 S Z W 1 v d m V k Q 2 9 s d W 1 u c z E u e z I w M j Y g U G F y d G l h b C B W Y W x 1 Z S B S Z W F z b 2 4 s M j V 9 J n F 1 b 3 Q 7 X S w m c X V v d D t S Z W x h d G l v b n N o a X B J b m Z v J n F 1 b 3 Q 7 O l t d f S I g L z 4 8 R W 5 0 c n k g V H l w Z T 0 i R m l s b E N v d W 5 0 I i B W Y W x 1 Z T 0 i b D c 2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2 9 t b T U x N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k b 3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3 M 2 Z i M T U 1 M i 0 4 M D Y z L T R h Z T E t Y j l k Y y 0 0 O T A 0 Y T Q 1 M D E y M G Q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l F 1 Z X J 5 R 3 J v d X B J R C I g V m F s d W U 9 I n N k Z D A x O D E w M y 0 x N G F m L T Q 2 O G E t O T B i Z S 1 k Y m Y z N 2 N i Y j U w M W I i I C 8 + P E V u d H J 5 I F R 5 c G U 9 I k Z p b G x U Y X J n Z X Q i I F Z h b H V l P S J z Q 2 9 u Z G 9 z I i A v P j x F b n R y e S B U e X B l P S J G a W x s T G F z d F V w Z G F 0 Z W Q i I F Z h b H V l P S J k M j A y N i 0 w O C 0 x N l Q y M j o x O T o z M y 4 1 N D c 1 N j I 3 W i I g L z 4 8 R W 5 0 c n k g V H l w Z T 0 i R m l s b E N v b H V t b l R 5 c G V z I i B W Y W x 1 Z T 0 i c 0 F B Q U F B Q U F B Q U F B Q U F B Q U F B Q U F B Q U F B Q U F B Q U F B Q U F B I i A v P j x F b n R y e S B U e X B l P S J G a W x s Q 2 9 s d W 1 u T m F t Z X M i I F Z h b H V l P S J z W y Z x d W 9 0 O 0 t l e V B J T i Z x d W 9 0 O y w m c X V v d D t Q S U 5 z J n F 1 b 3 Q 7 L C Z x d W 9 0 O 0 5 C S E Q m c X V v d D s s J n F 1 b 3 Q 7 Q 2 x h c 3 N l c y Z x d W 9 0 O y w m c X V v d D t U b 3 d u I F J l Z 2 l v b i Z x d W 9 0 O y w m c X V v d D t T d W J j b G F z c z I m c X V v d D s s J n F 1 b 3 Q 7 Q m x k Z 1 N G J n F 1 b 3 Q 7 L C Z x d W 9 0 O 0 F k a i B S Z W 5 0 I C Q v U 0 Y m c X V v d D s s J n F 1 b 3 Q 7 U E d J J n F 1 b 3 Q 7 L C Z x d W 9 0 O 1 Y v Q y Z x d W 9 0 O y w m c X V v d D t F R 0 k m c X V v d D s s J n F 1 b 3 Q 7 J S B F e H A u J n F 1 b 3 Q 7 L C Z x d W 9 0 O 0 5 P S S Z x d W 9 0 O y w m c X V v d D t D Y X A g U m F 0 Z S Z x d W 9 0 O y w m c X V v d D t U Y X g g T G 9 h Z C Z x d W 9 0 O y w m c X V v d D t M b 2 F k Z W Q g Q 2 F w J n F 1 b 3 Q 7 L C Z x d W 9 0 O 0 w 6 Q i B S Y X R p b y Z x d W 9 0 O y w m c X V v d D t F e G N l c 3 M g T G F u Z C B B c m V h J n F 1 b 3 Q 7 L C Z x d W 9 0 O 0 V 4 Y 2 V z c y B M Y W 5 k I F Z h b H V l J n F 1 b 3 Q 7 L C Z x d W 9 0 O 1 R v d G F s I E x h b m Q g V m F s J n F 1 b 3 Q 7 L C Z x d W 9 0 O 0 1 h c m t l d C B W Y W x 1 Z S Z x d W 9 0 O y w m c X V v d D t G a W 5 h b C B N V i A v I F N G J n F 1 b 3 Q 7 L C Z x d W 9 0 O z I w M j Y g U G F y d G l h b C B W Y W x 1 Z S Z x d W 9 0 O y w m c X V v d D s y M D I 2 I F B h c n R p Y W w g V m F s d W U g U m V h c 2 9 u J n F 1 b 3 Q 7 X S I g L z 4 8 R W 5 0 c n k g V H l w Z T 0 i R m l s b F N 0 Y X R 1 c y I g V m F s d W U 9 I n N D b 2 1 w b G V 0 Z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S Z W x h d G l v b n N o a X B J b m Z v Q 2 9 u d G F p b m V y I i B W Y W x 1 Z T 0 i c 3 s m c X V v d D t j b 2 x 1 b W 5 D b 3 V u d C Z x d W 9 0 O z o y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u Z G 9 z L 0 F 1 d G 9 S Z W 1 v d m V k Q 2 9 s d W 1 u c z E u e 0 t l e V B J T i w w f S Z x d W 9 0 O y w m c X V v d D t T Z W N 0 a W 9 u M S 9 D b 2 5 k b 3 M v Q X V 0 b 1 J l b W 9 2 Z W R D b 2 x 1 b W 5 z M S 5 7 U E l O c y w x f S Z x d W 9 0 O y w m c X V v d D t T Z W N 0 a W 9 u M S 9 D b 2 5 k b 3 M v Q X V 0 b 1 J l b W 9 2 Z W R D b 2 x 1 b W 5 z M S 5 7 T k J I R C w y f S Z x d W 9 0 O y w m c X V v d D t T Z W N 0 a W 9 u M S 9 D b 2 5 k b 3 M v Q X V 0 b 1 J l b W 9 2 Z W R D b 2 x 1 b W 5 z M S 5 7 Q 2 x h c 3 N l c y w z f S Z x d W 9 0 O y w m c X V v d D t T Z W N 0 a W 9 u M S 9 D b 2 5 k b 3 M v Q X V 0 b 1 J l b W 9 2 Z W R D b 2 x 1 b W 5 z M S 5 7 V G 9 3 b i B S Z W d p b 2 4 s N H 0 m c X V v d D s s J n F 1 b 3 Q 7 U 2 V j d G l v b j E v Q 2 9 u Z G 9 z L 0 F 1 d G 9 S Z W 1 v d m V k Q 2 9 s d W 1 u c z E u e 1 N 1 Y m N s Y X N z M i w 1 f S Z x d W 9 0 O y w m c X V v d D t T Z W N 0 a W 9 u M S 9 D b 2 5 k b 3 M v Q X V 0 b 1 J l b W 9 2 Z W R D b 2 x 1 b W 5 z M S 5 7 Q m x k Z 1 N G L D Z 9 J n F 1 b 3 Q 7 L C Z x d W 9 0 O 1 N l Y 3 R p b 2 4 x L 0 N v b m R v c y 9 B d X R v U m V t b 3 Z l Z E N v b H V t b n M x L n t B Z G o g U m V u d C A k L 1 N G L D d 9 J n F 1 b 3 Q 7 L C Z x d W 9 0 O 1 N l Y 3 R p b 2 4 x L 0 N v b m R v c y 9 B d X R v U m V t b 3 Z l Z E N v b H V t b n M x L n t Q R 0 k s O H 0 m c X V v d D s s J n F 1 b 3 Q 7 U 2 V j d G l v b j E v Q 2 9 u Z G 9 z L 0 F 1 d G 9 S Z W 1 v d m V k Q 2 9 s d W 1 u c z E u e 1 Y v Q y w 5 f S Z x d W 9 0 O y w m c X V v d D t T Z W N 0 a W 9 u M S 9 D b 2 5 k b 3 M v Q X V 0 b 1 J l b W 9 2 Z W R D b 2 x 1 b W 5 z M S 5 7 R U d J L D E w f S Z x d W 9 0 O y w m c X V v d D t T Z W N 0 a W 9 u M S 9 D b 2 5 k b 3 M v Q X V 0 b 1 J l b W 9 2 Z W R D b 2 x 1 b W 5 z M S 5 7 J S B F e H A u L D E x f S Z x d W 9 0 O y w m c X V v d D t T Z W N 0 a W 9 u M S 9 D b 2 5 k b 3 M v Q X V 0 b 1 J l b W 9 2 Z W R D b 2 x 1 b W 5 z M S 5 7 T k 9 J L D E y f S Z x d W 9 0 O y w m c X V v d D t T Z W N 0 a W 9 u M S 9 D b 2 5 k b 3 M v Q X V 0 b 1 J l b W 9 2 Z W R D b 2 x 1 b W 5 z M S 5 7 Q 2 F w I F J h d G U s M T N 9 J n F 1 b 3 Q 7 L C Z x d W 9 0 O 1 N l Y 3 R p b 2 4 x L 0 N v b m R v c y 9 B d X R v U m V t b 3 Z l Z E N v b H V t b n M x L n t U Y X g g T G 9 h Z C w x N H 0 m c X V v d D s s J n F 1 b 3 Q 7 U 2 V j d G l v b j E v Q 2 9 u Z G 9 z L 0 F 1 d G 9 S Z W 1 v d m V k Q 2 9 s d W 1 u c z E u e 0 x v Y W R l Z C B D Y X A s M T V 9 J n F 1 b 3 Q 7 L C Z x d W 9 0 O 1 N l Y 3 R p b 2 4 x L 0 N v b m R v c y 9 B d X R v U m V t b 3 Z l Z E N v b H V t b n M x L n t M O k I g U m F 0 a W 8 s M T Z 9 J n F 1 b 3 Q 7 L C Z x d W 9 0 O 1 N l Y 3 R p b 2 4 x L 0 N v b m R v c y 9 B d X R v U m V t b 3 Z l Z E N v b H V t b n M x L n t F e G N l c 3 M g T G F u Z C B B c m V h L D E 3 f S Z x d W 9 0 O y w m c X V v d D t T Z W N 0 a W 9 u M S 9 D b 2 5 k b 3 M v Q X V 0 b 1 J l b W 9 2 Z W R D b 2 x 1 b W 5 z M S 5 7 R X h j Z X N z I E x h b m Q g V m F s d W U s M T h 9 J n F 1 b 3 Q 7 L C Z x d W 9 0 O 1 N l Y 3 R p b 2 4 x L 0 N v b m R v c y 9 B d X R v U m V t b 3 Z l Z E N v b H V t b n M x L n t U b 3 R h b C B M Y W 5 k I F Z h b C w x O X 0 m c X V v d D s s J n F 1 b 3 Q 7 U 2 V j d G l v b j E v Q 2 9 u Z G 9 z L 0 F 1 d G 9 S Z W 1 v d m V k Q 2 9 s d W 1 u c z E u e 0 1 h c m t l d C B W Y W x 1 Z S w y M H 0 m c X V v d D s s J n F 1 b 3 Q 7 U 2 V j d G l v b j E v Q 2 9 u Z G 9 z L 0 F 1 d G 9 S Z W 1 v d m V k Q 2 9 s d W 1 u c z E u e 0 Z p b m F s I E 1 W I C 8 g U 0 Y s M j F 9 J n F 1 b 3 Q 7 L C Z x d W 9 0 O 1 N l Y 3 R p b 2 4 x L 0 N v b m R v c y 9 B d X R v U m V t b 3 Z l Z E N v b H V t b n M x L n s y M D I 2 I F B h c n R p Y W w g V m F s d W U s M j J 9 J n F 1 b 3 Q 7 L C Z x d W 9 0 O 1 N l Y 3 R p b 2 4 x L 0 N v b m R v c y 9 B d X R v U m V t b 3 Z l Z E N v b H V t b n M x L n s y M D I 2 I F B h c n R p Y W w g V m F s d W U g U m V h c 2 9 u L D I z f S Z x d W 9 0 O 1 0 s J n F 1 b 3 Q 7 Q 2 9 s d W 1 u Q 2 9 1 b n Q m c X V v d D s 6 M j Q s J n F 1 b 3 Q 7 S 2 V 5 Q 2 9 s d W 1 u T m F t Z X M m c X V v d D s 6 W 1 0 s J n F 1 b 3 Q 7 Q 2 9 s d W 1 u S W R l b n R p d G l l c y Z x d W 9 0 O z p b J n F 1 b 3 Q 7 U 2 V j d G l v b j E v Q 2 9 u Z G 9 z L 0 F 1 d G 9 S Z W 1 v d m V k Q 2 9 s d W 1 u c z E u e 0 t l e V B J T i w w f S Z x d W 9 0 O y w m c X V v d D t T Z W N 0 a W 9 u M S 9 D b 2 5 k b 3 M v Q X V 0 b 1 J l b W 9 2 Z W R D b 2 x 1 b W 5 z M S 5 7 U E l O c y w x f S Z x d W 9 0 O y w m c X V v d D t T Z W N 0 a W 9 u M S 9 D b 2 5 k b 3 M v Q X V 0 b 1 J l b W 9 2 Z W R D b 2 x 1 b W 5 z M S 5 7 T k J I R C w y f S Z x d W 9 0 O y w m c X V v d D t T Z W N 0 a W 9 u M S 9 D b 2 5 k b 3 M v Q X V 0 b 1 J l b W 9 2 Z W R D b 2 x 1 b W 5 z M S 5 7 Q 2 x h c 3 N l c y w z f S Z x d W 9 0 O y w m c X V v d D t T Z W N 0 a W 9 u M S 9 D b 2 5 k b 3 M v Q X V 0 b 1 J l b W 9 2 Z W R D b 2 x 1 b W 5 z M S 5 7 V G 9 3 b i B S Z W d p b 2 4 s N H 0 m c X V v d D s s J n F 1 b 3 Q 7 U 2 V j d G l v b j E v Q 2 9 u Z G 9 z L 0 F 1 d G 9 S Z W 1 v d m V k Q 2 9 s d W 1 u c z E u e 1 N 1 Y m N s Y X N z M i w 1 f S Z x d W 9 0 O y w m c X V v d D t T Z W N 0 a W 9 u M S 9 D b 2 5 k b 3 M v Q X V 0 b 1 J l b W 9 2 Z W R D b 2 x 1 b W 5 z M S 5 7 Q m x k Z 1 N G L D Z 9 J n F 1 b 3 Q 7 L C Z x d W 9 0 O 1 N l Y 3 R p b 2 4 x L 0 N v b m R v c y 9 B d X R v U m V t b 3 Z l Z E N v b H V t b n M x L n t B Z G o g U m V u d C A k L 1 N G L D d 9 J n F 1 b 3 Q 7 L C Z x d W 9 0 O 1 N l Y 3 R p b 2 4 x L 0 N v b m R v c y 9 B d X R v U m V t b 3 Z l Z E N v b H V t b n M x L n t Q R 0 k s O H 0 m c X V v d D s s J n F 1 b 3 Q 7 U 2 V j d G l v b j E v Q 2 9 u Z G 9 z L 0 F 1 d G 9 S Z W 1 v d m V k Q 2 9 s d W 1 u c z E u e 1 Y v Q y w 5 f S Z x d W 9 0 O y w m c X V v d D t T Z W N 0 a W 9 u M S 9 D b 2 5 k b 3 M v Q X V 0 b 1 J l b W 9 2 Z W R D b 2 x 1 b W 5 z M S 5 7 R U d J L D E w f S Z x d W 9 0 O y w m c X V v d D t T Z W N 0 a W 9 u M S 9 D b 2 5 k b 3 M v Q X V 0 b 1 J l b W 9 2 Z W R D b 2 x 1 b W 5 z M S 5 7 J S B F e H A u L D E x f S Z x d W 9 0 O y w m c X V v d D t T Z W N 0 a W 9 u M S 9 D b 2 5 k b 3 M v Q X V 0 b 1 J l b W 9 2 Z W R D b 2 x 1 b W 5 z M S 5 7 T k 9 J L D E y f S Z x d W 9 0 O y w m c X V v d D t T Z W N 0 a W 9 u M S 9 D b 2 5 k b 3 M v Q X V 0 b 1 J l b W 9 2 Z W R D b 2 x 1 b W 5 z M S 5 7 Q 2 F w I F J h d G U s M T N 9 J n F 1 b 3 Q 7 L C Z x d W 9 0 O 1 N l Y 3 R p b 2 4 x L 0 N v b m R v c y 9 B d X R v U m V t b 3 Z l Z E N v b H V t b n M x L n t U Y X g g T G 9 h Z C w x N H 0 m c X V v d D s s J n F 1 b 3 Q 7 U 2 V j d G l v b j E v Q 2 9 u Z G 9 z L 0 F 1 d G 9 S Z W 1 v d m V k Q 2 9 s d W 1 u c z E u e 0 x v Y W R l Z C B D Y X A s M T V 9 J n F 1 b 3 Q 7 L C Z x d W 9 0 O 1 N l Y 3 R p b 2 4 x L 0 N v b m R v c y 9 B d X R v U m V t b 3 Z l Z E N v b H V t b n M x L n t M O k I g U m F 0 a W 8 s M T Z 9 J n F 1 b 3 Q 7 L C Z x d W 9 0 O 1 N l Y 3 R p b 2 4 x L 0 N v b m R v c y 9 B d X R v U m V t b 3 Z l Z E N v b H V t b n M x L n t F e G N l c 3 M g T G F u Z C B B c m V h L D E 3 f S Z x d W 9 0 O y w m c X V v d D t T Z W N 0 a W 9 u M S 9 D b 2 5 k b 3 M v Q X V 0 b 1 J l b W 9 2 Z W R D b 2 x 1 b W 5 z M S 5 7 R X h j Z X N z I E x h b m Q g V m F s d W U s M T h 9 J n F 1 b 3 Q 7 L C Z x d W 9 0 O 1 N l Y 3 R p b 2 4 x L 0 N v b m R v c y 9 B d X R v U m V t b 3 Z l Z E N v b H V t b n M x L n t U b 3 R h b C B M Y W 5 k I F Z h b C w x O X 0 m c X V v d D s s J n F 1 b 3 Q 7 U 2 V j d G l v b j E v Q 2 9 u Z G 9 z L 0 F 1 d G 9 S Z W 1 v d m V k Q 2 9 s d W 1 u c z E u e 0 1 h c m t l d C B W Y W x 1 Z S w y M H 0 m c X V v d D s s J n F 1 b 3 Q 7 U 2 V j d G l v b j E v Q 2 9 u Z G 9 z L 0 F 1 d G 9 S Z W 1 v d m V k Q 2 9 s d W 1 u c z E u e 0 Z p b m F s I E 1 W I C 8 g U 0 Y s M j F 9 J n F 1 b 3 Q 7 L C Z x d W 9 0 O 1 N l Y 3 R p b 2 4 x L 0 N v b m R v c y 9 B d X R v U m V t b 3 Z l Z E N v b H V t b n M x L n s y M D I 2 I F B h c n R p Y W w g V m F s d W U s M j J 9 J n F 1 b 3 Q 7 L C Z x d W 9 0 O 1 N l Y 3 R p b 2 4 x L 0 N v b m R v c y 9 B d X R v U m V t b 3 Z l Z E N v b H V t b n M x L n s y M D I 2 I F B h c n R p Y W w g V m F s d W U g U m V h c 2 9 u L D I z f S Z x d W 9 0 O 1 0 s J n F 1 b 3 Q 7 U m V s Y X R p b 2 5 z a G l w S W 5 m b y Z x d W 9 0 O z p b X X 0 i I C 8 + P E V u d H J 5 I F R 5 c G U 9 I k Z p b G x D b 3 V u d C I g V m F s d W U 9 I m w 2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2 9 u Z G 9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m R v c y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F z U 3 R h d G l v b l 9 W Y W x 1 Y X R p b 2 5 N b 2 R l b C 9 H Y X N T d G F 0 a W 9 u X 1 Z h b H V h d G l v b k 1 v Z G V s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F z U 3 R h d G l v b l 9 W Y W x 1 Y X R p b 2 5 N b 2 R l b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Y X N T d G F 0 a W 9 u X 1 Z h b H V h d G l v b k 1 v Z G V s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b 3 R l b H N f V m F s d W F 0 a W 9 u T W 9 k Z W w v S G 9 0 Z W x z X 1 Z h b H V h d G l v b k 1 v Z G V s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G 9 0 Z W x z X 1 Z h b H V h d G l v b k 1 v Z G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Z H V z d H J p Y W x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T g z Y m M 5 Z j E t M W N i Z i 0 0 O T k x L T h l M W E t N T N k N G Y w Y T R l N T I y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R d W V y e U d y b 3 V w S U Q i I F Z h b H V l P S J z Z G Q w M T g x M D M t M T R h Z i 0 0 N j h h L T k w Y m U t Z G J m M z d j Y m I 1 M D F i I i A v P j x F b n R y e S B U e X B l P S J G a W x s V G F y Z 2 V 0 I i B W Y W x 1 Z T 0 i c 0 l u Z H V z d H J p Y W x z I i A v P j x F b n R y e S B U e X B l P S J G a W x s T G F z d F V w Z G F 0 Z W Q i I F Z h b H V l P S J k M j A y N i 0 w O C 0 x N l Q y M j o x O T o z O C 4 4 M j M x N D A z W i I g L z 4 8 R W 5 0 c n k g V H l w Z T 0 i R m l s b E N v b H V t b l R 5 c G V z I i B W Y W x 1 Z T 0 i c 0 F B Q U F B Q U F B Q U F B Q U F B Q U F B Q U F B Q U F B Q U F B Q U F B Q U F B Q U F B P S I g L z 4 8 R W 5 0 c n k g V H l w Z T 0 i R m l s b E N v b H V t b k 5 h b W V z I i B W Y W x 1 Z T 0 i c 1 s m c X V v d D t L Z X l Q S U 4 m c X V v d D s s J n F 1 b 3 Q 7 U E l O c y Z x d W 9 0 O y w m c X V v d D t D b G F z c 2 V z J n F 1 b 3 Q 7 L C Z x d W 9 0 O 0 F k Z H J l c 3 M m c X V v d D s s J n F 1 b 3 Q 7 V G F 4 I E R p c 3 R y a W N 0 J n F 1 b 3 Q 7 L C Z x d W 9 0 O 0 x h b m Q u V G 9 0 Y W w g U 0 Y m c X V v d D s s J n F 1 b 3 Q 7 U 3 V i Y 2 x h c 3 M y J n F 1 b 3 Q 7 L C Z x d W 9 0 O 0 J s Z G d T R i Z x d W 9 0 O y w m c X V v d D t Z Z W F y Q m x 0 J n F 1 b 3 Q 7 L C Z x d W 9 0 O 0 l u d m V z d G 1 l b n Q g U m F 0 a W 5 n J n F 1 b 3 Q 7 L C Z x d W 9 0 O 0 F k a i B S Z W 5 0 I C Q v U 0 Y m c X V v d D s s J n F 1 b 3 Q 7 U E d J J n F 1 b 3 Q 7 L C Z x d W 9 0 O 1 Y v Q y Z x d W 9 0 O y w m c X V v d D t F R 0 k m c X V v d D s s J n F 1 b 3 Q 7 J S B F e H A u J n F 1 b 3 Q 7 L C Z x d W 9 0 O 0 5 P S S Z x d W 9 0 O y w m c X V v d D t D Y X A g U m F 0 Z S Z x d W 9 0 O y w m c X V v d D t U Y X g g T G 9 h Z C Z x d W 9 0 O y w m c X V v d D t M b 2 F k Z W Q g Q 2 F w J n F 1 b 3 Q 7 L C Z x d W 9 0 O 0 w 6 Q i B S Y X R p b y Z x d W 9 0 O y w m c X V v d D t F e G N l c 3 M g T G F u Z C B B c m V h J n F 1 b 3 Q 7 L C Z x d W 9 0 O 0 V 4 Y 2 V z c y B M Y W 5 k I F Z h b H V l J n F 1 b 3 Q 7 L C Z x d W 9 0 O 0 1 h c m t l d C B W Y W x 1 Z S Z x d W 9 0 O y w m c X V v d D t G a W 5 h b C B N V i A v I F N G J n F 1 b 3 Q 7 L C Z x d W 9 0 O z I w M j Y g U G F y d G l h b C B W Y W x 1 Z S Z x d W 9 0 O y w m c X V v d D s y M D I 2 I F B h c n R p Y W w g V m F s d W U g U m V h c 2 9 u J n F 1 b 3 Q 7 X S I g L z 4 8 R W 5 0 c n k g V H l w Z T 0 i R m l s b F N 0 Y X R 1 c y I g V m F s d W U 9 I n N D b 2 1 w b G V 0 Z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S Z W x h d G l v b n N o a X B J b m Z v Q 2 9 u d G F p b m V y I i B W Y W x 1 Z T 0 i c 3 s m c X V v d D t j b 2 x 1 b W 5 D b 3 V u d C Z x d W 9 0 O z o y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W 5 k d X N 0 c m l h b H M v Q X V 0 b 1 J l b W 9 2 Z W R D b 2 x 1 b W 5 z M S 5 7 S 2 V 5 U E l O L D B 9 J n F 1 b 3 Q 7 L C Z x d W 9 0 O 1 N l Y 3 R p b 2 4 x L 0 l u Z H V z d H J p Y W x z L 0 F 1 d G 9 S Z W 1 v d m V k Q 2 9 s d W 1 u c z E u e 1 B J T n M s M X 0 m c X V v d D s s J n F 1 b 3 Q 7 U 2 V j d G l v b j E v S W 5 k d X N 0 c m l h b H M v Q X V 0 b 1 J l b W 9 2 Z W R D b 2 x 1 b W 5 z M S 5 7 Q 2 x h c 3 N l c y w y f S Z x d W 9 0 O y w m c X V v d D t T Z W N 0 a W 9 u M S 9 J b m R 1 c 3 R y a W F s c y 9 B d X R v U m V t b 3 Z l Z E N v b H V t b n M x L n t B Z G R y Z X N z L D N 9 J n F 1 b 3 Q 7 L C Z x d W 9 0 O 1 N l Y 3 R p b 2 4 x L 0 l u Z H V z d H J p Y W x z L 0 F 1 d G 9 S Z W 1 v d m V k Q 2 9 s d W 1 u c z E u e 1 R h e C B E a X N 0 c m l j d C w 0 f S Z x d W 9 0 O y w m c X V v d D t T Z W N 0 a W 9 u M S 9 J b m R 1 c 3 R y a W F s c y 9 B d X R v U m V t b 3 Z l Z E N v b H V t b n M x L n t M Y W 5 k L l R v d G F s I F N G L D V 9 J n F 1 b 3 Q 7 L C Z x d W 9 0 O 1 N l Y 3 R p b 2 4 x L 0 l u Z H V z d H J p Y W x z L 0 F 1 d G 9 S Z W 1 v d m V k Q 2 9 s d W 1 u c z E u e 1 N 1 Y m N s Y X N z M i w 2 f S Z x d W 9 0 O y w m c X V v d D t T Z W N 0 a W 9 u M S 9 J b m R 1 c 3 R y a W F s c y 9 B d X R v U m V t b 3 Z l Z E N v b H V t b n M x L n t C b G R n U 0 Y s N 3 0 m c X V v d D s s J n F 1 b 3 Q 7 U 2 V j d G l v b j E v S W 5 k d X N 0 c m l h b H M v Q X V 0 b 1 J l b W 9 2 Z W R D b 2 x 1 b W 5 z M S 5 7 W W V h c k J s d C w 4 f S Z x d W 9 0 O y w m c X V v d D t T Z W N 0 a W 9 u M S 9 J b m R 1 c 3 R y a W F s c y 9 B d X R v U m V t b 3 Z l Z E N v b H V t b n M x L n t J b n Z l c 3 R t Z W 5 0 I F J h d G l u Z y w 5 f S Z x d W 9 0 O y w m c X V v d D t T Z W N 0 a W 9 u M S 9 J b m R 1 c 3 R y a W F s c y 9 B d X R v U m V t b 3 Z l Z E N v b H V t b n M x L n t B Z G o g U m V u d C A k L 1 N G L D E w f S Z x d W 9 0 O y w m c X V v d D t T Z W N 0 a W 9 u M S 9 J b m R 1 c 3 R y a W F s c y 9 B d X R v U m V t b 3 Z l Z E N v b H V t b n M x L n t Q R 0 k s M T F 9 J n F 1 b 3 Q 7 L C Z x d W 9 0 O 1 N l Y 3 R p b 2 4 x L 0 l u Z H V z d H J p Y W x z L 0 F 1 d G 9 S Z W 1 v d m V k Q 2 9 s d W 1 u c z E u e 1 Y v Q y w x M n 0 m c X V v d D s s J n F 1 b 3 Q 7 U 2 V j d G l v b j E v S W 5 k d X N 0 c m l h b H M v Q X V 0 b 1 J l b W 9 2 Z W R D b 2 x 1 b W 5 z M S 5 7 R U d J L D E z f S Z x d W 9 0 O y w m c X V v d D t T Z W N 0 a W 9 u M S 9 J b m R 1 c 3 R y a W F s c y 9 B d X R v U m V t b 3 Z l Z E N v b H V t b n M x L n s l I E V 4 c C 4 s M T R 9 J n F 1 b 3 Q 7 L C Z x d W 9 0 O 1 N l Y 3 R p b 2 4 x L 0 l u Z H V z d H J p Y W x z L 0 F 1 d G 9 S Z W 1 v d m V k Q 2 9 s d W 1 u c z E u e 0 5 P S S w x N X 0 m c X V v d D s s J n F 1 b 3 Q 7 U 2 V j d G l v b j E v S W 5 k d X N 0 c m l h b H M v Q X V 0 b 1 J l b W 9 2 Z W R D b 2 x 1 b W 5 z M S 5 7 Q 2 F w I F J h d G U s M T Z 9 J n F 1 b 3 Q 7 L C Z x d W 9 0 O 1 N l Y 3 R p b 2 4 x L 0 l u Z H V z d H J p Y W x z L 0 F 1 d G 9 S Z W 1 v d m V k Q 2 9 s d W 1 u c z E u e 1 R h e C B M b 2 F k L D E 3 f S Z x d W 9 0 O y w m c X V v d D t T Z W N 0 a W 9 u M S 9 J b m R 1 c 3 R y a W F s c y 9 B d X R v U m V t b 3 Z l Z E N v b H V t b n M x L n t M b 2 F k Z W Q g Q 2 F w L D E 4 f S Z x d W 9 0 O y w m c X V v d D t T Z W N 0 a W 9 u M S 9 J b m R 1 c 3 R y a W F s c y 9 B d X R v U m V t b 3 Z l Z E N v b H V t b n M x L n t M O k I g U m F 0 a W 8 s M T l 9 J n F 1 b 3 Q 7 L C Z x d W 9 0 O 1 N l Y 3 R p b 2 4 x L 0 l u Z H V z d H J p Y W x z L 0 F 1 d G 9 S Z W 1 v d m V k Q 2 9 s d W 1 u c z E u e 0 V 4 Y 2 V z c y B M Y W 5 k I E F y Z W E s M j B 9 J n F 1 b 3 Q 7 L C Z x d W 9 0 O 1 N l Y 3 R p b 2 4 x L 0 l u Z H V z d H J p Y W x z L 0 F 1 d G 9 S Z W 1 v d m V k Q 2 9 s d W 1 u c z E u e 0 V 4 Y 2 V z c y B M Y W 5 k I F Z h b H V l L D I x f S Z x d W 9 0 O y w m c X V v d D t T Z W N 0 a W 9 u M S 9 J b m R 1 c 3 R y a W F s c y 9 B d X R v U m V t b 3 Z l Z E N v b H V t b n M x L n t N Y X J r Z X Q g V m F s d W U s M j J 9 J n F 1 b 3 Q 7 L C Z x d W 9 0 O 1 N l Y 3 R p b 2 4 x L 0 l u Z H V z d H J p Y W x z L 0 F 1 d G 9 S Z W 1 v d m V k Q 2 9 s d W 1 u c z E u e 0 Z p b m F s I E 1 W I C 8 g U 0 Y s M j N 9 J n F 1 b 3 Q 7 L C Z x d W 9 0 O 1 N l Y 3 R p b 2 4 x L 0 l u Z H V z d H J p Y W x z L 0 F 1 d G 9 S Z W 1 v d m V k Q 2 9 s d W 1 u c z E u e z I w M j Y g U G F y d G l h b C B W Y W x 1 Z S w y N H 0 m c X V v d D s s J n F 1 b 3 Q 7 U 2 V j d G l v b j E v S W 5 k d X N 0 c m l h b H M v Q X V 0 b 1 J l b W 9 2 Z W R D b 2 x 1 b W 5 z M S 5 7 M j A y N i B Q Y X J 0 a W F s I F Z h b H V l I F J l Y X N v b i w y N X 0 m c X V v d D t d L C Z x d W 9 0 O 0 N v b H V t b k N v d W 5 0 J n F 1 b 3 Q 7 O j I 2 L C Z x d W 9 0 O 0 t l e U N v b H V t b k 5 h b W V z J n F 1 b 3 Q 7 O l t d L C Z x d W 9 0 O 0 N v b H V t b k l k Z W 5 0 a X R p Z X M m c X V v d D s 6 W y Z x d W 9 0 O 1 N l Y 3 R p b 2 4 x L 0 l u Z H V z d H J p Y W x z L 0 F 1 d G 9 S Z W 1 v d m V k Q 2 9 s d W 1 u c z E u e 0 t l e V B J T i w w f S Z x d W 9 0 O y w m c X V v d D t T Z W N 0 a W 9 u M S 9 J b m R 1 c 3 R y a W F s c y 9 B d X R v U m V t b 3 Z l Z E N v b H V t b n M x L n t Q S U 5 z L D F 9 J n F 1 b 3 Q 7 L C Z x d W 9 0 O 1 N l Y 3 R p b 2 4 x L 0 l u Z H V z d H J p Y W x z L 0 F 1 d G 9 S Z W 1 v d m V k Q 2 9 s d W 1 u c z E u e 0 N s Y X N z Z X M s M n 0 m c X V v d D s s J n F 1 b 3 Q 7 U 2 V j d G l v b j E v S W 5 k d X N 0 c m l h b H M v Q X V 0 b 1 J l b W 9 2 Z W R D b 2 x 1 b W 5 z M S 5 7 Q W R k c m V z c y w z f S Z x d W 9 0 O y w m c X V v d D t T Z W N 0 a W 9 u M S 9 J b m R 1 c 3 R y a W F s c y 9 B d X R v U m V t b 3 Z l Z E N v b H V t b n M x L n t U Y X g g R G l z d H J p Y 3 Q s N H 0 m c X V v d D s s J n F 1 b 3 Q 7 U 2 V j d G l v b j E v S W 5 k d X N 0 c m l h b H M v Q X V 0 b 1 J l b W 9 2 Z W R D b 2 x 1 b W 5 z M S 5 7 T G F u Z C 5 U b 3 R h b C B T R i w 1 f S Z x d W 9 0 O y w m c X V v d D t T Z W N 0 a W 9 u M S 9 J b m R 1 c 3 R y a W F s c y 9 B d X R v U m V t b 3 Z l Z E N v b H V t b n M x L n t T d W J j b G F z c z I s N n 0 m c X V v d D s s J n F 1 b 3 Q 7 U 2 V j d G l v b j E v S W 5 k d X N 0 c m l h b H M v Q X V 0 b 1 J l b W 9 2 Z W R D b 2 x 1 b W 5 z M S 5 7 Q m x k Z 1 N G L D d 9 J n F 1 b 3 Q 7 L C Z x d W 9 0 O 1 N l Y 3 R p b 2 4 x L 0 l u Z H V z d H J p Y W x z L 0 F 1 d G 9 S Z W 1 v d m V k Q 2 9 s d W 1 u c z E u e 1 l l Y X J C b H Q s O H 0 m c X V v d D s s J n F 1 b 3 Q 7 U 2 V j d G l v b j E v S W 5 k d X N 0 c m l h b H M v Q X V 0 b 1 J l b W 9 2 Z W R D b 2 x 1 b W 5 z M S 5 7 S W 5 2 Z X N 0 b W V u d C B S Y X R p b m c s O X 0 m c X V v d D s s J n F 1 b 3 Q 7 U 2 V j d G l v b j E v S W 5 k d X N 0 c m l h b H M v Q X V 0 b 1 J l b W 9 2 Z W R D b 2 x 1 b W 5 z M S 5 7 Q W R q I F J l b n Q g J C 9 T R i w x M H 0 m c X V v d D s s J n F 1 b 3 Q 7 U 2 V j d G l v b j E v S W 5 k d X N 0 c m l h b H M v Q X V 0 b 1 J l b W 9 2 Z W R D b 2 x 1 b W 5 z M S 5 7 U E d J L D E x f S Z x d W 9 0 O y w m c X V v d D t T Z W N 0 a W 9 u M S 9 J b m R 1 c 3 R y a W F s c y 9 B d X R v U m V t b 3 Z l Z E N v b H V t b n M x L n t W L 0 M s M T J 9 J n F 1 b 3 Q 7 L C Z x d W 9 0 O 1 N l Y 3 R p b 2 4 x L 0 l u Z H V z d H J p Y W x z L 0 F 1 d G 9 S Z W 1 v d m V k Q 2 9 s d W 1 u c z E u e 0 V H S S w x M 3 0 m c X V v d D s s J n F 1 b 3 Q 7 U 2 V j d G l v b j E v S W 5 k d X N 0 c m l h b H M v Q X V 0 b 1 J l b W 9 2 Z W R D b 2 x 1 b W 5 z M S 5 7 J S B F e H A u L D E 0 f S Z x d W 9 0 O y w m c X V v d D t T Z W N 0 a W 9 u M S 9 J b m R 1 c 3 R y a W F s c y 9 B d X R v U m V t b 3 Z l Z E N v b H V t b n M x L n t O T 0 k s M T V 9 J n F 1 b 3 Q 7 L C Z x d W 9 0 O 1 N l Y 3 R p b 2 4 x L 0 l u Z H V z d H J p Y W x z L 0 F 1 d G 9 S Z W 1 v d m V k Q 2 9 s d W 1 u c z E u e 0 N h c C B S Y X R l L D E 2 f S Z x d W 9 0 O y w m c X V v d D t T Z W N 0 a W 9 u M S 9 J b m R 1 c 3 R y a W F s c y 9 B d X R v U m V t b 3 Z l Z E N v b H V t b n M x L n t U Y X g g T G 9 h Z C w x N 3 0 m c X V v d D s s J n F 1 b 3 Q 7 U 2 V j d G l v b j E v S W 5 k d X N 0 c m l h b H M v Q X V 0 b 1 J l b W 9 2 Z W R D b 2 x 1 b W 5 z M S 5 7 T G 9 h Z G V k I E N h c C w x O H 0 m c X V v d D s s J n F 1 b 3 Q 7 U 2 V j d G l v b j E v S W 5 k d X N 0 c m l h b H M v Q X V 0 b 1 J l b W 9 2 Z W R D b 2 x 1 b W 5 z M S 5 7 T D p C I F J h d G l v L D E 5 f S Z x d W 9 0 O y w m c X V v d D t T Z W N 0 a W 9 u M S 9 J b m R 1 c 3 R y a W F s c y 9 B d X R v U m V t b 3 Z l Z E N v b H V t b n M x L n t F e G N l c 3 M g T G F u Z C B B c m V h L D I w f S Z x d W 9 0 O y w m c X V v d D t T Z W N 0 a W 9 u M S 9 J b m R 1 c 3 R y a W F s c y 9 B d X R v U m V t b 3 Z l Z E N v b H V t b n M x L n t F e G N l c 3 M g T G F u Z C B W Y W x 1 Z S w y M X 0 m c X V v d D s s J n F 1 b 3 Q 7 U 2 V j d G l v b j E v S W 5 k d X N 0 c m l h b H M v Q X V 0 b 1 J l b W 9 2 Z W R D b 2 x 1 b W 5 z M S 5 7 T W F y a 2 V 0 I F Z h b H V l L D I y f S Z x d W 9 0 O y w m c X V v d D t T Z W N 0 a W 9 u M S 9 J b m R 1 c 3 R y a W F s c y 9 B d X R v U m V t b 3 Z l Z E N v b H V t b n M x L n t G a W 5 h b C B N V i A v I F N G L D I z f S Z x d W 9 0 O y w m c X V v d D t T Z W N 0 a W 9 u M S 9 J b m R 1 c 3 R y a W F s c y 9 B d X R v U m V t b 3 Z l Z E N v b H V t b n M x L n s y M D I 2 I F B h c n R p Y W w g V m F s d W U s M j R 9 J n F 1 b 3 Q 7 L C Z x d W 9 0 O 1 N l Y 3 R p b 2 4 x L 0 l u Z H V z d H J p Y W x z L 0 F 1 d G 9 S Z W 1 v d m V k Q 2 9 s d W 1 u c z E u e z I w M j Y g U G F y d G l h b C B W Y W x 1 Z S B S Z W F z b 2 4 s M j V 9 J n F 1 b 3 Q 7 X S w m c X V v d D t S Z W x h d G l v b n N o a X B J b m Z v J n F 1 b 3 Q 7 O l t d f S I g L z 4 8 R W 5 0 c n k g V H l w Z T 0 i R m l s b E N v d W 5 0 I i B W Y W x 1 Z T 0 i b D U 1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S W 5 k d X N 0 c m l h b H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k d X N 0 c m l h b H M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1 b H R p Z m F t a W x 5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j c 1 M 2 E x Z j Q t O G E 5 Y i 0 0 Z T k z L T g 5 O T k t O T U 1 M z Q 5 M 2 R i O D k 4 I i A v P j x F b n R y e S B U e X B l P S J G a W x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R d W V y e U d y b 3 V w S U Q i I F Z h b H V l P S J z Z G Q w M T g x M D M t M T R h Z i 0 0 N j h h L T k w Y m U t Z G J m M z d j Y m I 1 M D F i I i A v P j x F b n R y e S B U e X B l P S J G a W x s V G F y Z 2 V 0 I i B W Y W x 1 Z T 0 i c 0 1 1 b H R p Z m F t a W x 5 I i A v P j x F b n R y e S B U e X B l P S J G a W x s T G F z d F V w Z G F 0 Z W Q i I F Z h b H V l P S J k M j A y N i 0 w O C 0 x N l Q y M j o x O T o z O C 4 4 N T Y 0 N z k y W i I g L z 4 8 R W 5 0 c n k g V H l w Z T 0 i R m l s b E N v b H V t b l R 5 c G V z I i B W Y W x 1 Z T 0 i c 0 F B Q U F B Q U F B Q U F B Q U F B Q U F B Q U F B Q U F B Q U F B Q U V B Q U F B Q U F B Q U F B Q T 0 i I C 8 + P E V u d H J 5 I F R 5 c G U 9 I k Z p b G x D b 2 x 1 b W 5 O Y W 1 l c y I g V m F s d W U 9 I n N b J n F 1 b 3 Q 7 S 2 V 5 U E l O J n F 1 b 3 Q 7 L C Z x d W 9 0 O 1 B J T n M m c X V v d D s s J n F 1 b 3 Q 7 Q 2 x h c 3 N l c y Z x d W 9 0 O y w m c X V v d D t B Z G R y Z X N z J n F 1 b 3 Q 7 L C Z x d W 9 0 O 1 R h e C B E a X N 0 c m l j d C Z x d W 9 0 O y w m c X V v d D t M Y W 5 k L l R v d G F s I F N G J n F 1 b 3 Q 7 L C Z x d W 9 0 O 1 N 1 Y m N s Y X N z M i Z x d W 9 0 O y w m c X V v d D t C b G R n U 0 Y m c X V v d D s s J n F 1 b 3 Q 7 U 3 R 1 Z G l v c y Z x d W 9 0 O y w m c X V v d D s x Q l I m c X V v d D s s J n F 1 b 3 Q 7 M k J S J n F 1 b 3 Q 7 L C Z x d W 9 0 O z N C U i Z x d W 9 0 O y w m c X V v d D s 0 Q l I m c X V v d D s s J n F 1 b 3 Q 7 T W 9 i a W x l S G 9 t Z V B h Z H M m c X V v d D s s J n F 1 b 3 Q 7 Q 2 9 t b V N G J n F 1 b 3 Q 7 L C Z x d W 9 0 O 1 l l Y X J C b H Q m c X V v d D s s J n F 1 b 3 Q 7 S W 5 2 Z X N 0 b W V u d C B S Y X R p b m c m c X V v d D s s J n F 1 b 3 Q 7 Q W R q d X N 0 Z W Q g U E d J J n F 1 b 3 Q 7 L C Z x d W 9 0 O 1 Y v Q y Z x d W 9 0 O y w m c X V v d D t F R 0 k m c X V v d D s s J n F 1 b 3 Q 7 J S B F e H A u J n F 1 b 3 Q 7 L C Z x d W 9 0 O 0 5 P S S Z x d W 9 0 O y w m c X V v d D t D Y X A g U m F 0 Z S Z x d W 9 0 O y w m c X V v d D t U Y X g g T G 9 h Z C Z x d W 9 0 O y w m c X V v d D t M b 2 F k Z W Q g Q 2 F w J n F 1 b 3 Q 7 L C Z x d W 9 0 O 0 1 h c m t l d C B W Y W x 1 Z S Z x d W 9 0 O y w m c X V v d D t G a W 5 h b C B N V i A v I F V u a X Q m c X V v d D s s J n F 1 b 3 Q 7 M j A y N i B Q Y X J 0 a W F s I F Z h b H V l J n F 1 b 3 Q 7 L C Z x d W 9 0 O z I w M j Y g U G F y d G l h b C B W Y W x 1 Z S B S Z W F z b 2 4 m c X V v d D t d I i A v P j x F b n R y e S B U e X B l P S J G a W x s U 3 R h d H V z I i B W Y W x 1 Z T 0 i c 0 N v b X B s Z X R l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l J l b G F 0 a W 9 u c 2 h p c E l u Z m 9 D b 2 5 0 Y W l u Z X I i I F Z h b H V l P S J z e y Z x d W 9 0 O 2 N v b H V t b k N v d W 5 0 J n F 1 b 3 Q 7 O j I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d W x 0 a W Z h b W l s e S 9 B d X R v U m V t b 3 Z l Z E N v b H V t b n M x L n t L Z X l Q S U 4 s M H 0 m c X V v d D s s J n F 1 b 3 Q 7 U 2 V j d G l v b j E v T X V s d G l m Y W 1 p b H k v Q X V 0 b 1 J l b W 9 2 Z W R D b 2 x 1 b W 5 z M S 5 7 U E l O c y w x f S Z x d W 9 0 O y w m c X V v d D t T Z W N 0 a W 9 u M S 9 N d W x 0 a W Z h b W l s e S 9 B d X R v U m V t b 3 Z l Z E N v b H V t b n M x L n t D b G F z c 2 V z L D J 9 J n F 1 b 3 Q 7 L C Z x d W 9 0 O 1 N l Y 3 R p b 2 4 x L 0 1 1 b H R p Z m F t a W x 5 L 0 F 1 d G 9 S Z W 1 v d m V k Q 2 9 s d W 1 u c z E u e 0 F k Z H J l c 3 M s M 3 0 m c X V v d D s s J n F 1 b 3 Q 7 U 2 V j d G l v b j E v T X V s d G l m Y W 1 p b H k v Q X V 0 b 1 J l b W 9 2 Z W R D b 2 x 1 b W 5 z M S 5 7 V G F 4 I E R p c 3 R y a W N 0 L D R 9 J n F 1 b 3 Q 7 L C Z x d W 9 0 O 1 N l Y 3 R p b 2 4 x L 0 1 1 b H R p Z m F t a W x 5 L 0 F 1 d G 9 S Z W 1 v d m V k Q 2 9 s d W 1 u c z E u e 0 x h b m Q u V G 9 0 Y W w g U 0 Y s N X 0 m c X V v d D s s J n F 1 b 3 Q 7 U 2 V j d G l v b j E v T X V s d G l m Y W 1 p b H k v Q X V 0 b 1 J l b W 9 2 Z W R D b 2 x 1 b W 5 z M S 5 7 U 3 V i Y 2 x h c 3 M y L D Z 9 J n F 1 b 3 Q 7 L C Z x d W 9 0 O 1 N l Y 3 R p b 2 4 x L 0 1 1 b H R p Z m F t a W x 5 L 0 F 1 d G 9 S Z W 1 v d m V k Q 2 9 s d W 1 u c z E u e 0 J s Z G d T R i w 3 f S Z x d W 9 0 O y w m c X V v d D t T Z W N 0 a W 9 u M S 9 N d W x 0 a W Z h b W l s e S 9 B d X R v U m V t b 3 Z l Z E N v b H V t b n M x L n t T d H V k a W 9 z L D h 9 J n F 1 b 3 Q 7 L C Z x d W 9 0 O 1 N l Y 3 R p b 2 4 x L 0 1 1 b H R p Z m F t a W x 5 L 0 F 1 d G 9 S Z W 1 v d m V k Q 2 9 s d W 1 u c z E u e z F C U i w 5 f S Z x d W 9 0 O y w m c X V v d D t T Z W N 0 a W 9 u M S 9 N d W x 0 a W Z h b W l s e S 9 B d X R v U m V t b 3 Z l Z E N v b H V t b n M x L n s y Q l I s M T B 9 J n F 1 b 3 Q 7 L C Z x d W 9 0 O 1 N l Y 3 R p b 2 4 x L 0 1 1 b H R p Z m F t a W x 5 L 0 F 1 d G 9 S Z W 1 v d m V k Q 2 9 s d W 1 u c z E u e z N C U i w x M X 0 m c X V v d D s s J n F 1 b 3 Q 7 U 2 V j d G l v b j E v T X V s d G l m Y W 1 p b H k v Q X V 0 b 1 J l b W 9 2 Z W R D b 2 x 1 b W 5 z M S 5 7 N E J S L D E y f S Z x d W 9 0 O y w m c X V v d D t T Z W N 0 a W 9 u M S 9 N d W x 0 a W Z h b W l s e S 9 B d X R v U m V t b 3 Z l Z E N v b H V t b n M x L n t N b 2 J p b G V I b 2 1 l U G F k c y w x M 3 0 m c X V v d D s s J n F 1 b 3 Q 7 U 2 V j d G l v b j E v T X V s d G l m Y W 1 p b H k v Q X V 0 b 1 J l b W 9 2 Z W R D b 2 x 1 b W 5 z M S 5 7 Q 2 9 t b V N G L D E 0 f S Z x d W 9 0 O y w m c X V v d D t T Z W N 0 a W 9 u M S 9 N d W x 0 a W Z h b W l s e S 9 B d X R v U m V t b 3 Z l Z E N v b H V t b n M x L n t Z Z W F y Q m x 0 L D E 1 f S Z x d W 9 0 O y w m c X V v d D t T Z W N 0 a W 9 u M S 9 N d W x 0 a W Z h b W l s e S 9 B d X R v U m V t b 3 Z l Z E N v b H V t b n M x L n t J b n Z l c 3 R t Z W 5 0 I F J h d G l u Z y w x N n 0 m c X V v d D s s J n F 1 b 3 Q 7 U 2 V j d G l v b j E v T X V s d G l m Y W 1 p b H k v Q X V 0 b 1 J l b W 9 2 Z W R D b 2 x 1 b W 5 z M S 5 7 Q W R q d X N 0 Z W Q g U E d J L D E 3 f S Z x d W 9 0 O y w m c X V v d D t T Z W N 0 a W 9 u M S 9 N d W x 0 a W Z h b W l s e S 9 B d X R v U m V t b 3 Z l Z E N v b H V t b n M x L n t W L 0 M s M T h 9 J n F 1 b 3 Q 7 L C Z x d W 9 0 O 1 N l Y 3 R p b 2 4 x L 0 1 1 b H R p Z m F t a W x 5 L 0 F 1 d G 9 S Z W 1 v d m V k Q 2 9 s d W 1 u c z E u e 0 V H S S w x O X 0 m c X V v d D s s J n F 1 b 3 Q 7 U 2 V j d G l v b j E v T X V s d G l m Y W 1 p b H k v Q X V 0 b 1 J l b W 9 2 Z W R D b 2 x 1 b W 5 z M S 5 7 J S B F e H A u L D I w f S Z x d W 9 0 O y w m c X V v d D t T Z W N 0 a W 9 u M S 9 N d W x 0 a W Z h b W l s e S 9 B d X R v U m V t b 3 Z l Z E N v b H V t b n M x L n t O T 0 k s M j F 9 J n F 1 b 3 Q 7 L C Z x d W 9 0 O 1 N l Y 3 R p b 2 4 x L 0 1 1 b H R p Z m F t a W x 5 L 0 F 1 d G 9 S Z W 1 v d m V k Q 2 9 s d W 1 u c z E u e 0 N h c C B S Y X R l L D I y f S Z x d W 9 0 O y w m c X V v d D t T Z W N 0 a W 9 u M S 9 N d W x 0 a W Z h b W l s e S 9 B d X R v U m V t b 3 Z l Z E N v b H V t b n M x L n t U Y X g g T G 9 h Z C w y M 3 0 m c X V v d D s s J n F 1 b 3 Q 7 U 2 V j d G l v b j E v T X V s d G l m Y W 1 p b H k v Q X V 0 b 1 J l b W 9 2 Z W R D b 2 x 1 b W 5 z M S 5 7 T G 9 h Z G V k I E N h c C w y N H 0 m c X V v d D s s J n F 1 b 3 Q 7 U 2 V j d G l v b j E v T X V s d G l m Y W 1 p b H k v Q X V 0 b 1 J l b W 9 2 Z W R D b 2 x 1 b W 5 z M S 5 7 T W F y a 2 V 0 I F Z h b H V l L D I 1 f S Z x d W 9 0 O y w m c X V v d D t T Z W N 0 a W 9 u M S 9 N d W x 0 a W Z h b W l s e S 9 B d X R v U m V t b 3 Z l Z E N v b H V t b n M x L n t G a W 5 h b C B N V i A v I F V u a X Q s M j Z 9 J n F 1 b 3 Q 7 L C Z x d W 9 0 O 1 N l Y 3 R p b 2 4 x L 0 1 1 b H R p Z m F t a W x 5 L 0 F 1 d G 9 S Z W 1 v d m V k Q 2 9 s d W 1 u c z E u e z I w M j Y g U G F y d G l h b C B W Y W x 1 Z S w y N 3 0 m c X V v d D s s J n F 1 b 3 Q 7 U 2 V j d G l v b j E v T X V s d G l m Y W 1 p b H k v Q X V 0 b 1 J l b W 9 2 Z W R D b 2 x 1 b W 5 z M S 5 7 M j A y N i B Q Y X J 0 a W F s I F Z h b H V l I F J l Y X N v b i w y O H 0 m c X V v d D t d L C Z x d W 9 0 O 0 N v b H V t b k N v d W 5 0 J n F 1 b 3 Q 7 O j I 5 L C Z x d W 9 0 O 0 t l e U N v b H V t b k 5 h b W V z J n F 1 b 3 Q 7 O l t d L C Z x d W 9 0 O 0 N v b H V t b k l k Z W 5 0 a X R p Z X M m c X V v d D s 6 W y Z x d W 9 0 O 1 N l Y 3 R p b 2 4 x L 0 1 1 b H R p Z m F t a W x 5 L 0 F 1 d G 9 S Z W 1 v d m V k Q 2 9 s d W 1 u c z E u e 0 t l e V B J T i w w f S Z x d W 9 0 O y w m c X V v d D t T Z W N 0 a W 9 u M S 9 N d W x 0 a W Z h b W l s e S 9 B d X R v U m V t b 3 Z l Z E N v b H V t b n M x L n t Q S U 5 z L D F 9 J n F 1 b 3 Q 7 L C Z x d W 9 0 O 1 N l Y 3 R p b 2 4 x L 0 1 1 b H R p Z m F t a W x 5 L 0 F 1 d G 9 S Z W 1 v d m V k Q 2 9 s d W 1 u c z E u e 0 N s Y X N z Z X M s M n 0 m c X V v d D s s J n F 1 b 3 Q 7 U 2 V j d G l v b j E v T X V s d G l m Y W 1 p b H k v Q X V 0 b 1 J l b W 9 2 Z W R D b 2 x 1 b W 5 z M S 5 7 Q W R k c m V z c y w z f S Z x d W 9 0 O y w m c X V v d D t T Z W N 0 a W 9 u M S 9 N d W x 0 a W Z h b W l s e S 9 B d X R v U m V t b 3 Z l Z E N v b H V t b n M x L n t U Y X g g R G l z d H J p Y 3 Q s N H 0 m c X V v d D s s J n F 1 b 3 Q 7 U 2 V j d G l v b j E v T X V s d G l m Y W 1 p b H k v Q X V 0 b 1 J l b W 9 2 Z W R D b 2 x 1 b W 5 z M S 5 7 T G F u Z C 5 U b 3 R h b C B T R i w 1 f S Z x d W 9 0 O y w m c X V v d D t T Z W N 0 a W 9 u M S 9 N d W x 0 a W Z h b W l s e S 9 B d X R v U m V t b 3 Z l Z E N v b H V t b n M x L n t T d W J j b G F z c z I s N n 0 m c X V v d D s s J n F 1 b 3 Q 7 U 2 V j d G l v b j E v T X V s d G l m Y W 1 p b H k v Q X V 0 b 1 J l b W 9 2 Z W R D b 2 x 1 b W 5 z M S 5 7 Q m x k Z 1 N G L D d 9 J n F 1 b 3 Q 7 L C Z x d W 9 0 O 1 N l Y 3 R p b 2 4 x L 0 1 1 b H R p Z m F t a W x 5 L 0 F 1 d G 9 S Z W 1 v d m V k Q 2 9 s d W 1 u c z E u e 1 N 0 d W R p b 3 M s O H 0 m c X V v d D s s J n F 1 b 3 Q 7 U 2 V j d G l v b j E v T X V s d G l m Y W 1 p b H k v Q X V 0 b 1 J l b W 9 2 Z W R D b 2 x 1 b W 5 z M S 5 7 M U J S L D l 9 J n F 1 b 3 Q 7 L C Z x d W 9 0 O 1 N l Y 3 R p b 2 4 x L 0 1 1 b H R p Z m F t a W x 5 L 0 F 1 d G 9 S Z W 1 v d m V k Q 2 9 s d W 1 u c z E u e z J C U i w x M H 0 m c X V v d D s s J n F 1 b 3 Q 7 U 2 V j d G l v b j E v T X V s d G l m Y W 1 p b H k v Q X V 0 b 1 J l b W 9 2 Z W R D b 2 x 1 b W 5 z M S 5 7 M 0 J S L D E x f S Z x d W 9 0 O y w m c X V v d D t T Z W N 0 a W 9 u M S 9 N d W x 0 a W Z h b W l s e S 9 B d X R v U m V t b 3 Z l Z E N v b H V t b n M x L n s 0 Q l I s M T J 9 J n F 1 b 3 Q 7 L C Z x d W 9 0 O 1 N l Y 3 R p b 2 4 x L 0 1 1 b H R p Z m F t a W x 5 L 0 F 1 d G 9 S Z W 1 v d m V k Q 2 9 s d W 1 u c z E u e 0 1 v Y m l s Z U h v b W V Q Y W R z L D E z f S Z x d W 9 0 O y w m c X V v d D t T Z W N 0 a W 9 u M S 9 N d W x 0 a W Z h b W l s e S 9 B d X R v U m V t b 3 Z l Z E N v b H V t b n M x L n t D b 2 1 t U 0 Y s M T R 9 J n F 1 b 3 Q 7 L C Z x d W 9 0 O 1 N l Y 3 R p b 2 4 x L 0 1 1 b H R p Z m F t a W x 5 L 0 F 1 d G 9 S Z W 1 v d m V k Q 2 9 s d W 1 u c z E u e 1 l l Y X J C b H Q s M T V 9 J n F 1 b 3 Q 7 L C Z x d W 9 0 O 1 N l Y 3 R p b 2 4 x L 0 1 1 b H R p Z m F t a W x 5 L 0 F 1 d G 9 S Z W 1 v d m V k Q 2 9 s d W 1 u c z E u e 0 l u d m V z d G 1 l b n Q g U m F 0 a W 5 n L D E 2 f S Z x d W 9 0 O y w m c X V v d D t T Z W N 0 a W 9 u M S 9 N d W x 0 a W Z h b W l s e S 9 B d X R v U m V t b 3 Z l Z E N v b H V t b n M x L n t B Z G p 1 c 3 R l Z C B Q R 0 k s M T d 9 J n F 1 b 3 Q 7 L C Z x d W 9 0 O 1 N l Y 3 R p b 2 4 x L 0 1 1 b H R p Z m F t a W x 5 L 0 F 1 d G 9 S Z W 1 v d m V k Q 2 9 s d W 1 u c z E u e 1 Y v Q y w x O H 0 m c X V v d D s s J n F 1 b 3 Q 7 U 2 V j d G l v b j E v T X V s d G l m Y W 1 p b H k v Q X V 0 b 1 J l b W 9 2 Z W R D b 2 x 1 b W 5 z M S 5 7 R U d J L D E 5 f S Z x d W 9 0 O y w m c X V v d D t T Z W N 0 a W 9 u M S 9 N d W x 0 a W Z h b W l s e S 9 B d X R v U m V t b 3 Z l Z E N v b H V t b n M x L n s l I E V 4 c C 4 s M j B 9 J n F 1 b 3 Q 7 L C Z x d W 9 0 O 1 N l Y 3 R p b 2 4 x L 0 1 1 b H R p Z m F t a W x 5 L 0 F 1 d G 9 S Z W 1 v d m V k Q 2 9 s d W 1 u c z E u e 0 5 P S S w y M X 0 m c X V v d D s s J n F 1 b 3 Q 7 U 2 V j d G l v b j E v T X V s d G l m Y W 1 p b H k v Q X V 0 b 1 J l b W 9 2 Z W R D b 2 x 1 b W 5 z M S 5 7 Q 2 F w I F J h d G U s M j J 9 J n F 1 b 3 Q 7 L C Z x d W 9 0 O 1 N l Y 3 R p b 2 4 x L 0 1 1 b H R p Z m F t a W x 5 L 0 F 1 d G 9 S Z W 1 v d m V k Q 2 9 s d W 1 u c z E u e 1 R h e C B M b 2 F k L D I z f S Z x d W 9 0 O y w m c X V v d D t T Z W N 0 a W 9 u M S 9 N d W x 0 a W Z h b W l s e S 9 B d X R v U m V t b 3 Z l Z E N v b H V t b n M x L n t M b 2 F k Z W Q g Q 2 F w L D I 0 f S Z x d W 9 0 O y w m c X V v d D t T Z W N 0 a W 9 u M S 9 N d W x 0 a W Z h b W l s e S 9 B d X R v U m V t b 3 Z l Z E N v b H V t b n M x L n t N Y X J r Z X Q g V m F s d W U s M j V 9 J n F 1 b 3 Q 7 L C Z x d W 9 0 O 1 N l Y 3 R p b 2 4 x L 0 1 1 b H R p Z m F t a W x 5 L 0 F 1 d G 9 S Z W 1 v d m V k Q 2 9 s d W 1 u c z E u e 0 Z p b m F s I E 1 W I C 8 g V W 5 p d C w y N n 0 m c X V v d D s s J n F 1 b 3 Q 7 U 2 V j d G l v b j E v T X V s d G l m Y W 1 p b H k v Q X V 0 b 1 J l b W 9 2 Z W R D b 2 x 1 b W 5 z M S 5 7 M j A y N i B Q Y X J 0 a W F s I F Z h b H V l L D I 3 f S Z x d W 9 0 O y w m c X V v d D t T Z W N 0 a W 9 u M S 9 N d W x 0 a W Z h b W l s e S 9 B d X R v U m V t b 3 Z l Z E N v b H V t b n M x L n s y M D I 2 I F B h c n R p Y W w g V m F s d W U g U m V h c 2 9 u L D I 4 f S Z x d W 9 0 O 1 0 s J n F 1 b 3 Q 7 U m V s Y X R p b 2 5 z a G l w S W 5 m b y Z x d W 9 0 O z p b X X 0 i I C 8 + P E V u d H J 5 I F R 5 c G U 9 I k Z p b G x D b 3 V u d C I g V m F s d W U 9 I m w 4 N C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1 1 b H R p Z m F t a W x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1 b H R p Z m F t a W x 5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d X J z a W 5 n S G 9 t Z V 9 W Y W x 1 Y X R p b 2 5 N b 2 R l b C 9 O d X J z a W 5 n S G 9 t Z X N f V m F s d W F 0 a W 9 u T W 9 k Z W x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d X J z a W 5 n S G 9 t Z V 9 W Y W x 1 Y X R p b 2 5 N b 2 R l b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c G V j a W F s c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F j Y 2 U x M W Z l L T J j O W E t N D c x M i 0 4 N W I w L T h k M T E 0 Y z I 4 M z I 1 M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U X V l c n l H c m 9 1 c E l E I i B W Y W x 1 Z T 0 i c 2 R k M D E 4 M T A z L T E 0 Y W Y t N D Y 4 Y S 0 5 M G J l L W R i Z j M 3 Y 2 J i N T A x Y i I g L z 4 8 R W 5 0 c n k g V H l w Z T 0 i R m l s b F R h c m d l d C I g V m F s d W U 9 I n N T c G V j a W F s c y I g L z 4 8 R W 5 0 c n k g V H l w Z T 0 i R m l s b E x h c 3 R V c G R h d G V k I i B W Y W x 1 Z T 0 i Z D I w M j Y t M D g t M T Z U M j I 6 M T k 6 N D k u M z E 5 M T Y w O V o i I C 8 + P E V u d H J 5 I F R 5 c G U 9 I k Z p b G x D b 2 x 1 b W 5 U e X B l c y I g V m F s d W U 9 I n N B Q U F B Q U F B Q U F B Q U F B Q U F B Q U F B Q U F B Q U F B Q U F B Q U F B Q U F B Q T 0 i I C 8 + P E V u d H J 5 I F R 5 c G U 9 I k Z p b G x D b 2 x 1 b W 5 O Y W 1 l c y I g V m F s d W U 9 I n N b J n F 1 b 3 Q 7 S 2 V 5 U E l O J n F 1 b 3 Q 7 L C Z x d W 9 0 O 1 B J T n M m c X V v d D s s J n F 1 b 3 Q 7 Q 2 x h c 3 N l c y Z x d W 9 0 O y w m c X V v d D t B Z G R y Z X N z J n F 1 b 3 Q 7 L C Z x d W 9 0 O 1 R h e C B E a X N 0 c m l j d C Z x d W 9 0 O y w m c X V v d D t M Y W 5 k L l R v d G F s I F N G J n F 1 b 3 Q 7 L C Z x d W 9 0 O 1 N 1 Y m N s Y X N z M i Z x d W 9 0 O y w m c X V v d D t C b G R n U 0 Y m c X V v d D s s J n F 1 b 3 Q 7 W W V h c k J s d C Z x d W 9 0 O y w m c X V v d D t J b n Z l c 3 R t Z W 5 0 I F J h d G l u Z y Z x d W 9 0 O y w m c X V v d D t B Z G o g U m V u d C A k L 1 N G J n F 1 b 3 Q 7 L C Z x d W 9 0 O 1 B H S S Z x d W 9 0 O y w m c X V v d D t W L 0 M m c X V v d D s s J n F 1 b 3 Q 7 R U d J J n F 1 b 3 Q 7 L C Z x d W 9 0 O y U g R X h w L i Z x d W 9 0 O y w m c X V v d D t O T 0 k m c X V v d D s s J n F 1 b 3 Q 7 Q 2 F w I F J h d G U m c X V v d D s s J n F 1 b 3 Q 7 V G F 4 I E x v Y W Q m c X V v d D s s J n F 1 b 3 Q 7 T G 9 h Z G V k I E N h c C Z x d W 9 0 O y w m c X V v d D t M O k I g U m F 0 a W 8 m c X V v d D s s J n F 1 b 3 Q 7 R X h j Z X N z I E x h b m Q g Q X J l Y S Z x d W 9 0 O y w m c X V v d D t F e G N l c 3 M g T G F u Z C B W Y W x 1 Z S Z x d W 9 0 O y w m c X V v d D t N Y X J r Z X Q g V m F s d W U m c X V v d D s s J n F 1 b 3 Q 7 R m l u Y W w g T V Y g L y B T R i Z x d W 9 0 O y w m c X V v d D s y M D I 2 I F B h c n R p Y W w g V m F s d W U m c X V v d D s s J n F 1 b 3 Q 7 M j A y N i B Q Y X J 0 a W F s I F Z h b H V l I F J l Y X N v b i Z x d W 9 0 O 1 0 i I C 8 + P E V u d H J 5 I F R 5 c G U 9 I k Z p b G x F c n J v c k N v d W 5 0 I i B W Y W x 1 Z T 0 i b D A i I C 8 + P E V u d H J 5 I F R 5 c G U 9 I k Z p b G x T d G F 0 d X M i I F Z h b H V l P S J z Q 2 9 t c G x l d G U i I C 8 + P E V u d H J 5 I F R 5 c G U 9 I k Z p b G x F c n J v c k N v Z G U i I F Z h b H V l P S J z V W 5 r b m 9 3 b i I g L z 4 8 R W 5 0 c n k g V H l w Z T 0 i U m V s Y X R p b 2 5 z a G l w S W 5 m b 0 N v b n R h a W 5 l c i I g V m F s d W U 9 I n N 7 J n F 1 b 3 Q 7 Y 2 9 s d W 1 u Q 2 9 1 b n Q m c X V v d D s 6 M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w Z W N p Y W x z L 0 F 1 d G 9 S Z W 1 v d m V k Q 2 9 s d W 1 u c z E u e 0 t l e V B J T i w w f S Z x d W 9 0 O y w m c X V v d D t T Z W N 0 a W 9 u M S 9 T c G V j a W F s c y 9 B d X R v U m V t b 3 Z l Z E N v b H V t b n M x L n t Q S U 5 z L D F 9 J n F 1 b 3 Q 7 L C Z x d W 9 0 O 1 N l Y 3 R p b 2 4 x L 1 N w Z W N p Y W x z L 0 F 1 d G 9 S Z W 1 v d m V k Q 2 9 s d W 1 u c z E u e 0 N s Y X N z Z X M s M n 0 m c X V v d D s s J n F 1 b 3 Q 7 U 2 V j d G l v b j E v U 3 B l Y 2 l h b H M v Q X V 0 b 1 J l b W 9 2 Z W R D b 2 x 1 b W 5 z M S 5 7 Q W R k c m V z c y w z f S Z x d W 9 0 O y w m c X V v d D t T Z W N 0 a W 9 u M S 9 T c G V j a W F s c y 9 B d X R v U m V t b 3 Z l Z E N v b H V t b n M x L n t U Y X g g R G l z d H J p Y 3 Q s N H 0 m c X V v d D s s J n F 1 b 3 Q 7 U 2 V j d G l v b j E v U 3 B l Y 2 l h b H M v Q X V 0 b 1 J l b W 9 2 Z W R D b 2 x 1 b W 5 z M S 5 7 T G F u Z C 5 U b 3 R h b C B T R i w 1 f S Z x d W 9 0 O y w m c X V v d D t T Z W N 0 a W 9 u M S 9 T c G V j a W F s c y 9 B d X R v U m V t b 3 Z l Z E N v b H V t b n M x L n t T d W J j b G F z c z I s N n 0 m c X V v d D s s J n F 1 b 3 Q 7 U 2 V j d G l v b j E v U 3 B l Y 2 l h b H M v Q X V 0 b 1 J l b W 9 2 Z W R D b 2 x 1 b W 5 z M S 5 7 Q m x k Z 1 N G L D d 9 J n F 1 b 3 Q 7 L C Z x d W 9 0 O 1 N l Y 3 R p b 2 4 x L 1 N w Z W N p Y W x z L 0 F 1 d G 9 S Z W 1 v d m V k Q 2 9 s d W 1 u c z E u e 1 l l Y X J C b H Q s O H 0 m c X V v d D s s J n F 1 b 3 Q 7 U 2 V j d G l v b j E v U 3 B l Y 2 l h b H M v Q X V 0 b 1 J l b W 9 2 Z W R D b 2 x 1 b W 5 z M S 5 7 S W 5 2 Z X N 0 b W V u d C B S Y X R p b m c s O X 0 m c X V v d D s s J n F 1 b 3 Q 7 U 2 V j d G l v b j E v U 3 B l Y 2 l h b H M v Q X V 0 b 1 J l b W 9 2 Z W R D b 2 x 1 b W 5 z M S 5 7 Q W R q I F J l b n Q g J C 9 T R i w x M H 0 m c X V v d D s s J n F 1 b 3 Q 7 U 2 V j d G l v b j E v U 3 B l Y 2 l h b H M v Q X V 0 b 1 J l b W 9 2 Z W R D b 2 x 1 b W 5 z M S 5 7 U E d J L D E x f S Z x d W 9 0 O y w m c X V v d D t T Z W N 0 a W 9 u M S 9 T c G V j a W F s c y 9 B d X R v U m V t b 3 Z l Z E N v b H V t b n M x L n t W L 0 M s M T J 9 J n F 1 b 3 Q 7 L C Z x d W 9 0 O 1 N l Y 3 R p b 2 4 x L 1 N w Z W N p Y W x z L 0 F 1 d G 9 S Z W 1 v d m V k Q 2 9 s d W 1 u c z E u e 0 V H S S w x M 3 0 m c X V v d D s s J n F 1 b 3 Q 7 U 2 V j d G l v b j E v U 3 B l Y 2 l h b H M v Q X V 0 b 1 J l b W 9 2 Z W R D b 2 x 1 b W 5 z M S 5 7 J S B F e H A u L D E 0 f S Z x d W 9 0 O y w m c X V v d D t T Z W N 0 a W 9 u M S 9 T c G V j a W F s c y 9 B d X R v U m V t b 3 Z l Z E N v b H V t b n M x L n t O T 0 k s M T V 9 J n F 1 b 3 Q 7 L C Z x d W 9 0 O 1 N l Y 3 R p b 2 4 x L 1 N w Z W N p Y W x z L 0 F 1 d G 9 S Z W 1 v d m V k Q 2 9 s d W 1 u c z E u e 0 N h c C B S Y X R l L D E 2 f S Z x d W 9 0 O y w m c X V v d D t T Z W N 0 a W 9 u M S 9 T c G V j a W F s c y 9 B d X R v U m V t b 3 Z l Z E N v b H V t b n M x L n t U Y X g g T G 9 h Z C w x N 3 0 m c X V v d D s s J n F 1 b 3 Q 7 U 2 V j d G l v b j E v U 3 B l Y 2 l h b H M v Q X V 0 b 1 J l b W 9 2 Z W R D b 2 x 1 b W 5 z M S 5 7 T G 9 h Z G V k I E N h c C w x O H 0 m c X V v d D s s J n F 1 b 3 Q 7 U 2 V j d G l v b j E v U 3 B l Y 2 l h b H M v Q X V 0 b 1 J l b W 9 2 Z W R D b 2 x 1 b W 5 z M S 5 7 T D p C I F J h d G l v L D E 5 f S Z x d W 9 0 O y w m c X V v d D t T Z W N 0 a W 9 u M S 9 T c G V j a W F s c y 9 B d X R v U m V t b 3 Z l Z E N v b H V t b n M x L n t F e G N l c 3 M g T G F u Z C B B c m V h L D I w f S Z x d W 9 0 O y w m c X V v d D t T Z W N 0 a W 9 u M S 9 T c G V j a W F s c y 9 B d X R v U m V t b 3 Z l Z E N v b H V t b n M x L n t F e G N l c 3 M g T G F u Z C B W Y W x 1 Z S w y M X 0 m c X V v d D s s J n F 1 b 3 Q 7 U 2 V j d G l v b j E v U 3 B l Y 2 l h b H M v Q X V 0 b 1 J l b W 9 2 Z W R D b 2 x 1 b W 5 z M S 5 7 T W F y a 2 V 0 I F Z h b H V l L D I y f S Z x d W 9 0 O y w m c X V v d D t T Z W N 0 a W 9 u M S 9 T c G V j a W F s c y 9 B d X R v U m V t b 3 Z l Z E N v b H V t b n M x L n t G a W 5 h b C B N V i A v I F N G L D I z f S Z x d W 9 0 O y w m c X V v d D t T Z W N 0 a W 9 u M S 9 T c G V j a W F s c y 9 B d X R v U m V t b 3 Z l Z E N v b H V t b n M x L n s y M D I 2 I F B h c n R p Y W w g V m F s d W U s M j R 9 J n F 1 b 3 Q 7 L C Z x d W 9 0 O 1 N l Y 3 R p b 2 4 x L 1 N w Z W N p Y W x z L 0 F 1 d G 9 S Z W 1 v d m V k Q 2 9 s d W 1 u c z E u e z I w M j Y g U G F y d G l h b C B W Y W x 1 Z S B S Z W F z b 2 4 s M j V 9 J n F 1 b 3 Q 7 X S w m c X V v d D t D b 2 x 1 b W 5 D b 3 V u d C Z x d W 9 0 O z o y N i w m c X V v d D t L Z X l D b 2 x 1 b W 5 O Y W 1 l c y Z x d W 9 0 O z p b X S w m c X V v d D t D b 2 x 1 b W 5 J Z G V u d G l 0 a W V z J n F 1 b 3 Q 7 O l s m c X V v d D t T Z W N 0 a W 9 u M S 9 T c G V j a W F s c y 9 B d X R v U m V t b 3 Z l Z E N v b H V t b n M x L n t L Z X l Q S U 4 s M H 0 m c X V v d D s s J n F 1 b 3 Q 7 U 2 V j d G l v b j E v U 3 B l Y 2 l h b H M v Q X V 0 b 1 J l b W 9 2 Z W R D b 2 x 1 b W 5 z M S 5 7 U E l O c y w x f S Z x d W 9 0 O y w m c X V v d D t T Z W N 0 a W 9 u M S 9 T c G V j a W F s c y 9 B d X R v U m V t b 3 Z l Z E N v b H V t b n M x L n t D b G F z c 2 V z L D J 9 J n F 1 b 3 Q 7 L C Z x d W 9 0 O 1 N l Y 3 R p b 2 4 x L 1 N w Z W N p Y W x z L 0 F 1 d G 9 S Z W 1 v d m V k Q 2 9 s d W 1 u c z E u e 0 F k Z H J l c 3 M s M 3 0 m c X V v d D s s J n F 1 b 3 Q 7 U 2 V j d G l v b j E v U 3 B l Y 2 l h b H M v Q X V 0 b 1 J l b W 9 2 Z W R D b 2 x 1 b W 5 z M S 5 7 V G F 4 I E R p c 3 R y a W N 0 L D R 9 J n F 1 b 3 Q 7 L C Z x d W 9 0 O 1 N l Y 3 R p b 2 4 x L 1 N w Z W N p Y W x z L 0 F 1 d G 9 S Z W 1 v d m V k Q 2 9 s d W 1 u c z E u e 0 x h b m Q u V G 9 0 Y W w g U 0 Y s N X 0 m c X V v d D s s J n F 1 b 3 Q 7 U 2 V j d G l v b j E v U 3 B l Y 2 l h b H M v Q X V 0 b 1 J l b W 9 2 Z W R D b 2 x 1 b W 5 z M S 5 7 U 3 V i Y 2 x h c 3 M y L D Z 9 J n F 1 b 3 Q 7 L C Z x d W 9 0 O 1 N l Y 3 R p b 2 4 x L 1 N w Z W N p Y W x z L 0 F 1 d G 9 S Z W 1 v d m V k Q 2 9 s d W 1 u c z E u e 0 J s Z G d T R i w 3 f S Z x d W 9 0 O y w m c X V v d D t T Z W N 0 a W 9 u M S 9 T c G V j a W F s c y 9 B d X R v U m V t b 3 Z l Z E N v b H V t b n M x L n t Z Z W F y Q m x 0 L D h 9 J n F 1 b 3 Q 7 L C Z x d W 9 0 O 1 N l Y 3 R p b 2 4 x L 1 N w Z W N p Y W x z L 0 F 1 d G 9 S Z W 1 v d m V k Q 2 9 s d W 1 u c z E u e 0 l u d m V z d G 1 l b n Q g U m F 0 a W 5 n L D l 9 J n F 1 b 3 Q 7 L C Z x d W 9 0 O 1 N l Y 3 R p b 2 4 x L 1 N w Z W N p Y W x z L 0 F 1 d G 9 S Z W 1 v d m V k Q 2 9 s d W 1 u c z E u e 0 F k a i B S Z W 5 0 I C Q v U 0 Y s M T B 9 J n F 1 b 3 Q 7 L C Z x d W 9 0 O 1 N l Y 3 R p b 2 4 x L 1 N w Z W N p Y W x z L 0 F 1 d G 9 S Z W 1 v d m V k Q 2 9 s d W 1 u c z E u e 1 B H S S w x M X 0 m c X V v d D s s J n F 1 b 3 Q 7 U 2 V j d G l v b j E v U 3 B l Y 2 l h b H M v Q X V 0 b 1 J l b W 9 2 Z W R D b 2 x 1 b W 5 z M S 5 7 V i 9 D L D E y f S Z x d W 9 0 O y w m c X V v d D t T Z W N 0 a W 9 u M S 9 T c G V j a W F s c y 9 B d X R v U m V t b 3 Z l Z E N v b H V t b n M x L n t F R 0 k s M T N 9 J n F 1 b 3 Q 7 L C Z x d W 9 0 O 1 N l Y 3 R p b 2 4 x L 1 N w Z W N p Y W x z L 0 F 1 d G 9 S Z W 1 v d m V k Q 2 9 s d W 1 u c z E u e y U g R X h w L i w x N H 0 m c X V v d D s s J n F 1 b 3 Q 7 U 2 V j d G l v b j E v U 3 B l Y 2 l h b H M v Q X V 0 b 1 J l b W 9 2 Z W R D b 2 x 1 b W 5 z M S 5 7 T k 9 J L D E 1 f S Z x d W 9 0 O y w m c X V v d D t T Z W N 0 a W 9 u M S 9 T c G V j a W F s c y 9 B d X R v U m V t b 3 Z l Z E N v b H V t b n M x L n t D Y X A g U m F 0 Z S w x N n 0 m c X V v d D s s J n F 1 b 3 Q 7 U 2 V j d G l v b j E v U 3 B l Y 2 l h b H M v Q X V 0 b 1 J l b W 9 2 Z W R D b 2 x 1 b W 5 z M S 5 7 V G F 4 I E x v Y W Q s M T d 9 J n F 1 b 3 Q 7 L C Z x d W 9 0 O 1 N l Y 3 R p b 2 4 x L 1 N w Z W N p Y W x z L 0 F 1 d G 9 S Z W 1 v d m V k Q 2 9 s d W 1 u c z E u e 0 x v Y W R l Z C B D Y X A s M T h 9 J n F 1 b 3 Q 7 L C Z x d W 9 0 O 1 N l Y 3 R p b 2 4 x L 1 N w Z W N p Y W x z L 0 F 1 d G 9 S Z W 1 v d m V k Q 2 9 s d W 1 u c z E u e 0 w 6 Q i B S Y X R p b y w x O X 0 m c X V v d D s s J n F 1 b 3 Q 7 U 2 V j d G l v b j E v U 3 B l Y 2 l h b H M v Q X V 0 b 1 J l b W 9 2 Z W R D b 2 x 1 b W 5 z M S 5 7 R X h j Z X N z I E x h b m Q g Q X J l Y S w y M H 0 m c X V v d D s s J n F 1 b 3 Q 7 U 2 V j d G l v b j E v U 3 B l Y 2 l h b H M v Q X V 0 b 1 J l b W 9 2 Z W R D b 2 x 1 b W 5 z M S 5 7 R X h j Z X N z I E x h b m Q g V m F s d W U s M j F 9 J n F 1 b 3 Q 7 L C Z x d W 9 0 O 1 N l Y 3 R p b 2 4 x L 1 N w Z W N p Y W x z L 0 F 1 d G 9 S Z W 1 v d m V k Q 2 9 s d W 1 u c z E u e 0 1 h c m t l d C B W Y W x 1 Z S w y M n 0 m c X V v d D s s J n F 1 b 3 Q 7 U 2 V j d G l v b j E v U 3 B l Y 2 l h b H M v Q X V 0 b 1 J l b W 9 2 Z W R D b 2 x 1 b W 5 z M S 5 7 R m l u Y W w g T V Y g L y B T R i w y M 3 0 m c X V v d D s s J n F 1 b 3 Q 7 U 2 V j d G l v b j E v U 3 B l Y 2 l h b H M v Q X V 0 b 1 J l b W 9 2 Z W R D b 2 x 1 b W 5 z M S 5 7 M j A y N i B Q Y X J 0 a W F s I F Z h b H V l L D I 0 f S Z x d W 9 0 O y w m c X V v d D t T Z W N 0 a W 9 u M S 9 T c G V j a W F s c y 9 B d X R v U m V t b 3 Z l Z E N v b H V t b n M x L n s y M D I 2 I F B h c n R p Y W w g V m F s d W U g U m V h c 2 9 u L D I 1 f S Z x d W 9 0 O 1 0 s J n F 1 b 3 Q 7 U m V s Y X R p b 2 5 z a G l w S W 5 m b y Z x d W 9 0 O z p b X X 0 i I C 8 + P E V u d H J 5 I F R 5 c G U 9 I k Z p b G x D b 3 V u d C I g V m F s d W U 9 I m w 0 M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N w Z W N p Y W x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w Z W N p Y W x z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G x O b 2 5 S Z X N f U E l O T G V 2 Z W w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k O T U 0 Y m Y w Y y 0 3 N G U 1 L T Q x M G Y t Y W M 0 Z S 1 l O D E w M D c 3 Z T M x Y T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H c m 9 1 c E l E I i B W Y W x 1 Z T 0 i c z l l M G Q 1 O T N m L W Q 5 Z D c t N D I z N S 0 5 Y T h m L T E x Z T J l M 2 Q y Y m Q w M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T d G F 0 d X M i I F Z h b H V l P S J z Q 2 9 t c G x l d G U i I C 8 + P E V u d H J 5 I F R 5 c G U 9 I k Z p b G x M Y X N 0 V X B k Y X R l Z C I g V m F s d W U 9 I m Q y M D I 2 L T A 1 L T E 1 V D E 2 O j M w O j U w L j A 5 N T g w N z R a I i A v P j x F b n R y e S B U e X B l P S J G a W x s R X J y b 3 J D b 2 R l I i B W Y W x 1 Z T 0 i c 1 V u a 2 5 v d 2 4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B b G x O b 2 5 S Z X N f U E l O T G V 2 Z W w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x s T m 9 u U m V z X 1 B J T k x l d m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x s T m 9 u U m V z X 1 B J T k x l d m V s L 0 5 v b l J l c 1 B J T n N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1 E Y X R E Z X R h a W x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T E 0 O T I 1 Z D c t N z c y O S 0 0 M G V k L T g w Z W M t M D N h N D Y 5 Z j E x N m R m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G a W x s Z W R D b 2 1 w b G V 0 Z V J l c 3 V s d F R v V 2 9 y a 3 N o Z W V 0 I i B W Y W x 1 Z T 0 i b D A i I C 8 + P E V u d H J 5 I F R 5 c G U 9 I k 5 h b W V V c G R h d G V k Q W Z 0 Z X J G a W x s I i B W Y W x 1 Z T 0 i b D E i I C 8 + P E V u d H J 5 I F R 5 c G U 9 I l F 1 Z X J 5 R 3 J v d X B J R C I g V m F s d W U 9 I n M 5 Z T B k N T k z Z i 1 k O W Q 3 L T Q y M z U t O W E 4 Z i 0 x M W U y Z T N k M m J k M D E i I C 8 + P E V u d H J 5 I F R 5 c G U 9 I k J 1 Z m Z l c k 5 l e H R S Z W Z y Z X N o I i B W Y W x 1 Z T 0 i b D E i I C 8 + P E V u d H J 5 I F R 5 c G U 9 I k 5 h d m l n Y X R p b 2 5 T d G V w T m F t Z S I g V m F s d W U 9 I n N O Y X Z p Z 2 F 0 a W 9 u I i A v P j x F b n R y e S B U e X B l P S J G a W x s U 3 R h d H V z I i B W Y W x 1 Z T 0 i c 0 N v b X B s Z X R l I i A v P j x F b n R y e S B U e X B l P S J G a W x s T G F z d F V w Z G F 0 Z W Q i I F Z h b H V l P S J k M j A y N i 0 w N S 0 x N V Q x N j o z M D o 1 M C 4 x M z k w M D E y W i I g L z 4 8 R W 5 0 c n k g V H l w Z T 0 i R m l s b E V y c m 9 y Q 2 9 k Z S I g V m F s d W U 9 I n N V b m t u b 3 d u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2 9 t R G F 0 R G V 0 Y W l s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1 E Y X R E Z X R h a W x z L 0 N v b U R h d E R l d G F p b H N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G x O b 2 5 S Z X N Q S U 5 z X 1 B l c k t l e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I 3 Z T Z j O T l i L T U x O W M t N D A w O S 1 h Y W M 2 L T l m M z c z Y T Y 1 M G Y 5 Y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k Z p b G x l Z E N v b X B s Z X R l U m V z d W x 0 V G 9 X b 3 J r c 2 h l Z X Q i I F Z h b H V l P S J s M C I g L z 4 8 R W 5 0 c n k g V H l w Z T 0 i U X V l c n l H c m 9 1 c E l E I i B W Y W x 1 Z T 0 i c z l l M G Q 1 O T N m L W Q 5 Z D c t N D I z N S 0 5 Y T h m L T E x Z T J l M 2 Q y Y m Q w M S I g L z 4 8 R W 5 0 c n k g V H l w Z T 0 i T G 9 h Z G V k V G 9 B b m F s e X N p c 1 N l c n Z p Y 2 V z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T d G F 0 d X M i I F Z h b H V l P S J z Q 2 9 t c G x l d G U i I C 8 + P E V u d H J 5 I F R 5 c G U 9 I k Z p b G x M Y X N 0 V X B k Y X R l Z C I g V m F s d W U 9 I m Q y M D I 2 L T A 1 L T E 1 V D E 2 O j M w O j U w L j E y N z k 3 M D d a I i A v P j x F b n R y e S B U e X B l P S J G a W x s R X J y b 3 J D b 2 R l I i B W Y W x 1 Z T 0 i c 1 V u a 2 5 v d 2 4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B b G x O b 2 5 S Z X N Q S U 5 z X 1 B l c k t l e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G x O b 2 5 S Z X N Q S U 5 z X 1 B l c k t l e S 9 H c m 9 1 c G V k Q n l L Z X l Q S U 5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G x O b 2 5 S Z X N Q S U 5 z X 1 B y a W 9 y W W V h c l Z h b H N f U G V y S 2 V 5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T F l Y z N h Y W M t N T R h Z S 0 0 M 2 Y z L T h i M G Y t M D U x Y j g 1 Y T V j M T h j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R m l s b G V k Q 2 9 t c G x l d G V S Z X N 1 b H R U b 1 d v c m t z a G V l d C I g V m F s d W U 9 I m w w I i A v P j x F b n R y e S B U e X B l P S J R d W V y e U d y b 3 V w S U Q i I F Z h b H V l P S J z O W U w Z D U 5 M 2 Y t Z D l k N y 0 0 M j M 1 L T l h O G Y t M T F l M m U z Z D J i Z D A x I i A v P j x F b n R y e S B U e X B l P S J M b 2 F k Z W R U b 0 F u Y W x 5 c 2 l z U 2 V y d m l j Z X M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N 0 Y X R 1 c y I g V m F s d W U 9 I n N D b 2 1 w b G V 0 Z S I g L z 4 8 R W 5 0 c n k g V H l w Z T 0 i R m l s b E x h c 3 R V c G R h d G V k I i B W Y W x 1 Z T 0 i Z D I w M j Y t M D U t M T V U M T Y 6 M z A 6 N T A u M T M z N D k w M F o i I C 8 + P E V u d H J 5 I F R 5 c G U 9 I k Z p b G x F c n J v c k N v Z G U i I F Z h b H V l P S J z V W 5 r b m 9 3 b i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s b E 5 v b l J l c 1 B J T n N f U H J p b 3 J Z Z W F y V m F s c 1 9 Q Z X J L Z X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x s T m 9 u U m V z U E l O c 1 9 Q c m l v c l l l Y X J W Y W x z X 1 B l c k t l e S 9 H c m 9 1 c G V k Q n l L Z X l Q S U 5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1 t N T E 3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Y X N T d G F 0 a W 9 u X 1 Z h b H V h d G l v b k 1 v Z G V s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b 3 R l b H N f V m F s d W F 0 a W 9 u T W 9 k Z W w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b W 1 h c n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k N T Y 5 Y j R h Y i 0 5 O W F h L T Q z N D U t O T Q 2 M i 0 w Y W R m Z G U 5 O T l i N W M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F R h c m d l d C I g V m F s d W U 9 I n N T d W 1 t Y X J 5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1 L T E 1 V D E 2 O j M z O j U 4 L j M 0 O T g 0 M j h a I i A v P j x F b n R y e S B U e X B l P S J G a W x s Q 2 9 s d W 1 u V H l w Z X M i I F Z h b H V l P S J z Q m d V R C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s d W 1 u T m F t Z X M i I F Z h b H V l P S J z W y Z x d W 9 0 O 1 N 1 Y m N s Y X N z M i Z x d W 9 0 O y w m c X V v d D t U b 3 R h b C B N Y X J r Z X Q g V m F s d W U m c X V v d D s s J n F 1 b 3 Q 7 I y B v Z i B Q c m 9 w Z X J 0 a W V z J n F 1 b 3 Q 7 X S I g L z 4 8 R W 5 0 c n k g V H l w Z T 0 i R m l s b E N v d W 5 0 I i B W Y W x 1 Z T 0 i b D Q 0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1 b W 1 h c n k v Q X V 0 b 1 J l b W 9 2 Z W R D b 2 x 1 b W 5 z M S 5 7 U 3 V i Y 2 x h c 3 M y L D B 9 J n F 1 b 3 Q 7 L C Z x d W 9 0 O 1 N l Y 3 R p b 2 4 x L 1 N 1 b W 1 h c n k v Q X V 0 b 1 J l b W 9 2 Z W R D b 2 x 1 b W 5 z M S 5 7 V G 9 0 Y W w g T W F y a 2 V 0 I F Z h b H V l L D F 9 J n F 1 b 3 Q 7 L C Z x d W 9 0 O 1 N l Y 3 R p b 2 4 x L 1 N 1 b W 1 h c n k v Q X V 0 b 1 J l b W 9 2 Z W R D b 2 x 1 b W 5 z M S 5 7 I y B v Z i B Q c m 9 w Z X J 0 a W V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N 1 b W 1 h c n k v Q X V 0 b 1 J l b W 9 2 Z W R D b 2 x 1 b W 5 z M S 5 7 U 3 V i Y 2 x h c 3 M y L D B 9 J n F 1 b 3 Q 7 L C Z x d W 9 0 O 1 N l Y 3 R p b 2 4 x L 1 N 1 b W 1 h c n k v Q X V 0 b 1 J l b W 9 2 Z W R D b 2 x 1 b W 5 z M S 5 7 V G 9 0 Y W w g T W F y a 2 V 0 I F Z h b H V l L D F 9 J n F 1 b 3 Q 7 L C Z x d W 9 0 O 1 N l Y 3 R p b 2 4 x L 1 N 1 b W 1 h c n k v Q X V 0 b 1 J l b W 9 2 Z W R D b 2 x 1 b W 5 z M S 5 7 I y B v Z i B Q c m 9 w Z X J 0 a W V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d W 1 t Y X J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b W 1 h c n k v R 3 J v d X B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W 1 t Y X J 5 L 0 V 4 d H J h Y 3 R l Z C U y M F R l e H Q l M j B B Z n R l c i U y M E R l b G l t a X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m R v c y 9 S Z X B s Y W N l Z C U y M E V y c m 9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w b G l 0 Q 2 x h c 3 N Q c m 9 w Z X J 0 a W V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D g x M G Q 0 N z U t N D h i N S 0 0 O D g y L T l i Z D U t N D Y y Y W E x N m U 3 M W Y 4 I i A v P j x F b n R y e S B U e X B l P S J G a W x s R W 5 h Y m x l Z C I g V m F s d W U 9 I m w x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U Y X J n Z X Q i I F Z h b H V l P S J z U 3 B s a X R D b G F z c 1 B y b 3 B l c n R p Z X M i I C 8 + P E V u d H J 5 I F R 5 c G U 9 I k Z p b G x l Z E N v b X B s Z X R l U m V z d W x 0 V G 9 X b 3 J r c 2 h l Z X Q i I F Z h b H V l P S J s M S I g L z 4 8 R W 5 0 c n k g V H l w Z T 0 i R m l s b F R v R G F 0 Y U 1 v Z G V s R W 5 h Y m x l Z C I g V m F s d W U 9 I m w w I i A v P j x F b n R y e S B U e X B l P S J G a W x s T G F z d F V w Z G F 0 Z W Q i I F Z h b H V l P S J k M j A y N i 0 w N S 0 x N V Q x N j o z M T o 1 M i 4 z M z E 1 O T Y 3 W i I g L z 4 8 R W 5 0 c n k g V H l w Z T 0 i R m l s b E 9 i a m V j d F R 5 c G U i I F Z h b H V l P S J z V G F i b G U i I C 8 + P E V u d H J 5 I F R 5 c G U 9 I k x v Y W R l Z F R v Q W 5 h b H l z a X N T Z X J 2 a W N l c y I g V m F s d W U 9 I m w w I i A v P j x F b n R y e S B U e X B l P S J G a W x s Q 2 9 s d W 1 u V H l w Z X M i I F Z h b H V l P S J z Q U F B Q U F B Q U F B Q T 0 9 I i A v P j x F b n R y e S B U e X B l P S J G a W x s Q 2 9 s d W 1 u T m F t Z X M i I F Z h b H V l P S J z W y Z x d W 9 0 O 0 t l e V B J T i Z x d W 9 0 O y w m c X V v d D t Q S U 5 z J n F 1 b 3 Q 7 L C Z x d W 9 0 O 0 F k Z H J l c 3 M m c X V v d D s s J n F 1 b 3 Q 7 V G F 4 I E R p c 3 R y a W N 0 J n F 1 b 3 Q 7 L C Z x d W 9 0 O 0 N s Y X N z Z X M m c X V v d D s s J n F 1 b 3 Q 7 U 3 V i Y 2 x h c 3 M y J n F 1 b 3 Q 7 L C Z x d W 9 0 O 0 1 h c m t l d C B W Y W x 1 Z S Z x d W 9 0 O 1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E N v d W 5 0 I i B W Y W x 1 Z T 0 i b D Q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w b G l 0 Q 2 x h c 3 N Q c m 9 w Z X J 0 a W V z L 0 F 1 d G 9 S Z W 1 v d m V k Q 2 9 s d W 1 u c z E u e 0 t l e V B J T i w w f S Z x d W 9 0 O y w m c X V v d D t T Z W N 0 a W 9 u M S 9 T c G x p d E N s Y X N z U H J v c G V y d G l l c y 9 B d X R v U m V t b 3 Z l Z E N v b H V t b n M x L n t Q S U 5 z L D F 9 J n F 1 b 3 Q 7 L C Z x d W 9 0 O 1 N l Y 3 R p b 2 4 x L 1 N w b G l 0 Q 2 x h c 3 N Q c m 9 w Z X J 0 a W V z L 0 F 1 d G 9 S Z W 1 v d m V k Q 2 9 s d W 1 u c z E u e 0 F k Z H J l c 3 M s M n 0 m c X V v d D s s J n F 1 b 3 Q 7 U 2 V j d G l v b j E v U 3 B s a X R D b G F z c 1 B y b 3 B l c n R p Z X M v Q X V 0 b 1 J l b W 9 2 Z W R D b 2 x 1 b W 5 z M S 5 7 V G F 4 I E R p c 3 R y a W N 0 L D N 9 J n F 1 b 3 Q 7 L C Z x d W 9 0 O 1 N l Y 3 R p b 2 4 x L 1 N w b G l 0 Q 2 x h c 3 N Q c m 9 w Z X J 0 a W V z L 0 F 1 d G 9 S Z W 1 v d m V k Q 2 9 s d W 1 u c z E u e 0 N s Y X N z Z X M s N H 0 m c X V v d D s s J n F 1 b 3 Q 7 U 2 V j d G l v b j E v U 3 B s a X R D b G F z c 1 B y b 3 B l c n R p Z X M v Q X V 0 b 1 J l b W 9 2 Z W R D b 2 x 1 b W 5 z M S 5 7 U 3 V i Y 2 x h c 3 M y L D V 9 J n F 1 b 3 Q 7 L C Z x d W 9 0 O 1 N l Y 3 R p b 2 4 x L 1 N w b G l 0 Q 2 x h c 3 N Q c m 9 w Z X J 0 a W V z L 0 F 1 d G 9 S Z W 1 v d m V k Q 2 9 s d W 1 u c z E u e 0 1 h c m t l d C B W Y W x 1 Z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T c G x p d E N s Y X N z U H J v c G V y d G l l c y 9 B d X R v U m V t b 3 Z l Z E N v b H V t b n M x L n t L Z X l Q S U 4 s M H 0 m c X V v d D s s J n F 1 b 3 Q 7 U 2 V j d G l v b j E v U 3 B s a X R D b G F z c 1 B y b 3 B l c n R p Z X M v Q X V 0 b 1 J l b W 9 2 Z W R D b 2 x 1 b W 5 z M S 5 7 U E l O c y w x f S Z x d W 9 0 O y w m c X V v d D t T Z W N 0 a W 9 u M S 9 T c G x p d E N s Y X N z U H J v c G V y d G l l c y 9 B d X R v U m V t b 3 Z l Z E N v b H V t b n M x L n t B Z G R y Z X N z L D J 9 J n F 1 b 3 Q 7 L C Z x d W 9 0 O 1 N l Y 3 R p b 2 4 x L 1 N w b G l 0 Q 2 x h c 3 N Q c m 9 w Z X J 0 a W V z L 0 F 1 d G 9 S Z W 1 v d m V k Q 2 9 s d W 1 u c z E u e 1 R h e C B E a X N 0 c m l j d C w z f S Z x d W 9 0 O y w m c X V v d D t T Z W N 0 a W 9 u M S 9 T c G x p d E N s Y X N z U H J v c G V y d G l l c y 9 B d X R v U m V t b 3 Z l Z E N v b H V t b n M x L n t D b G F z c 2 V z L D R 9 J n F 1 b 3 Q 7 L C Z x d W 9 0 O 1 N l Y 3 R p b 2 4 x L 1 N w b G l 0 Q 2 x h c 3 N Q c m 9 w Z X J 0 a W V z L 0 F 1 d G 9 S Z W 1 v d m V k Q 2 9 s d W 1 u c z E u e 1 N 1 Y m N s Y X N z M i w 1 f S Z x d W 9 0 O y w m c X V v d D t T Z W N 0 a W 9 u M S 9 T c G x p d E N s Y X N z U H J v c G V y d G l l c y 9 B d X R v U m V t b 3 Z l Z E N v b H V t b n M x L n t N Y X J r Z X Q g V m F s d W U s N n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3 B s a X R D b G F z c 1 B y b 3 B l c n R p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B s a X R D b G F z c 1 B y b 3 B l c n R p Z X M v S 2 V w d C U y M E R 1 c G x p Y 2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c G x p d E N s Y X N z U H J v c G V y d G l l c y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B s a X R D b G F z c 1 B y b 3 B l c n R p Z X M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b W 1 h c n k v U m V w b G F j Z W Q l M j B F c n J v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m R 1 c 3 R y a W F s c y 9 S Z W 1 v d m V k J T I w R H V w b G l j Y X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W 0 1 M T c v V D E 4 X 0 h h b m 9 2 Z X J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k b 3 M v V D E 4 X 0 h h b m 9 2 Z X J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d W x 0 a W Z h b W l s e S 9 U M T h f S G F u b 3 Z l c l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w Z W N p Y W x z L 1 Q x O F 9 I Y W 5 v d m V y X 1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9 3 b n N o a X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m Z G E x Y T k 2 Y S 0 w O G U 5 L T Q 5 Y W Q t Y j k 3 Z C 0 z M D U y Z D Q x Y m I x N W Q i I C 8 + P E V u d H J 5 I F R 5 c G U 9 I k J 1 Z m Z l c k 5 l e H R S Z W Z y Z X N o I i B W Y W x 1 Z T 0 i b D E i I C 8 + P E V u d H J 5 I F R 5 c G U 9 I l J l c 3 V s d F R 5 c G U i I F Z h b H V l P S J z V G V 4 d C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R m l s b E N v d W 5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U t M T V U M T Y 6 M z A 6 N T A u M T Q 0 O D I 1 M l o i I C 8 + P E V u d H J 5 I F R 5 c G U 9 I k Z p b G x D b 2 x 1 b W 5 U e X B l c y I g V m F s d W U 9 I n N C Z z 0 9 I i A v P j x F b n R y e S B U e X B l P S J G a W x s Q 2 9 s d W 1 u T m F t Z X M i I F Z h b H V l P S J z W y Z x d W 9 0 O 1 R v d 2 5 z a G l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9 3 b n N o a X A v Q X V 0 b 1 J l b W 9 2 Z W R D b 2 x 1 b W 5 z M S 5 7 V G 9 3 b n N o a X A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9 3 b n N o a X A v Q X V 0 b 1 J l b W 9 2 Z W R D b 2 x 1 b W 5 z M S 5 7 V G 9 3 b n N o a X A s M H 0 m c X V v d D t d L C Z x d W 9 0 O 1 J l b G F 0 a W 9 u c 2 h p c E l u Z m 8 m c X V v d D s 6 W 1 1 9 I i A v P j x F b n R y e S B U e X B l P S J R d W V y e U d y b 3 V w S U Q i I F Z h b H V l P S J z Y W I z M W N m O T U t Z T N j N i 0 0 N j M z L T k 2 Y m U t Y z k 5 Y z Y 3 M T B m M z J l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9 3 b n N o a X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9 3 b n N o a X A v V G 9 3 b n N o a X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9 3 b k l E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O D E w Y j U 2 N j g t Z m Y 2 M S 0 0 M D M z L T k 3 Z T M t M j U z M j A 2 O T V k Y j A 5 I i A v P j x F b n R y e S B U e X B l P S J O Y X Z p Z 2 F 0 a W 9 u U 3 R l c E 5 h b W U i I F Z h b H V l P S J z T m F 2 a W d h d G l v b i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l F 1 Z X J 5 R 3 J v d X B J R C I g V m F s d W U 9 I n N h Y j M x Y 2 Y 5 N S 1 l M 2 M 2 L T Q 2 M z M t O T Z i Z S 1 j O T l j N j c x M G Y z M m U i I C 8 + P E V u d H J 5 I F R 5 c G U 9 I k Z p b G x M Y X N 0 V X B k Y X R l Z C I g V m F s d W U 9 I m Q y M D I 2 L T A 1 L T E 1 V D E 2 O j M w O j U w L j E 1 M D M 0 O D F a I i A v P j x F b n R y e S B U e X B l P S J G a W x s R X J y b 3 J D b 2 R l I i B W Y W x 1 Z T 0 i c 1 V u a 2 5 v d 2 4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b 3 d u S U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9 3 b k l E L 1 R v d 2 5 f S U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1 t N T E 3 L 0 F k Z G V k J T I w Q 2 9 u Z G l 0 a W 9 u Y W w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1 t N T E 3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Z G 9 z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G 9 0 Z W x z X 1 Z h b H V h d G l v b k 1 v Z G V s L 0 F k Z G V k J T I w Q 2 9 u Z G l 0 a W 9 u Y W w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b 3 R l b H N f V m F s d W F 0 a W 9 u T W 9 k Z W w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m R 1 c 3 R y a W F s c y 9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d W x 0 a W Z h b W l s e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1 b H R p Z m F t a W x 5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n V y c 2 l u Z 0 h v b W V f V m F s d W F 0 a W 9 u T W 9 k Z W w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Y X N T d G F 0 a W 9 u X 1 Z h b H V h d G l v b k 1 v Z G V s L 1 J l c G x h Y 2 V k J T I w R X J y b 3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t b W F y e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k d X N 0 c m l h b H M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c G V j a W F s c y 9 B Z G R l Z C U y M E N v b m R p d G l v b m F s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B l Y 2 l h b H M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w Z W N p Y W x z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B l Y 2 l h b H M v U m V t b 3 Z l Z C U y M E J v d H R v b S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1 t N T E 3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k b 3 M v U m V u Y W 1 l Z C U y M E N v b H V t b n M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W y 3 u 2 j 4 x V O s 0 D h v o k l 3 A Y A A A A A A g A A A A A A E G Y A A A A B A A A g A A A A F S q q F q A J h 2 b r T p L T o X W N H V b s + E d w C P u u E 7 J V 1 s E o d 9 s A A A A A D o A A A A A C A A A g A A A A 2 x m Q G 1 / D d j T 0 X 7 5 B x W e t v 3 2 7 K J j s f m a v E l F q I O x l S O l Q A A A A J 7 X 7 3 A E D S j 2 v D N R B 3 b a 2 s R A t s d n N 4 V Q Y 1 0 w w 9 A a x C j k f 5 z 4 R E Y w c X G e n A 5 m y n s 4 4 a i A s V i o 9 2 / k U I 4 3 F 8 Q B i y q q V T x j y f v O o + / M L 6 t A p t f V A A A A A x y r 3 M S b 4 d W F T r C Q v R j s S G s Q k C N e 6 / 2 U e 7 q F h 9 v l L 1 x l L F C 5 L h U 8 L n d 5 T l b L 4 j D F X 8 Z J T z Q i 9 i k 1 A t J C X N N j l i g = = < / D a t a M a s h u p > 
</file>

<file path=customXml/itemProps1.xml><?xml version="1.0" encoding="utf-8"?>
<ds:datastoreItem xmlns:ds="http://schemas.openxmlformats.org/officeDocument/2006/customXml" ds:itemID="{E5A11CE1-26E9-4B1A-9423-825D3EF4BB8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TownIDs</vt:lpstr>
      <vt:lpstr>Township</vt:lpstr>
      <vt:lpstr>GasStations</vt:lpstr>
      <vt:lpstr>NursingHomes</vt:lpstr>
      <vt:lpstr>Hotels</vt:lpstr>
      <vt:lpstr>Specials</vt:lpstr>
      <vt:lpstr>Multifamily</vt:lpstr>
      <vt:lpstr>Industrials</vt:lpstr>
      <vt:lpstr>Condos</vt:lpstr>
      <vt:lpstr>Comm517</vt:lpstr>
      <vt:lpstr>Summary</vt:lpstr>
      <vt:lpstr>SplitClassProperties</vt:lpstr>
    </vt:vector>
  </TitlesOfParts>
  <Company>CCAO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Sibila (Assessor)</dc:creator>
  <cp:lastModifiedBy>Christian Belanger (Assessor)</cp:lastModifiedBy>
  <dcterms:created xsi:type="dcterms:W3CDTF">2024-02-28T21:47:13Z</dcterms:created>
  <dcterms:modified xsi:type="dcterms:W3CDTF">2026-08-25T18:26:39Z</dcterms:modified>
</cp:coreProperties>
</file>