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tables/table4.xml" ContentType="application/vnd.openxmlformats-officedocument.spreadsheetml.table+xml"/>
  <Override PartName="/xl/queryTables/queryTable3.xml" ContentType="application/vnd.openxmlformats-officedocument.spreadsheetml.queryTable+xml"/>
  <Override PartName="/xl/tables/table5.xml" ContentType="application/vnd.openxmlformats-officedocument.spreadsheetml.table+xml"/>
  <Override PartName="/xl/queryTables/queryTable4.xml" ContentType="application/vnd.openxmlformats-officedocument.spreadsheetml.queryTable+xml"/>
  <Override PartName="/xl/tables/table6.xml" ContentType="application/vnd.openxmlformats-officedocument.spreadsheetml.table+xml"/>
  <Override PartName="/xl/queryTables/queryTable5.xml" ContentType="application/vnd.openxmlformats-officedocument.spreadsheetml.queryTable+xml"/>
  <Override PartName="/xl/tables/table7.xml" ContentType="application/vnd.openxmlformats-officedocument.spreadsheetml.table+xml"/>
  <Override PartName="/xl/queryTables/queryTable6.xml" ContentType="application/vnd.openxmlformats-officedocument.spreadsheetml.queryTable+xml"/>
  <Override PartName="/xl/tables/table8.xml" ContentType="application/vnd.openxmlformats-officedocument.spreadsheetml.table+xml"/>
  <Override PartName="/xl/queryTables/queryTable7.xml" ContentType="application/vnd.openxmlformats-officedocument.spreadsheetml.queryTable+xml"/>
  <Override PartName="/xl/tables/table9.xml" ContentType="application/vnd.openxmlformats-officedocument.spreadsheetml.table+xml"/>
  <Override PartName="/xl/queryTables/queryTable8.xml" ContentType="application/vnd.openxmlformats-officedocument.spreadsheetml.queryTable+xml"/>
  <Override PartName="/xl/tables/table10.xml" ContentType="application/vnd.openxmlformats-officedocument.spreadsheetml.table+xml"/>
  <Override PartName="/xl/queryTables/queryTable9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fileserver\ocommon\2026 IC &amp; Comms Shared Folder\T11\"/>
    </mc:Choice>
  </mc:AlternateContent>
  <xr:revisionPtr revIDLastSave="0" documentId="13_ncr:1_{C2074927-5766-4A97-80F1-D8D3A7C3FF89}" xr6:coauthVersionLast="47" xr6:coauthVersionMax="47" xr10:uidLastSave="{00000000-0000-0000-0000-000000000000}"/>
  <bookViews>
    <workbookView xWindow="-120" yWindow="-120" windowWidth="29040" windowHeight="17520" tabRatio="769" firstSheet="1" activeTab="1" xr2:uid="{FB2F6C32-97CF-4B9B-A955-0F407A61E43D}"/>
  </bookViews>
  <sheets>
    <sheet name="TownIDs" sheetId="36" state="hidden" r:id="rId1"/>
    <sheet name="GasStations" sheetId="26" r:id="rId2"/>
    <sheet name="NursingHomes" sheetId="30" r:id="rId3"/>
    <sheet name="Specials" sheetId="31" r:id="rId4"/>
    <sheet name="Multifamily" sheetId="29" r:id="rId5"/>
    <sheet name="Industrials" sheetId="28" r:id="rId6"/>
    <sheet name="Condos" sheetId="33" r:id="rId7"/>
    <sheet name="Comm517" sheetId="25" r:id="rId8"/>
    <sheet name="Summary" sheetId="32" r:id="rId9"/>
    <sheet name="SplitClassProperties" sheetId="34" r:id="rId10"/>
  </sheets>
  <definedNames>
    <definedName name="ExternalData_2" localSheetId="7" hidden="1">'Comm517'!$A$1:$Z$190</definedName>
    <definedName name="ExternalData_3" localSheetId="6" hidden="1">'Condos'!$A$1:$X$10</definedName>
    <definedName name="ExternalData_3" localSheetId="1" hidden="1">GasStations!$A$1:$K$16</definedName>
    <definedName name="ExternalData_4" localSheetId="5" hidden="1">Industrials!$A$1:$Z$12</definedName>
    <definedName name="ExternalData_5" localSheetId="4" hidden="1">Multifamily!$A$1:$AC$149</definedName>
    <definedName name="ExternalData_6" localSheetId="2" hidden="1">NursingHomes!$A$1:$V$2</definedName>
    <definedName name="ExternalData_7" localSheetId="3" hidden="1">Specials!$A$1:$Z$100</definedName>
    <definedName name="ExternalData_8" localSheetId="8" hidden="1">Summary!$A$1:$C$45</definedName>
    <definedName name="ExternalData_9" localSheetId="9" hidden="1">SplitClassProperties!$A$1:$G$5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36" l="1"/>
  <c r="C17" i="36"/>
  <c r="C16" i="36"/>
  <c r="C15" i="36"/>
  <c r="C14" i="36"/>
  <c r="C13" i="36"/>
  <c r="C12" i="36"/>
  <c r="C11" i="36"/>
  <c r="C10" i="36"/>
  <c r="C9" i="36"/>
  <c r="C8" i="36"/>
  <c r="C7" i="36"/>
  <c r="C6" i="36"/>
  <c r="C5" i="36"/>
  <c r="C4" i="36"/>
  <c r="C3" i="36"/>
  <c r="C2" i="36"/>
  <c r="C46" i="32" l="1"/>
  <c r="B46" i="3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6555A05-6331-4A32-A731-B2DEB9722EFD}" keepAlive="1" name="Query - AllNonRes_PINLevel" description="Connection to the 'AllNonRes_PINLevel' query in the workbook." type="5" refreshedVersion="0" background="1">
    <dbPr connection="Provider=Microsoft.Mashup.OleDb.1;Data Source=$Workbook$;Location=AllNonRes_PINLevel;Extended Properties=&quot;&quot;" command="SELECT * FROM [AllNonRes_PINLevel]"/>
  </connection>
  <connection id="2" xr16:uid="{87AAC354-821E-4B34-9787-DAD55001F604}" keepAlive="1" name="Query - AllNonResPINs_PerKey" description="Connection to the 'AllNonResPINs_PerKey' query in the workbook." type="5" refreshedVersion="0" background="1">
    <dbPr connection="Provider=Microsoft.Mashup.OleDb.1;Data Source=$Workbook$;Location=AllNonResPINs_PerKey;Extended Properties=&quot;&quot;" command="SELECT * FROM [AllNonResPINs_PerKey]"/>
  </connection>
  <connection id="3" xr16:uid="{F293B65D-AEEA-4707-8695-FD46ACA0467B}" keepAlive="1" name="Query - AllNonResPINs_PriorYearVals_PerKey" description="Connection to the 'AllNonResPINs_PriorYearVals_PerKey' query in the workbook." type="5" refreshedVersion="0" background="1">
    <dbPr connection="Provider=Microsoft.Mashup.OleDb.1;Data Source=$Workbook$;Location=AllNonResPINs_PriorYearVals_PerKey;Extended Properties=&quot;&quot;" command="SELECT * FROM [AllNonResPINs_PriorYearVals_PerKey]"/>
  </connection>
  <connection id="4" xr16:uid="{1C206D1B-0D8A-47AB-8E45-294C93FDA984}" keepAlive="1" name="Query - ComDatDetails" description="Connection to the 'ComDatDetails' query in the workbook." type="5" refreshedVersion="0" background="1">
    <dbPr connection="Provider=Microsoft.Mashup.OleDb.1;Data Source=$Workbook$;Location=ComDatDetails;Extended Properties=&quot;&quot;" command="SELECT * FROM [ComDatDetails]"/>
  </connection>
  <connection id="5" xr16:uid="{BFA8308A-A93A-43BB-A59E-95F49109B29E}" keepAlive="1" name="Query - Comm517" description="Connection to the 'Comm517' query in the workbook." type="5" refreshedVersion="8" background="1" saveData="1">
    <dbPr connection="Provider=Microsoft.Mashup.OleDb.1;Data Source=$Workbook$;Location=Comm517;Extended Properties=&quot;&quot;" command="SELECT * FROM [Comm517]"/>
  </connection>
  <connection id="6" xr16:uid="{A805969B-1E94-4EB9-A0B7-42C6FC0442FF}" keepAlive="1" name="Query - Condos" description="Connection to the 'Condos' query in the workbook." type="5" refreshedVersion="8" background="1" saveData="1">
    <dbPr connection="Provider=Microsoft.Mashup.OleDb.1;Data Source=$Workbook$;Location=Condos;Extended Properties=&quot;&quot;" command="SELECT * FROM [Condos]"/>
  </connection>
  <connection id="7" xr16:uid="{35EEAC30-D33B-439B-98C4-F428D09A7470}" keepAlive="1" name="Query - GasStation_ValuationModel" description="Connection to the 'GasStation_ValuationModel' query in the workbook." type="5" refreshedVersion="8" background="1" saveData="1">
    <dbPr connection="Provider=Microsoft.Mashup.OleDb.1;Data Source=$Workbook$;Location=GasStation_ValuationModel;Extended Properties=&quot;&quot;" command="SELECT * FROM [GasStation_ValuationModel]"/>
  </connection>
  <connection id="8" xr16:uid="{77B25436-8529-44CD-92CF-2D87C025550D}" keepAlive="1" name="Query - Hotels_ValuationModel" description="Connection to the 'Hotels_ValuationModel' query in the workbook." type="5" refreshedVersion="8" background="1" saveData="1">
    <dbPr connection="Provider=Microsoft.Mashup.OleDb.1;Data Source=$Workbook$;Location=Hotels_ValuationModel;Extended Properties=&quot;&quot;" command="SELECT * FROM [Hotels_ValuationModel]"/>
  </connection>
  <connection id="9" xr16:uid="{440C3618-6928-4312-82E4-7E87B650EC5E}" keepAlive="1" name="Query - Industrials" description="Connection to the 'Industrials' query in the workbook." type="5" refreshedVersion="8" background="1" saveData="1">
    <dbPr connection="Provider=Microsoft.Mashup.OleDb.1;Data Source=$Workbook$;Location=Industrials;Extended Properties=&quot;&quot;" command="SELECT * FROM [Industrials]"/>
  </connection>
  <connection id="10" xr16:uid="{CB03B27B-BEAB-46DF-A5D6-CD3FF32B3FAA}" keepAlive="1" name="Query - Multifamily" description="Connection to the 'Multifamily' query in the workbook." type="5" refreshedVersion="8" background="1" saveData="1">
    <dbPr connection="Provider=Microsoft.Mashup.OleDb.1;Data Source=$Workbook$;Location=Multifamily;Extended Properties=&quot;&quot;" command="SELECT * FROM [Multifamily]"/>
  </connection>
  <connection id="11" xr16:uid="{D458E211-3CFC-4DDD-83F7-23E341C49347}" keepAlive="1" name="Query - NursingHome_ValuationModel" description="Connection to the 'NursingHome_ValuationModel' query in the workbook." type="5" refreshedVersion="8" background="1" saveData="1">
    <dbPr connection="Provider=Microsoft.Mashup.OleDb.1;Data Source=$Workbook$;Location=NursingHome_ValuationModel;Extended Properties=&quot;&quot;" command="SELECT * FROM [NursingHome_ValuationModel]"/>
  </connection>
  <connection id="12" xr16:uid="{F68ED69B-6728-4964-BB06-893EBE244321}" keepAlive="1" name="Query - Specials" description="Connection to the 'Specials' query in the workbook." type="5" refreshedVersion="8" background="1" saveData="1">
    <dbPr connection="Provider=Microsoft.Mashup.OleDb.1;Data Source=$Workbook$;Location=Specials;Extended Properties=&quot;&quot;" command="SELECT * FROM [Specials]"/>
  </connection>
  <connection id="13" xr16:uid="{13B7F77F-594C-4F1F-9851-358176A823ED}" keepAlive="1" name="Query - SplitClassProperties" description="Connection to the 'SplitClassProperties' query in the workbook." type="5" refreshedVersion="8" background="1" saveData="1">
    <dbPr connection="Provider=Microsoft.Mashup.OleDb.1;Data Source=$Workbook$;Location=SplitClassProperties;Extended Properties=&quot;&quot;" command="SELECT * FROM [SplitClassProperties]"/>
  </connection>
  <connection id="14" xr16:uid="{5918D182-A425-4AF0-82B5-AEEB1B091302}" keepAlive="1" name="Query - Summary" description="Connection to the 'Summary' query in the workbook." type="5" refreshedVersion="8" background="1" saveData="1">
    <dbPr connection="Provider=Microsoft.Mashup.OleDb.1;Data Source=$Workbook$;Location=Summary;Extended Properties=&quot;&quot;" command="SELECT * FROM [Summary]"/>
  </connection>
  <connection id="15" xr16:uid="{A0964A4A-DB5A-4455-A03B-88EFA24815F0}" keepAlive="1" name="Query - TownID" description="Connection to the 'TownID' query in the workbook." type="5" refreshedVersion="0" background="1">
    <dbPr connection="Provider=Microsoft.Mashup.OleDb.1;Data Source=$Workbook$;Location=TownID;Extended Properties=&quot;&quot;" command="SELECT * FROM [TownID]"/>
  </connection>
  <connection id="16" xr16:uid="{EB4D1EB8-204E-4FB9-B131-815B42DBC458}" keepAlive="1" name="Query - Township" description="Connection to the 'Township' query in the workbook." type="5" refreshedVersion="0" background="1">
    <dbPr connection="Provider=Microsoft.Mashup.OleDb.1;Data Source=$Workbook$;Location=Township;Extended Properties=&quot;&quot;" command="SELECT * FROM [Township]"/>
  </connection>
</connections>
</file>

<file path=xl/sharedStrings.xml><?xml version="1.0" encoding="utf-8"?>
<sst xmlns="http://schemas.openxmlformats.org/spreadsheetml/2006/main" count="3812" uniqueCount="1494">
  <si>
    <t>KeyPIN</t>
  </si>
  <si>
    <t>Subclass2</t>
  </si>
  <si>
    <t>5-17</t>
  </si>
  <si>
    <t>5-92</t>
  </si>
  <si>
    <t>5-97</t>
  </si>
  <si>
    <t>5-93</t>
  </si>
  <si>
    <t>5-17 5-17</t>
  </si>
  <si>
    <t>5-90 5-17</t>
  </si>
  <si>
    <t>5-22</t>
  </si>
  <si>
    <t>5-28</t>
  </si>
  <si>
    <t>PINs</t>
  </si>
  <si>
    <t>Classes</t>
  </si>
  <si>
    <t>77:RETAIL-MULTI TENANT</t>
  </si>
  <si>
    <t>76:RETAIL-SINGLE TENANT</t>
  </si>
  <si>
    <t>56:OFFICE-MULTITENANT</t>
  </si>
  <si>
    <t>54:OFFICE-MEDICAL OFFICE BUILDINGS/SPACES</t>
  </si>
  <si>
    <t>86:RETAIL-RESTAURANTS</t>
  </si>
  <si>
    <t>57:OFFICE-SINGLETENANT</t>
  </si>
  <si>
    <t>75:RETAIL-STRIP CENTER</t>
  </si>
  <si>
    <t>89:RETAIL-FAST FOOD (FRANCHISE)</t>
  </si>
  <si>
    <t>88:RETAIL-FAST FOOD</t>
  </si>
  <si>
    <t>84:RETAIL-SHOPPING CENTERS</t>
  </si>
  <si>
    <t>17:INDUSTRIAL-STORAGE WAREHOUSES</t>
  </si>
  <si>
    <t>34:MULTIFAMILY-LOW RISE (3 FLOORS OR LESS)</t>
  </si>
  <si>
    <t>68:RETAIL-BANKS, SMALL FORMAT</t>
  </si>
  <si>
    <t>58:RETAIL-AUTOMOTIVE SERVICE GARAGE</t>
  </si>
  <si>
    <t>92:RETAIL-GROCERY STORES</t>
  </si>
  <si>
    <t>5-17 5-90</t>
  </si>
  <si>
    <t>Address</t>
  </si>
  <si>
    <t>Tax District</t>
  </si>
  <si>
    <t>Land.Total SF</t>
  </si>
  <si>
    <t>BldgSF</t>
  </si>
  <si>
    <t>Investment Rating</t>
  </si>
  <si>
    <t>Adj Rent $/SF</t>
  </si>
  <si>
    <t>PGI</t>
  </si>
  <si>
    <t>V/C</t>
  </si>
  <si>
    <t>EGI</t>
  </si>
  <si>
    <t>% Exp.</t>
  </si>
  <si>
    <t>NOI</t>
  </si>
  <si>
    <t>Cap Rate</t>
  </si>
  <si>
    <t>Excess Land Area</t>
  </si>
  <si>
    <t>Excess Land Value</t>
  </si>
  <si>
    <t>Market Value</t>
  </si>
  <si>
    <t>Final MV / SF</t>
  </si>
  <si>
    <t>C</t>
  </si>
  <si>
    <t>B</t>
  </si>
  <si>
    <t>A</t>
  </si>
  <si>
    <t>GBA</t>
  </si>
  <si>
    <t>L:B Ratio</t>
  </si>
  <si>
    <t>YearBlt</t>
  </si>
  <si>
    <t>1986</t>
  </si>
  <si>
    <t>1970</t>
  </si>
  <si>
    <t>1964</t>
  </si>
  <si>
    <t>1966</t>
  </si>
  <si>
    <t>Studios</t>
  </si>
  <si>
    <t>1BR</t>
  </si>
  <si>
    <t>2BR</t>
  </si>
  <si>
    <t>3BR</t>
  </si>
  <si>
    <t>4BR</t>
  </si>
  <si>
    <t>MobileHomePads</t>
  </si>
  <si>
    <t>CommSF</t>
  </si>
  <si>
    <t>Adjusted PGI</t>
  </si>
  <si>
    <t>Final MV / Unit</t>
  </si>
  <si>
    <t>1969</t>
  </si>
  <si>
    <t>IDPH#</t>
  </si>
  <si>
    <t>Units / Beds</t>
  </si>
  <si>
    <t xml:space="preserve">Revenue/bed/night </t>
  </si>
  <si>
    <t>Est. PGI</t>
  </si>
  <si>
    <t>Est. Vacancy %</t>
  </si>
  <si>
    <t>Exp %</t>
  </si>
  <si>
    <t>Final MV / Bed</t>
  </si>
  <si>
    <t>5-92 5-92</t>
  </si>
  <si>
    <t>D</t>
  </si>
  <si>
    <t>Total Market Value</t>
  </si>
  <si>
    <t># of Properties</t>
  </si>
  <si>
    <t>RETAIL-FAST FOOD (FRANCHISE)</t>
  </si>
  <si>
    <t>RETAIL-SINGLE TENANT</t>
  </si>
  <si>
    <t>OFFICE-SINGLETENANT</t>
  </si>
  <si>
    <t>RETAIL-MULTI TENANT</t>
  </si>
  <si>
    <t>RETAIL-STRIP CENTER</t>
  </si>
  <si>
    <t>OFFICE-MULTITENANT</t>
  </si>
  <si>
    <t>RETAIL-RESTAURANTS</t>
  </si>
  <si>
    <t>OFFICE-MEDICAL OFFICE BUILDINGS/SPACES</t>
  </si>
  <si>
    <t>RETAIL-FAST FOOD</t>
  </si>
  <si>
    <t>INDUSTRIAL-STORAGE WAREHOUSES</t>
  </si>
  <si>
    <t>MULTIFAMILY-LOW RISE (3 FLOORS OR LESS)</t>
  </si>
  <si>
    <t>RETAIL-BANKS, SMALL FORMAT</t>
  </si>
  <si>
    <t>RETAIL-AUTOMOTIVE SERVICE GARAGE</t>
  </si>
  <si>
    <t>RETAIL-GROCERY STORES</t>
  </si>
  <si>
    <t>RETAIL-SHOPPING CENTERS</t>
  </si>
  <si>
    <t>NBHD</t>
  </si>
  <si>
    <t>Town Region</t>
  </si>
  <si>
    <t>5-99</t>
  </si>
  <si>
    <t>5-23</t>
  </si>
  <si>
    <t>80:RETAIL-GAS STATION W/ CONVENIENCE STORE</t>
  </si>
  <si>
    <t>RETAIL-GAS STATION W/ CONVENIENCE STORE</t>
  </si>
  <si>
    <t>87:RETAIL-RESTAURANTS (FRANCHISE)</t>
  </si>
  <si>
    <t>1976</t>
  </si>
  <si>
    <t>3-14</t>
  </si>
  <si>
    <t>3-15 3-15</t>
  </si>
  <si>
    <t>3-14 3-14</t>
  </si>
  <si>
    <t>97:SPECIAL-DAY CARE FACILITY  ALL TYPES</t>
  </si>
  <si>
    <t>RETAIL-RESTAURANTS (FRANCHISE)</t>
  </si>
  <si>
    <t>SPECIAL-DAY CARE FACILITY  ALL TYPES</t>
  </si>
  <si>
    <t>69:RETAIL-BARS/TAVERNS</t>
  </si>
  <si>
    <t>RETAIL-BARS/TAVERNS</t>
  </si>
  <si>
    <t>Totals</t>
  </si>
  <si>
    <t>2008</t>
  </si>
  <si>
    <t>5-17 5-17 5-90</t>
  </si>
  <si>
    <t>72:RETAIL-CONDOS</t>
  </si>
  <si>
    <t>1967</t>
  </si>
  <si>
    <t>1954</t>
  </si>
  <si>
    <t>1960</t>
  </si>
  <si>
    <t>1961</t>
  </si>
  <si>
    <t>1959</t>
  </si>
  <si>
    <t>1958</t>
  </si>
  <si>
    <t>1953</t>
  </si>
  <si>
    <t>1948</t>
  </si>
  <si>
    <t>1929</t>
  </si>
  <si>
    <t>1928</t>
  </si>
  <si>
    <t>1930</t>
  </si>
  <si>
    <t>1947</t>
  </si>
  <si>
    <t>RETAIL-CONDOS</t>
  </si>
  <si>
    <t>1924</t>
  </si>
  <si>
    <t>Township</t>
  </si>
  <si>
    <t>T33</t>
  </si>
  <si>
    <t>TownName</t>
  </si>
  <si>
    <t>TownID</t>
  </si>
  <si>
    <t>T11</t>
  </si>
  <si>
    <t>Berwyn</t>
  </si>
  <si>
    <t>T12</t>
  </si>
  <si>
    <t>Bloom</t>
  </si>
  <si>
    <t>T13</t>
  </si>
  <si>
    <t>Bremen</t>
  </si>
  <si>
    <t>T14</t>
  </si>
  <si>
    <t>Calumet</t>
  </si>
  <si>
    <t>T15</t>
  </si>
  <si>
    <t>Cicero</t>
  </si>
  <si>
    <t>T19</t>
  </si>
  <si>
    <t>Lemont</t>
  </si>
  <si>
    <t>T21</t>
  </si>
  <si>
    <t>Lyons</t>
  </si>
  <si>
    <t>T27</t>
  </si>
  <si>
    <t>OakPark</t>
  </si>
  <si>
    <t>T28</t>
  </si>
  <si>
    <t>Orland</t>
  </si>
  <si>
    <t>T30</t>
  </si>
  <si>
    <t>Palos</t>
  </si>
  <si>
    <t>T31</t>
  </si>
  <si>
    <t>Proviso</t>
  </si>
  <si>
    <t>T32</t>
  </si>
  <si>
    <t>Rich</t>
  </si>
  <si>
    <t>RiverForest</t>
  </si>
  <si>
    <t>T34</t>
  </si>
  <si>
    <t>Riverside</t>
  </si>
  <si>
    <t>T36</t>
  </si>
  <si>
    <t>Stickney</t>
  </si>
  <si>
    <t>T37</t>
  </si>
  <si>
    <t>Thornton</t>
  </si>
  <si>
    <t>T39</t>
  </si>
  <si>
    <t>Worth</t>
  </si>
  <si>
    <t>2026 Partial Value</t>
  </si>
  <si>
    <t>2026 Partial Value Reason</t>
  </si>
  <si>
    <t>5-90 5-17 5-17</t>
  </si>
  <si>
    <t>83:RETAIL-LAUNDROMAT</t>
  </si>
  <si>
    <t>Total Land Val</t>
  </si>
  <si>
    <t>3-15</t>
  </si>
  <si>
    <t>42:MULTIFAMILY-MIXED USE, LOW RISE, 3 FL =&lt;</t>
  </si>
  <si>
    <t>1965</t>
  </si>
  <si>
    <t>MULTIFAMILY-MIXED USE, LOW RISE, 3 FL =&lt;</t>
  </si>
  <si>
    <t>RETAIL-LAUNDROMAT</t>
  </si>
  <si>
    <t>5-90 5-90 5-17</t>
  </si>
  <si>
    <t>5-17 5-17 5-17 5-17</t>
  </si>
  <si>
    <t>3-18</t>
  </si>
  <si>
    <t>1927</t>
  </si>
  <si>
    <t>1933</t>
  </si>
  <si>
    <t>1923</t>
  </si>
  <si>
    <t>Tax Load</t>
  </si>
  <si>
    <t>Loaded Cap</t>
  </si>
  <si>
    <t>1950</t>
  </si>
  <si>
    <t>1951</t>
  </si>
  <si>
    <t>5-97 5-97 5-97 5-97 5-97</t>
  </si>
  <si>
    <t>78:RETAIL-DRUG STORES/PHARMACIES</t>
  </si>
  <si>
    <t>73:RETAIL-CONVENIENCE STORE</t>
  </si>
  <si>
    <t>5-17 5-17 5-17</t>
  </si>
  <si>
    <t>5-17 5-17 5-17 5-17 5-17 5-17 5-17</t>
  </si>
  <si>
    <t>5-17 5-17 5-90 5-90</t>
  </si>
  <si>
    <t>1934</t>
  </si>
  <si>
    <t>1956</t>
  </si>
  <si>
    <t>22:INDUSTRIAL-UTILITY, NON-ENERGY PRODUCTIO</t>
  </si>
  <si>
    <t>1971</t>
  </si>
  <si>
    <t>5-93 5-93</t>
  </si>
  <si>
    <t>1916</t>
  </si>
  <si>
    <t>103:SPECIAL-NURSING HOME</t>
  </si>
  <si>
    <t>1926</t>
  </si>
  <si>
    <t>1995</t>
  </si>
  <si>
    <t>1957</t>
  </si>
  <si>
    <t>114:SPECIAL-CBD OFFICE</t>
  </si>
  <si>
    <t>1962</t>
  </si>
  <si>
    <t>1955</t>
  </si>
  <si>
    <t>59:RETAIL-AUTOMOTIVE QUICK LUBE</t>
  </si>
  <si>
    <t>5-92 5-92 5-90 5-90</t>
  </si>
  <si>
    <t>1946</t>
  </si>
  <si>
    <t>2016</t>
  </si>
  <si>
    <t>5-28 5-90</t>
  </si>
  <si>
    <t>5-97 5-97</t>
  </si>
  <si>
    <t>1997</t>
  </si>
  <si>
    <t>2007</t>
  </si>
  <si>
    <t>5-91 5-91</t>
  </si>
  <si>
    <t>1936</t>
  </si>
  <si>
    <t>67:RETAIL-BANKS</t>
  </si>
  <si>
    <t>94:SPECIAL-ASSM./MEET/RELIGIOUS FACILITY</t>
  </si>
  <si>
    <t>1925</t>
  </si>
  <si>
    <t>1978</t>
  </si>
  <si>
    <t>5-92 5-90</t>
  </si>
  <si>
    <t>1918</t>
  </si>
  <si>
    <t>1981</t>
  </si>
  <si>
    <t>1968</t>
  </si>
  <si>
    <t>5-90 5-28</t>
  </si>
  <si>
    <t>2009</t>
  </si>
  <si>
    <t>5-22 5-90</t>
  </si>
  <si>
    <t>1974</t>
  </si>
  <si>
    <t>5-22 5-22</t>
  </si>
  <si>
    <t>66:RETAIL-AUTOMOTIVE HAND WASH / DETAILING</t>
  </si>
  <si>
    <t>1949</t>
  </si>
  <si>
    <t>1985</t>
  </si>
  <si>
    <t>61:RETAIL-AUTOMOTIVE AUTO DEALERSHIP</t>
  </si>
  <si>
    <t>1941</t>
  </si>
  <si>
    <t>1977</t>
  </si>
  <si>
    <t>2019</t>
  </si>
  <si>
    <t>33:MULTIFAMILY-MIDRISE (4 TO 12 FLOORS)</t>
  </si>
  <si>
    <t>3-97</t>
  </si>
  <si>
    <t>50:MULTIFAMILY-SAP, 35% TIER</t>
  </si>
  <si>
    <t>AHSAP</t>
  </si>
  <si>
    <t>49:MULTIFAMILY-SAP, 15% TIER</t>
  </si>
  <si>
    <t>1920</t>
  </si>
  <si>
    <t>48:MULTIFAMILY-AFFORDABLE HOUSING</t>
  </si>
  <si>
    <t>1914</t>
  </si>
  <si>
    <t>1932</t>
  </si>
  <si>
    <t>1915</t>
  </si>
  <si>
    <t>1963</t>
  </si>
  <si>
    <t>1931</t>
  </si>
  <si>
    <t>1898</t>
  </si>
  <si>
    <t>1973</t>
  </si>
  <si>
    <t>3-18 3-18</t>
  </si>
  <si>
    <t>3-13 3-13</t>
  </si>
  <si>
    <t>INDUSTRIAL-UTILITY, NON-ENERGY PRODUCTIO</t>
  </si>
  <si>
    <t>MULTIFAMILY-AFFORDABLE HOUSING</t>
  </si>
  <si>
    <t>MULTIFAMILY-MIDRISE (4 TO 12 FLOORS)</t>
  </si>
  <si>
    <t>MULTIFAMILY-SAP, 15% TIER</t>
  </si>
  <si>
    <t>MULTIFAMILY-SAP, 35% TIER</t>
  </si>
  <si>
    <t>RETAIL-AUTOMOTIVE AUTO DEALERSHIP</t>
  </si>
  <si>
    <t>RETAIL-AUTOMOTIVE HAND WASH / DETAILING</t>
  </si>
  <si>
    <t>RETAIL-AUTOMOTIVE QUICK LUBE</t>
  </si>
  <si>
    <t>RETAIL-BANKS</t>
  </si>
  <si>
    <t>RETAIL-CONVENIENCE STORE</t>
  </si>
  <si>
    <t>RETAIL-DRUG STORES/PHARMACIES</t>
  </si>
  <si>
    <t>SPECIAL-ASSM./MEET/RELIGIOUS FACILITY</t>
  </si>
  <si>
    <t>SPECIAL-CBD OFFICE</t>
  </si>
  <si>
    <t>SPECIAL-NURSING HOME</t>
  </si>
  <si>
    <t>16-31-308-001-0000</t>
  </si>
  <si>
    <t>16-31-308-001-0000 16-31-308-002-0000 16-31-308-003-0000 16-31-308-004-0000 16-31-308-005-0000</t>
  </si>
  <si>
    <t>3601  HARLEM BERWYN</t>
  </si>
  <si>
    <t>11002</t>
  </si>
  <si>
    <t>0058537</t>
  </si>
  <si>
    <t>16-19-100-001-0000</t>
  </si>
  <si>
    <t>7143  ROOSEVELT BERWYN</t>
  </si>
  <si>
    <t>11001</t>
  </si>
  <si>
    <t>16-19-108-042-0000</t>
  </si>
  <si>
    <t>1345  HARLEM BERWYN</t>
  </si>
  <si>
    <t>16-19-207-048-0000</t>
  </si>
  <si>
    <t>6405  ROOSEVELT BERWYN</t>
  </si>
  <si>
    <t>11011</t>
  </si>
  <si>
    <t>16-19-307-038-0000</t>
  </si>
  <si>
    <t>1600  OAK PARK BERWYN</t>
  </si>
  <si>
    <t>16-19-407-058-0000</t>
  </si>
  <si>
    <t>1600  RIDGELAND BERWYN</t>
  </si>
  <si>
    <t>16-20-100-031-0000</t>
  </si>
  <si>
    <t>6347  ROOSEVELT BERWYN</t>
  </si>
  <si>
    <t>16-20-126-039-0000</t>
  </si>
  <si>
    <t>16-20-126-039-0000 16-20-126-040-0000</t>
  </si>
  <si>
    <t>1544  LOMBARD BERWYN</t>
  </si>
  <si>
    <t>5-23 5-23</t>
  </si>
  <si>
    <t>16-29-124-035-0000</t>
  </si>
  <si>
    <t>6345  26TH BERWYN</t>
  </si>
  <si>
    <t>16-30-200-043-0000</t>
  </si>
  <si>
    <t>16-30-200-016-0000 16-30-200-043-0000</t>
  </si>
  <si>
    <t>6705  CERMAK BERWYN</t>
  </si>
  <si>
    <t>11032</t>
  </si>
  <si>
    <t>16-30-314-020-0000</t>
  </si>
  <si>
    <t>16-30-314-019-0000 16-30-314-020-0000 16-30-314-021-0000 16-30-314-022-0000 16-30-314-023-0000</t>
  </si>
  <si>
    <t>2945 S HARLEM BERWYN</t>
  </si>
  <si>
    <t>5-90 5-23 5-23 5-23 5-90</t>
  </si>
  <si>
    <t>16-31-314-001-0000</t>
  </si>
  <si>
    <t>6856  OGDEN BERWYN</t>
  </si>
  <si>
    <t>16-31-316-009-0000</t>
  </si>
  <si>
    <t>3120  RIDGELAND BERWYN</t>
  </si>
  <si>
    <t>16-31-324-045-0000</t>
  </si>
  <si>
    <t>3845  HARLEM BERWYN</t>
  </si>
  <si>
    <t>16-31-407-031-0000</t>
  </si>
  <si>
    <t>6400  OGDEN BERWYN</t>
  </si>
  <si>
    <t>16-32-121-014-0000</t>
  </si>
  <si>
    <t>16-32-121-010-0000 16-32-121-011-0000 16-32-121-012-0000 16-32-121-013-0000 16-32-121-014-0000 16-32-121-015-0000 16-32-121-016-0000 16-32-121-017-0000 16-32-121-018-0000</t>
  </si>
  <si>
    <t>6211  OGDEN BERWYN</t>
  </si>
  <si>
    <t>5-90 5-90 5-90 5-90 5-23 5-23 5-23 5-23 5-23</t>
  </si>
  <si>
    <t>16-19-102-010-0000</t>
  </si>
  <si>
    <t>16-19-102-009-0000 16-19-102-010-0000 16-19-102-011-0000</t>
  </si>
  <si>
    <t>5-90 5-28 5-28</t>
  </si>
  <si>
    <t>7027  ROOSEVELT BERWYN</t>
  </si>
  <si>
    <t>16-19-105-009-0000</t>
  </si>
  <si>
    <t>16-19-105-009-0000 16-19-105-010-0000</t>
  </si>
  <si>
    <t>6903 W ROOSEVELT BERWYN</t>
  </si>
  <si>
    <t>1940</t>
  </si>
  <si>
    <t>16-19-107-001-0000</t>
  </si>
  <si>
    <t>6823  ROOSEVELT BERWYN</t>
  </si>
  <si>
    <t>1944</t>
  </si>
  <si>
    <t>16-19-107-008-0000</t>
  </si>
  <si>
    <t>16-19-107-008-0000 16-19-107-023-0000</t>
  </si>
  <si>
    <t>6801  ROOSEVELT BERWYN</t>
  </si>
  <si>
    <t>16-19-108-007-0000</t>
  </si>
  <si>
    <t>16-19-108-007-0000 16-19-108-008-0000 16-19-108-009-0000 16-19-108-010-0000 16-19-108-011-0000 16-19-108-012-0000 16-19-108-041-0000</t>
  </si>
  <si>
    <t>5-97 5-90 5-90 5-97 5-97 5-97 5-97</t>
  </si>
  <si>
    <t>1321  HARLEM BERWYN</t>
  </si>
  <si>
    <t>112:SPECIAL-SELF STORAGE</t>
  </si>
  <si>
    <t>16-19-116-047-0000</t>
  </si>
  <si>
    <t>1441  HARLEM BERWYN</t>
  </si>
  <si>
    <t>16-19-131-040-0000</t>
  </si>
  <si>
    <t>16-19-131-040-0000 16-19-131-041-0000</t>
  </si>
  <si>
    <t>1542  OAK PARK BERWYN</t>
  </si>
  <si>
    <t>16-19-231-035-0000</t>
  </si>
  <si>
    <t>6401 S 16TH BERWYN</t>
  </si>
  <si>
    <t>16-19-301-005-0000</t>
  </si>
  <si>
    <t>7114  16TH BERWYN</t>
  </si>
  <si>
    <t>16-19-304-042-0000</t>
  </si>
  <si>
    <t>1608  CLINTON BERWYN</t>
  </si>
  <si>
    <t>16-19-306-001-0000</t>
  </si>
  <si>
    <t>16-19-306-001-0000 16-19-306-002-0000</t>
  </si>
  <si>
    <t>6844  16TH BERWYN</t>
  </si>
  <si>
    <t>16-19-306-039-0000</t>
  </si>
  <si>
    <t>6838  16TH BERWYN</t>
  </si>
  <si>
    <t>16-19-326-031-0000</t>
  </si>
  <si>
    <t>7034  CERMAK BERWYN</t>
  </si>
  <si>
    <t>11033</t>
  </si>
  <si>
    <t>16-19-328-031-0000</t>
  </si>
  <si>
    <t>16-19-328-030-0000 16-19-328-031-0000 16-19-328-032-0000 16-19-328-033-0000</t>
  </si>
  <si>
    <t>5-22 5-22 5-22 5-22</t>
  </si>
  <si>
    <t>6934  CERMAK BERWYN</t>
  </si>
  <si>
    <t>16-19-331-020-0000</t>
  </si>
  <si>
    <t>2136  OAK PARK BERWYN</t>
  </si>
  <si>
    <t>11030</t>
  </si>
  <si>
    <t>16-19-400-035-0000</t>
  </si>
  <si>
    <t>5-32</t>
  </si>
  <si>
    <t>6728  16TH BERWYN</t>
  </si>
  <si>
    <t>71:RETAIL-BOWLING ALLEY</t>
  </si>
  <si>
    <t>16-19-401-006-0000</t>
  </si>
  <si>
    <t>6714  16TH BERWYN</t>
  </si>
  <si>
    <t>16-19-401-008-0000</t>
  </si>
  <si>
    <t>16-19-401-008-0000 16-19-401-009-0000</t>
  </si>
  <si>
    <t>5-17 5-26</t>
  </si>
  <si>
    <t>6704 W 16TH BERWYN</t>
  </si>
  <si>
    <t>16-19-404-001-0000</t>
  </si>
  <si>
    <t>1601 W 16TH BERWYN</t>
  </si>
  <si>
    <t>16-19-425-023-0000</t>
  </si>
  <si>
    <t>16-19-425-023-0000 16-19-425-029-0000</t>
  </si>
  <si>
    <t>6714  CERMAK BERWYN</t>
  </si>
  <si>
    <t>11014</t>
  </si>
  <si>
    <t>16-19-425-025-0000</t>
  </si>
  <si>
    <t>16-19-425-025-0000 16-19-425-026-0000 16-19-425-027-0000 16-19-425-028-0000</t>
  </si>
  <si>
    <t>6700 W CERMAK BERWYN</t>
  </si>
  <si>
    <t>16-19-426-020-0000</t>
  </si>
  <si>
    <t>16-19-426-020-0000 16-19-426-021-0000 16-19-426-022-0000 16-19-426-024-0000</t>
  </si>
  <si>
    <t>5-28 5-28 5-28 5-97</t>
  </si>
  <si>
    <t>2139  WESLEY BERWYN</t>
  </si>
  <si>
    <t>16-19-428-027-0000</t>
  </si>
  <si>
    <t>16-19-428-027-0000 16-19-428-028-0000 16-19-428-029-0000</t>
  </si>
  <si>
    <t>5-28 5-28 5-28</t>
  </si>
  <si>
    <t>6532  CERMAK BERWYN</t>
  </si>
  <si>
    <t>16-19-431-022-0000</t>
  </si>
  <si>
    <t>6400  CERMAK BERWYN</t>
  </si>
  <si>
    <t>1990</t>
  </si>
  <si>
    <t>16-20-101-001-0000</t>
  </si>
  <si>
    <t>16-20-101-001-0000 16-20-101-002-0000</t>
  </si>
  <si>
    <t>6325  ROOSEVELT BERWYN</t>
  </si>
  <si>
    <t>16-20-102-008-0000</t>
  </si>
  <si>
    <t>6231  ROOSEVELT BERWYN</t>
  </si>
  <si>
    <t>16-20-102-009-0000</t>
  </si>
  <si>
    <t>6227  ROOSEVELT BERWYN</t>
  </si>
  <si>
    <t>16-20-123-042-0000</t>
  </si>
  <si>
    <t>6339  16TH BERWYN</t>
  </si>
  <si>
    <t>16-20-329-019-0000</t>
  </si>
  <si>
    <t>2150  CERMAK BERWYN</t>
  </si>
  <si>
    <t>16-20-331-029-0000</t>
  </si>
  <si>
    <t>6236  CERMAK BERWYN</t>
  </si>
  <si>
    <t>16-29-101-001-0000</t>
  </si>
  <si>
    <t>5-30</t>
  </si>
  <si>
    <t>6323 W CERMAK BERWYN</t>
  </si>
  <si>
    <t>11013</t>
  </si>
  <si>
    <t>16-29-103-003-0000</t>
  </si>
  <si>
    <t>6217  CERMAK BERWYN</t>
  </si>
  <si>
    <t>16-29-125-020-0000</t>
  </si>
  <si>
    <t>6307  26TH BERWYN</t>
  </si>
  <si>
    <t>16-29-126-031-0000</t>
  </si>
  <si>
    <t>6247  26TH BERWYN</t>
  </si>
  <si>
    <t>16-29-127-031-0000</t>
  </si>
  <si>
    <t>16-29-127-031-0000 16-29-127-032-0000 16-29-127-033-0000 16-29-127-034-0000 16-29-127-035-0000 16-29-127-036-0000 16-29-127-037-0000 16-29-127-038-0000 16-29-127-039-0000 16-29-127-040-0000</t>
  </si>
  <si>
    <t>5-30 5-30 5-30 5-30 5-30 5-30 5-90 5-90 5-90 5-90</t>
  </si>
  <si>
    <t>6227  26TH BERWYN</t>
  </si>
  <si>
    <t>16-29-300-009-0000</t>
  </si>
  <si>
    <t>6324  26TH BERWYN</t>
  </si>
  <si>
    <t>16-29-301-008-0000</t>
  </si>
  <si>
    <t>16-29-301-008-0000 16-29-301-009-0000</t>
  </si>
  <si>
    <t>6304  26TH BERWYN</t>
  </si>
  <si>
    <t>16-29-303-007-0000</t>
  </si>
  <si>
    <t>16-29-303-007-0000 16-29-303-008-0000 16-29-303-009-0000 16-29-303-010-0000</t>
  </si>
  <si>
    <t>6201  26TH BERWYN</t>
  </si>
  <si>
    <t>16-29-308-001-0000</t>
  </si>
  <si>
    <t>16-29-308-001-0000 16-29-308-002-0000 16-29-308-003-0000</t>
  </si>
  <si>
    <t>5-22 5-22 5-90</t>
  </si>
  <si>
    <t>2701  RIDGELAND BERWYN</t>
  </si>
  <si>
    <t>16-30-100-020-0000</t>
  </si>
  <si>
    <t>2315 S HARLEM BERWYN</t>
  </si>
  <si>
    <t>64:RETAIL-AUTOMOTIVE CAR WASH (AUTOMATIC)</t>
  </si>
  <si>
    <t>2013</t>
  </si>
  <si>
    <t>16-30-100-022-0000</t>
  </si>
  <si>
    <t>5-31</t>
  </si>
  <si>
    <t>7111 W CERMAK  BERWYN</t>
  </si>
  <si>
    <t>11019</t>
  </si>
  <si>
    <t>16-30-104-008-0000</t>
  </si>
  <si>
    <t>16-30-104-006-0000 16-30-104-007-0000 16-30-104-008-0000 16-30-104-023-0000 16-30-104-024-0000</t>
  </si>
  <si>
    <t>5-90 5-92 5-92 5-90 5-90</t>
  </si>
  <si>
    <t>6800  CERMAK BERWYN</t>
  </si>
  <si>
    <t>11015</t>
  </si>
  <si>
    <t>16-30-202-029-0000</t>
  </si>
  <si>
    <t>16-30-202-028-0000 16-30-202-029-0000</t>
  </si>
  <si>
    <t>6655  CERMAK BERWYN</t>
  </si>
  <si>
    <t>16-30-206-004-0000</t>
  </si>
  <si>
    <t>16-30-206-004-0000 16-30-206-005-0000</t>
  </si>
  <si>
    <t>6431  CERMAK BERWYN</t>
  </si>
  <si>
    <t>1943</t>
  </si>
  <si>
    <t>16-30-227-032-0000</t>
  </si>
  <si>
    <t>6617 W 26TH BERWYN</t>
  </si>
  <si>
    <t>16-30-314-009-0000</t>
  </si>
  <si>
    <t>16-30-314-008-0000 16-30-314-009-0000 16-30-314-010-0000 16-30-314-011-0000 16-30-314-012-0000 16-30-314-013-0000 16-30-314-014-0000 16-30-314-015-0000 16-30-314-016-0000</t>
  </si>
  <si>
    <t>5-90 5-97 5-97 5-97 5-90 5-90 5-90 5-90 5-90</t>
  </si>
  <si>
    <t>2917  HARLEM BERWYN</t>
  </si>
  <si>
    <t>16-30-308-044-0000</t>
  </si>
  <si>
    <t>2809  HARLEM BERWYN</t>
  </si>
  <si>
    <t>2002</t>
  </si>
  <si>
    <t>16-30-327-017-0000</t>
  </si>
  <si>
    <t>2601 S HARLEM BERWYN</t>
  </si>
  <si>
    <t>11029</t>
  </si>
  <si>
    <t>16-30-402-002-0000</t>
  </si>
  <si>
    <t>16-30-402-002-0000 16-30-402-003-0000 16-30-402-004-0000 16-30-402-005-0000 16-30-402-010-0000</t>
  </si>
  <si>
    <t>5-92 5-92 5-92 5-92 5-90</t>
  </si>
  <si>
    <t>6642 W 26TH BERWYN</t>
  </si>
  <si>
    <t>16-30-404-051-0000</t>
  </si>
  <si>
    <t>16-30-404-049-0000 16-30-404-051-0000 16-30-404-052-0000</t>
  </si>
  <si>
    <t>5-90 5-97 5-97</t>
  </si>
  <si>
    <t>2618  RIDGELAND BERWYN</t>
  </si>
  <si>
    <t>16-31-107-041-0000</t>
  </si>
  <si>
    <t>3100  OAK PARK BERWYN</t>
  </si>
  <si>
    <t>11009</t>
  </si>
  <si>
    <t>16-31-108-018-0000</t>
  </si>
  <si>
    <t>16-31-108-014-0000 16-31-108-015-0000 16-31-108-016-0000 16-31-108-017-0000 16-31-108-018-0000 16-31-108-019-0000 16-31-108-020-0000</t>
  </si>
  <si>
    <t>5-90 5-90 5-90 5-90 5-97 5-97 5-97</t>
  </si>
  <si>
    <t>3237 S HARLEM BERWYN</t>
  </si>
  <si>
    <t>90:RETAIL-BANQUET HALLS</t>
  </si>
  <si>
    <t>16-31-108-021-0000</t>
  </si>
  <si>
    <t>3243  HARLEM BERWYN</t>
  </si>
  <si>
    <t>16-31-115-019-0000</t>
  </si>
  <si>
    <t>6811 W STANLEY BERWYN</t>
  </si>
  <si>
    <t>16-31-126-005-0000</t>
  </si>
  <si>
    <t>6836  WINDSOR BERWYN</t>
  </si>
  <si>
    <t>16-31-127-006-0000</t>
  </si>
  <si>
    <t>16-31-127-006-0000 16-31-127-007-0000 16-31-127-008-0000 16-31-127-009-0000</t>
  </si>
  <si>
    <t>5-91 5-91 5-91 5-91</t>
  </si>
  <si>
    <t>6808  WINDSOR BERWYN</t>
  </si>
  <si>
    <t>11017</t>
  </si>
  <si>
    <t>16-31-127-010-0000</t>
  </si>
  <si>
    <t>3245  GROVE BERWYN</t>
  </si>
  <si>
    <t>16-31-127-031-0000</t>
  </si>
  <si>
    <t>16-31-127-031-0000 16-31-127-052-0000</t>
  </si>
  <si>
    <t>5-30 5-30</t>
  </si>
  <si>
    <t>3308  OAK PARK BERWYN</t>
  </si>
  <si>
    <t>16-31-127-049-0000</t>
  </si>
  <si>
    <t>16-31-126-038-0000 16-31-126-039-0000 16-31-126-040-0000 16-31-127-049-0000 16-31-127-054-0000</t>
  </si>
  <si>
    <t>5-90 5-90 5-90 5-92 5-17</t>
  </si>
  <si>
    <t>3340  34TH BERWYN</t>
  </si>
  <si>
    <t>16-31-127-050-0000</t>
  </si>
  <si>
    <t>16-31-127-018-0000 16-31-127-019-0000 16-31-127-020-0000 16-31-127-021-0000 16-31-127-022-0000 16-31-127-046-0000 16-31-127-050-0000 16-31-127-051-0000 16-31-127-053-0000 16-31-127-055-0000 16-31-127-056-0000</t>
  </si>
  <si>
    <t>5-90 5-90 5-90 5-90 5-90 5-90 5-28 5-28 5-90 5-90 5-90</t>
  </si>
  <si>
    <t>3322  OAK PARK BERWYN</t>
  </si>
  <si>
    <t>16-31-128-046-0000</t>
  </si>
  <si>
    <t>7148  HARLEM BERWYN</t>
  </si>
  <si>
    <t>16-31-204-014-0000</t>
  </si>
  <si>
    <t>16-31-204-014-0000 16-31-204-015-0000</t>
  </si>
  <si>
    <t>6545  STANLEY BERWYN</t>
  </si>
  <si>
    <t>16-31-216-024-0000</t>
  </si>
  <si>
    <t>16-31-216-024-0000 16-31-216-025-0000</t>
  </si>
  <si>
    <t>3231  EUCLID BERWYN</t>
  </si>
  <si>
    <t>16-31-221-046-0000</t>
  </si>
  <si>
    <t>3301  OAK PARK BERWYN</t>
  </si>
  <si>
    <t>1982</t>
  </si>
  <si>
    <t>16-31-233-027-0000</t>
  </si>
  <si>
    <t>16-31-233-027-0000 16-31-233-028-0000 16-31-233-029-0000 16-31-233-030-0000</t>
  </si>
  <si>
    <t>5-22 5-22 5-90 5-90</t>
  </si>
  <si>
    <t>6607  OGDEN BERWYN</t>
  </si>
  <si>
    <t>16-31-234-022-0000</t>
  </si>
  <si>
    <t>16-31-234-016-0000 16-31-234-017-0000 16-31-234-018-0000 16-31-234-022-0000 16-31-234-023-0000 16-31-234-024-0000 16-31-234-025-0000 16-31-234-026-0000 16-31-234-027-0000 16-31-234-028-0000 16-31-234-029-0000 16-31-234-030-0000 16-31-234-031-0000 16-31-234-032-0000 16-31-234-041-0000 16-31-404-003-0000 16-31-404-046-0000</t>
  </si>
  <si>
    <t>5-90 5-90 5-90 5-97 5-97 5-97 5-97 5-90 5-90 5-90 5-90 5-90 5-90 5-90 5-97 5-90 5-97</t>
  </si>
  <si>
    <t>6533  OGDEN BERWYN</t>
  </si>
  <si>
    <t>2010</t>
  </si>
  <si>
    <t>16-31-234-033-0000</t>
  </si>
  <si>
    <t>6507  OGDEN BERWYN</t>
  </si>
  <si>
    <t>16-31-300-001-0000</t>
  </si>
  <si>
    <t>16-31-300-001-0000 16-31-300-002-0000 16-31-300-003-0000</t>
  </si>
  <si>
    <t>5-92 5-92 5-17</t>
  </si>
  <si>
    <t>3501  HARLEM BERWYN</t>
  </si>
  <si>
    <t>16-31-307-022-0000</t>
  </si>
  <si>
    <t>16-31-307-021-0000 16-31-307-022-0000</t>
  </si>
  <si>
    <t>5-90 5-22</t>
  </si>
  <si>
    <t>6815  OGDEN BERWYN</t>
  </si>
  <si>
    <t>16-31-309-030-0000</t>
  </si>
  <si>
    <t>7125  OGDEN BERWYN</t>
  </si>
  <si>
    <t>16-31-309-031-0000</t>
  </si>
  <si>
    <t>16-31-309-031-0000 16-31-309-032-0000 16-31-309-033-0000 16-31-309-034-0000 16-31-309-035-0000 16-31-309-036-0000</t>
  </si>
  <si>
    <t>5-97 5-17 5-17 5-17 5-90 5-90</t>
  </si>
  <si>
    <t>7117  OGDEN BERWYN</t>
  </si>
  <si>
    <t>16-31-312-003-0000</t>
  </si>
  <si>
    <t>16-31-312-003-0000 16-31-312-004-0000</t>
  </si>
  <si>
    <t>6940  OGDEN BERWYN</t>
  </si>
  <si>
    <t>16-31-313-015-0000</t>
  </si>
  <si>
    <t>16-31-313-015-0000 16-31-313-016-0000</t>
  </si>
  <si>
    <t>6900  OGDEN BERWYN</t>
  </si>
  <si>
    <t>1992</t>
  </si>
  <si>
    <t>16-31-314-012-0000</t>
  </si>
  <si>
    <t>16-31-314-012-0000 16-31-314-013-0000</t>
  </si>
  <si>
    <t>6830  OGDEN BERWYN</t>
  </si>
  <si>
    <t>16-31-317-005-0000</t>
  </si>
  <si>
    <t>16-31-317-004-0000 16-31-317-005-0000 16-31-317-006-0000</t>
  </si>
  <si>
    <t>7104  OGDEN BERWYN</t>
  </si>
  <si>
    <t>16-31-318-001-0000</t>
  </si>
  <si>
    <t>16-31-318-001-0000 16-31-318-002-0000 16-31-318-003-0000 16-31-318-011-0000 16-31-318-012-0000</t>
  </si>
  <si>
    <t>5-22 5-22 5-90 5-90 5-90</t>
  </si>
  <si>
    <t>7050 W OGDEN BERWYN</t>
  </si>
  <si>
    <t>16-31-319-035-0000</t>
  </si>
  <si>
    <t>7000  OGDEN BERWYN</t>
  </si>
  <si>
    <t>1945</t>
  </si>
  <si>
    <t>16-31-324-017-0000</t>
  </si>
  <si>
    <t>16-31-324-014-0000 16-31-324-015-0000 16-31-324-016-0000 16-31-324-017-0000</t>
  </si>
  <si>
    <t>5-90 5-90 5-97 5-97</t>
  </si>
  <si>
    <t>3835  HARLEM BERWYN</t>
  </si>
  <si>
    <t>16-31-324-046-0000</t>
  </si>
  <si>
    <t>3823  HARLEM BERWYN</t>
  </si>
  <si>
    <t>16-31-326-037-0000</t>
  </si>
  <si>
    <t>16-31-326-037-0000 16-31-326-038-0000</t>
  </si>
  <si>
    <t>7032  PERSHING BERWYN</t>
  </si>
  <si>
    <t>16-31-400-005-0000</t>
  </si>
  <si>
    <t>16-31-400-005-0000 16-31-400-006-0000 16-31-400-007-0000 16-31-400-008-0000</t>
  </si>
  <si>
    <t>5-17 5-22 5-22 5-22</t>
  </si>
  <si>
    <t>3738  OGDEN BERWYN</t>
  </si>
  <si>
    <t>16-31-401-001-0000</t>
  </si>
  <si>
    <t>16-31-401-001-0000 16-31-401-002-0000</t>
  </si>
  <si>
    <t>6720  OGDEN BERWYN</t>
  </si>
  <si>
    <t>16-31-403-003-0000</t>
  </si>
  <si>
    <t>16-31-403-001-0000 16-31-403-002-0000 16-31-403-003-0000 16-31-403-004-0000 16-31-403-005-0000 16-31-403-006-0000</t>
  </si>
  <si>
    <t>5-90 5-90 5-28 5-28 5-80 5-90</t>
  </si>
  <si>
    <t>6620  OGDEN BERWYN</t>
  </si>
  <si>
    <t>16-31-403-007-0000</t>
  </si>
  <si>
    <t>16-31-403-007-0000 16-31-403-008-0000</t>
  </si>
  <si>
    <t>6606  OGDEN BERWYN</t>
  </si>
  <si>
    <t>16-31-404-005-0000</t>
  </si>
  <si>
    <t>16-31-404-004-0000 16-31-404-005-0000 16-31-404-006-0000 16-31-404-007-0000 16-31-404-008-0000</t>
  </si>
  <si>
    <t>5-90 5-22 5-17 5-17 5-17</t>
  </si>
  <si>
    <t>6540  OGDEN BERWYN</t>
  </si>
  <si>
    <t>16-31-405-002-0000</t>
  </si>
  <si>
    <t>16-31-405-001-0000 16-31-405-002-0000</t>
  </si>
  <si>
    <t>6516 W OGDEN BERWYN</t>
  </si>
  <si>
    <t>62:RETAIL-AUTOMOTIVE USED CAR SALES</t>
  </si>
  <si>
    <t>16-31-405-003-0000</t>
  </si>
  <si>
    <t>16-31-405-003-0000 16-31-405-004-0000</t>
  </si>
  <si>
    <t>6512  OGDEN BERWYN</t>
  </si>
  <si>
    <t>16-31-406-005-0000</t>
  </si>
  <si>
    <t>16-31-406-005-0000 16-31-406-006-0000</t>
  </si>
  <si>
    <t>6440  OGDEN BERWYN</t>
  </si>
  <si>
    <t>16-31-407-001-0000</t>
  </si>
  <si>
    <t>16-31-407-001-0000 16-31-407-002-0000</t>
  </si>
  <si>
    <t>6422  OGDEN BERWYN</t>
  </si>
  <si>
    <t>16-31-407-029-0000</t>
  </si>
  <si>
    <t>6416  OGDEN BERWYN</t>
  </si>
  <si>
    <t>16-32-100-001-0000</t>
  </si>
  <si>
    <t>3101  RIDGELAND BERWYN</t>
  </si>
  <si>
    <t>16-32-100-003-0000</t>
  </si>
  <si>
    <t>3103  RIDGELAND BERWYN</t>
  </si>
  <si>
    <t>11035</t>
  </si>
  <si>
    <t>16-32-118-024-0000</t>
  </si>
  <si>
    <t>16-32-118-024-0000 16-32-118-025-0000 16-32-118-026-0000 16-32-118-027-0000</t>
  </si>
  <si>
    <t>6333  OGDEN BERWYN</t>
  </si>
  <si>
    <t>16-32-118-032-0000</t>
  </si>
  <si>
    <t>6343  OGDEN BERWYN</t>
  </si>
  <si>
    <t>16-32-119-016-0000</t>
  </si>
  <si>
    <t>16-32-119-015-0000 16-32-119-016-0000</t>
  </si>
  <si>
    <t>6317  OGDEN BERWYN</t>
  </si>
  <si>
    <t>16-32-119-031-0000</t>
  </si>
  <si>
    <t>16-32-119-009-0000 16-32-119-031-0000</t>
  </si>
  <si>
    <t>6301  OGDEN BERWYN</t>
  </si>
  <si>
    <t>16-32-120-038-0000</t>
  </si>
  <si>
    <t>6229 W OGDEN BERWYN</t>
  </si>
  <si>
    <t>16-32-120-039-0000</t>
  </si>
  <si>
    <t>6245  OGDEN BERWYN</t>
  </si>
  <si>
    <t>16-32-122-022-0000</t>
  </si>
  <si>
    <t>0  UNKNOWN UNKNOWN</t>
  </si>
  <si>
    <t>16-31-126-006-0000</t>
  </si>
  <si>
    <t>3249  KENILWORTH BERWYN</t>
  </si>
  <si>
    <t>16-31-201-036-0000</t>
  </si>
  <si>
    <t>16-31-201-036-0000 16-31-201-037-0000 16-31-201-038-0000 16-31-201-039-0000</t>
  </si>
  <si>
    <t>3-14 3-14 3-14 3-14</t>
  </si>
  <si>
    <t>6705  STANLEY BERWYN</t>
  </si>
  <si>
    <t>16-19-116-006-0000</t>
  </si>
  <si>
    <t>1409 S HARLEM BERWYN</t>
  </si>
  <si>
    <t>16-31-122-018-0000</t>
  </si>
  <si>
    <t>16-31-122-018-0000 16-31-122-019-0000</t>
  </si>
  <si>
    <t>3-14 3-90</t>
  </si>
  <si>
    <t>3323  WISCONSIN BERWYN</t>
  </si>
  <si>
    <t>16-29-103-006-0000</t>
  </si>
  <si>
    <t>16-29-103-004-0000 16-29-103-005-0000 16-29-103-006-0000</t>
  </si>
  <si>
    <t>3-90 3-90 3-18</t>
  </si>
  <si>
    <t>6201  CERMAK BERWYN</t>
  </si>
  <si>
    <t>16-20-107-001-0000</t>
  </si>
  <si>
    <t>1301  RIDGELAND BERWYN</t>
  </si>
  <si>
    <t>16-31-108-046-0000</t>
  </si>
  <si>
    <t>3256  MAPLE BERWYN</t>
  </si>
  <si>
    <t>16-31-110-012-0000</t>
  </si>
  <si>
    <t>3245  WISCONSIN BERWYN</t>
  </si>
  <si>
    <t>16-29-124-033-0000</t>
  </si>
  <si>
    <t>6333  26TH BERWYN</t>
  </si>
  <si>
    <t>16-31-231-056-0000</t>
  </si>
  <si>
    <t>6725  OGDEN BERWYN</t>
  </si>
  <si>
    <t>16-31-300-049-0000</t>
  </si>
  <si>
    <t>3533  HARLEM BERWYN</t>
  </si>
  <si>
    <t>16-19-308-050-0000</t>
  </si>
  <si>
    <t>1801  HARLEM BERWYN</t>
  </si>
  <si>
    <t>16-19-413-037-0000</t>
  </si>
  <si>
    <t>1852  GUNDERSON BERWYN</t>
  </si>
  <si>
    <t>16-31-304-051-0000</t>
  </si>
  <si>
    <t>6927  OGDEN BERWYN</t>
  </si>
  <si>
    <t>16-20-332-029-0000</t>
  </si>
  <si>
    <t>2100  LOMBARD BERWYN</t>
  </si>
  <si>
    <t>16-19-300-051-0000</t>
  </si>
  <si>
    <t>7148  16TH BERWYN</t>
  </si>
  <si>
    <t>16-19-329-012-0000</t>
  </si>
  <si>
    <t>2100  KENILWORTH BERWYN</t>
  </si>
  <si>
    <t>16-19-322-014-0000</t>
  </si>
  <si>
    <t>1941  KENILWORTH BERWYN</t>
  </si>
  <si>
    <t>16-19-215-024-0000</t>
  </si>
  <si>
    <t>1302  RIDGELAND BERWYN</t>
  </si>
  <si>
    <t>16-19-430-020-0000</t>
  </si>
  <si>
    <t>6436  CERMAK BERWYN</t>
  </si>
  <si>
    <t>16-31-100-033-0000</t>
  </si>
  <si>
    <t>3107  HARLEM BERWYN</t>
  </si>
  <si>
    <t>16-31-135-023-0000</t>
  </si>
  <si>
    <t>16-31-135-023-0000 16-31-135-024-0000</t>
  </si>
  <si>
    <t>3438  OAK PARK BERWYN</t>
  </si>
  <si>
    <t>16-31-125-022-0000</t>
  </si>
  <si>
    <t>3302  KENILWORTH BERWYN</t>
  </si>
  <si>
    <t>16-29-316-013-0000</t>
  </si>
  <si>
    <t>16-29-316-013-0000 16-29-316-014-0000</t>
  </si>
  <si>
    <t>2825  RIDGELAND BERWYN</t>
  </si>
  <si>
    <t>16-31-124-026-0000</t>
  </si>
  <si>
    <t>6923  34TH BERWYN</t>
  </si>
  <si>
    <t>16-31-200-037-0000</t>
  </si>
  <si>
    <t>6729  STANLEY BERWYN</t>
  </si>
  <si>
    <t>16-31-128-014-0000</t>
  </si>
  <si>
    <t>16-31-128-014-0000 16-31-128-015-0000 16-31-128-016-0000 16-31-128-017-0000 16-31-128-018-0000 16-31-128-019-0000 16-31-128-020-0000</t>
  </si>
  <si>
    <t>3-18 3-18 3-18 3-18 3-90 3-90 3-90</t>
  </si>
  <si>
    <t>3419  HARLEM BERWYN</t>
  </si>
  <si>
    <t>16-31-115-020-0000</t>
  </si>
  <si>
    <t>3200 S OAK PARK BERWYN</t>
  </si>
  <si>
    <t>16-30-202-031-0000</t>
  </si>
  <si>
    <t>6631 W 23RD BERWYN</t>
  </si>
  <si>
    <t>16-19-306-038-0000</t>
  </si>
  <si>
    <t>6828  16TH BERWYN</t>
  </si>
  <si>
    <t>16-30-413-078-0000</t>
  </si>
  <si>
    <t>2818  RIDGELAND BERWYN</t>
  </si>
  <si>
    <t>16-31-124-015-0000</t>
  </si>
  <si>
    <t>3322  CLINTON BERWYN</t>
  </si>
  <si>
    <t>16-31-127-001-0000</t>
  </si>
  <si>
    <t>6820  WINDSOR BERWYN</t>
  </si>
  <si>
    <t>16-19-323-031-0000</t>
  </si>
  <si>
    <t>1925 S GROVE BERWYN</t>
  </si>
  <si>
    <t>16-31-125-019-0000</t>
  </si>
  <si>
    <t>3327  CLINTON BERWYN</t>
  </si>
  <si>
    <t>16-32-130-016-0000</t>
  </si>
  <si>
    <t>16-32-130-016-0000 16-32-130-017-0000 16-32-130-071-0000</t>
  </si>
  <si>
    <t>3-13 3-13 3-13</t>
  </si>
  <si>
    <t>3423  RIDGELAND BERWYN</t>
  </si>
  <si>
    <t>16-19-308-049-0000</t>
  </si>
  <si>
    <t>1805  HARLEM BERWYN</t>
  </si>
  <si>
    <t>16-30-102-001-0000</t>
  </si>
  <si>
    <t>16-30-102-001-0000 16-30-102-002-0000</t>
  </si>
  <si>
    <t>6923  CERMAK BERWYN</t>
  </si>
  <si>
    <t>16-19-418-015-0000</t>
  </si>
  <si>
    <t>1943  WESLEY BERWYN</t>
  </si>
  <si>
    <t>16-19-101-001-0000</t>
  </si>
  <si>
    <t>7117  ROOSEVELT BERWYN</t>
  </si>
  <si>
    <t>11026</t>
  </si>
  <si>
    <t>16-31-100-007-0000</t>
  </si>
  <si>
    <t>16-31-100-007-0000 16-31-100-008-0000</t>
  </si>
  <si>
    <t>3117  HARLEM BERWYN</t>
  </si>
  <si>
    <t>16-19-323-010-0000</t>
  </si>
  <si>
    <t>1941  GROVE BERWYN</t>
  </si>
  <si>
    <t>16-31-108-050-0000</t>
  </si>
  <si>
    <t>3201 S HARLEM BERWYN</t>
  </si>
  <si>
    <t>16-19-409-040-0000</t>
  </si>
  <si>
    <t>6701  19TH BERWYN</t>
  </si>
  <si>
    <t>16-31-120-012-0000</t>
  </si>
  <si>
    <t>16-31-120-012-0000 16-31-120-013-0000</t>
  </si>
  <si>
    <t>7141  34TH BERWYN</t>
  </si>
  <si>
    <t>16-19-331-002-0000</t>
  </si>
  <si>
    <t>2105  GROVE BERWYN</t>
  </si>
  <si>
    <t>16-19-424-005-0000</t>
  </si>
  <si>
    <t>2121  OAK PARK BERWYN</t>
  </si>
  <si>
    <t>16-19-308-058-0000</t>
  </si>
  <si>
    <t>1817  HARLEM BERWYN</t>
  </si>
  <si>
    <t>16-19-429-025-0000</t>
  </si>
  <si>
    <t>9-18</t>
  </si>
  <si>
    <t>6500  CERMAK BERWYN</t>
  </si>
  <si>
    <t>16-30-308-003-0000</t>
  </si>
  <si>
    <t>16-30-308-003-0000 16-30-308-004-0000</t>
  </si>
  <si>
    <t>7138  RIVERSIDE BERWYN</t>
  </si>
  <si>
    <t>16-31-300-050-0000</t>
  </si>
  <si>
    <t>3537  HARLEM BERWYN</t>
  </si>
  <si>
    <t>16-30-314-055-0000</t>
  </si>
  <si>
    <t>2911  HARLEM BERWYN</t>
  </si>
  <si>
    <t>16-19-426-026-0000</t>
  </si>
  <si>
    <t>6626  CERMAK BERWYN</t>
  </si>
  <si>
    <t>16-29-300-024-0000</t>
  </si>
  <si>
    <t>2645  RIDGELAND BERWYN</t>
  </si>
  <si>
    <t>16-31-107-027-0000</t>
  </si>
  <si>
    <t>3120  OAK PARK BERWYN</t>
  </si>
  <si>
    <t>1942</t>
  </si>
  <si>
    <t>16-19-425-006-0000</t>
  </si>
  <si>
    <t>2121  EUCLID BERWYN</t>
  </si>
  <si>
    <t>16-20-102-001-0000</t>
  </si>
  <si>
    <t>16-20-102-001-0000 16-20-102-002-0000</t>
  </si>
  <si>
    <t>9-18 9-18</t>
  </si>
  <si>
    <t>6245  ROOSEVELT BERWYN</t>
  </si>
  <si>
    <t>11018</t>
  </si>
  <si>
    <t>16-19-414-041-0000</t>
  </si>
  <si>
    <t>6429  19TH BERWYN</t>
  </si>
  <si>
    <t>16-30-102-008-0000</t>
  </si>
  <si>
    <t>6907  CERMAK BERWYN</t>
  </si>
  <si>
    <t>16-30-210-016-0000</t>
  </si>
  <si>
    <t>2302  CLARENCE BERWYN</t>
  </si>
  <si>
    <t>16-30-225-036-0000</t>
  </si>
  <si>
    <t>6701  26TH BERWYN</t>
  </si>
  <si>
    <t>16-30-327-019-0000</t>
  </si>
  <si>
    <t>7136 W 26TH BERWYN</t>
  </si>
  <si>
    <t>16-30-327-021-0000</t>
  </si>
  <si>
    <t>7132 W 26TH BERWYN</t>
  </si>
  <si>
    <t>16-31-218-002-0000</t>
  </si>
  <si>
    <t>16-31-218-002-0000 16-31-218-003-0000 16-31-218-004-0000 16-31-218-005-0000 16-31-218-006-0000</t>
  </si>
  <si>
    <t>3-15 3-15 3-15 3-15 3-15</t>
  </si>
  <si>
    <t>6612  EAST BERWYN</t>
  </si>
  <si>
    <t>16-31-111-023-0000</t>
  </si>
  <si>
    <t>3230  HOME BERWYN</t>
  </si>
  <si>
    <t>16-30-314-001-0000</t>
  </si>
  <si>
    <t>16-30-314-001-0000 16-30-314-002-0000 16-30-314-003-0000</t>
  </si>
  <si>
    <t>3-14 3-14 3-90</t>
  </si>
  <si>
    <t>2901  HARLEM BERWYN</t>
  </si>
  <si>
    <t>16-19-407-028-0000</t>
  </si>
  <si>
    <t>6401  18TH BERWYN</t>
  </si>
  <si>
    <t>16-31-114-014-0000</t>
  </si>
  <si>
    <t>6825  STANLEY BERWYN</t>
  </si>
  <si>
    <t>16-19-323-008-0000</t>
  </si>
  <si>
    <t>1917  GROVE BERWYN</t>
  </si>
  <si>
    <t>16-29-308-018-0000</t>
  </si>
  <si>
    <t>2745  RIDGELAND BERWYN</t>
  </si>
  <si>
    <t>16-30-226-030-0000</t>
  </si>
  <si>
    <t>16-30-226-030-0000 16-30-226-031-0000</t>
  </si>
  <si>
    <t>6633  26TH BERWYN</t>
  </si>
  <si>
    <t>16-30-103-008-0000</t>
  </si>
  <si>
    <t>16-30-103-008-0000 16-30-103-009-0000 16-30-103-010-0000</t>
  </si>
  <si>
    <t>3-14 3-14 3-14</t>
  </si>
  <si>
    <t>6831  GROVE BERWYN</t>
  </si>
  <si>
    <t>16-31-300-048-0000</t>
  </si>
  <si>
    <t>3529 S HARLEM BERWYN</t>
  </si>
  <si>
    <t>16-19-417-038-0000</t>
  </si>
  <si>
    <t>1911  EUCLID BERWYN</t>
  </si>
  <si>
    <t>16-30-102-005-0000</t>
  </si>
  <si>
    <t>16-30-102-005-0000 16-30-102-006-0000</t>
  </si>
  <si>
    <t>6915  CERMAK BERWYN</t>
  </si>
  <si>
    <t>16-31-204-023-0000</t>
  </si>
  <si>
    <t>6525  STANLEY BERWYN</t>
  </si>
  <si>
    <t>16-19-410-041-0000</t>
  </si>
  <si>
    <t>1850  CLARENCE BERWYN</t>
  </si>
  <si>
    <t>16-31-204-022-0000</t>
  </si>
  <si>
    <t>6529  STANLEY BERWYN</t>
  </si>
  <si>
    <t>16-19-322-029-0000</t>
  </si>
  <si>
    <t>1940  GROVE BERWYN</t>
  </si>
  <si>
    <t>16-30-204-040-0000</t>
  </si>
  <si>
    <t>6529  CERMAK BERWYN</t>
  </si>
  <si>
    <t>16-19-329-028-0000</t>
  </si>
  <si>
    <t>6908  CERMAK BERWYN</t>
  </si>
  <si>
    <t>16-31-127-029-0000</t>
  </si>
  <si>
    <t>3244  OAK PARK BERWYN</t>
  </si>
  <si>
    <t>16-31-218-007-0000</t>
  </si>
  <si>
    <t>3200  EAST BERWYN</t>
  </si>
  <si>
    <t>16-19-417-037-0000</t>
  </si>
  <si>
    <t>1907  EUCLID BERWYN</t>
  </si>
  <si>
    <t>16-19-329-033-0000</t>
  </si>
  <si>
    <t>6904  CERMAK BERWYN</t>
  </si>
  <si>
    <t>16-30-411-026-0000</t>
  </si>
  <si>
    <t>2728  RIDGELAND BERWYN</t>
  </si>
  <si>
    <t>16-31-124-004-0000</t>
  </si>
  <si>
    <t>6936  WINDSOR BERWYN</t>
  </si>
  <si>
    <t>16-19-321-017-0000</t>
  </si>
  <si>
    <t>1902  KENILWORTH BERWYN</t>
  </si>
  <si>
    <t>16-19-416-015-0000</t>
  </si>
  <si>
    <t>6750  21ST BERWYN</t>
  </si>
  <si>
    <t>16-31-107-039-0000</t>
  </si>
  <si>
    <t>3147  GROVE BERWYN</t>
  </si>
  <si>
    <t>16-31-218-001-0000</t>
  </si>
  <si>
    <t>6618  WINDSOR BERWYN</t>
  </si>
  <si>
    <t>16-19-329-032-0000</t>
  </si>
  <si>
    <t>2139  CLINTON BERWYN</t>
  </si>
  <si>
    <t>16-20-101-008-0000</t>
  </si>
  <si>
    <t>6301  ROOSEVELT BERWYN</t>
  </si>
  <si>
    <t>16-19-314-042-0000</t>
  </si>
  <si>
    <t>1852  GROVE BERWYN</t>
  </si>
  <si>
    <t>16-19-415-021-0000</t>
  </si>
  <si>
    <t>6402  18TH BERWYN</t>
  </si>
  <si>
    <t>16-31-112-027-0000</t>
  </si>
  <si>
    <t>6945  STANLEY BERWYN</t>
  </si>
  <si>
    <t>16-19-111-001-0000</t>
  </si>
  <si>
    <t>7020  13TH BERWYN</t>
  </si>
  <si>
    <t>16-31-112-021-0000</t>
  </si>
  <si>
    <t>16-31-112-021-0000 16-31-112-022-0000 16-31-112-023-0000 16-31-112-024-0000</t>
  </si>
  <si>
    <t>6935  STANLEY BERWYN</t>
  </si>
  <si>
    <t>16-31-135-011-0000</t>
  </si>
  <si>
    <t>16-31-135-011-0000 16-31-135-012-0000</t>
  </si>
  <si>
    <t>6819  35TH BERWYN</t>
  </si>
  <si>
    <t>16-30-206-022-0000</t>
  </si>
  <si>
    <t>2247  GUNDERSON BERWYN</t>
  </si>
  <si>
    <t>16-19-424-004-0000</t>
  </si>
  <si>
    <t>2111  OAK PARK BERWYN</t>
  </si>
  <si>
    <t>16-19-424-002-0000</t>
  </si>
  <si>
    <t>16-19-424-002-0000 16-19-424-003-0000</t>
  </si>
  <si>
    <t>2103  OAK PARK BERWYN</t>
  </si>
  <si>
    <t>16-31-100-010-0000</t>
  </si>
  <si>
    <t>3127  HARLEM BERWYN</t>
  </si>
  <si>
    <t>16-31-217-004-0000</t>
  </si>
  <si>
    <t>16-31-217-004-0000 16-31-217-005-0000</t>
  </si>
  <si>
    <t>6636  WINDSOR BERWYN</t>
  </si>
  <si>
    <t>16-31-112-025-0000</t>
  </si>
  <si>
    <t>3225  HOME BERWYN</t>
  </si>
  <si>
    <t>16-32-106-004-0000</t>
  </si>
  <si>
    <t>16-32-106-004-0000 16-32-106-005-0000 16-32-106-006-0000</t>
  </si>
  <si>
    <t>3111  RIDGELAND BERWYN</t>
  </si>
  <si>
    <t>16-20-330-022-0000</t>
  </si>
  <si>
    <t>2145  CUYLER BERWYN</t>
  </si>
  <si>
    <t>16-19-430-019-0000</t>
  </si>
  <si>
    <t>6450  CERMAK BERWYN</t>
  </si>
  <si>
    <t>16-19-418-030-0000</t>
  </si>
  <si>
    <t>6631  21ST BERWYN</t>
  </si>
  <si>
    <t>16-32-118-001-0000</t>
  </si>
  <si>
    <t>3305  RIDGELAND BERWYN</t>
  </si>
  <si>
    <t>16-20-330-025-0000</t>
  </si>
  <si>
    <t>6300  CERMAK BERWYN</t>
  </si>
  <si>
    <t>16-19-426-001-0000</t>
  </si>
  <si>
    <t>2101  WESLEY BERWYN</t>
  </si>
  <si>
    <t>16-31-324-037-0000</t>
  </si>
  <si>
    <t>16-31-324-037-0000 16-31-324-038-0000 16-31-324-039-0000 16-31-324-040-0000 16-31-324-041-0000</t>
  </si>
  <si>
    <t>3-14 3-14 3-14 3-14 3-14</t>
  </si>
  <si>
    <t>7130  PERSHING BERWYN</t>
  </si>
  <si>
    <t>16-20-108-001-0000</t>
  </si>
  <si>
    <t>1301  CUYLER BERWYN</t>
  </si>
  <si>
    <t>16-29-308-009-0000</t>
  </si>
  <si>
    <t>2725  RIDGELAND BERWYN</t>
  </si>
  <si>
    <t>16-31-100-015-0000</t>
  </si>
  <si>
    <t>16-31-100-015-0000 16-31-100-016-0000</t>
  </si>
  <si>
    <t>3141  HARLEM BERWYN</t>
  </si>
  <si>
    <t>16-19-406-021-0000</t>
  </si>
  <si>
    <t>1648  ELMWOOD BERWYN</t>
  </si>
  <si>
    <t>16-31-200-013-0000</t>
  </si>
  <si>
    <t>16-31-200-013-0000 16-31-200-014-0000</t>
  </si>
  <si>
    <t>3-91 3-90</t>
  </si>
  <si>
    <t>3137  OAK PARK BERWYN</t>
  </si>
  <si>
    <t>16-19-416-001-0000</t>
  </si>
  <si>
    <t>6748  19TH BERWYN</t>
  </si>
  <si>
    <t>16-32-118-008-0000</t>
  </si>
  <si>
    <t>3329  RIDGELAND BERWYN</t>
  </si>
  <si>
    <t>16-19-409-019-0000</t>
  </si>
  <si>
    <t>1851  EUCLID BERWYN</t>
  </si>
  <si>
    <t>16-29-100-006-0000</t>
  </si>
  <si>
    <t>6327  CERMAK BERWYN</t>
  </si>
  <si>
    <t>16-31-112-028-0000</t>
  </si>
  <si>
    <t>6951  STANLEY BERWYN</t>
  </si>
  <si>
    <t>16-31-114-001-0000</t>
  </si>
  <si>
    <t>6844  32ND BERWYN</t>
  </si>
  <si>
    <t>16-19-414-021-0000</t>
  </si>
  <si>
    <t>6447  19TH BERWYN</t>
  </si>
  <si>
    <t>16-31-128-012-0000</t>
  </si>
  <si>
    <t>16-31-128-011-0000 16-31-128-012-0000 16-31-128-013-0000</t>
  </si>
  <si>
    <t>3-90 3-18 3-18</t>
  </si>
  <si>
    <t>3415  HARLEM BERWYN</t>
  </si>
  <si>
    <t>16-19-417-001-0000</t>
  </si>
  <si>
    <t>1903  EUCLID BERWYN</t>
  </si>
  <si>
    <t>16-31-100-034-0000</t>
  </si>
  <si>
    <t>3109  HARLEM BERWYN</t>
  </si>
  <si>
    <t>16-32-107-020-0000</t>
  </si>
  <si>
    <t>6301  32ND BERWYN</t>
  </si>
  <si>
    <t>16-31-113-001-0000</t>
  </si>
  <si>
    <t>3203  CLINTON BERWYN</t>
  </si>
  <si>
    <t>16-31-300-023-0000</t>
  </si>
  <si>
    <t>16-31-300-023-0000 16-31-300-024-0000</t>
  </si>
  <si>
    <t>3543  HARLEM BERWYN</t>
  </si>
  <si>
    <t>16-19-416-046-0000</t>
  </si>
  <si>
    <t>1900  EUCLID BERWYN</t>
  </si>
  <si>
    <t>16-19-418-016-0000</t>
  </si>
  <si>
    <t>6632  19TH BERWYN</t>
  </si>
  <si>
    <t>16-31-120-027-0000</t>
  </si>
  <si>
    <t>3342  MAPLE BERWYN</t>
  </si>
  <si>
    <t>16-31-201-035-0000</t>
  </si>
  <si>
    <t>6715  STANLEY BERWYN</t>
  </si>
  <si>
    <t>16-30-218-019-0000</t>
  </si>
  <si>
    <t>2402  CLARENCE BERWYN</t>
  </si>
  <si>
    <t>16-19-103-009-0000</t>
  </si>
  <si>
    <t>16-19-103-009-0000 16-19-103-010-0000</t>
  </si>
  <si>
    <t>7005  ROOSEVELT BERWYN</t>
  </si>
  <si>
    <t>16-31-419-033-0000</t>
  </si>
  <si>
    <t>3700  RIDGELAND BERWYN</t>
  </si>
  <si>
    <t>16-19-406-023-0000</t>
  </si>
  <si>
    <t>1645  GUNDERSON BERWYN</t>
  </si>
  <si>
    <t>16-20-324-034-0000</t>
  </si>
  <si>
    <t>1942  LOMBARD BERWYN</t>
  </si>
  <si>
    <t>16-29-300-001-0000</t>
  </si>
  <si>
    <t>6348  26TH BERWYN</t>
  </si>
  <si>
    <t>16-20-331-031-0000</t>
  </si>
  <si>
    <t>6232  CERMAK BERWYN</t>
  </si>
  <si>
    <t>16-19-419-014-0000</t>
  </si>
  <si>
    <t>1939  CLARENCE BERWYN</t>
  </si>
  <si>
    <t>16-31-109-034-0000</t>
  </si>
  <si>
    <t>7121  STANLEY BERWYN</t>
  </si>
  <si>
    <t>16-31-127-002-0000</t>
  </si>
  <si>
    <t>16-31-127-002-0000 16-31-127-003-0000 16-31-127-004-0000 16-31-127-005-0000</t>
  </si>
  <si>
    <t>3-18 3-18 3-18 3-18</t>
  </si>
  <si>
    <t>6816  WINDSOR BERWYN</t>
  </si>
  <si>
    <t>16-31-213-001-0000</t>
  </si>
  <si>
    <t>16-31-213-001-0000 16-31-213-002-0000 16-31-213-003-0000</t>
  </si>
  <si>
    <t>6520  WINDSOR BERWYN</t>
  </si>
  <si>
    <t>16-19-100-041-1001</t>
  </si>
  <si>
    <t>11-020</t>
  </si>
  <si>
    <t>16-19-100-041-1002</t>
  </si>
  <si>
    <t>16-19-100-041-1003</t>
  </si>
  <si>
    <t>16-19-100-041-1041</t>
  </si>
  <si>
    <t>16-19-100-041-1042</t>
  </si>
  <si>
    <t>16-31-107-051-1001</t>
  </si>
  <si>
    <t>11-060</t>
  </si>
  <si>
    <t>16-31-107-051-1002</t>
  </si>
  <si>
    <t>16-31-126-047-1001</t>
  </si>
  <si>
    <t>16-31-126-047-1004</t>
  </si>
  <si>
    <t>16-19-100-004-0000</t>
  </si>
  <si>
    <t>16-19-100-002-0000 16-19-100-003-0000 16-19-100-004-0000 16-19-100-005-0000 16-19-100-006-0000 16-19-100-007-0000 16-19-100-008-0000</t>
  </si>
  <si>
    <t>5-90 5-90 5-17 5-17 5-17 5-17 5-17</t>
  </si>
  <si>
    <t>7135  ROOSEVELT BERWYN</t>
  </si>
  <si>
    <t>16-19-100-009-0000</t>
  </si>
  <si>
    <t>16-19-100-009-0000 16-19-100-010-0000 16-19-100-011-0000</t>
  </si>
  <si>
    <t>1211  HARLEM BERWYN</t>
  </si>
  <si>
    <t>16-19-101-039-0000</t>
  </si>
  <si>
    <t>7101  ROOSEVELT BERWYN</t>
  </si>
  <si>
    <t>16-19-102-047-0000</t>
  </si>
  <si>
    <t>16-19-102-047-0000 16-19-102-048-0000 16-19-102-049-0000 16-19-102-050-0000</t>
  </si>
  <si>
    <t>7043  ROOSEVELT BERWYN</t>
  </si>
  <si>
    <t>16-19-103-001-0000</t>
  </si>
  <si>
    <t>7023  ROOSEVELT BERWYN</t>
  </si>
  <si>
    <t>16-19-103-004-0000</t>
  </si>
  <si>
    <t>16-19-103-004-0000 16-19-103-005-0000 16-19-103-006-0000</t>
  </si>
  <si>
    <t>7017  ROOSEVELT BERWYN</t>
  </si>
  <si>
    <t>16-19-104-051-0000</t>
  </si>
  <si>
    <t>16-19-104-007-0000 16-19-104-051-0000</t>
  </si>
  <si>
    <t>6943 W ROOSEVELT BERWYN</t>
  </si>
  <si>
    <t>16-19-105-002-0000</t>
  </si>
  <si>
    <t>6917 W ROOSEVELT BERWYN</t>
  </si>
  <si>
    <t>16-19-105-005-0000</t>
  </si>
  <si>
    <t>6911 W ROOSEVELT BERWYN</t>
  </si>
  <si>
    <t>16-19-108-013-0000</t>
  </si>
  <si>
    <t>16-19-108-013-0000 16-19-108-014-0000 16-19-108-015-0000</t>
  </si>
  <si>
    <t>1327  HARLEM BERWYN</t>
  </si>
  <si>
    <t>16-19-116-001-0000</t>
  </si>
  <si>
    <t>16-19-116-001-0000 16-19-116-002-0000 16-19-116-003-0000 16-19-116-004-0000</t>
  </si>
  <si>
    <t>5-17 5-17 5-17 5-90</t>
  </si>
  <si>
    <t>1401  HARLEM BERWYN</t>
  </si>
  <si>
    <t>16-19-116-045-0000</t>
  </si>
  <si>
    <t>16-19-116-044-0000 16-19-116-045-0000</t>
  </si>
  <si>
    <t>1407 S HARLEM BERWYN</t>
  </si>
  <si>
    <t>16-19-124-031-0000</t>
  </si>
  <si>
    <t>16-19-124-031-0000 16-19-124-032-0000 16-19-124-033-0000 16-19-124-034-0000 16-19-124-035-0000</t>
  </si>
  <si>
    <t>5-17 5-17 5-90 5-90 5-90</t>
  </si>
  <si>
    <t>7151  16TH BERWYN</t>
  </si>
  <si>
    <t>16-19-200-001-0000</t>
  </si>
  <si>
    <t>16-19-200-001-0000 16-19-200-002-0000</t>
  </si>
  <si>
    <t>6743  ROOSEVELT BERWYN</t>
  </si>
  <si>
    <t>16-19-200-003-0000</t>
  </si>
  <si>
    <t>6737  ROOSEVELT BERWYN</t>
  </si>
  <si>
    <t>16-19-200-007-0000</t>
  </si>
  <si>
    <t>6727  ROOSEVELT BERWYN</t>
  </si>
  <si>
    <t>16-19-200-008-0000</t>
  </si>
  <si>
    <t>6723  ROOSEVELT BERWYN</t>
  </si>
  <si>
    <t>16-19-201-001-0000</t>
  </si>
  <si>
    <t>6721  ROOSEVELT BERWYN</t>
  </si>
  <si>
    <t>16-19-201-006-0000</t>
  </si>
  <si>
    <t>16-19-201-004-0000 16-19-201-005-0000 16-19-201-006-0000 16-19-201-007-0000 16-19-201-008-0000 16-19-201-009-0000</t>
  </si>
  <si>
    <t>5-90 5-90 5-17 5-17 5-17 5-90</t>
  </si>
  <si>
    <t>6701  ROOSEVELT BERWYN</t>
  </si>
  <si>
    <t>16-19-202-001-0000</t>
  </si>
  <si>
    <t>16-19-202-001-0000 16-19-202-002-0000 16-19-202-003-0000 16-19-202-004-0000 16-19-202-005-0000 16-19-202-006-0000 16-19-202-007-0000 16-19-202-008-0000 16-19-202-009-0000 16-19-202-010-0000 16-19-202-011-0000</t>
  </si>
  <si>
    <t>5-17 5-17 5-17 5-17 5-17 5-17 5-17 5-17 5-17 5-17 5-17</t>
  </si>
  <si>
    <t>6641 W ROOSEVELT BERWYN</t>
  </si>
  <si>
    <t>16-19-203-005-0000</t>
  </si>
  <si>
    <t>6607  ROOSEVELT BERWYN</t>
  </si>
  <si>
    <t>16-19-203-006-0000</t>
  </si>
  <si>
    <t>16-19-203-006-0000 16-19-203-007-0000 16-19-203-008-0000</t>
  </si>
  <si>
    <t>6601 W ROOSEVELT BERWYN</t>
  </si>
  <si>
    <t>16-19-227-043-0000</t>
  </si>
  <si>
    <t>6603  16TH BERWYN</t>
  </si>
  <si>
    <t>16-19-303-001-0000</t>
  </si>
  <si>
    <t>7016  16TH BERWYN</t>
  </si>
  <si>
    <t>16-19-305-049-0000</t>
  </si>
  <si>
    <t>6910  16TH BERWYN</t>
  </si>
  <si>
    <t>16-19-324-038-0000</t>
  </si>
  <si>
    <t>16-19-324-012-0000 16-19-324-023-0000 16-19-324-028-0000 16-19-324-029-0000 16-19-324-030-0000 16-19-324-031-0000 16-19-324-032-0000 16-19-324-033-0000 16-19-324-034-0000 16-19-324-038-0000 16-19-324-048-0000</t>
  </si>
  <si>
    <t>5-90 5-90 5-17 5-17 5-90 5-17 5-17 5-17 5-17 5-17 5-90</t>
  </si>
  <si>
    <t>7146 W CERMAK BERWYN</t>
  </si>
  <si>
    <t>11021</t>
  </si>
  <si>
    <t>115:SPECIAL-TROPHY RETAIL</t>
  </si>
  <si>
    <t>16-19-325-027-0000</t>
  </si>
  <si>
    <t>16-19-324-050-0000 16-19-325-011-0000 16-19-325-022-0000 16-19-325-023-0000 16-19-325-024-0000 16-19-325-025-0000 16-19-325-026-0000 16-19-325-027-0000 16-19-325-028-0000 16-19-325-029-0000 16-19-325-030-0000 16-19-325-033-0000</t>
  </si>
  <si>
    <t>5-90 5-90 5-90 5-17 5-17 5-17 5-17 5-17 5-17 5-17 5-17 5-17</t>
  </si>
  <si>
    <t>7112  CERMAK BERWYN</t>
  </si>
  <si>
    <t>11022</t>
  </si>
  <si>
    <t>16-19-326-028-0000</t>
  </si>
  <si>
    <t>16-19-326-012-0000 16-19-326-024-0000 16-19-326-025-0000 16-19-326-026-0000 16-19-326-027-0000 16-19-326-028-0000</t>
  </si>
  <si>
    <t>5-90 5-17 5-17 5-17 5-17 5-17</t>
  </si>
  <si>
    <t>7040  CERMAK BERWYN</t>
  </si>
  <si>
    <t>16-19-326-029-0000</t>
  </si>
  <si>
    <t>7038 W CERMAK BERWYN</t>
  </si>
  <si>
    <t>16-19-327-023-0000</t>
  </si>
  <si>
    <t>16-19-327-023-0000 16-19-327-024-0000</t>
  </si>
  <si>
    <t>7026 W CERMAK BERWYN</t>
  </si>
  <si>
    <t>16-19-327-025-0000</t>
  </si>
  <si>
    <t>16-19-327-025-0000 16-19-327-026-0000 16-19-327-027-0000</t>
  </si>
  <si>
    <t>7018  CERMAK BERWYN</t>
  </si>
  <si>
    <t>16-19-327-034-0000</t>
  </si>
  <si>
    <t>16-19-327-034-0000 16-19-327-035-0000</t>
  </si>
  <si>
    <t>7002 W CERMAK BERWYN</t>
  </si>
  <si>
    <t>16-19-328-023-0000</t>
  </si>
  <si>
    <t>16-19-328-022-0000 16-19-328-023-0000 16-19-328-024-0000 16-19-328-025-0000 16-19-328-026-0000 16-19-328-027-0000 16-19-328-028-0000 16-19-328-029-0000</t>
  </si>
  <si>
    <t>5-90 5-17 5-17 5-17 5-17 5-17 5-17 5-17</t>
  </si>
  <si>
    <t>6948  CERMAK BERWYN</t>
  </si>
  <si>
    <t>16-19-329-026-0000</t>
  </si>
  <si>
    <t>16-19-329-026-0000 16-19-329-027-0000</t>
  </si>
  <si>
    <t>6916  CERMAK BERWYN</t>
  </si>
  <si>
    <t>16-19-330-024-0000</t>
  </si>
  <si>
    <t>6846  CERMAK BERWYN</t>
  </si>
  <si>
    <t>16-19-330-025-0000</t>
  </si>
  <si>
    <t>6844  CERMAK BERWYN</t>
  </si>
  <si>
    <t>16-19-330-026-0000</t>
  </si>
  <si>
    <t>6842  CERMAK BERWYN</t>
  </si>
  <si>
    <t>16-19-330-030-0000</t>
  </si>
  <si>
    <t>16-19-330-030-0000 16-19-330-031-0000</t>
  </si>
  <si>
    <t>6832 W CERMAK BERWYN</t>
  </si>
  <si>
    <t>16-19-331-010-0000</t>
  </si>
  <si>
    <t>16-19-331-010-0000 16-19-331-011-0000 16-19-331-012-0000</t>
  </si>
  <si>
    <t>2102  OAK PARK BERWYN</t>
  </si>
  <si>
    <t>16-19-331-026-0000</t>
  </si>
  <si>
    <t>6814 W CERMAK BERWYN</t>
  </si>
  <si>
    <t>16-19-331-027-0000</t>
  </si>
  <si>
    <t>16-19-331-028-0000</t>
  </si>
  <si>
    <t>2120 S OAK PARK BERWYN</t>
  </si>
  <si>
    <t>16-19-401-007-0000</t>
  </si>
  <si>
    <t>6706 W 16TH BERWYN</t>
  </si>
  <si>
    <t>16-19-424-006-0000</t>
  </si>
  <si>
    <t>2137  OAK PARK BERWYN</t>
  </si>
  <si>
    <t>16-19-424-017-0000</t>
  </si>
  <si>
    <t>6752  CERMAK BERWYN</t>
  </si>
  <si>
    <t>16-19-424-021-0000</t>
  </si>
  <si>
    <t>16-19-424-021-0000 16-19-424-022-0000</t>
  </si>
  <si>
    <t>6730  CERMAK BERWYN</t>
  </si>
  <si>
    <t>16-19-424-023-0000</t>
  </si>
  <si>
    <t>6736  CERMAK BERWYN</t>
  </si>
  <si>
    <t>16-19-424-025-0000</t>
  </si>
  <si>
    <t>6732  CERMAK BERWYN</t>
  </si>
  <si>
    <t>16-19-425-019-0000</t>
  </si>
  <si>
    <t>2140  WESLEY BERWYN</t>
  </si>
  <si>
    <t>16-19-425-020-0000</t>
  </si>
  <si>
    <t>16-19-425-020-0000 16-19-425-021-0000 16-19-425-022-0000</t>
  </si>
  <si>
    <t>6724 W CERMAK BERWYN</t>
  </si>
  <si>
    <t>16-19-425-031-0000</t>
  </si>
  <si>
    <t>16-19-425-031-0000 16-19-425-032-0000</t>
  </si>
  <si>
    <t>6710  CERMAK BERWYN</t>
  </si>
  <si>
    <t>16-19-427-022-0000</t>
  </si>
  <si>
    <t>16-19-427-022-0000 16-19-427-023-0000</t>
  </si>
  <si>
    <t>6614  CERMAK BERWYN</t>
  </si>
  <si>
    <t>16-19-427-025-0000</t>
  </si>
  <si>
    <t>16-19-427-025-0000 16-19-427-026-0000 16-19-427-027-0000 16-19-427-028-0000</t>
  </si>
  <si>
    <t>6606  CERMAK BERWYN</t>
  </si>
  <si>
    <t>16-19-428-020-0000</t>
  </si>
  <si>
    <t>16-19-428-020-0000 16-19-428-021-0000</t>
  </si>
  <si>
    <t>6548  CERMAK BERWYN</t>
  </si>
  <si>
    <t>16-19-428-022-0000</t>
  </si>
  <si>
    <t>16-19-428-022-0000 16-19-428-023-0000</t>
  </si>
  <si>
    <t>6540  CERMAK BERWYN</t>
  </si>
  <si>
    <t>16-19-428-025-0000</t>
  </si>
  <si>
    <t>6536  CERMAK BERWYN</t>
  </si>
  <si>
    <t>16-19-428-026-0000</t>
  </si>
  <si>
    <t>6534  CERMAK BERWYN</t>
  </si>
  <si>
    <t>16-19-429-022-0000</t>
  </si>
  <si>
    <t>16-19-429-021-0000 16-19-429-022-0000</t>
  </si>
  <si>
    <t>6518  CERMAK BERWYN</t>
  </si>
  <si>
    <t>16-19-431-020-0000</t>
  </si>
  <si>
    <t>6420  CERMAK BERWYN</t>
  </si>
  <si>
    <t>16-20-101-003-0000</t>
  </si>
  <si>
    <t>6317  ROOSEVELT BERWYN</t>
  </si>
  <si>
    <t>16-20-102-007-0000</t>
  </si>
  <si>
    <t>6233  ROOSEVELT BERWYN</t>
  </si>
  <si>
    <t>16-20-329-028-0000</t>
  </si>
  <si>
    <t>6342  CERMAK BERWYN</t>
  </si>
  <si>
    <t>16-20-330-023-0000</t>
  </si>
  <si>
    <t>6312  CERMAK BERWYN</t>
  </si>
  <si>
    <t>16-20-330-024-0000</t>
  </si>
  <si>
    <t>6308  CERMAK BERWYN</t>
  </si>
  <si>
    <t>16-20-331-024-0000</t>
  </si>
  <si>
    <t>16-20-331-024-0000 16-20-331-025-0000 16-20-331-026-0000 16-20-331-027-0000</t>
  </si>
  <si>
    <t>6240  CERMAK BERWYN</t>
  </si>
  <si>
    <t>16-20-332-024-0000</t>
  </si>
  <si>
    <t>6222  CERMAK BERWYN</t>
  </si>
  <si>
    <t>16-20-332-025-0000</t>
  </si>
  <si>
    <t>6212  CERMAK BERWYN</t>
  </si>
  <si>
    <t>16-20-332-026-0000</t>
  </si>
  <si>
    <t>6210  CERMAK BERWYN</t>
  </si>
  <si>
    <t>c</t>
  </si>
  <si>
    <t>16-20-332-027-0000</t>
  </si>
  <si>
    <t>6200  CERMAK BERWYN</t>
  </si>
  <si>
    <t>16-29-100-001-0000</t>
  </si>
  <si>
    <t>16-29-100-001-0000 16-29-100-002-0000</t>
  </si>
  <si>
    <t>6347  CERMAK BERWYN</t>
  </si>
  <si>
    <t>16-29-101-002-0000</t>
  </si>
  <si>
    <t>6311  CERMAK BERWYN</t>
  </si>
  <si>
    <t>16-29-101-003-0000</t>
  </si>
  <si>
    <t>16-29-101-003-0000 16-29-101-004-0000</t>
  </si>
  <si>
    <t>6307  CERMAK BERWYN</t>
  </si>
  <si>
    <t>16-29-102-005-0000</t>
  </si>
  <si>
    <t>16-29-102-005-0000 16-29-102-006-0000 16-29-102-007-0000 16-29-102-008-0000</t>
  </si>
  <si>
    <t>6235  CERMAK BERWYN</t>
  </si>
  <si>
    <t>16-29-124-036-0000</t>
  </si>
  <si>
    <t>6341  26TH BERWYN</t>
  </si>
  <si>
    <t>16-29-125-021-0000</t>
  </si>
  <si>
    <t>6305  26TH BERWYN</t>
  </si>
  <si>
    <t>16-29-126-033-0000</t>
  </si>
  <si>
    <t>6241  26TH BERWYN</t>
  </si>
  <si>
    <t>16-29-126-036-0000</t>
  </si>
  <si>
    <t>16-29-126-035-0000 16-29-126-036-0000 16-29-126-037-0000 16-29-126-038-0000</t>
  </si>
  <si>
    <t>6231  26TH BERWYN</t>
  </si>
  <si>
    <t>16-29-300-003-0000</t>
  </si>
  <si>
    <t>6340  26TH BERWYN</t>
  </si>
  <si>
    <t>16-29-301-001-0000</t>
  </si>
  <si>
    <t>6322  26TH BERWYN</t>
  </si>
  <si>
    <t>16-29-301-006-0000</t>
  </si>
  <si>
    <t>6310  26TH BERWYN</t>
  </si>
  <si>
    <t>16-29-302-039-0000</t>
  </si>
  <si>
    <t>6246 W 26TH BERWYN</t>
  </si>
  <si>
    <t>16-29-308-004-0000</t>
  </si>
  <si>
    <t>2707  RIDGELAND BERWYN</t>
  </si>
  <si>
    <t>16-29-308-005-0000</t>
  </si>
  <si>
    <t>2709  RIDGELAND BERWYN</t>
  </si>
  <si>
    <t>16-29-308-006-0000</t>
  </si>
  <si>
    <t>2711  RIDGELAND BERWYN</t>
  </si>
  <si>
    <t>16-29-308-007-0000</t>
  </si>
  <si>
    <t>2721  RIDGELAND BERWYN</t>
  </si>
  <si>
    <t>16-30-100-012-0000</t>
  </si>
  <si>
    <t>7181  CERMAK BERWYN</t>
  </si>
  <si>
    <t>16-30-100-016-0000</t>
  </si>
  <si>
    <t>7113  CERMAK BERWYN</t>
  </si>
  <si>
    <t>16-30-100-021-0000</t>
  </si>
  <si>
    <t>7115  CERMAK BERWYN</t>
  </si>
  <si>
    <t>16-30-101-001-0000</t>
  </si>
  <si>
    <t>16-30-101-001-0000 16-30-101-002-0000 16-30-101-003-0000 16-30-101-004-0000</t>
  </si>
  <si>
    <t>6949  CERMAK BERWYN</t>
  </si>
  <si>
    <t>16-30-101-006-0000</t>
  </si>
  <si>
    <t>16-30-101-005-0000 16-30-101-006-0000 16-30-101-007-0000 16-30-101-008-0000 16-30-101-009-0000</t>
  </si>
  <si>
    <t>5-90 5-17 5-17 5-90 5-90</t>
  </si>
  <si>
    <t>6935  CERMAK BERWYN</t>
  </si>
  <si>
    <t>16-30-101-010-0000</t>
  </si>
  <si>
    <t>6931  CERMAK BERWYN</t>
  </si>
  <si>
    <t>16-30-102-007-0000</t>
  </si>
  <si>
    <t>6911  CERMAK BERWYN</t>
  </si>
  <si>
    <t>16-30-104-042-0000</t>
  </si>
  <si>
    <t>16-30-104-003-0000 16-30-104-004-0000 16-30-104-005-0000 16-30-104-042-0000 16-30-104-043-0000</t>
  </si>
  <si>
    <t>5-17 5-90 5-90 5-17 5-17</t>
  </si>
  <si>
    <t>6825  CERMAK BERWYN</t>
  </si>
  <si>
    <t>11031</t>
  </si>
  <si>
    <t>16-30-117-040-0000</t>
  </si>
  <si>
    <t>2548  OAK PARK BERWYN</t>
  </si>
  <si>
    <t>16-30-200-005-0000</t>
  </si>
  <si>
    <t>16-30-200-001-0000 16-30-200-002-0000 16-30-200-005-0000 16-30-200-006-0000 16-30-200-019-0000 16-30-200-040-0000 16-30-200-041-0000</t>
  </si>
  <si>
    <t>5-90 5-90 5-17 5-17 5-90 5-90 5-17</t>
  </si>
  <si>
    <t>6739  CERMAK BERWYN</t>
  </si>
  <si>
    <t>16-30-200-008-0000</t>
  </si>
  <si>
    <t>6733  CERMAK BERWYN</t>
  </si>
  <si>
    <t>16-30-200-012-0000</t>
  </si>
  <si>
    <t>6725  CERMAK BERWYN</t>
  </si>
  <si>
    <t>16-30-200-013-0000</t>
  </si>
  <si>
    <t>6723  CERMAK BERWYN</t>
  </si>
  <si>
    <t>16-30-200-014-0000</t>
  </si>
  <si>
    <t>6721  CERMAK BERWYN</t>
  </si>
  <si>
    <t>16-30-200-020-0000</t>
  </si>
  <si>
    <t>16-30-200-020-0000 16-30-200-021-0000</t>
  </si>
  <si>
    <t>2215  OAK PARK BERWYN</t>
  </si>
  <si>
    <t>16-30-200-022-0000</t>
  </si>
  <si>
    <t>2223  OAK PARK BERWYN</t>
  </si>
  <si>
    <t>16-30-200-042-0000</t>
  </si>
  <si>
    <t>6727  CERMAK BERWYN</t>
  </si>
  <si>
    <t>16-30-203-005-0000</t>
  </si>
  <si>
    <t>6613  CERMAK BERWYN</t>
  </si>
  <si>
    <t>16-30-203-008-0000</t>
  </si>
  <si>
    <t>6601 W CERMAK BERWYN</t>
  </si>
  <si>
    <t>16-30-204-002-0000</t>
  </si>
  <si>
    <t>6545  CERMAK BERWYN</t>
  </si>
  <si>
    <t>16-30-204-003-0000</t>
  </si>
  <si>
    <t>6543  CERMAK BERWYN</t>
  </si>
  <si>
    <t>16-30-204-005-0000</t>
  </si>
  <si>
    <t>6537  CERMAK BERWYN</t>
  </si>
  <si>
    <t>16-30-204-006-0000</t>
  </si>
  <si>
    <t>6535  CERMAK BERWYN</t>
  </si>
  <si>
    <t>16-30-205-002-0000</t>
  </si>
  <si>
    <t>16-30-205-001-0000 16-30-205-002-0000</t>
  </si>
  <si>
    <t>6515  CERMAK BERWYN</t>
  </si>
  <si>
    <t>16-30-207-001-0000</t>
  </si>
  <si>
    <t>16-30-207-001-0000 16-30-207-002-0000 16-30-207-003-0000 16-30-207-004-0000 16-30-207-005-0000 16-30-207-006-0000 16-30-207-007-0000 16-30-207-008-0000</t>
  </si>
  <si>
    <t>5-17 5-17 5-17 5-17 5-17 5-17 5-90 5-90</t>
  </si>
  <si>
    <t>6417  CERMAK BERWYN</t>
  </si>
  <si>
    <t>16-30-224-029-0000</t>
  </si>
  <si>
    <t>16-30-224-029-0000 16-30-224-030-0000 16-30-224-031-0000 16-30-224-032-0000</t>
  </si>
  <si>
    <t>6745  26TH BERWYN</t>
  </si>
  <si>
    <t>16-30-224-033-0000</t>
  </si>
  <si>
    <t>6737  26TH BERWYN</t>
  </si>
  <si>
    <t>16-30-225-031-0000</t>
  </si>
  <si>
    <t>6715  26TH BERWYN</t>
  </si>
  <si>
    <t>16-30-225-032-0000</t>
  </si>
  <si>
    <t>16-30-225-032-0000 16-30-225-033-0000</t>
  </si>
  <si>
    <t>6713  26TH BERWYN</t>
  </si>
  <si>
    <t>16-30-226-038-0000</t>
  </si>
  <si>
    <t>6625  26TH BERWYN</t>
  </si>
  <si>
    <t>16-30-227-030-0000</t>
  </si>
  <si>
    <t>16-30-227-030-0000 16-30-227-035-0000</t>
  </si>
  <si>
    <t>6603  26TH BERWYN</t>
  </si>
  <si>
    <t>16-30-227-031-0000</t>
  </si>
  <si>
    <t>6601  26TH BERWYN</t>
  </si>
  <si>
    <t>16-30-227-033-0000</t>
  </si>
  <si>
    <t>6611  26TH BERWYN</t>
  </si>
  <si>
    <t>16-30-227-034-0000</t>
  </si>
  <si>
    <t>6609  26TH BERWYN</t>
  </si>
  <si>
    <t>16-30-306-006-0000</t>
  </si>
  <si>
    <t>16-30-306-006-0000 16-30-306-007-0000</t>
  </si>
  <si>
    <t>6810  26TH BERWYN</t>
  </si>
  <si>
    <t>16-30-308-017-0000</t>
  </si>
  <si>
    <t>16-30-308-017-0000 16-30-308-018-0000 16-30-308-019-0000</t>
  </si>
  <si>
    <t>2827  HARLEM BERWYN</t>
  </si>
  <si>
    <t>16-30-308-024-0000</t>
  </si>
  <si>
    <t>16-30-308-020-0000 16-30-308-021-0000 16-30-308-022-0000 16-30-308-023-0000 16-30-308-024-0000 16-30-308-025-0000 16-30-308-026-0000 16-30-308-027-0000</t>
  </si>
  <si>
    <t>5-90 5-90 5-90 5-90 5-17 5-17 5-17 5-17</t>
  </si>
  <si>
    <t>2839  HARLEM BERWYN</t>
  </si>
  <si>
    <t>16-30-320-005-0000</t>
  </si>
  <si>
    <t>16-30-320-001-0000 16-30-320-002-0000 16-30-320-003-0000 16-30-320-004-0000 16-30-320-005-0000 16-30-320-006-0000 16-30-320-007-0000 16-30-320-008-0000 16-30-320-009-0000 16-30-320-010-0000 16-30-320-043-0000</t>
  </si>
  <si>
    <t>5-90 5-90 5-17 5-17 5-17 5-17 5-90 5-90 5-90 5-90 5-90</t>
  </si>
  <si>
    <t>3011  HARLEM BERWYN</t>
  </si>
  <si>
    <t>16-31-108-004-0000</t>
  </si>
  <si>
    <t>16-31-108-002-0000 16-31-108-003-0000 16-31-108-004-0000 16-31-108-005-0000 16-31-108-006-0000 16-31-108-007-0000 16-31-108-008-0000</t>
  </si>
  <si>
    <t>5-90 5-90 5-17 5-17 5-90 5-90 5-90</t>
  </si>
  <si>
    <t>3209  HARLEM BERWYN</t>
  </si>
  <si>
    <t>16-31-108-013-0000</t>
  </si>
  <si>
    <t>3225  HARLEM BERWYN</t>
  </si>
  <si>
    <t>16-31-108-048-0000</t>
  </si>
  <si>
    <t>16-31-108-047-0000 16-31-108-048-0000</t>
  </si>
  <si>
    <t>3259  HARLEM BERWYN</t>
  </si>
  <si>
    <t>16-31-113-010-0000</t>
  </si>
  <si>
    <t>16-31-113-010-0000 16-31-113-011-0000 16-31-113-012-0000</t>
  </si>
  <si>
    <t>6923  STANLEY BERWYN</t>
  </si>
  <si>
    <t>16-31-113-017-0000</t>
  </si>
  <si>
    <t>16-31-113-013-0000 16-31-113-014-0000 16-31-113-015-0000 16-31-113-016-0000 16-31-113-017-0000</t>
  </si>
  <si>
    <t>5-90 5-90 5-90 5-90 5-17</t>
  </si>
  <si>
    <t>6901  STANLEY BERWYN</t>
  </si>
  <si>
    <t>16-31-114-006-0000</t>
  </si>
  <si>
    <t>6845  STANLEY BERWYN</t>
  </si>
  <si>
    <t>16-31-114-007-0000</t>
  </si>
  <si>
    <t>6843  STANLEY BERWYN</t>
  </si>
  <si>
    <t>16-31-114-008-0000</t>
  </si>
  <si>
    <t>16-31-114-008-0000 16-31-114-009-0000 16-31-114-010-0000</t>
  </si>
  <si>
    <t>6835  STANLEY BERWYN</t>
  </si>
  <si>
    <t>16-31-114-012-0000</t>
  </si>
  <si>
    <t>6829  STANLEY BERWYN</t>
  </si>
  <si>
    <t>16-31-114-013-0000</t>
  </si>
  <si>
    <t>6827  STANLEY BERWYN</t>
  </si>
  <si>
    <t>16-31-114-015-0000</t>
  </si>
  <si>
    <t>6840  32ND BERWYN</t>
  </si>
  <si>
    <t>16-31-114-016-0000</t>
  </si>
  <si>
    <t>3204  GROVE BERWYN</t>
  </si>
  <si>
    <t>16-31-120-001-0000</t>
  </si>
  <si>
    <t>7148  WINDSOR BERWYN</t>
  </si>
  <si>
    <t>16-31-120-002-0000</t>
  </si>
  <si>
    <t>7140  WINDSOR BERWYN</t>
  </si>
  <si>
    <t>16-31-124-001-0000</t>
  </si>
  <si>
    <t>6948  WINDSOR BERWYN</t>
  </si>
  <si>
    <t>16-31-125-007-0000</t>
  </si>
  <si>
    <t>6906  WINDSOR BERWYN</t>
  </si>
  <si>
    <t>16-31-126-002-0000</t>
  </si>
  <si>
    <t>16-31-126-002-0000 16-31-126-003-0000</t>
  </si>
  <si>
    <t>6840  WINDSOR BERWYN</t>
  </si>
  <si>
    <t>16-31-126-044-0000</t>
  </si>
  <si>
    <t>16-31-126-044-0000 16-31-126-045-0000</t>
  </si>
  <si>
    <t>3304  GROVE BERWYN</t>
  </si>
  <si>
    <t>16-31-200-034-0000</t>
  </si>
  <si>
    <t>6737  STANLEY BERWYN</t>
  </si>
  <si>
    <t>16-31-200-035-0000</t>
  </si>
  <si>
    <t>6735  STANLEY BERWYN</t>
  </si>
  <si>
    <t>16-31-200-038-0000</t>
  </si>
  <si>
    <t>6727  STANLEY BERWYN</t>
  </si>
  <si>
    <t>16-31-200-039-0000</t>
  </si>
  <si>
    <t>16-31-200-039-0000 16-31-200-040-0000</t>
  </si>
  <si>
    <t>6723  STANLEY BERWYN</t>
  </si>
  <si>
    <t>16-31-200-041-0000</t>
  </si>
  <si>
    <t>3151  OAK PARK BERWYN</t>
  </si>
  <si>
    <t>16-31-202-024-0000</t>
  </si>
  <si>
    <t>16-31-202-024-0000 16-31-202-025-0000 16-31-202-026-0000 16-31-202-027-0000 16-31-202-028-0000</t>
  </si>
  <si>
    <t>5-17 5-17 5-17 5-90 5-90</t>
  </si>
  <si>
    <t>6647  STANLEY BERWYN</t>
  </si>
  <si>
    <t>16-31-212-001-0000</t>
  </si>
  <si>
    <t>6550  EAST BERWYN</t>
  </si>
  <si>
    <t>16-31-228-033-0000</t>
  </si>
  <si>
    <t>6407  34TH BERWYN</t>
  </si>
  <si>
    <t>16-31-228-037-0000</t>
  </si>
  <si>
    <t>6411  34TH BERWYN</t>
  </si>
  <si>
    <t>16-31-230-014-0000</t>
  </si>
  <si>
    <t>16-31-230-014-0000 16-31-230-015-0000 16-31-230-016-0000 16-31-230-017-0000</t>
  </si>
  <si>
    <t>6739  OGDEN BERWYN</t>
  </si>
  <si>
    <t>16-31-232-031-0000</t>
  </si>
  <si>
    <t>6641  OGDEN BERWYN</t>
  </si>
  <si>
    <t>16-31-233-023-0000</t>
  </si>
  <si>
    <t>6621  OGDEN BERWYN</t>
  </si>
  <si>
    <t>16-31-234-034-0000</t>
  </si>
  <si>
    <t>6505  OGDEN BERWYN</t>
  </si>
  <si>
    <t>16-31-234-035-0000</t>
  </si>
  <si>
    <t>6501  OGDEN BERWYN</t>
  </si>
  <si>
    <t>16-31-304-043-0000</t>
  </si>
  <si>
    <t>16-31-304-043-0000 16-31-304-044-0000 16-31-304-045-0000 16-31-304-046-0000 16-31-304-047-0000 16-31-304-048-0000 16-31-304-049-0000</t>
  </si>
  <si>
    <t>6933  OGDEN BERWYN</t>
  </si>
  <si>
    <t>16-31-304-050-0000</t>
  </si>
  <si>
    <t>6929  OGDEN BERWYN</t>
  </si>
  <si>
    <t>16-31-305-044-0000</t>
  </si>
  <si>
    <t>16-31-305-029-0000 16-31-305-030-0000 16-31-305-044-0000</t>
  </si>
  <si>
    <t>6901  OGDEN BERWYN</t>
  </si>
  <si>
    <t>16-31-306-032-0000</t>
  </si>
  <si>
    <t>16-31-306-018-0000 16-31-306-032-0000 16-31-306-033-0000 16-31-306-034-0000 16-31-306-035-0000 16-31-306-036-0000 16-31-306-037-0000 16-31-306-038-0000 16-31-306-039-0000</t>
  </si>
  <si>
    <t>5-90 5-17 5-17 5-17 5-17 5-17 5-17 5-17 5-17</t>
  </si>
  <si>
    <t>6847  OGDEN BERWYN</t>
  </si>
  <si>
    <t>16-31-307-020-0000</t>
  </si>
  <si>
    <t>16-31-307-019-0000 16-31-307-020-0000</t>
  </si>
  <si>
    <t>6825 W OGDEN BERWYN</t>
  </si>
  <si>
    <t>16-31-307-023-0000</t>
  </si>
  <si>
    <t>16-31-307-023-0000 16-31-307-024-0000 16-31-307-025-0000 16-31-307-026-0000 16-31-307-027-0000 16-31-307-028-0000</t>
  </si>
  <si>
    <t>5-17 5-17 5-17 5-17 5-17 5-90</t>
  </si>
  <si>
    <t>6807  OGDEN BERWYN</t>
  </si>
  <si>
    <t>16-31-308-024-0000</t>
  </si>
  <si>
    <t>3701  HARLEM BERWYN</t>
  </si>
  <si>
    <t>16-31-308-047-0000</t>
  </si>
  <si>
    <t>16-31-308-025-0000 16-31-308-047-0000</t>
  </si>
  <si>
    <t>7155  OGDEN BERWYN</t>
  </si>
  <si>
    <t>16-31-308-049-0000</t>
  </si>
  <si>
    <t>16-31-308-048-0000 16-31-308-049-0000 16-31-308-050-0000 16-31-308-051-0000 16-31-308-052-0000 16-31-308-053-0000</t>
  </si>
  <si>
    <t>5-90 5-17 5-17 5-17 5-90 5-90</t>
  </si>
  <si>
    <t>7141  OGDEN BERWYN</t>
  </si>
  <si>
    <t>16-31-308-055-0000</t>
  </si>
  <si>
    <t>3635  HARLEM BERWYN</t>
  </si>
  <si>
    <t>16-31-309-037-0000</t>
  </si>
  <si>
    <t>16-31-309-037-0000 16-31-309-038-0000</t>
  </si>
  <si>
    <t>7103  OGDEN BERWYN</t>
  </si>
  <si>
    <t>16-31-310-026-0000</t>
  </si>
  <si>
    <t>16-31-310-024-0000 16-31-310-025-0000 16-31-310-026-0000 16-31-310-027-0000 16-31-310-028-0000 16-31-310-029-0000 16-31-310-030-0000 16-31-310-031-0000 16-31-310-032-0000</t>
  </si>
  <si>
    <t>5-90 5-90 5-17 5-17 5-17 5-17 5-90 5-90 5-90</t>
  </si>
  <si>
    <t>7047  OGDEN BERWYN</t>
  </si>
  <si>
    <t>16-31-311-016-0000</t>
  </si>
  <si>
    <t>16-31-311-016-0000 16-31-311-017-0000</t>
  </si>
  <si>
    <t>7025  OGDEN BERWYN</t>
  </si>
  <si>
    <t>16-31-311-018-0000</t>
  </si>
  <si>
    <t>7011 W OGDEN BERWYN</t>
  </si>
  <si>
    <t>16-31-311-023-0000</t>
  </si>
  <si>
    <t>7003  OGDEN BERWYN</t>
  </si>
  <si>
    <t>16-31-311-024-0000</t>
  </si>
  <si>
    <t>7001  OGDEN BERWYN</t>
  </si>
  <si>
    <t>16-31-312-001-0000</t>
  </si>
  <si>
    <t>16-31-312-001-0000 16-31-312-002-0000</t>
  </si>
  <si>
    <t>6956  OGDEN BERWYN</t>
  </si>
  <si>
    <t>16-31-313-001-0000</t>
  </si>
  <si>
    <t>6920  OGDEN BERWYN</t>
  </si>
  <si>
    <t>16-31-315-001-0000</t>
  </si>
  <si>
    <t>16-31-315-001-0000 16-31-315-002-0000 16-31-315-003-0000 16-31-315-004-0000 16-31-315-005-0000 16-31-315-006-0000 16-31-315-007-0000 16-31-315-008-0000</t>
  </si>
  <si>
    <t>5-17 5-17 5-17 5-17 5-17 5-90 5-90 5-90</t>
  </si>
  <si>
    <t>6820  OGDEN BERWYN</t>
  </si>
  <si>
    <t>16-31-316-005-0000</t>
  </si>
  <si>
    <t>16-31-316-005-0000 16-31-316-006-0000 16-31-316-007-0000 16-31-316-008-0000</t>
  </si>
  <si>
    <t>3743  HARLEM BERWYN</t>
  </si>
  <si>
    <t>16-31-316-010-0000</t>
  </si>
  <si>
    <t>7136  OGDEN BERWYN</t>
  </si>
  <si>
    <t>16-31-317-001-0000</t>
  </si>
  <si>
    <t>16-31-317-001-0000 16-31-317-002-0000 16-31-317-003-0000</t>
  </si>
  <si>
    <t>7126  OGDEN BERWYN</t>
  </si>
  <si>
    <t>16-31-319-001-0000</t>
  </si>
  <si>
    <t>7020  OGDEN BERWYN</t>
  </si>
  <si>
    <t>16-31-324-018-0000</t>
  </si>
  <si>
    <t>16-31-324-018-0000 16-31-324-019-0000</t>
  </si>
  <si>
    <t>3837  HARLEM BERWYN</t>
  </si>
  <si>
    <t>16-31-401-005-0000</t>
  </si>
  <si>
    <t>16-31-401-005-0000 16-31-401-006-0000 16-31-401-007-0000 16-31-401-008-0000 16-31-401-009-0000 16-31-401-010-0000 16-31-402-001-0000 16-31-402-002-0000 16-31-402-003-0000</t>
  </si>
  <si>
    <t>5-17 5-17 5-17 5-17 5-90 5-90 5-90 5-90 5-90</t>
  </si>
  <si>
    <t>6712  OGDEN BERWYN</t>
  </si>
  <si>
    <t>16-31-406-001-0000</t>
  </si>
  <si>
    <t>16-31-406-001-0000 16-31-406-002-0000 16-31-406-003-0000 16-31-406-004-0000</t>
  </si>
  <si>
    <t>6448  OGDEN BERWYN</t>
  </si>
  <si>
    <t>16-31-420-033-0000</t>
  </si>
  <si>
    <t>16-31-420-032-0000 16-31-420-033-0000 16-31-420-034-0000</t>
  </si>
  <si>
    <t>6734  PERSHING BERWYN</t>
  </si>
  <si>
    <t>16-32-106-001-0000</t>
  </si>
  <si>
    <t>16-32-106-001-0000 16-32-106-002-0000</t>
  </si>
  <si>
    <t>3105  RIDGELAND BERWYN</t>
  </si>
  <si>
    <t>16-32-120-025-0000</t>
  </si>
  <si>
    <t>16-32-120-025-0000 16-32-120-026-0000 16-32-120-027-0000</t>
  </si>
  <si>
    <t>6239 W OGDEN BERWYN</t>
  </si>
  <si>
    <t>16-32-121-024-0000</t>
  </si>
  <si>
    <t>3309  HARVEY BERWYN</t>
  </si>
  <si>
    <t>16-32-123-028-0000</t>
  </si>
  <si>
    <t>16-32-123-007-0000 16-32-123-008-0000 16-32-123-009-0000 16-32-123-010-0000 16-32-123-028-0000</t>
  </si>
  <si>
    <t>6226 W OGDEN BERWYN</t>
  </si>
  <si>
    <t>16-32-130-001-0000</t>
  </si>
  <si>
    <t>6338  OGDEN BERWYN</t>
  </si>
  <si>
    <t>16-32-130-002-0000</t>
  </si>
  <si>
    <t>16-32-130-002-0000 16-32-130-003-0000 16-32-130-004-0000 16-32-130-005-0000 16-32-130-006-0000 16-32-130-007-0000 16-32-130-008-0000</t>
  </si>
  <si>
    <t>5-17 5-17 5-17 5-90 5-90 5-90 5-90</t>
  </si>
  <si>
    <t>6344  OGDEN BERWYN</t>
  </si>
  <si>
    <t>16-32-131-009-0000</t>
  </si>
  <si>
    <t>16-32-131-007-0000 16-32-131-008-0000 16-32-131-009-0000</t>
  </si>
  <si>
    <t>6300  OGDEN BERWYN</t>
  </si>
  <si>
    <t>16-19-106-004-0000</t>
  </si>
  <si>
    <t>16-19-106-001-0000 16-19-106-002-0000 16-19-106-003-0000 16-19-106-004-0000</t>
  </si>
  <si>
    <t>5-80 5-80 5-80 5-93</t>
  </si>
  <si>
    <t>6839  ROOSEVELT BERWYN</t>
  </si>
  <si>
    <t>16-19-106-007-0000</t>
  </si>
  <si>
    <t>16-19-106-005-0000 16-19-106-006-0000 16-19-106-007-0000 16-19-106-008-0000 16-19-106-009-0000 16-19-106-010-0000 16-19-106-011-0000 16-19-106-028-0000</t>
  </si>
  <si>
    <t>5-93 5-93 5-93 5-93 5-93 5-93 5-93 5-80</t>
  </si>
  <si>
    <t>6833  ROOSEVELT BERWYN</t>
  </si>
  <si>
    <t>16-19-116-043-0000</t>
  </si>
  <si>
    <t>1431  HARLEM BERWYN</t>
  </si>
  <si>
    <t>16-19-205-043-0000</t>
  </si>
  <si>
    <t>16-19-204-001-0000 16-19-204-002-0000 16-19-204-003-0000 16-19-204-004-0000 16-19-204-005-0000 16-19-204-006-0000 16-19-204-021-0000 16-19-205-001-0000 16-19-205-002-0000 16-19-205-010-0000 16-19-205-011-0000 16-19-205-025-0000 16-19-205-026-0000 16-19-205-043-0000 16-19-206-005-0000 16-19-206-006-0000 16-19-206-007-0000 16-19-206-008-0000 16-19-206-009-0000 16-19-206-010-0000 16-19-206-011-0000 16-19-206-026-0000 16-19-206-042-0000 16-19-207-001-0000 16-19-207-002-0000 16-19-207-003-0000</t>
  </si>
  <si>
    <t>5-80 5-80 5-80 5-80 5-93 5-80 5-80 5-93 5-93 5-80 5-80 5-80 5-80 5-93 5-93 5-93 5-93 5-93 5-93 5-93 5-80 5-80 5-93 5-80 5-80 5-80</t>
  </si>
  <si>
    <t>6507  ROOSEVELT BERWYN</t>
  </si>
  <si>
    <t>11024</t>
  </si>
  <si>
    <t>16:INDUSTRIAL-LIGHT MANUFACTURING</t>
  </si>
  <si>
    <t>16-19-226-039-0000</t>
  </si>
  <si>
    <t>6633  16TH BERWYN</t>
  </si>
  <si>
    <t>16-19-300-006-0000</t>
  </si>
  <si>
    <t>16-19-300-005-0000 16-19-300-006-0000 16-19-300-007-0000</t>
  </si>
  <si>
    <t>5-80 5-93 5-93</t>
  </si>
  <si>
    <t>7140 W 16TH BERWYN</t>
  </si>
  <si>
    <t>16-31-203-031-0000</t>
  </si>
  <si>
    <t>6609  STANLEY BERWYN</t>
  </si>
  <si>
    <t>1975</t>
  </si>
  <si>
    <t>16-31-205-018-0000</t>
  </si>
  <si>
    <t>6507  STANLEY BERWYN</t>
  </si>
  <si>
    <t>16-31-206-001-0000</t>
  </si>
  <si>
    <t>6418  31ST BERWYN</t>
  </si>
  <si>
    <t>16-32-131-001-0000</t>
  </si>
  <si>
    <t>16-32-131-001-0000 16-32-131-002-0000</t>
  </si>
  <si>
    <t>6320  OGDEN BERWYN</t>
  </si>
  <si>
    <t>16-32-324-049-0000</t>
  </si>
  <si>
    <t>3841  RIDGELAND BERWYN</t>
  </si>
  <si>
    <t>INDUSTRIAL-LIGHT MANUFACTURING</t>
  </si>
  <si>
    <t>RETAIL-AUTOMOTIVE CAR WASH (AUTOMATIC)</t>
  </si>
  <si>
    <t>RETAIL-AUTOMOTIVE USED CAR SALES</t>
  </si>
  <si>
    <t>RETAIL-BANQUET HALLS</t>
  </si>
  <si>
    <t>RETAIL-BOWLING ALLEY</t>
  </si>
  <si>
    <t>SPECIAL-PARKING GARAGE</t>
  </si>
  <si>
    <t>SPECIAL-SELF STORAGE</t>
  </si>
  <si>
    <t>SPECIAL-TROPHY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</si>
</sst>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44" fontId="0" fillId="0" borderId="0" xfId="1" applyFont="1" applyAlignment="1">
      <alignment vertical="top"/>
    </xf>
    <xf numFmtId="164" fontId="0" fillId="0" borderId="0" xfId="1" applyNumberFormat="1" applyFont="1" applyAlignment="1">
      <alignment vertical="top"/>
    </xf>
    <xf numFmtId="9" fontId="0" fillId="0" borderId="0" xfId="2" applyFont="1" applyAlignment="1">
      <alignment vertical="top"/>
    </xf>
    <xf numFmtId="10" fontId="0" fillId="0" borderId="0" xfId="2" applyNumberFormat="1" applyFont="1" applyAlignment="1">
      <alignment vertical="top"/>
    </xf>
    <xf numFmtId="165" fontId="0" fillId="0" borderId="0" xfId="3" applyNumberFormat="1" applyFont="1" applyAlignment="1">
      <alignment vertical="top"/>
    </xf>
    <xf numFmtId="164" fontId="1" fillId="0" borderId="0" xfId="1" applyNumberFormat="1" applyFont="1"/>
    <xf numFmtId="0" fontId="0" fillId="0" borderId="0" xfId="0" applyAlignment="1">
      <alignment wrapText="1"/>
    </xf>
    <xf numFmtId="0" fontId="3" fillId="2" borderId="0" xfId="0" applyFont="1" applyFill="1"/>
    <xf numFmtId="164" fontId="3" fillId="2" borderId="0" xfId="0" applyNumberFormat="1" applyFont="1" applyFill="1"/>
    <xf numFmtId="165" fontId="3" fillId="2" borderId="0" xfId="3" applyNumberFormat="1" applyFont="1" applyFill="1"/>
    <xf numFmtId="43" fontId="0" fillId="0" borderId="0" xfId="3" applyFont="1" applyAlignment="1">
      <alignment vertical="top"/>
    </xf>
    <xf numFmtId="0" fontId="0" fillId="0" borderId="0" xfId="2" applyNumberFormat="1" applyFont="1" applyAlignment="1">
      <alignment vertical="top"/>
    </xf>
    <xf numFmtId="44" fontId="0" fillId="0" borderId="0" xfId="1" applyFont="1"/>
    <xf numFmtId="10" fontId="0" fillId="0" borderId="0" xfId="2" applyNumberFormat="1" applyFont="1"/>
    <xf numFmtId="0" fontId="0" fillId="0" borderId="0" xfId="0" applyAlignment="1">
      <alignment horizontal="center"/>
    </xf>
    <xf numFmtId="9" fontId="0" fillId="0" borderId="0" xfId="2" applyFont="1" applyAlignment="1">
      <alignment horizontal="center" vertical="top"/>
    </xf>
    <xf numFmtId="10" fontId="0" fillId="0" borderId="0" xfId="2" applyNumberFormat="1" applyFont="1" applyAlignment="1">
      <alignment horizontal="center" vertical="top"/>
    </xf>
    <xf numFmtId="10" fontId="0" fillId="0" borderId="0" xfId="2" applyNumberFormat="1" applyFont="1" applyAlignment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1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vertical="top" textRotation="0" wrapText="0" indent="0" justifyLastLine="0" shrinkToFit="0" readingOrder="0"/>
    </dxf>
    <dxf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34" formatCode="_(&quot;$&quot;* #,##0.00_);_(&quot;$&quot;* \(#,##0.0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4" formatCode="0.00%"/>
      <alignment horizontal="general" vertical="bottom" textRotation="0" wrapText="0" indent="0" justifyLastLine="0" shrinkToFit="0" readingOrder="0"/>
    </dxf>
    <dxf>
      <numFmt numFmtId="14" formatCode="0.00%"/>
      <alignment horizontal="general" vertical="bottom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3" formatCode="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7" xr16:uid="{504C9BA2-24D0-43E5-BEBE-CAD6873EF2FB}" autoFormatId="16" applyNumberFormats="0" applyBorderFormats="0" applyFontFormats="0" applyPatternFormats="0" applyAlignmentFormats="0" applyWidthHeightFormats="0">
  <queryTableRefresh nextId="14">
    <queryTableFields count="11">
      <queryTableField id="1" name="KeyPIN" tableColumnId="1"/>
      <queryTableField id="2" name="PINs" tableColumnId="2"/>
      <queryTableField id="3" name="Address" tableColumnId="3"/>
      <queryTableField id="4" name="Tax District" tableColumnId="4"/>
      <queryTableField id="5" name="Classes" tableColumnId="5"/>
      <queryTableField id="6" name="Subclass2" tableColumnId="6"/>
      <queryTableField id="7" name="Land.Total SF" tableColumnId="7"/>
      <queryTableField id="8" name="GBA" tableColumnId="8"/>
      <queryTableField id="9" name="Market Value" tableColumnId="9"/>
      <queryTableField id="12" name="2026 Partial Value" tableColumnId="10"/>
      <queryTableField id="13" name="2026 Partial Value Reason" tableColumnId="11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connectionId="11" xr16:uid="{1E66FBAC-39E0-44BB-8832-9FEFA3A52EE7}" autoFormatId="16" applyNumberFormats="0" applyBorderFormats="0" applyFontFormats="0" applyPatternFormats="0" applyAlignmentFormats="0" applyWidthHeightFormats="0">
  <queryTableRefresh nextId="30">
    <queryTableFields count="22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IDPH#" tableColumnId="8"/>
      <queryTableField id="9" name="BldgSF" tableColumnId="9"/>
      <queryTableField id="10" name="Units / Beds" tableColumnId="10"/>
      <queryTableField id="11" name="Revenue/bed/night " tableColumnId="11"/>
      <queryTableField id="12" name="Est. PGI" tableColumnId="12"/>
      <queryTableField id="13" name="Est. Vacancy %" tableColumnId="13"/>
      <queryTableField id="14" name="Exp %" tableColumnId="14"/>
      <queryTableField id="15" name="NOI" tableColumnId="15"/>
      <queryTableField id="16" name="Cap Rate" tableColumnId="16"/>
      <queryTableField id="23" name="Tax Load" tableColumnId="21"/>
      <queryTableField id="24" name="Loaded Cap" tableColumnId="22"/>
      <queryTableField id="18" name="Market Value" tableColumnId="18"/>
      <queryTableField id="17" name="Final MV / Bed" tableColumnId="17"/>
      <queryTableField id="21" name="2026 Partial Value" tableColumnId="19"/>
      <queryTableField id="22" name="2026 Partial Value Reason" tableColumnId="20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connectionId="12" xr16:uid="{54F18698-9E02-4B04-81A1-176A31B61397}" autoFormatId="16" applyNumberFormats="0" applyBorderFormats="0" applyFontFormats="0" applyPatternFormats="0" applyAlignmentFormats="0" applyWidthHeightFormats="0">
  <queryTableRefresh nextId="33">
    <queryTableFields count="26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BldgSF" tableColumnId="8"/>
      <queryTableField id="9" name="YearBlt" tableColumnId="9"/>
      <queryTableField id="10" name="Investment Rating" tableColumnId="10"/>
      <queryTableField id="11" name="Adj Rent $/SF" tableColumnId="11"/>
      <queryTableField id="12" name="PGI" tableColumnId="12"/>
      <queryTableField id="13" name="V/C" tableColumnId="13"/>
      <queryTableField id="14" name="EGI" tableColumnId="14"/>
      <queryTableField id="15" name="% Exp." tableColumnId="15"/>
      <queryTableField id="16" name="NOI" tableColumnId="16"/>
      <queryTableField id="17" name="Cap Rate" tableColumnId="17"/>
      <queryTableField id="25" name="Tax Load" tableColumnId="23"/>
      <queryTableField id="26" name="Loaded Cap" tableColumnId="24"/>
      <queryTableField id="18" name="L:B Ratio" tableColumnId="18"/>
      <queryTableField id="19" name="Excess Land Area" tableColumnId="19"/>
      <queryTableField id="20" name="Excess Land Value" tableColumnId="20"/>
      <queryTableField id="21" name="Market Value" tableColumnId="21"/>
      <queryTableField id="22" name="Final MV / SF" tableColumnId="22"/>
      <queryTableField id="27" name="2026 Partial Value" tableColumnId="25"/>
      <queryTableField id="28" name="2026 Partial Value Reason" tableColumnId="26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10" xr16:uid="{8EE21FCE-0A39-47EC-AD5E-7A833D37A09F}" autoFormatId="16" applyNumberFormats="0" applyBorderFormats="0" applyFontFormats="0" applyPatternFormats="0" applyAlignmentFormats="0" applyWidthHeightFormats="0">
  <queryTableRefresh nextId="37">
    <queryTableFields count="29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BldgSF" tableColumnId="8"/>
      <queryTableField id="9" name="Studios" tableColumnId="9"/>
      <queryTableField id="10" name="1BR" tableColumnId="10"/>
      <queryTableField id="11" name="2BR" tableColumnId="11"/>
      <queryTableField id="12" name="3BR" tableColumnId="12"/>
      <queryTableField id="13" name="4BR" tableColumnId="13"/>
      <queryTableField id="14" name="MobileHomePads" tableColumnId="14"/>
      <queryTableField id="15" name="CommSF" tableColumnId="15"/>
      <queryTableField id="16" name="YearBlt" tableColumnId="16"/>
      <queryTableField id="17" name="Investment Rating" tableColumnId="17"/>
      <queryTableField id="18" name="Adjusted PGI" tableColumnId="18"/>
      <queryTableField id="19" name="V/C" tableColumnId="19"/>
      <queryTableField id="20" name="EGI" tableColumnId="20"/>
      <queryTableField id="21" name="% Exp." tableColumnId="21"/>
      <queryTableField id="22" name="NOI" tableColumnId="22"/>
      <queryTableField id="23" name="Cap Rate" tableColumnId="23"/>
      <queryTableField id="30" name="Tax Load" tableColumnId="28"/>
      <queryTableField id="31" name="Loaded Cap" tableColumnId="29"/>
      <queryTableField id="25" name="Market Value" tableColumnId="25"/>
      <queryTableField id="24" name="Final MV / Unit" tableColumnId="24"/>
      <queryTableField id="28" name="2026 Partial Value" tableColumnId="26"/>
      <queryTableField id="29" name="2026 Partial Value Reason" tableColumnId="2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9" xr16:uid="{577A968D-CB0E-45B7-A7A7-AB2021CDAE9C}" autoFormatId="16" applyNumberFormats="0" applyBorderFormats="0" applyFontFormats="0" applyPatternFormats="0" applyAlignmentFormats="0" applyWidthHeightFormats="0">
  <queryTableRefresh nextId="33">
    <queryTableFields count="26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BldgSF" tableColumnId="8"/>
      <queryTableField id="9" name="YearBlt" tableColumnId="9"/>
      <queryTableField id="10" name="Investment Rating" tableColumnId="10"/>
      <queryTableField id="11" name="Adj Rent $/SF" tableColumnId="11"/>
      <queryTableField id="12" name="PGI" tableColumnId="12"/>
      <queryTableField id="13" name="V/C" tableColumnId="13"/>
      <queryTableField id="14" name="EGI" tableColumnId="14"/>
      <queryTableField id="15" name="% Exp." tableColumnId="15"/>
      <queryTableField id="16" name="NOI" tableColumnId="16"/>
      <queryTableField id="17" name="Cap Rate" tableColumnId="17"/>
      <queryTableField id="27" name="Tax Load" tableColumnId="25"/>
      <queryTableField id="28" name="Loaded Cap" tableColumnId="26"/>
      <queryTableField id="18" name="L:B Ratio" tableColumnId="18"/>
      <queryTableField id="19" name="Excess Land Area" tableColumnId="19"/>
      <queryTableField id="20" name="Excess Land Value" tableColumnId="20"/>
      <queryTableField id="21" name="Market Value" tableColumnId="21"/>
      <queryTableField id="22" name="Final MV / SF" tableColumnId="22"/>
      <queryTableField id="25" name="2026 Partial Value" tableColumnId="23"/>
      <queryTableField id="26" name="2026 Partial Value Reason" tableColumnId="24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6" xr16:uid="{42B71A27-8266-4F9F-9F8C-D5C02941016A}" autoFormatId="16" applyNumberFormats="0" applyBorderFormats="0" applyFontFormats="0" applyPatternFormats="0" applyAlignmentFormats="0" applyWidthHeightFormats="0">
  <queryTableRefresh nextId="50">
    <queryTableFields count="24">
      <queryTableField id="1" name="KeyPIN" tableColumnId="1"/>
      <queryTableField id="2" name="PINs" tableColumnId="2"/>
      <queryTableField id="3" name="NBHD" tableColumnId="3"/>
      <queryTableField id="4" name="Classes" tableColumnId="4"/>
      <queryTableField id="5" name="Town Region" tableColumnId="5"/>
      <queryTableField id="6" name="Subclass2" tableColumnId="6"/>
      <queryTableField id="44" name="BldgSF" tableColumnId="11"/>
      <queryTableField id="18" name="Adj Rent $/SF" tableColumnId="17"/>
      <queryTableField id="19" name="PGI" tableColumnId="18"/>
      <queryTableField id="20" name="V/C" tableColumnId="19"/>
      <queryTableField id="21" name="EGI" tableColumnId="20"/>
      <queryTableField id="22" name="% Exp." tableColumnId="21"/>
      <queryTableField id="23" name="NOI" tableColumnId="22"/>
      <queryTableField id="24" name="Cap Rate" tableColumnId="23"/>
      <queryTableField id="45" name="Tax Load" tableColumnId="12"/>
      <queryTableField id="46" name="Loaded Cap" tableColumnId="13"/>
      <queryTableField id="32" name="L:B Ratio" tableColumnId="24"/>
      <queryTableField id="33" name="Excess Land Area" tableColumnId="25"/>
      <queryTableField id="34" name="Excess Land Value" tableColumnId="26"/>
      <queryTableField id="40" name="Total Land Val" tableColumnId="7"/>
      <queryTableField id="8" name="Market Value" tableColumnId="8"/>
      <queryTableField id="16" name="Final MV / SF" tableColumnId="16"/>
      <queryTableField id="41" name="2026 Partial Value" tableColumnId="9"/>
      <queryTableField id="42" name="2026 Partial Value Reason" tableColumnId="10"/>
    </queryTableFields>
    <queryTableDeletedFields count="2">
      <deletedField name="Model"/>
      <deletedField name="Model"/>
    </queryTableDeleted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" xr16:uid="{831428F6-A3A4-4A9F-8562-0318D161CB2E}" autoFormatId="16" applyNumberFormats="0" applyBorderFormats="0" applyFontFormats="0" applyPatternFormats="0" applyAlignmentFormats="0" applyWidthHeightFormats="0">
  <queryTableRefresh nextId="52">
    <queryTableFields count="26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BldgSF" tableColumnId="8"/>
      <queryTableField id="9" name="Investment Rating" tableColumnId="9"/>
      <queryTableField id="10" name="Adj Rent $/SF" tableColumnId="10"/>
      <queryTableField id="11" name="PGI" tableColumnId="11"/>
      <queryTableField id="12" name="V/C" tableColumnId="12"/>
      <queryTableField id="13" name="EGI" tableColumnId="13"/>
      <queryTableField id="14" name="% Exp." tableColumnId="14"/>
      <queryTableField id="15" name="NOI" tableColumnId="15"/>
      <queryTableField id="16" name="Cap Rate" tableColumnId="16"/>
      <queryTableField id="46" name="Tax Load" tableColumnId="25"/>
      <queryTableField id="47" name="Loaded Cap" tableColumnId="26"/>
      <queryTableField id="23" name="L:B Ratio" tableColumnId="23"/>
      <queryTableField id="17" name="Excess Land Area" tableColumnId="17"/>
      <queryTableField id="18" name="Excess Land Value" tableColumnId="18"/>
      <queryTableField id="27" name="Total Land Val" tableColumnId="24"/>
      <queryTableField id="19" name="Market Value" tableColumnId="19"/>
      <queryTableField id="20" name="Final MV / SF" tableColumnId="20"/>
      <queryTableField id="25" name="2026 Partial Value" tableColumnId="21"/>
      <queryTableField id="26" name="2026 Partial Value Reason" tableColumnId="22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connectionId="14" xr16:uid="{2D75E50C-BC7C-436E-BA10-C504BDD2DFDC}" autoFormatId="16" applyNumberFormats="0" applyBorderFormats="0" applyFontFormats="0" applyPatternFormats="0" applyAlignmentFormats="0" applyWidthHeightFormats="0">
  <queryTableRefresh nextId="6">
    <queryTableFields count="3">
      <queryTableField id="1" name="Subclass2" tableColumnId="1"/>
      <queryTableField id="2" name="Total Market Value" tableColumnId="2"/>
      <queryTableField id="3" name="# of Properties" tableColumnId="3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connectionId="13" xr16:uid="{FD6917E5-60AA-4FD6-942D-E38EC536077D}" autoFormatId="16" applyNumberFormats="0" applyBorderFormats="0" applyFontFormats="0" applyPatternFormats="0" applyAlignmentFormats="0" applyWidthHeightFormats="0">
  <queryTableRefresh nextId="13">
    <queryTableFields count="7">
      <queryTableField id="1" name="KeyPIN" tableColumnId="1"/>
      <queryTableField id="2" name="PINs" tableColumnId="2"/>
      <queryTableField id="3" name="Address" tableColumnId="3"/>
      <queryTableField id="9" name="Tax District" tableColumnId="9"/>
      <queryTableField id="10" name="Classes" tableColumnId="10"/>
      <queryTableField id="4" name="Subclass2" tableColumnId="4"/>
      <queryTableField id="5" name="Market Value" tableColumnId="5"/>
    </queryTableFields>
  </queryTableRefresh>
</queryTable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8320903-4CB4-413C-B125-014D5156C059}" name="TownIDs" displayName="TownIDs" ref="A1:C18" totalsRowShown="0">
  <autoFilter ref="A1:C18" xr:uid="{48320903-4CB4-413C-B125-014D5156C059}"/>
  <tableColumns count="3">
    <tableColumn id="1" xr3:uid="{A0AC7438-252A-49DD-846E-DCF04F0C50C3}" name="Township"/>
    <tableColumn id="9" xr3:uid="{25A8D17C-BECC-4446-B950-CCBFB2388DA6}" name="TownName"/>
    <tableColumn id="2" xr3:uid="{CA6D866E-B5BA-4BC9-BFEA-47C9FD8117E2}" name="TownID" dataDxfId="169">
      <calculatedColumnFormula>TownIDs[[#This Row],[Township]]&amp;"_"&amp;TownIDs[[#This Row],[TownName]]</calculatedColumnFormula>
    </tableColumn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076383-C835-4F6B-8990-E74092E58481}" name="SplitClassProperties" displayName="SplitClassProperties" ref="A1:G5" tableType="queryTable" totalsRowShown="0">
  <autoFilter ref="A1:G5" xr:uid="{9D076383-C835-4F6B-8990-E74092E58481}"/>
  <tableColumns count="7">
    <tableColumn id="1" xr3:uid="{6679555C-39B9-4ED9-A8BE-16D119A1D8BB}" uniqueName="1" name="KeyPIN" queryTableFieldId="1"/>
    <tableColumn id="2" xr3:uid="{78390D09-30BE-4AA6-8FA7-2D109EF773CD}" uniqueName="2" name="PINs" queryTableFieldId="2"/>
    <tableColumn id="3" xr3:uid="{6865EC62-E9FC-4DE4-9D93-5F1F07C3424C}" uniqueName="3" name="Address" queryTableFieldId="3"/>
    <tableColumn id="9" xr3:uid="{DEB36D9C-0D02-4A90-A34D-D389E521F3C0}" uniqueName="9" name="Tax District" queryTableFieldId="9"/>
    <tableColumn id="10" xr3:uid="{725ACDAE-FE47-4EA1-B1CF-93548846FE0A}" uniqueName="10" name="Classes" queryTableFieldId="10"/>
    <tableColumn id="4" xr3:uid="{C21B5487-8BA1-4DFD-B984-6B443528BC4C}" uniqueName="4" name="Subclass2" queryTableFieldId="4"/>
    <tableColumn id="5" xr3:uid="{45DFDF68-A262-4FFB-8E16-722B940CB092}" uniqueName="5" name="Market Value" queryTableFieldId="5" dataDxfId="0" dataCellStyle="Currency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15AD70C-7866-4A51-AF55-B92C39CD0A3B}" name="GasStation_ValuationModel" displayName="GasStation_ValuationModel" ref="A1:K16" tableType="queryTable" totalsRowShown="0" headerRowDxfId="168" dataDxfId="167">
  <autoFilter ref="A1:K16" xr:uid="{215AD70C-7866-4A51-AF55-B92C39CD0A3B}"/>
  <tableColumns count="11">
    <tableColumn id="1" xr3:uid="{AE68273F-C3B1-47FF-B65C-3EBFC27E8D37}" uniqueName="1" name="KeyPIN" queryTableFieldId="1" dataDxfId="166"/>
    <tableColumn id="2" xr3:uid="{A5C28D53-CC22-482A-ABED-0479CE8E80DA}" uniqueName="2" name="PINs" queryTableFieldId="2" dataDxfId="165"/>
    <tableColumn id="3" xr3:uid="{D43613FC-8AE1-44C4-8E49-6B74A6F7E275}" uniqueName="3" name="Address" queryTableFieldId="3" dataDxfId="164"/>
    <tableColumn id="4" xr3:uid="{2A6B297E-26DD-4761-9D37-70545A4D6427}" uniqueName="4" name="Tax District" queryTableFieldId="4" dataDxfId="163"/>
    <tableColumn id="5" xr3:uid="{556A279D-80D0-4C55-B04C-941155C605FD}" uniqueName="5" name="Classes" queryTableFieldId="5" dataDxfId="162"/>
    <tableColumn id="6" xr3:uid="{6AB32A4B-7A09-4868-8D54-E7C09FA1EC99}" uniqueName="6" name="Subclass2" queryTableFieldId="6" dataDxfId="161"/>
    <tableColumn id="7" xr3:uid="{53B8EE48-DEC8-4A54-AA73-838815F62037}" uniqueName="7" name="Land.Total SF" queryTableFieldId="7" dataDxfId="160" dataCellStyle="Comma"/>
    <tableColumn id="8" xr3:uid="{AF02D371-BDB7-4C7D-A5AE-999E8770E624}" uniqueName="8" name="GBA" queryTableFieldId="8" dataDxfId="159" dataCellStyle="Comma"/>
    <tableColumn id="9" xr3:uid="{DF348F9B-7528-4A9B-AD57-06809198348C}" uniqueName="9" name="Market Value" queryTableFieldId="9" dataDxfId="158" dataCellStyle="Currency"/>
    <tableColumn id="10" xr3:uid="{9D090001-340D-4119-8050-B7EBE6C3AAB4}" uniqueName="10" name="2026 Partial Value" queryTableFieldId="12"/>
    <tableColumn id="11" xr3:uid="{70943EF7-E9D9-4781-9C84-8DEEB9FA5842}" uniqueName="11" name="2026 Partial Value Reason" queryTableFieldId="13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8423042-AD60-4CE0-86BC-D9E6D405D911}" name="NursingHome_ValuationModel" displayName="NursingHome_ValuationModel" ref="A1:V2" tableType="queryTable" totalsRowShown="0" headerRowDxfId="157" dataDxfId="156">
  <autoFilter ref="A1:V2" xr:uid="{78423042-AD60-4CE0-86BC-D9E6D405D911}"/>
  <tableColumns count="22">
    <tableColumn id="1" xr3:uid="{91331A6A-4013-414D-8D76-74567B326C95}" uniqueName="1" name="KeyPIN" queryTableFieldId="1" dataDxfId="155"/>
    <tableColumn id="2" xr3:uid="{A677454B-06DA-4CA9-8C64-DD5126BD1520}" uniqueName="2" name="PINs" queryTableFieldId="2" dataDxfId="154"/>
    <tableColumn id="5" xr3:uid="{8EFE4F86-5491-44AB-A0B8-54295263A236}" uniqueName="5" name="Classes" queryTableFieldId="5" dataDxfId="153"/>
    <tableColumn id="3" xr3:uid="{0CE62789-D0F2-48CF-B12C-96C246A6D79E}" uniqueName="3" name="Address" queryTableFieldId="3" dataDxfId="152"/>
    <tableColumn id="4" xr3:uid="{E6905FB4-6238-4B53-81D9-7D40BE376E32}" uniqueName="4" name="Tax District" queryTableFieldId="4" dataDxfId="151"/>
    <tableColumn id="7" xr3:uid="{2E6DEAD8-3C4F-426E-861F-292CDE72F77F}" uniqueName="7" name="Land.Total SF" queryTableFieldId="7" dataDxfId="150" dataCellStyle="Comma"/>
    <tableColumn id="6" xr3:uid="{FD4FA832-CDB0-4CA5-BBF3-37FFF0248E77}" uniqueName="6" name="Subclass2" queryTableFieldId="6" dataDxfId="149"/>
    <tableColumn id="8" xr3:uid="{081F3F95-E955-4280-B598-7A64D3DFAD6F}" uniqueName="8" name="IDPH#" queryTableFieldId="8" dataDxfId="148"/>
    <tableColumn id="9" xr3:uid="{C0BD2DDD-C02B-47FC-92B4-E31CEF6FDF01}" uniqueName="9" name="BldgSF" queryTableFieldId="9" dataDxfId="147" dataCellStyle="Comma"/>
    <tableColumn id="10" xr3:uid="{EE1F8296-8324-4851-8CB8-9715BE860E37}" uniqueName="10" name="Units / Beds" queryTableFieldId="10" dataDxfId="146"/>
    <tableColumn id="11" xr3:uid="{258F581F-429B-4F80-A6ED-D5857968E9F1}" uniqueName="11" name="Revenue/bed/night " queryTableFieldId="11" dataDxfId="145" dataCellStyle="Currency"/>
    <tableColumn id="12" xr3:uid="{B092349D-4E83-4286-B099-BCCE4318780E}" uniqueName="12" name="Est. PGI" queryTableFieldId="12" dataDxfId="144" dataCellStyle="Currency"/>
    <tableColumn id="13" xr3:uid="{B5E6B59A-2277-4CBA-8AA7-980F158C2491}" uniqueName="13" name="Est. Vacancy %" queryTableFieldId="13" dataDxfId="143" dataCellStyle="Percent"/>
    <tableColumn id="14" xr3:uid="{5FC490B7-D97E-4F17-9571-5561D2D44322}" uniqueName="14" name="Exp %" queryTableFieldId="14" dataDxfId="142" dataCellStyle="Percent"/>
    <tableColumn id="15" xr3:uid="{35B9F546-CE3F-47A2-954B-C78085B14A07}" uniqueName="15" name="NOI" queryTableFieldId="15" dataDxfId="141" dataCellStyle="Currency"/>
    <tableColumn id="16" xr3:uid="{9A479472-6370-45EB-B3D0-480480D0AAE3}" uniqueName="16" name="Cap Rate" queryTableFieldId="16" dataDxfId="140" dataCellStyle="Percent"/>
    <tableColumn id="21" xr3:uid="{833CC4C2-C4EC-44E2-9A47-7E64FEC57A6A}" uniqueName="21" name="Tax Load" queryTableFieldId="23" dataDxfId="139" dataCellStyle="Percent"/>
    <tableColumn id="22" xr3:uid="{EEA358E9-2A91-4465-A2C7-CEF0027F5D13}" uniqueName="22" name="Loaded Cap" queryTableFieldId="24" dataDxfId="138" dataCellStyle="Percent"/>
    <tableColumn id="18" xr3:uid="{67C09A02-D1D7-4047-8637-9EDB68F2DCF8}" uniqueName="18" name="Market Value" queryTableFieldId="18" dataDxfId="137" dataCellStyle="Currency"/>
    <tableColumn id="17" xr3:uid="{A129415E-F143-43F9-92B0-84F75994D15A}" uniqueName="17" name="Final MV / Bed" queryTableFieldId="17" dataDxfId="136" dataCellStyle="Currency"/>
    <tableColumn id="19" xr3:uid="{167B420E-957E-4DB4-9B00-1CE5CFE97F04}" uniqueName="19" name="2026 Partial Value" queryTableFieldId="21"/>
    <tableColumn id="20" xr3:uid="{303A3102-C450-4BB7-A272-59B097E24AE3}" uniqueName="20" name="2026 Partial Value Reason" queryTableFieldId="22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097398F-A971-4E9D-91EA-A70D6C083A13}" name="Specials" displayName="Specials" ref="A1:Z100" tableType="queryTable" totalsRowShown="0" headerRowDxfId="135" dataDxfId="134">
  <autoFilter ref="A1:Z100" xr:uid="{F097398F-A971-4E9D-91EA-A70D6C083A13}"/>
  <tableColumns count="26">
    <tableColumn id="1" xr3:uid="{0C18AA46-5241-4AD5-A0A0-3E5CE9E8DF13}" uniqueName="1" name="KeyPIN" queryTableFieldId="1" dataDxfId="133"/>
    <tableColumn id="2" xr3:uid="{B78BE96C-0B05-48AE-8347-4645DAD1343D}" uniqueName="2" name="PINs" queryTableFieldId="2" dataDxfId="132"/>
    <tableColumn id="5" xr3:uid="{BA02097F-4CAE-458D-9D02-85CFDFE4D545}" uniqueName="5" name="Classes" queryTableFieldId="5" dataDxfId="131"/>
    <tableColumn id="3" xr3:uid="{EBB6AEE1-6791-4883-A1B0-47AFDDF061A9}" uniqueName="3" name="Address" queryTableFieldId="3" dataDxfId="130"/>
    <tableColumn id="4" xr3:uid="{43F4AA69-8173-400E-B7B1-52ABBD53DB76}" uniqueName="4" name="Tax District" queryTableFieldId="4" dataDxfId="129"/>
    <tableColumn id="7" xr3:uid="{E804D94D-50DC-49AF-BAD3-8C9C32F898FA}" uniqueName="7" name="Land.Total SF" queryTableFieldId="7" dataDxfId="128"/>
    <tableColumn id="6" xr3:uid="{CEA81EC6-1ADB-44DB-92DA-805A3FA6B16D}" uniqueName="6" name="Subclass2" queryTableFieldId="6" dataDxfId="127"/>
    <tableColumn id="8" xr3:uid="{9FDB61BB-5468-403F-B880-A0517BD8BAE9}" uniqueName="8" name="BldgSF" queryTableFieldId="8" dataDxfId="126"/>
    <tableColumn id="9" xr3:uid="{10CDEF99-B7DF-4DCD-BB1C-F3F1AC32B2F2}" uniqueName="9" name="YearBlt" queryTableFieldId="9" dataDxfId="125"/>
    <tableColumn id="10" xr3:uid="{3C0AE8BB-A8B0-4A08-A5EB-41BC34E7418A}" uniqueName="10" name="Investment Rating" queryTableFieldId="10" dataDxfId="124"/>
    <tableColumn id="11" xr3:uid="{5512D576-EA62-450D-9A16-3B0F59333E0D}" uniqueName="11" name="Adj Rent $/SF" queryTableFieldId="11" dataDxfId="123" dataCellStyle="Currency"/>
    <tableColumn id="12" xr3:uid="{317FADF5-1C08-409A-A4C3-87BC8837A1BA}" uniqueName="12" name="PGI" queryTableFieldId="12" dataDxfId="122" dataCellStyle="Currency"/>
    <tableColumn id="13" xr3:uid="{7257072B-07F3-4ACE-ACDA-F9E88FC821B7}" uniqueName="13" name="V/C" queryTableFieldId="13" dataDxfId="121" dataCellStyle="Percent"/>
    <tableColumn id="14" xr3:uid="{BE58FF9B-43FA-4E8C-88A4-9DC97C28444D}" uniqueName="14" name="EGI" queryTableFieldId="14" dataDxfId="120" dataCellStyle="Currency"/>
    <tableColumn id="15" xr3:uid="{48EB7BC6-A258-4392-92FD-72ECAF13C5C8}" uniqueName="15" name="% Exp." queryTableFieldId="15" dataDxfId="119" dataCellStyle="Percent"/>
    <tableColumn id="16" xr3:uid="{25D1057F-BB85-44CC-AA17-4E5ED4BD1C0E}" uniqueName="16" name="NOI" queryTableFieldId="16" dataDxfId="118" dataCellStyle="Currency"/>
    <tableColumn id="17" xr3:uid="{0B15A316-3DCB-4CA8-8D96-3F174C2E3255}" uniqueName="17" name="Cap Rate" queryTableFieldId="17" dataDxfId="117" dataCellStyle="Percent"/>
    <tableColumn id="23" xr3:uid="{95D771AB-E9A0-4577-A7B0-32B07AF3AB46}" uniqueName="23" name="Tax Load" queryTableFieldId="25" dataDxfId="116" dataCellStyle="Percent"/>
    <tableColumn id="24" xr3:uid="{9016A946-9217-4DB3-8411-74D6960FC542}" uniqueName="24" name="Loaded Cap" queryTableFieldId="26" dataDxfId="115" dataCellStyle="Percent"/>
    <tableColumn id="18" xr3:uid="{65815713-02A5-478B-9E8A-D77BF53F31C3}" uniqueName="18" name="L:B Ratio" queryTableFieldId="18" dataDxfId="114"/>
    <tableColumn id="19" xr3:uid="{7BDDE8E0-20CB-4588-BD26-EDE3F769F597}" uniqueName="19" name="Excess Land Area" queryTableFieldId="19" dataDxfId="113"/>
    <tableColumn id="20" xr3:uid="{72E84475-1356-484C-A636-2B15AEDFB887}" uniqueName="20" name="Excess Land Value" queryTableFieldId="20" dataDxfId="112"/>
    <tableColumn id="21" xr3:uid="{6ABBE6BF-FBD1-4587-9EEF-F1DDD40FBDD6}" uniqueName="21" name="Market Value" queryTableFieldId="21" dataDxfId="111" dataCellStyle="Currency"/>
    <tableColumn id="22" xr3:uid="{4EB9AF8A-43DF-4414-A51E-71DE479FFE5D}" uniqueName="22" name="Final MV / SF" queryTableFieldId="22" dataDxfId="110" dataCellStyle="Currency"/>
    <tableColumn id="25" xr3:uid="{9D78081B-039F-4B97-8AD9-623F8BED6201}" uniqueName="25" name="2026 Partial Value" queryTableFieldId="27"/>
    <tableColumn id="26" xr3:uid="{4742AAEF-2CC7-412E-A8A9-86C7763FB205}" uniqueName="26" name="2026 Partial Value Reason" queryTableFieldId="28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B2EFF98-EC86-4158-8272-20DA7E1D60DD}" name="Multifamily" displayName="Multifamily" ref="A1:AC149" tableType="queryTable" totalsRowShown="0" headerRowDxfId="109" dataDxfId="108">
  <autoFilter ref="A1:AC149" xr:uid="{9B2EFF98-EC86-4158-8272-20DA7E1D60DD}"/>
  <tableColumns count="29">
    <tableColumn id="1" xr3:uid="{7C60C362-E7D9-4F34-9B3D-DA53B1372160}" uniqueName="1" name="KeyPIN" queryTableFieldId="1" dataDxfId="107"/>
    <tableColumn id="2" xr3:uid="{D2293A11-1234-44A3-83A6-5EDF0397DD09}" uniqueName="2" name="PINs" queryTableFieldId="2" dataDxfId="106"/>
    <tableColumn id="5" xr3:uid="{54E2EA26-086B-4727-9988-399F73ACEF03}" uniqueName="5" name="Classes" queryTableFieldId="5" dataDxfId="105"/>
    <tableColumn id="3" xr3:uid="{9D131CBB-21E0-4C25-B97E-83FD4265EDCA}" uniqueName="3" name="Address" queryTableFieldId="3" dataDxfId="104"/>
    <tableColumn id="4" xr3:uid="{95F3114E-62E4-4FFB-92CB-535A8FEF6BEB}" uniqueName="4" name="Tax District" queryTableFieldId="4" dataDxfId="103"/>
    <tableColumn id="7" xr3:uid="{97124941-F044-4CE4-BA91-BDC5B7B33365}" uniqueName="7" name="Land.Total SF" queryTableFieldId="7" dataDxfId="102"/>
    <tableColumn id="6" xr3:uid="{CAECA12F-95C3-4B1D-8FD4-80809413F039}" uniqueName="6" name="Subclass2" queryTableFieldId="6" dataDxfId="101"/>
    <tableColumn id="8" xr3:uid="{BC031DA9-4C3A-4196-912B-B1AFC904981C}" uniqueName="8" name="BldgSF" queryTableFieldId="8" dataDxfId="100"/>
    <tableColumn id="9" xr3:uid="{5369EA49-6BA4-44AA-A85B-8AFBE01370B3}" uniqueName="9" name="Studios" queryTableFieldId="9" dataDxfId="99"/>
    <tableColumn id="10" xr3:uid="{2D6E7865-9FDA-4244-9FA8-302F7FD3100E}" uniqueName="10" name="1BR" queryTableFieldId="10" dataDxfId="98"/>
    <tableColumn id="11" xr3:uid="{35C7F3D8-E4C4-46B1-B631-F5CC2CE26935}" uniqueName="11" name="2BR" queryTableFieldId="11" dataDxfId="97"/>
    <tableColumn id="12" xr3:uid="{70C270D8-E329-41C9-8610-756337194D1E}" uniqueName="12" name="3BR" queryTableFieldId="12" dataDxfId="96"/>
    <tableColumn id="13" xr3:uid="{D854A32B-35FB-4022-8210-3491A86724CD}" uniqueName="13" name="4BR" queryTableFieldId="13" dataDxfId="95"/>
    <tableColumn id="14" xr3:uid="{5AB64758-10AA-4462-94CB-A13EEA327676}" uniqueName="14" name="MobileHomePads" queryTableFieldId="14" dataDxfId="94"/>
    <tableColumn id="15" xr3:uid="{F75B8C28-90AF-421F-B538-F755B745052E}" uniqueName="15" name="CommSF" queryTableFieldId="15" dataDxfId="93"/>
    <tableColumn id="16" xr3:uid="{DA82CA34-0E34-4D16-AEF1-805A8C998127}" uniqueName="16" name="YearBlt" queryTableFieldId="16" dataDxfId="92"/>
    <tableColumn id="17" xr3:uid="{7909001C-842F-4302-946B-79AB12502AAB}" uniqueName="17" name="Investment Rating" queryTableFieldId="17" dataDxfId="91"/>
    <tableColumn id="18" xr3:uid="{7BDDE970-79D1-4DF3-AC9C-E7F50EADDB96}" uniqueName="18" name="Adjusted PGI" queryTableFieldId="18" dataDxfId="90" dataCellStyle="Currency"/>
    <tableColumn id="19" xr3:uid="{D09BFC34-C4BE-493E-944D-68AD48CB1877}" uniqueName="19" name="V/C" queryTableFieldId="19" dataDxfId="89" dataCellStyle="Percent"/>
    <tableColumn id="20" xr3:uid="{72554946-0318-4361-8A35-585D87A0B764}" uniqueName="20" name="EGI" queryTableFieldId="20" dataDxfId="88" dataCellStyle="Currency"/>
    <tableColumn id="21" xr3:uid="{2A0ED62F-72B2-4758-8505-0045288C5C8D}" uniqueName="21" name="% Exp." queryTableFieldId="21" dataDxfId="87" dataCellStyle="Percent"/>
    <tableColumn id="22" xr3:uid="{7286398A-03BE-4C64-8FFF-9BE48D978F02}" uniqueName="22" name="NOI" queryTableFieldId="22" dataDxfId="86" dataCellStyle="Currency"/>
    <tableColumn id="23" xr3:uid="{20462864-DEA9-4195-B193-FBFDE5D28AC5}" uniqueName="23" name="Cap Rate" queryTableFieldId="23" dataDxfId="85" dataCellStyle="Percent"/>
    <tableColumn id="28" xr3:uid="{626880C8-B668-419F-8ED5-B703CD1749A2}" uniqueName="28" name="Tax Load" queryTableFieldId="30" dataDxfId="84" dataCellStyle="Percent"/>
    <tableColumn id="29" xr3:uid="{B0E50CBA-A7E6-4A8D-A1F5-A69D20602A81}" uniqueName="29" name="Loaded Cap" queryTableFieldId="31" dataDxfId="83" dataCellStyle="Percent"/>
    <tableColumn id="25" xr3:uid="{64E42569-2C6B-4702-BCB3-06A6DB93BB45}" uniqueName="25" name="Market Value" queryTableFieldId="25" dataDxfId="82" dataCellStyle="Currency"/>
    <tableColumn id="24" xr3:uid="{A6CC00AC-56A1-41C8-A82B-F355DEC6AB85}" uniqueName="24" name="Final MV / Unit" queryTableFieldId="24" dataDxfId="81" dataCellStyle="Currency"/>
    <tableColumn id="26" xr3:uid="{6D06B787-ACCC-45A3-83A6-91414405D3ED}" uniqueName="26" name="2026 Partial Value" queryTableFieldId="28" dataDxfId="80" dataCellStyle="Currency"/>
    <tableColumn id="27" xr3:uid="{C110C2AA-15A1-4241-AEA7-45049E219909}" uniqueName="27" name="2026 Partial Value Reason" queryTableFieldId="29" dataDxfId="79" dataCellStyle="Currency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5539B22-AE3B-4BCB-8499-271EAFFBDA7A}" name="Industrials" displayName="Industrials" ref="A1:Z12" tableType="queryTable" totalsRowShown="0" headerRowDxfId="78" dataDxfId="77">
  <autoFilter ref="A1:Z12" xr:uid="{75539B22-AE3B-4BCB-8499-271EAFFBDA7A}"/>
  <tableColumns count="26">
    <tableColumn id="1" xr3:uid="{B5DFE1C5-AC11-44F7-926C-25F21A08924B}" uniqueName="1" name="KeyPIN" queryTableFieldId="1" dataDxfId="76"/>
    <tableColumn id="2" xr3:uid="{5EDECC08-D2BB-48CF-BDBE-9F712B6D253D}" uniqueName="2" name="PINs" queryTableFieldId="2" dataDxfId="75"/>
    <tableColumn id="5" xr3:uid="{1266C22B-8D10-4804-9FD2-A3E13D232C13}" uniqueName="5" name="Classes" queryTableFieldId="5" dataDxfId="74"/>
    <tableColumn id="3" xr3:uid="{A22EE2C5-D1E9-412B-A273-A7C4CF46CE6E}" uniqueName="3" name="Address" queryTableFieldId="3" dataDxfId="73"/>
    <tableColumn id="4" xr3:uid="{90B0AD7E-4D82-4BA9-B26E-1915E6FF46BC}" uniqueName="4" name="Tax District" queryTableFieldId="4" dataDxfId="72"/>
    <tableColumn id="7" xr3:uid="{903F7486-6B7D-417E-B541-ABB13BD029F7}" uniqueName="7" name="Land.Total SF" queryTableFieldId="7" dataDxfId="71"/>
    <tableColumn id="6" xr3:uid="{D993BE4E-E8A0-4D13-A9AE-7DB8CFA9C28E}" uniqueName="6" name="Subclass2" queryTableFieldId="6" dataDxfId="70"/>
    <tableColumn id="8" xr3:uid="{EB3551E1-20DB-4A5F-80E6-F08B3B06B17F}" uniqueName="8" name="BldgSF" queryTableFieldId="8" dataDxfId="69"/>
    <tableColumn id="9" xr3:uid="{AD9E5220-C364-4FB0-9E94-2F330B955A67}" uniqueName="9" name="YearBlt" queryTableFieldId="9" dataDxfId="68"/>
    <tableColumn id="10" xr3:uid="{CB63296E-A48B-41AE-87A3-473FB956CCD7}" uniqueName="10" name="Investment Rating" queryTableFieldId="10" dataDxfId="67"/>
    <tableColumn id="11" xr3:uid="{9C9741D5-6605-480F-B742-E6FD3D99C314}" uniqueName="11" name="Adj Rent $/SF" queryTableFieldId="11" dataDxfId="66" dataCellStyle="Currency"/>
    <tableColumn id="12" xr3:uid="{8922C825-96C9-4046-8C12-E4B33411488C}" uniqueName="12" name="PGI" queryTableFieldId="12" dataDxfId="65" dataCellStyle="Currency"/>
    <tableColumn id="13" xr3:uid="{B4F99994-349A-435C-A04B-A0F6B214897B}" uniqueName="13" name="V/C" queryTableFieldId="13" dataDxfId="64" dataCellStyle="Percent"/>
    <tableColumn id="14" xr3:uid="{FC1D4D36-3D99-4DDA-9C7D-AD93176E654F}" uniqueName="14" name="EGI" queryTableFieldId="14" dataDxfId="63" dataCellStyle="Currency"/>
    <tableColumn id="15" xr3:uid="{E5570960-1359-4B47-8CBC-24DAD667C359}" uniqueName="15" name="% Exp." queryTableFieldId="15" dataDxfId="62" dataCellStyle="Percent"/>
    <tableColumn id="16" xr3:uid="{4A68CE70-81E6-4161-9BF6-E6A467D89C1C}" uniqueName="16" name="NOI" queryTableFieldId="16" dataDxfId="61" dataCellStyle="Currency"/>
    <tableColumn id="17" xr3:uid="{4A1D9B7E-E13F-4C4D-A53D-16EA554DFFE4}" uniqueName="17" name="Cap Rate" queryTableFieldId="17" dataDxfId="60" dataCellStyle="Percent"/>
    <tableColumn id="25" xr3:uid="{98E2A0A0-3E7A-468E-8DDD-E9E1E49F4C6F}" uniqueName="25" name="Tax Load" queryTableFieldId="27" dataDxfId="59" dataCellStyle="Percent"/>
    <tableColumn id="26" xr3:uid="{ED10247D-1C73-4725-813A-FDABADECF228}" uniqueName="26" name="Loaded Cap" queryTableFieldId="28" dataDxfId="58" dataCellStyle="Percent"/>
    <tableColumn id="18" xr3:uid="{D7EFD490-2B10-4D45-862B-978FB4827049}" uniqueName="18" name="L:B Ratio" queryTableFieldId="18" dataDxfId="57"/>
    <tableColumn id="19" xr3:uid="{AEF50D79-A2C2-4872-9487-E76613DE1BEB}" uniqueName="19" name="Excess Land Area" queryTableFieldId="19" dataDxfId="56"/>
    <tableColumn id="20" xr3:uid="{14374C41-10FA-4A26-B922-304E219CEBF4}" uniqueName="20" name="Excess Land Value" queryTableFieldId="20" dataDxfId="55"/>
    <tableColumn id="21" xr3:uid="{82FAD0CA-6982-4644-A604-1A24017D3CD8}" uniqueName="21" name="Market Value" queryTableFieldId="21" dataDxfId="54" dataCellStyle="Currency"/>
    <tableColumn id="22" xr3:uid="{2A22B97C-DB48-4A5A-A69E-2BC23AAD5F9F}" uniqueName="22" name="Final MV / SF" queryTableFieldId="22" dataDxfId="53" dataCellStyle="Currency"/>
    <tableColumn id="23" xr3:uid="{C6303242-9270-4CA1-AA73-E31EB36E8360}" uniqueName="23" name="2026 Partial Value" queryTableFieldId="25"/>
    <tableColumn id="24" xr3:uid="{C1168A5C-6365-4774-A2CF-DA4FEE11C527}" uniqueName="24" name="2026 Partial Value Reason" queryTableFieldId="26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E7EAA5-49B4-4B69-8C9E-3A016817F9BE}" name="Condos" displayName="Condos" ref="A1:X10" tableType="queryTable" totalsRowShown="0" headerRowDxfId="52" dataDxfId="51">
  <autoFilter ref="A1:X10" xr:uid="{6FE7EAA5-49B4-4B69-8C9E-3A016817F9BE}"/>
  <tableColumns count="24">
    <tableColumn id="1" xr3:uid="{71131CF3-CFEC-4511-885E-13444B31AEBD}" uniqueName="1" name="KeyPIN" queryTableFieldId="1" dataDxfId="50"/>
    <tableColumn id="2" xr3:uid="{564619BC-25D0-421C-9DF1-D7322826749C}" uniqueName="2" name="PINs" queryTableFieldId="2" dataDxfId="49"/>
    <tableColumn id="3" xr3:uid="{723F6CD0-DF33-4229-93B9-36D8D0DFC751}" uniqueName="3" name="NBHD" queryTableFieldId="3" dataDxfId="48"/>
    <tableColumn id="4" xr3:uid="{FFDBF598-E99E-454D-8317-8AA1066D95C4}" uniqueName="4" name="Classes" queryTableFieldId="4" dataDxfId="47"/>
    <tableColumn id="5" xr3:uid="{09259AC4-B4DC-465E-AD24-65E000BB3DB3}" uniqueName="5" name="Town Region" queryTableFieldId="5" dataDxfId="46"/>
    <tableColumn id="6" xr3:uid="{6DDC17B8-1E40-4E17-B629-CE292C15AE94}" uniqueName="6" name="Subclass2" queryTableFieldId="6" dataDxfId="45"/>
    <tableColumn id="11" xr3:uid="{C9617941-C697-4E9D-9D13-7946A2FB837B}" uniqueName="11" name="BldgSF" queryTableFieldId="44"/>
    <tableColumn id="17" xr3:uid="{7C2FCCB6-9347-4536-86A4-467A3C4E8D1E}" uniqueName="17" name="Adj Rent $/SF" queryTableFieldId="18" dataDxfId="44" dataCellStyle="Currency"/>
    <tableColumn id="18" xr3:uid="{4BF0D7D1-0BA0-4181-AA5D-749EA29ADD5A}" uniqueName="18" name="PGI" queryTableFieldId="19" dataDxfId="43" dataCellStyle="Currency"/>
    <tableColumn id="19" xr3:uid="{44D1E241-30B5-47A7-960C-3680E3D6239A}" uniqueName="19" name="V/C" queryTableFieldId="20" dataDxfId="42" dataCellStyle="Percent"/>
    <tableColumn id="20" xr3:uid="{6C23E46F-EA39-4B86-A613-DC4948401262}" uniqueName="20" name="EGI" queryTableFieldId="21" dataDxfId="41" dataCellStyle="Currency"/>
    <tableColumn id="21" xr3:uid="{7E5830A9-6678-4591-89F4-FD004732725B}" uniqueName="21" name="% Exp." queryTableFieldId="22" dataDxfId="40" dataCellStyle="Percent"/>
    <tableColumn id="22" xr3:uid="{84936A29-B726-493E-B9D2-444A5A592916}" uniqueName="22" name="NOI" queryTableFieldId="23" dataDxfId="39" dataCellStyle="Currency"/>
    <tableColumn id="23" xr3:uid="{8768DD63-2BC2-4142-9683-D513D11EB5EC}" uniqueName="23" name="Cap Rate" queryTableFieldId="24" dataDxfId="38" dataCellStyle="Percent"/>
    <tableColumn id="12" xr3:uid="{33EE51DD-22BB-4B5D-AF27-4AD0DA00F964}" uniqueName="12" name="Tax Load" queryTableFieldId="45" dataDxfId="37" dataCellStyle="Percent"/>
    <tableColumn id="13" xr3:uid="{0E00B1FD-4B0D-40F8-83DF-93BB3E25E9FD}" uniqueName="13" name="Loaded Cap" queryTableFieldId="46" dataDxfId="36" dataCellStyle="Percent"/>
    <tableColumn id="24" xr3:uid="{D28C8B4B-B8A0-42B1-A017-A313A49F5226}" uniqueName="24" name="L:B Ratio" queryTableFieldId="32" dataDxfId="35" dataCellStyle="Currency"/>
    <tableColumn id="25" xr3:uid="{E0069B5C-BF5D-4C14-800A-B3808DDA5E5C}" uniqueName="25" name="Excess Land Area" queryTableFieldId="33" dataDxfId="34" dataCellStyle="Comma"/>
    <tableColumn id="26" xr3:uid="{CD288ECC-5AFD-4B60-94E8-50D656C1855B}" uniqueName="26" name="Excess Land Value" queryTableFieldId="34" dataDxfId="33" dataCellStyle="Currency"/>
    <tableColumn id="7" xr3:uid="{A3C5FC63-15DE-4993-9ABC-E931D68959DA}" uniqueName="7" name="Total Land Val" queryTableFieldId="40" dataDxfId="32" dataCellStyle="Currency"/>
    <tableColumn id="8" xr3:uid="{03393B18-2791-4449-811E-A6C715B49AFD}" uniqueName="8" name="Market Value" queryTableFieldId="8" dataDxfId="31" dataCellStyle="Currency"/>
    <tableColumn id="16" xr3:uid="{74FF6038-682A-4767-8CA3-926B3F042844}" uniqueName="16" name="Final MV / SF" queryTableFieldId="16" dataDxfId="30" dataCellStyle="Currency"/>
    <tableColumn id="9" xr3:uid="{4D7ECDD4-32BD-47F3-B6B1-DDB5A775DBAC}" uniqueName="9" name="2026 Partial Value" queryTableFieldId="41"/>
    <tableColumn id="10" xr3:uid="{B102766A-E022-44F5-990D-EE9BD076AF4C}" uniqueName="10" name="2026 Partial Value Reason" queryTableFieldId="42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F615FA1-1775-442F-83D6-D07FC536D19F}" name="Comm517" displayName="Comm517" ref="A1:Z190" tableType="queryTable" totalsRowShown="0" headerRowDxfId="29" dataDxfId="28">
  <autoFilter ref="A1:Z190" xr:uid="{DF615FA1-1775-442F-83D6-D07FC536D19F}"/>
  <tableColumns count="26">
    <tableColumn id="1" xr3:uid="{C99E4F18-BD32-46B0-912A-8F79FB1A7B19}" uniqueName="1" name="KeyPIN" queryTableFieldId="1" dataDxfId="27"/>
    <tableColumn id="2" xr3:uid="{996CF0E8-FC91-4805-B9CE-A7575F4F0951}" uniqueName="2" name="PINs" queryTableFieldId="2" dataDxfId="26"/>
    <tableColumn id="5" xr3:uid="{A14F40BE-5C1D-4DF8-9664-7EAF958D0038}" uniqueName="5" name="Classes" queryTableFieldId="5" dataDxfId="25"/>
    <tableColumn id="3" xr3:uid="{D40FF7A6-58BF-4D76-AD88-619687EDA6C3}" uniqueName="3" name="Address" queryTableFieldId="3" dataDxfId="24"/>
    <tableColumn id="4" xr3:uid="{DFA7C90D-8BF4-4FA1-8100-3F6E35C94F63}" uniqueName="4" name="Tax District" queryTableFieldId="4" dataDxfId="23"/>
    <tableColumn id="7" xr3:uid="{C3C85BE2-7432-4E0B-B040-6CA3CF1ECDE6}" uniqueName="7" name="Land.Total SF" queryTableFieldId="7" dataDxfId="22"/>
    <tableColumn id="6" xr3:uid="{0BA47580-E01F-40A2-98EB-54F59E6A4B89}" uniqueName="6" name="Subclass2" queryTableFieldId="6" dataDxfId="21"/>
    <tableColumn id="8" xr3:uid="{3917ED07-6823-4530-8977-4230E6A5ABF4}" uniqueName="8" name="BldgSF" queryTableFieldId="8" dataDxfId="20"/>
    <tableColumn id="9" xr3:uid="{5AA22AAA-C9DE-4E06-9DD2-BF3D87B4B759}" uniqueName="9" name="Investment Rating" queryTableFieldId="9" dataDxfId="19"/>
    <tableColumn id="10" xr3:uid="{314A2F40-6FCD-4020-B342-148536744C00}" uniqueName="10" name="Adj Rent $/SF" queryTableFieldId="10" dataDxfId="18" dataCellStyle="Currency"/>
    <tableColumn id="11" xr3:uid="{205052FA-548A-4423-9820-808F79B942F1}" uniqueName="11" name="PGI" queryTableFieldId="11" dataDxfId="17" dataCellStyle="Currency"/>
    <tableColumn id="12" xr3:uid="{B406378D-7B55-4E6D-BED2-7B5F3658D981}" uniqueName="12" name="V/C" queryTableFieldId="12" dataDxfId="16" dataCellStyle="Percent"/>
    <tableColumn id="13" xr3:uid="{338469A7-6D89-433E-8405-168A03C9DDCF}" uniqueName="13" name="EGI" queryTableFieldId="13" dataDxfId="15" dataCellStyle="Currency"/>
    <tableColumn id="14" xr3:uid="{D735BF2E-FF98-49D0-B5A4-D12AF2053FA8}" uniqueName="14" name="% Exp." queryTableFieldId="14" dataDxfId="14" dataCellStyle="Percent"/>
    <tableColumn id="15" xr3:uid="{66324BA8-6479-4B4E-92FF-CC363D852DE2}" uniqueName="15" name="NOI" queryTableFieldId="15" dataDxfId="13" dataCellStyle="Currency"/>
    <tableColumn id="16" xr3:uid="{77B780E4-371A-46EC-94B6-12BDD7C67B3F}" uniqueName="16" name="Cap Rate" queryTableFieldId="16" dataDxfId="12" dataCellStyle="Percent"/>
    <tableColumn id="25" xr3:uid="{2D5F1395-7CC2-4CF6-83AA-AFD06BE9C7E9}" uniqueName="25" name="Tax Load" queryTableFieldId="46" dataDxfId="11" dataCellStyle="Percent"/>
    <tableColumn id="26" xr3:uid="{ECDB60A3-77A8-4DE1-8CC9-D84A108707F0}" uniqueName="26" name="Loaded Cap" queryTableFieldId="47" dataDxfId="10" dataCellStyle="Percent"/>
    <tableColumn id="23" xr3:uid="{F5032985-7F32-4B99-A9EB-AFD6CF6C1D4F}" uniqueName="23" name="L:B Ratio" queryTableFieldId="23" dataDxfId="9" dataCellStyle="Comma"/>
    <tableColumn id="17" xr3:uid="{5737352D-4167-4DCA-A9C5-C7E5BCB4891B}" uniqueName="17" name="Excess Land Area" queryTableFieldId="17" dataDxfId="8" dataCellStyle="Comma"/>
    <tableColumn id="18" xr3:uid="{F3E28DCD-067C-4ED9-BAA2-7669ADBDC4B9}" uniqueName="18" name="Excess Land Value" queryTableFieldId="18" dataDxfId="7" dataCellStyle="Currency"/>
    <tableColumn id="24" xr3:uid="{7E1E28AC-ECA6-48D6-8F45-41FE74BAD460}" uniqueName="24" name="Total Land Val" queryTableFieldId="27" dataDxfId="6" dataCellStyle="Currency"/>
    <tableColumn id="19" xr3:uid="{F2BC22DE-D88F-4C13-9394-75EEE4FB770A}" uniqueName="19" name="Market Value" queryTableFieldId="19" dataDxfId="5" dataCellStyle="Currency"/>
    <tableColumn id="20" xr3:uid="{0AF998BE-CDC9-435D-9824-3739D35E9EB2}" uniqueName="20" name="Final MV / SF" queryTableFieldId="20" dataDxfId="4" dataCellStyle="Currency"/>
    <tableColumn id="21" xr3:uid="{73E3DFFB-6C12-4CB3-8ACD-EB0BB81D8637}" uniqueName="21" name="2026 Partial Value" queryTableFieldId="25" dataDxfId="3" dataCellStyle="Currency"/>
    <tableColumn id="22" xr3:uid="{065513A2-8AED-4F9A-A223-7239E5E015C1}" uniqueName="22" name="2026 Partial Value Reason" queryTableFieldId="26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A7D2825-0FCE-4DAA-BEE9-755198C8EB65}" name="Summary" displayName="Summary" ref="A1:C45" tableType="queryTable" totalsRowShown="0">
  <autoFilter ref="A1:C45" xr:uid="{4A7D2825-0FCE-4DAA-BEE9-755198C8EB65}"/>
  <sortState xmlns:xlrd2="http://schemas.microsoft.com/office/spreadsheetml/2017/richdata2" ref="A2:C45">
    <sortCondition ref="A1:A28"/>
  </sortState>
  <tableColumns count="3">
    <tableColumn id="1" xr3:uid="{4438CC7A-E59E-4CDC-9F73-D9EBD12DC1A8}" uniqueName="1" name="Subclass2" queryTableFieldId="1" dataDxfId="2"/>
    <tableColumn id="2" xr3:uid="{60D97281-7DB7-4BF5-8577-FD2A0FCEE030}" uniqueName="2" name="Total Market Value" queryTableFieldId="2" dataDxfId="1" dataCellStyle="Currency"/>
    <tableColumn id="3" xr3:uid="{729DD94E-4E1C-4B21-9DE2-5AF8DDD63A8F}" uniqueName="3" name="# of Properties" queryTableFieldId="3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B8F05-C788-4801-B73A-D46045578EE3}">
  <dimension ref="A1:C18"/>
  <sheetViews>
    <sheetView workbookViewId="0">
      <selection activeCell="B1" sqref="B1"/>
    </sheetView>
  </sheetViews>
  <sheetFormatPr defaultRowHeight="15" x14ac:dyDescent="0.25"/>
  <cols>
    <col min="1" max="1" width="11.85546875" bestFit="1" customWidth="1"/>
    <col min="2" max="2" width="13.42578125" bestFit="1" customWidth="1"/>
    <col min="3" max="3" width="15.28515625" bestFit="1" customWidth="1"/>
  </cols>
  <sheetData>
    <row r="1" spans="1:3" x14ac:dyDescent="0.25">
      <c r="A1" t="s">
        <v>124</v>
      </c>
      <c r="B1" t="s">
        <v>126</v>
      </c>
      <c r="C1" t="s">
        <v>127</v>
      </c>
    </row>
    <row r="2" spans="1:3" x14ac:dyDescent="0.25">
      <c r="A2" t="s">
        <v>128</v>
      </c>
      <c r="B2" t="s">
        <v>129</v>
      </c>
      <c r="C2" t="str">
        <f>TownIDs[[#This Row],[Township]]&amp;"_"&amp;TownIDs[[#This Row],[TownName]]</f>
        <v>T11_Berwyn</v>
      </c>
    </row>
    <row r="3" spans="1:3" x14ac:dyDescent="0.25">
      <c r="A3" t="s">
        <v>130</v>
      </c>
      <c r="B3" t="s">
        <v>131</v>
      </c>
      <c r="C3" t="str">
        <f>TownIDs[[#This Row],[Township]]&amp;"_"&amp;TownIDs[[#This Row],[TownName]]</f>
        <v>T12_Bloom</v>
      </c>
    </row>
    <row r="4" spans="1:3" x14ac:dyDescent="0.25">
      <c r="A4" t="s">
        <v>132</v>
      </c>
      <c r="B4" t="s">
        <v>133</v>
      </c>
      <c r="C4" t="str">
        <f>TownIDs[[#This Row],[Township]]&amp;"_"&amp;TownIDs[[#This Row],[TownName]]</f>
        <v>T13_Bremen</v>
      </c>
    </row>
    <row r="5" spans="1:3" x14ac:dyDescent="0.25">
      <c r="A5" t="s">
        <v>134</v>
      </c>
      <c r="B5" t="s">
        <v>135</v>
      </c>
      <c r="C5" t="str">
        <f>TownIDs[[#This Row],[Township]]&amp;"_"&amp;TownIDs[[#This Row],[TownName]]</f>
        <v>T14_Calumet</v>
      </c>
    </row>
    <row r="6" spans="1:3" x14ac:dyDescent="0.25">
      <c r="A6" t="s">
        <v>136</v>
      </c>
      <c r="B6" t="s">
        <v>137</v>
      </c>
      <c r="C6" t="str">
        <f>TownIDs[[#This Row],[Township]]&amp;"_"&amp;TownIDs[[#This Row],[TownName]]</f>
        <v>T15_Cicero</v>
      </c>
    </row>
    <row r="7" spans="1:3" x14ac:dyDescent="0.25">
      <c r="A7" t="s">
        <v>138</v>
      </c>
      <c r="B7" t="s">
        <v>139</v>
      </c>
      <c r="C7" t="str">
        <f>TownIDs[[#This Row],[Township]]&amp;"_"&amp;TownIDs[[#This Row],[TownName]]</f>
        <v>T19_Lemont</v>
      </c>
    </row>
    <row r="8" spans="1:3" x14ac:dyDescent="0.25">
      <c r="A8" t="s">
        <v>140</v>
      </c>
      <c r="B8" t="s">
        <v>141</v>
      </c>
      <c r="C8" t="str">
        <f>TownIDs[[#This Row],[Township]]&amp;"_"&amp;TownIDs[[#This Row],[TownName]]</f>
        <v>T21_Lyons</v>
      </c>
    </row>
    <row r="9" spans="1:3" x14ac:dyDescent="0.25">
      <c r="A9" t="s">
        <v>142</v>
      </c>
      <c r="B9" t="s">
        <v>143</v>
      </c>
      <c r="C9" t="str">
        <f>TownIDs[[#This Row],[Township]]&amp;"_"&amp;TownIDs[[#This Row],[TownName]]</f>
        <v>T27_OakPark</v>
      </c>
    </row>
    <row r="10" spans="1:3" x14ac:dyDescent="0.25">
      <c r="A10" t="s">
        <v>144</v>
      </c>
      <c r="B10" t="s">
        <v>145</v>
      </c>
      <c r="C10" t="str">
        <f>TownIDs[[#This Row],[Township]]&amp;"_"&amp;TownIDs[[#This Row],[TownName]]</f>
        <v>T28_Orland</v>
      </c>
    </row>
    <row r="11" spans="1:3" x14ac:dyDescent="0.25">
      <c r="A11" t="s">
        <v>146</v>
      </c>
      <c r="B11" t="s">
        <v>147</v>
      </c>
      <c r="C11" t="str">
        <f>TownIDs[[#This Row],[Township]]&amp;"_"&amp;TownIDs[[#This Row],[TownName]]</f>
        <v>T30_Palos</v>
      </c>
    </row>
    <row r="12" spans="1:3" x14ac:dyDescent="0.25">
      <c r="A12" t="s">
        <v>148</v>
      </c>
      <c r="B12" t="s">
        <v>149</v>
      </c>
      <c r="C12" t="str">
        <f>TownIDs[[#This Row],[Township]]&amp;"_"&amp;TownIDs[[#This Row],[TownName]]</f>
        <v>T31_Proviso</v>
      </c>
    </row>
    <row r="13" spans="1:3" x14ac:dyDescent="0.25">
      <c r="A13" t="s">
        <v>150</v>
      </c>
      <c r="B13" t="s">
        <v>151</v>
      </c>
      <c r="C13" t="str">
        <f>TownIDs[[#This Row],[Township]]&amp;"_"&amp;TownIDs[[#This Row],[TownName]]</f>
        <v>T32_Rich</v>
      </c>
    </row>
    <row r="14" spans="1:3" x14ac:dyDescent="0.25">
      <c r="A14" t="s">
        <v>125</v>
      </c>
      <c r="B14" t="s">
        <v>152</v>
      </c>
      <c r="C14" t="str">
        <f>TownIDs[[#This Row],[Township]]&amp;"_"&amp;TownIDs[[#This Row],[TownName]]</f>
        <v>T33_RiverForest</v>
      </c>
    </row>
    <row r="15" spans="1:3" x14ac:dyDescent="0.25">
      <c r="A15" t="s">
        <v>153</v>
      </c>
      <c r="B15" t="s">
        <v>154</v>
      </c>
      <c r="C15" t="str">
        <f>TownIDs[[#This Row],[Township]]&amp;"_"&amp;TownIDs[[#This Row],[TownName]]</f>
        <v>T34_Riverside</v>
      </c>
    </row>
    <row r="16" spans="1:3" x14ac:dyDescent="0.25">
      <c r="A16" t="s">
        <v>155</v>
      </c>
      <c r="B16" t="s">
        <v>156</v>
      </c>
      <c r="C16" t="str">
        <f>TownIDs[[#This Row],[Township]]&amp;"_"&amp;TownIDs[[#This Row],[TownName]]</f>
        <v>T36_Stickney</v>
      </c>
    </row>
    <row r="17" spans="1:3" x14ac:dyDescent="0.25">
      <c r="A17" t="s">
        <v>157</v>
      </c>
      <c r="B17" t="s">
        <v>158</v>
      </c>
      <c r="C17" t="str">
        <f>TownIDs[[#This Row],[Township]]&amp;"_"&amp;TownIDs[[#This Row],[TownName]]</f>
        <v>T37_Thornton</v>
      </c>
    </row>
    <row r="18" spans="1:3" x14ac:dyDescent="0.25">
      <c r="A18" t="s">
        <v>159</v>
      </c>
      <c r="B18" t="s">
        <v>160</v>
      </c>
      <c r="C18" t="str">
        <f>TownIDs[[#This Row],[Township]]&amp;"_"&amp;TownIDs[[#This Row],[TownName]]</f>
        <v>T39_Worth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035CF-158D-4878-B836-1A6D1F569577}">
  <dimension ref="A1:G5"/>
  <sheetViews>
    <sheetView workbookViewId="0">
      <selection sqref="A1:G2"/>
    </sheetView>
  </sheetViews>
  <sheetFormatPr defaultRowHeight="15" x14ac:dyDescent="0.25"/>
  <cols>
    <col min="1" max="1" width="18.140625" bestFit="1" customWidth="1"/>
    <col min="2" max="2" width="81.140625" bestFit="1" customWidth="1"/>
    <col min="3" max="3" width="23" bestFit="1" customWidth="1"/>
    <col min="4" max="4" width="13" bestFit="1" customWidth="1"/>
    <col min="5" max="5" width="21.7109375" bestFit="1" customWidth="1"/>
    <col min="6" max="6" width="43" bestFit="1" customWidth="1"/>
    <col min="7" max="7" width="15.42578125" bestFit="1" customWidth="1"/>
    <col min="8" max="8" width="14.85546875" bestFit="1" customWidth="1"/>
    <col min="9" max="9" width="19.140625" bestFit="1" customWidth="1"/>
    <col min="10" max="10" width="26.28515625" bestFit="1" customWidth="1"/>
  </cols>
  <sheetData>
    <row r="1" spans="1:7" x14ac:dyDescent="0.25">
      <c r="A1" t="s">
        <v>0</v>
      </c>
      <c r="B1" t="s">
        <v>10</v>
      </c>
      <c r="C1" t="s">
        <v>28</v>
      </c>
      <c r="D1" t="s">
        <v>29</v>
      </c>
      <c r="E1" t="s">
        <v>11</v>
      </c>
      <c r="F1" t="s">
        <v>1</v>
      </c>
      <c r="G1" t="s">
        <v>42</v>
      </c>
    </row>
    <row r="2" spans="1:7" x14ac:dyDescent="0.25">
      <c r="A2" t="s">
        <v>451</v>
      </c>
      <c r="B2" t="s">
        <v>452</v>
      </c>
      <c r="C2" t="s">
        <v>454</v>
      </c>
      <c r="D2" t="s">
        <v>263</v>
      </c>
      <c r="E2" t="s">
        <v>453</v>
      </c>
      <c r="F2" t="s">
        <v>23</v>
      </c>
      <c r="G2" s="1">
        <v>66000</v>
      </c>
    </row>
    <row r="3" spans="1:7" x14ac:dyDescent="0.25">
      <c r="A3" t="s">
        <v>451</v>
      </c>
      <c r="B3" t="s">
        <v>452</v>
      </c>
      <c r="C3" t="s">
        <v>454</v>
      </c>
      <c r="D3" t="s">
        <v>263</v>
      </c>
      <c r="E3" t="s">
        <v>453</v>
      </c>
      <c r="F3" t="s">
        <v>13</v>
      </c>
      <c r="G3" s="1">
        <v>1092000</v>
      </c>
    </row>
    <row r="4" spans="1:7" x14ac:dyDescent="0.25">
      <c r="A4" t="s">
        <v>471</v>
      </c>
      <c r="B4" t="s">
        <v>471</v>
      </c>
      <c r="C4" t="s">
        <v>472</v>
      </c>
      <c r="D4" t="s">
        <v>461</v>
      </c>
      <c r="E4" t="s">
        <v>8</v>
      </c>
      <c r="F4" t="s">
        <v>167</v>
      </c>
      <c r="G4" s="1">
        <v>1354000</v>
      </c>
    </row>
    <row r="5" spans="1:7" x14ac:dyDescent="0.25">
      <c r="A5" t="s">
        <v>471</v>
      </c>
      <c r="B5" t="s">
        <v>471</v>
      </c>
      <c r="C5" t="s">
        <v>472</v>
      </c>
      <c r="D5" t="s">
        <v>461</v>
      </c>
      <c r="E5" t="s">
        <v>8</v>
      </c>
      <c r="F5" t="s">
        <v>25</v>
      </c>
      <c r="G5" s="1">
        <v>204000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5F570-0026-4C88-B2B8-1827404C76DF}">
  <dimension ref="A1:K16"/>
  <sheetViews>
    <sheetView tabSelected="1" topLeftCell="B1" workbookViewId="0">
      <selection activeCell="F26" sqref="F26"/>
    </sheetView>
  </sheetViews>
  <sheetFormatPr defaultRowHeight="15" x14ac:dyDescent="0.25"/>
  <cols>
    <col min="1" max="1" width="18.140625" bestFit="1" customWidth="1"/>
    <col min="2" max="2" width="81.140625" bestFit="1" customWidth="1"/>
    <col min="3" max="3" width="24.42578125" bestFit="1" customWidth="1"/>
    <col min="4" max="4" width="15.28515625" bestFit="1" customWidth="1"/>
    <col min="5" max="5" width="38.85546875" bestFit="1" customWidth="1"/>
    <col min="6" max="6" width="45.42578125" bestFit="1" customWidth="1"/>
    <col min="7" max="7" width="17.140625" bestFit="1" customWidth="1"/>
    <col min="8" max="8" width="9.42578125" bestFit="1" customWidth="1"/>
    <col min="9" max="9" width="17.7109375" bestFit="1" customWidth="1"/>
    <col min="10" max="10" width="19.140625" bestFit="1" customWidth="1"/>
    <col min="11" max="11" width="26.28515625" bestFit="1" customWidth="1"/>
    <col min="12" max="12" width="21.42578125" bestFit="1" customWidth="1"/>
    <col min="13" max="13" width="28.5703125" bestFit="1" customWidth="1"/>
  </cols>
  <sheetData>
    <row r="1" spans="1:11" x14ac:dyDescent="0.25">
      <c r="A1" s="2" t="s">
        <v>0</v>
      </c>
      <c r="B1" s="2" t="s">
        <v>10</v>
      </c>
      <c r="C1" s="2" t="s">
        <v>28</v>
      </c>
      <c r="D1" s="2" t="s">
        <v>29</v>
      </c>
      <c r="E1" s="2" t="s">
        <v>11</v>
      </c>
      <c r="F1" s="2" t="s">
        <v>1</v>
      </c>
      <c r="G1" s="2" t="s">
        <v>30</v>
      </c>
      <c r="H1" s="2" t="s">
        <v>47</v>
      </c>
      <c r="I1" s="2" t="s">
        <v>42</v>
      </c>
      <c r="J1" t="s">
        <v>161</v>
      </c>
      <c r="K1" t="s">
        <v>162</v>
      </c>
    </row>
    <row r="2" spans="1:11" x14ac:dyDescent="0.25">
      <c r="A2" s="3" t="s">
        <v>265</v>
      </c>
      <c r="B2" s="4" t="s">
        <v>265</v>
      </c>
      <c r="C2" s="3" t="s">
        <v>266</v>
      </c>
      <c r="D2" s="3" t="s">
        <v>267</v>
      </c>
      <c r="E2" s="4" t="s">
        <v>93</v>
      </c>
      <c r="F2" s="3" t="s">
        <v>94</v>
      </c>
      <c r="G2" s="10">
        <v>13452</v>
      </c>
      <c r="H2" s="10">
        <v>1129</v>
      </c>
      <c r="I2" s="7">
        <v>586000</v>
      </c>
    </row>
    <row r="3" spans="1:11" x14ac:dyDescent="0.25">
      <c r="A3" s="3" t="s">
        <v>268</v>
      </c>
      <c r="B3" s="4" t="s">
        <v>268</v>
      </c>
      <c r="C3" s="3" t="s">
        <v>269</v>
      </c>
      <c r="D3" s="3" t="s">
        <v>267</v>
      </c>
      <c r="E3" s="4" t="s">
        <v>93</v>
      </c>
      <c r="F3" s="3" t="s">
        <v>94</v>
      </c>
      <c r="G3" s="10">
        <v>20199</v>
      </c>
      <c r="H3" s="10">
        <v>2800</v>
      </c>
      <c r="I3" s="7">
        <v>774000</v>
      </c>
    </row>
    <row r="4" spans="1:11" x14ac:dyDescent="0.25">
      <c r="A4" s="3" t="s">
        <v>270</v>
      </c>
      <c r="B4" s="4" t="s">
        <v>270</v>
      </c>
      <c r="C4" s="3" t="s">
        <v>271</v>
      </c>
      <c r="D4" s="3" t="s">
        <v>272</v>
      </c>
      <c r="E4" s="4" t="s">
        <v>93</v>
      </c>
      <c r="F4" s="3" t="s">
        <v>94</v>
      </c>
      <c r="G4" s="10">
        <v>20031</v>
      </c>
      <c r="H4" s="10">
        <v>2253</v>
      </c>
      <c r="I4" s="7">
        <v>960000</v>
      </c>
    </row>
    <row r="5" spans="1:11" x14ac:dyDescent="0.25">
      <c r="A5" s="3" t="s">
        <v>273</v>
      </c>
      <c r="B5" s="4" t="s">
        <v>273</v>
      </c>
      <c r="C5" s="3" t="s">
        <v>274</v>
      </c>
      <c r="D5" s="3" t="s">
        <v>267</v>
      </c>
      <c r="E5" s="4" t="s">
        <v>93</v>
      </c>
      <c r="F5" s="3" t="s">
        <v>94</v>
      </c>
      <c r="G5" s="10">
        <v>10722</v>
      </c>
      <c r="H5" s="10">
        <v>1792</v>
      </c>
      <c r="I5" s="7">
        <v>519000</v>
      </c>
    </row>
    <row r="6" spans="1:11" x14ac:dyDescent="0.25">
      <c r="A6" s="3" t="s">
        <v>275</v>
      </c>
      <c r="B6" s="4" t="s">
        <v>275</v>
      </c>
      <c r="C6" s="3" t="s">
        <v>276</v>
      </c>
      <c r="D6" s="3" t="s">
        <v>267</v>
      </c>
      <c r="E6" s="4" t="s">
        <v>93</v>
      </c>
      <c r="F6" s="3" t="s">
        <v>94</v>
      </c>
      <c r="G6" s="10">
        <v>14966</v>
      </c>
      <c r="H6" s="10">
        <v>1382</v>
      </c>
      <c r="I6" s="7">
        <v>724000</v>
      </c>
    </row>
    <row r="7" spans="1:11" x14ac:dyDescent="0.25">
      <c r="A7" s="3" t="s">
        <v>277</v>
      </c>
      <c r="B7" s="4" t="s">
        <v>277</v>
      </c>
      <c r="C7" s="3" t="s">
        <v>278</v>
      </c>
      <c r="D7" s="3" t="s">
        <v>272</v>
      </c>
      <c r="E7" s="4" t="s">
        <v>93</v>
      </c>
      <c r="F7" s="3" t="s">
        <v>94</v>
      </c>
      <c r="G7" s="10">
        <v>7625</v>
      </c>
      <c r="H7" s="10">
        <v>829</v>
      </c>
      <c r="I7" s="7">
        <v>326000</v>
      </c>
    </row>
    <row r="8" spans="1:11" x14ac:dyDescent="0.25">
      <c r="A8" s="3" t="s">
        <v>279</v>
      </c>
      <c r="B8" s="4" t="s">
        <v>280</v>
      </c>
      <c r="C8" s="3" t="s">
        <v>281</v>
      </c>
      <c r="D8" s="3" t="s">
        <v>267</v>
      </c>
      <c r="E8" s="4" t="s">
        <v>282</v>
      </c>
      <c r="F8" s="3" t="s">
        <v>94</v>
      </c>
      <c r="G8" s="10">
        <v>7522</v>
      </c>
      <c r="H8" s="10">
        <v>1898</v>
      </c>
      <c r="I8" s="7">
        <v>286000</v>
      </c>
    </row>
    <row r="9" spans="1:11" x14ac:dyDescent="0.25">
      <c r="A9" s="3" t="s">
        <v>283</v>
      </c>
      <c r="B9" s="4" t="s">
        <v>283</v>
      </c>
      <c r="C9" s="3" t="s">
        <v>284</v>
      </c>
      <c r="D9" s="3" t="s">
        <v>263</v>
      </c>
      <c r="E9" s="4" t="s">
        <v>93</v>
      </c>
      <c r="F9" s="3" t="s">
        <v>94</v>
      </c>
      <c r="G9" s="10">
        <v>12500</v>
      </c>
      <c r="H9" s="10">
        <v>1500</v>
      </c>
      <c r="I9" s="7">
        <v>605000</v>
      </c>
    </row>
    <row r="10" spans="1:11" x14ac:dyDescent="0.25">
      <c r="A10" s="3" t="s">
        <v>285</v>
      </c>
      <c r="B10" s="4" t="s">
        <v>286</v>
      </c>
      <c r="C10" s="3" t="s">
        <v>287</v>
      </c>
      <c r="D10" s="3" t="s">
        <v>288</v>
      </c>
      <c r="E10" s="4" t="s">
        <v>282</v>
      </c>
      <c r="F10" s="3" t="s">
        <v>94</v>
      </c>
      <c r="G10" s="10">
        <v>19561</v>
      </c>
      <c r="H10" s="10">
        <v>4520</v>
      </c>
      <c r="I10" s="7">
        <v>1250000</v>
      </c>
    </row>
    <row r="11" spans="1:11" ht="30" x14ac:dyDescent="0.25">
      <c r="A11" s="3" t="s">
        <v>289</v>
      </c>
      <c r="B11" s="4" t="s">
        <v>290</v>
      </c>
      <c r="C11" s="3" t="s">
        <v>291</v>
      </c>
      <c r="D11" s="3" t="s">
        <v>288</v>
      </c>
      <c r="E11" s="4" t="s">
        <v>292</v>
      </c>
      <c r="F11" s="3" t="s">
        <v>94</v>
      </c>
      <c r="G11" s="10">
        <v>17479</v>
      </c>
      <c r="H11" s="10">
        <v>2500</v>
      </c>
      <c r="I11" s="7">
        <v>893000</v>
      </c>
    </row>
    <row r="12" spans="1:11" x14ac:dyDescent="0.25">
      <c r="A12" s="3" t="s">
        <v>293</v>
      </c>
      <c r="B12" s="4" t="s">
        <v>293</v>
      </c>
      <c r="C12" s="3" t="s">
        <v>294</v>
      </c>
      <c r="D12" s="3" t="s">
        <v>263</v>
      </c>
      <c r="E12" s="4" t="s">
        <v>93</v>
      </c>
      <c r="F12" s="3" t="s">
        <v>94</v>
      </c>
      <c r="G12" s="10">
        <v>15569</v>
      </c>
      <c r="H12" s="10">
        <v>1772</v>
      </c>
      <c r="I12" s="7">
        <v>543000</v>
      </c>
    </row>
    <row r="13" spans="1:11" x14ac:dyDescent="0.25">
      <c r="A13" s="3" t="s">
        <v>295</v>
      </c>
      <c r="B13" s="4" t="s">
        <v>295</v>
      </c>
      <c r="C13" s="3" t="s">
        <v>296</v>
      </c>
      <c r="D13" s="3" t="s">
        <v>263</v>
      </c>
      <c r="E13" s="4" t="s">
        <v>93</v>
      </c>
      <c r="F13" s="3" t="s">
        <v>94</v>
      </c>
      <c r="G13" s="10">
        <v>20859</v>
      </c>
      <c r="H13" s="10">
        <v>3000</v>
      </c>
      <c r="I13" s="7">
        <v>1222000</v>
      </c>
    </row>
    <row r="14" spans="1:11" x14ac:dyDescent="0.25">
      <c r="A14" s="3" t="s">
        <v>297</v>
      </c>
      <c r="B14" s="4" t="s">
        <v>297</v>
      </c>
      <c r="C14" s="3" t="s">
        <v>298</v>
      </c>
      <c r="D14" s="3" t="s">
        <v>263</v>
      </c>
      <c r="E14" s="4" t="s">
        <v>93</v>
      </c>
      <c r="F14" s="3" t="s">
        <v>94</v>
      </c>
      <c r="G14" s="10">
        <v>12800</v>
      </c>
      <c r="H14" s="10">
        <v>720</v>
      </c>
      <c r="I14" s="7">
        <v>502000</v>
      </c>
    </row>
    <row r="15" spans="1:11" x14ac:dyDescent="0.25">
      <c r="A15" s="3" t="s">
        <v>299</v>
      </c>
      <c r="B15" s="4" t="s">
        <v>299</v>
      </c>
      <c r="C15" s="3" t="s">
        <v>300</v>
      </c>
      <c r="D15" s="3" t="s">
        <v>263</v>
      </c>
      <c r="E15" s="4" t="s">
        <v>93</v>
      </c>
      <c r="F15" s="3" t="s">
        <v>94</v>
      </c>
      <c r="G15" s="10">
        <v>17046</v>
      </c>
      <c r="H15" s="10">
        <v>2101</v>
      </c>
      <c r="I15" s="7">
        <v>726000</v>
      </c>
    </row>
    <row r="16" spans="1:11" ht="30" x14ac:dyDescent="0.25">
      <c r="A16" s="3" t="s">
        <v>301</v>
      </c>
      <c r="B16" s="4" t="s">
        <v>302</v>
      </c>
      <c r="C16" s="3" t="s">
        <v>303</v>
      </c>
      <c r="D16" s="3" t="s">
        <v>263</v>
      </c>
      <c r="E16" s="4" t="s">
        <v>304</v>
      </c>
      <c r="F16" s="3" t="s">
        <v>94</v>
      </c>
      <c r="G16" s="10">
        <v>34923</v>
      </c>
      <c r="H16" s="10">
        <v>6913</v>
      </c>
      <c r="I16" s="7">
        <v>1844000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A0371-C3A0-4EF8-9E8A-5B486C970773}">
  <dimension ref="A1:V2"/>
  <sheetViews>
    <sheetView topLeftCell="G1" workbookViewId="0">
      <selection sqref="A1:V2"/>
    </sheetView>
  </sheetViews>
  <sheetFormatPr defaultRowHeight="15" x14ac:dyDescent="0.25"/>
  <cols>
    <col min="1" max="1" width="18.140625" bestFit="1" customWidth="1"/>
    <col min="2" max="2" width="81.140625" bestFit="1" customWidth="1"/>
    <col min="3" max="3" width="21.7109375" bestFit="1" customWidth="1"/>
    <col min="4" max="4" width="21.5703125" bestFit="1" customWidth="1"/>
    <col min="5" max="5" width="15.28515625" bestFit="1" customWidth="1"/>
    <col min="6" max="6" width="17.140625" bestFit="1" customWidth="1"/>
    <col min="7" max="7" width="26.85546875" bestFit="1" customWidth="1"/>
    <col min="8" max="8" width="10.85546875" bestFit="1" customWidth="1"/>
    <col min="9" max="9" width="11.42578125" bestFit="1" customWidth="1"/>
    <col min="10" max="10" width="16.28515625" bestFit="1" customWidth="1"/>
    <col min="11" max="11" width="23.42578125" bestFit="1" customWidth="1"/>
    <col min="12" max="12" width="12.5703125" bestFit="1" customWidth="1"/>
    <col min="13" max="13" width="18.42578125" bestFit="1" customWidth="1"/>
    <col min="14" max="14" width="10.7109375" bestFit="1" customWidth="1"/>
    <col min="15" max="15" width="11.5703125" bestFit="1" customWidth="1"/>
    <col min="16" max="16" width="13.28515625" bestFit="1" customWidth="1"/>
    <col min="17" max="17" width="13.140625" bestFit="1" customWidth="1"/>
    <col min="18" max="18" width="15.7109375" bestFit="1" customWidth="1"/>
    <col min="19" max="19" width="17.7109375" bestFit="1" customWidth="1"/>
    <col min="20" max="20" width="18.7109375" bestFit="1" customWidth="1"/>
    <col min="21" max="21" width="19.140625" bestFit="1" customWidth="1"/>
    <col min="22" max="22" width="26.28515625" bestFit="1" customWidth="1"/>
    <col min="23" max="23" width="21.42578125" bestFit="1" customWidth="1"/>
    <col min="24" max="24" width="28.5703125" bestFit="1" customWidth="1"/>
  </cols>
  <sheetData>
    <row r="1" spans="1:22" x14ac:dyDescent="0.25">
      <c r="A1" s="2" t="s">
        <v>0</v>
      </c>
      <c r="B1" s="2" t="s">
        <v>10</v>
      </c>
      <c r="C1" s="2" t="s">
        <v>11</v>
      </c>
      <c r="D1" s="2" t="s">
        <v>28</v>
      </c>
      <c r="E1" s="2" t="s">
        <v>29</v>
      </c>
      <c r="F1" s="2" t="s">
        <v>30</v>
      </c>
      <c r="G1" s="2" t="s">
        <v>1</v>
      </c>
      <c r="H1" s="2" t="s">
        <v>64</v>
      </c>
      <c r="I1" s="2" t="s">
        <v>31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38</v>
      </c>
      <c r="P1" s="2" t="s">
        <v>39</v>
      </c>
      <c r="Q1" s="20" t="s">
        <v>177</v>
      </c>
      <c r="R1" s="20" t="s">
        <v>178</v>
      </c>
      <c r="S1" s="2" t="s">
        <v>42</v>
      </c>
      <c r="T1" s="2" t="s">
        <v>70</v>
      </c>
      <c r="U1" t="s">
        <v>161</v>
      </c>
      <c r="V1" t="s">
        <v>162</v>
      </c>
    </row>
    <row r="2" spans="1:22" ht="30" x14ac:dyDescent="0.25">
      <c r="A2" s="3" t="s">
        <v>260</v>
      </c>
      <c r="B2" s="4" t="s">
        <v>261</v>
      </c>
      <c r="C2" s="4" t="s">
        <v>181</v>
      </c>
      <c r="D2" s="3" t="s">
        <v>262</v>
      </c>
      <c r="E2" s="3" t="s">
        <v>263</v>
      </c>
      <c r="F2" s="10">
        <v>21751</v>
      </c>
      <c r="G2" s="3" t="s">
        <v>193</v>
      </c>
      <c r="H2" s="3" t="s">
        <v>264</v>
      </c>
      <c r="I2" s="10">
        <v>100607</v>
      </c>
      <c r="J2" s="3">
        <v>145</v>
      </c>
      <c r="K2" s="7">
        <v>270.59525827065619</v>
      </c>
      <c r="L2" s="7">
        <v>19141427.68924303</v>
      </c>
      <c r="M2" s="8">
        <v>0.25</v>
      </c>
      <c r="N2" s="8">
        <v>0.9</v>
      </c>
      <c r="O2" s="7">
        <v>1435607.0766932275</v>
      </c>
      <c r="P2" s="9">
        <v>0.09</v>
      </c>
      <c r="Q2" s="19">
        <v>8.9373005237020034E-2</v>
      </c>
      <c r="R2" s="19">
        <v>0.17937300523702004</v>
      </c>
      <c r="S2" s="7">
        <v>8003000</v>
      </c>
      <c r="T2" s="7">
        <v>55193.103448275862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C678F-A1F4-40D3-AE5E-2331F19DA8CB}">
  <dimension ref="A1:Z105"/>
  <sheetViews>
    <sheetView topLeftCell="J92" workbookViewId="0">
      <selection sqref="A1:Z29"/>
    </sheetView>
  </sheetViews>
  <sheetFormatPr defaultRowHeight="15" x14ac:dyDescent="0.25"/>
  <cols>
    <col min="1" max="1" width="18.140625" bestFit="1" customWidth="1"/>
    <col min="2" max="2" width="81.140625" style="12" bestFit="1" customWidth="1"/>
    <col min="3" max="3" width="73.140625" bestFit="1" customWidth="1"/>
    <col min="4" max="4" width="26.42578125" bestFit="1" customWidth="1"/>
    <col min="5" max="5" width="15.28515625" bestFit="1" customWidth="1"/>
    <col min="6" max="6" width="17.140625" bestFit="1" customWidth="1"/>
    <col min="7" max="7" width="45.85546875" bestFit="1" customWidth="1"/>
    <col min="8" max="8" width="11.42578125" bestFit="1" customWidth="1"/>
    <col min="9" max="9" width="12" bestFit="1" customWidth="1"/>
    <col min="10" max="10" width="22" bestFit="1" customWidth="1"/>
    <col min="11" max="11" width="17.42578125" bestFit="1" customWidth="1"/>
    <col min="12" max="12" width="11.5703125" bestFit="1" customWidth="1"/>
    <col min="13" max="13" width="8.85546875" bestFit="1" customWidth="1"/>
    <col min="14" max="14" width="11.5703125" bestFit="1" customWidth="1"/>
    <col min="15" max="15" width="11.28515625" bestFit="1" customWidth="1"/>
    <col min="16" max="16" width="11.5703125" bestFit="1" customWidth="1"/>
    <col min="17" max="17" width="13.28515625" bestFit="1" customWidth="1"/>
    <col min="18" max="18" width="13.140625" bestFit="1" customWidth="1"/>
    <col min="19" max="19" width="15.7109375" bestFit="1" customWidth="1"/>
    <col min="20" max="20" width="13.140625" bestFit="1" customWidth="1"/>
    <col min="21" max="21" width="20.5703125" bestFit="1" customWidth="1"/>
    <col min="22" max="22" width="21.5703125" bestFit="1" customWidth="1"/>
    <col min="23" max="23" width="17.7109375" bestFit="1" customWidth="1"/>
    <col min="24" max="24" width="17.140625" bestFit="1" customWidth="1"/>
    <col min="25" max="25" width="19.140625" bestFit="1" customWidth="1"/>
    <col min="26" max="26" width="26.28515625" bestFit="1" customWidth="1"/>
    <col min="27" max="27" width="21.42578125" bestFit="1" customWidth="1"/>
    <col min="28" max="28" width="28.5703125" bestFit="1" customWidth="1"/>
  </cols>
  <sheetData>
    <row r="1" spans="1:26" x14ac:dyDescent="0.25">
      <c r="A1" s="2" t="s">
        <v>0</v>
      </c>
      <c r="B1" s="2" t="s">
        <v>10</v>
      </c>
      <c r="C1" s="2" t="s">
        <v>11</v>
      </c>
      <c r="D1" s="2" t="s">
        <v>28</v>
      </c>
      <c r="E1" s="2" t="s">
        <v>29</v>
      </c>
      <c r="F1" s="2" t="s">
        <v>30</v>
      </c>
      <c r="G1" s="2" t="s">
        <v>1</v>
      </c>
      <c r="H1" s="2" t="s">
        <v>31</v>
      </c>
      <c r="I1" s="2" t="s">
        <v>49</v>
      </c>
      <c r="J1" s="2" t="s">
        <v>32</v>
      </c>
      <c r="K1" s="2" t="s">
        <v>33</v>
      </c>
      <c r="L1" s="2" t="s">
        <v>34</v>
      </c>
      <c r="M1" s="2" t="s">
        <v>35</v>
      </c>
      <c r="N1" s="2" t="s">
        <v>36</v>
      </c>
      <c r="O1" s="2" t="s">
        <v>37</v>
      </c>
      <c r="P1" s="2" t="s">
        <v>38</v>
      </c>
      <c r="Q1" s="2" t="s">
        <v>39</v>
      </c>
      <c r="R1" s="5" t="s">
        <v>177</v>
      </c>
      <c r="S1" s="5" t="s">
        <v>178</v>
      </c>
      <c r="T1" s="2" t="s">
        <v>48</v>
      </c>
      <c r="U1" s="2" t="s">
        <v>40</v>
      </c>
      <c r="V1" s="2" t="s">
        <v>41</v>
      </c>
      <c r="W1" s="2" t="s">
        <v>42</v>
      </c>
      <c r="X1" s="2" t="s">
        <v>43</v>
      </c>
      <c r="Y1" t="s">
        <v>161</v>
      </c>
      <c r="Z1" t="s">
        <v>162</v>
      </c>
    </row>
    <row r="2" spans="1:26" x14ac:dyDescent="0.25">
      <c r="A2" s="3" t="s">
        <v>305</v>
      </c>
      <c r="B2" s="4" t="s">
        <v>306</v>
      </c>
      <c r="C2" s="4" t="s">
        <v>307</v>
      </c>
      <c r="D2" s="3" t="s">
        <v>308</v>
      </c>
      <c r="E2" s="3" t="s">
        <v>272</v>
      </c>
      <c r="F2" s="3">
        <v>14200</v>
      </c>
      <c r="G2" s="3" t="s">
        <v>24</v>
      </c>
      <c r="H2" s="3">
        <v>2317</v>
      </c>
      <c r="I2" s="3" t="s">
        <v>107</v>
      </c>
      <c r="J2" s="5" t="s">
        <v>45</v>
      </c>
      <c r="K2" s="7">
        <v>53.240000000000009</v>
      </c>
      <c r="L2" s="7">
        <v>123357.08000000002</v>
      </c>
      <c r="M2" s="8">
        <v>0.05</v>
      </c>
      <c r="N2" s="7">
        <v>117189.226</v>
      </c>
      <c r="O2" s="8">
        <v>0.18000000000000002</v>
      </c>
      <c r="P2" s="7">
        <v>96095.16532</v>
      </c>
      <c r="Q2" s="9">
        <v>7.4999999999999997E-2</v>
      </c>
      <c r="R2" s="9">
        <v>7.8604778E-2</v>
      </c>
      <c r="S2" s="9">
        <v>0.153604778</v>
      </c>
      <c r="T2" s="3">
        <v>8</v>
      </c>
      <c r="U2" s="3">
        <v>0</v>
      </c>
      <c r="V2" s="3">
        <v>0</v>
      </c>
      <c r="W2" s="7">
        <v>626000</v>
      </c>
      <c r="X2" s="7">
        <v>270.00436145287097</v>
      </c>
    </row>
    <row r="3" spans="1:26" x14ac:dyDescent="0.25">
      <c r="A3" s="3" t="s">
        <v>309</v>
      </c>
      <c r="B3" s="4" t="s">
        <v>310</v>
      </c>
      <c r="C3" s="4" t="s">
        <v>205</v>
      </c>
      <c r="D3" s="3" t="s">
        <v>311</v>
      </c>
      <c r="E3" s="3" t="s">
        <v>272</v>
      </c>
      <c r="F3" s="3">
        <v>7208</v>
      </c>
      <c r="G3" s="3" t="s">
        <v>13</v>
      </c>
      <c r="H3" s="3">
        <v>6052</v>
      </c>
      <c r="I3" s="3" t="s">
        <v>312</v>
      </c>
      <c r="J3" s="5" t="s">
        <v>44</v>
      </c>
      <c r="K3" s="7">
        <v>21.78</v>
      </c>
      <c r="L3" s="7">
        <v>131812.56</v>
      </c>
      <c r="M3" s="8">
        <v>0.05</v>
      </c>
      <c r="N3" s="7">
        <v>125221.932</v>
      </c>
      <c r="O3" s="8">
        <v>0.18000000000000002</v>
      </c>
      <c r="P3" s="7">
        <v>102681.98424000001</v>
      </c>
      <c r="Q3" s="9">
        <v>8.5000000000000006E-2</v>
      </c>
      <c r="R3" s="9">
        <v>7.8604908161264309E-2</v>
      </c>
      <c r="S3" s="9">
        <v>0.16360490816126433</v>
      </c>
      <c r="T3" s="3">
        <v>4</v>
      </c>
      <c r="U3" s="3">
        <v>0</v>
      </c>
      <c r="V3" s="3">
        <v>0</v>
      </c>
      <c r="W3" s="7">
        <v>628000</v>
      </c>
      <c r="X3" s="7">
        <v>103.70483496299578</v>
      </c>
    </row>
    <row r="4" spans="1:26" x14ac:dyDescent="0.25">
      <c r="A4" s="3" t="s">
        <v>313</v>
      </c>
      <c r="B4" s="4" t="s">
        <v>313</v>
      </c>
      <c r="C4" s="4" t="s">
        <v>4</v>
      </c>
      <c r="D4" s="3" t="s">
        <v>314</v>
      </c>
      <c r="E4" s="3" t="s">
        <v>272</v>
      </c>
      <c r="F4" s="3">
        <v>7207</v>
      </c>
      <c r="G4" s="3" t="s">
        <v>101</v>
      </c>
      <c r="H4" s="3">
        <v>4608</v>
      </c>
      <c r="I4" s="3" t="s">
        <v>315</v>
      </c>
      <c r="J4" s="5" t="s">
        <v>45</v>
      </c>
      <c r="K4" s="7">
        <v>24.200000000000003</v>
      </c>
      <c r="L4" s="7">
        <v>111513.60000000001</v>
      </c>
      <c r="M4" s="8">
        <v>0.05</v>
      </c>
      <c r="N4" s="7">
        <v>105937.92</v>
      </c>
      <c r="O4" s="8">
        <v>0.18000000000000002</v>
      </c>
      <c r="P4" s="7">
        <v>86869.094400000002</v>
      </c>
      <c r="Q4" s="9">
        <v>7.4999999999999997E-2</v>
      </c>
      <c r="R4" s="9">
        <v>7.8604778E-2</v>
      </c>
      <c r="S4" s="9">
        <v>0.153604778</v>
      </c>
      <c r="T4" s="3">
        <v>4</v>
      </c>
      <c r="U4" s="3">
        <v>0</v>
      </c>
      <c r="V4" s="3">
        <v>0</v>
      </c>
      <c r="W4" s="7">
        <v>566000</v>
      </c>
      <c r="X4" s="7">
        <v>122.72925520585044</v>
      </c>
    </row>
    <row r="5" spans="1:26" x14ac:dyDescent="0.25">
      <c r="A5" s="3" t="s">
        <v>316</v>
      </c>
      <c r="B5" s="4" t="s">
        <v>317</v>
      </c>
      <c r="C5" s="4" t="s">
        <v>214</v>
      </c>
      <c r="D5" s="3" t="s">
        <v>318</v>
      </c>
      <c r="E5" s="3" t="s">
        <v>272</v>
      </c>
      <c r="F5" s="3">
        <v>10927</v>
      </c>
      <c r="G5" s="3" t="s">
        <v>15</v>
      </c>
      <c r="H5" s="3">
        <v>7857</v>
      </c>
      <c r="I5" s="3" t="s">
        <v>119</v>
      </c>
      <c r="J5" s="5" t="s">
        <v>44</v>
      </c>
      <c r="K5" s="7">
        <v>25.2</v>
      </c>
      <c r="L5" s="7">
        <v>197996.4</v>
      </c>
      <c r="M5" s="8">
        <v>0.08</v>
      </c>
      <c r="N5" s="7">
        <v>182156.68799999999</v>
      </c>
      <c r="O5" s="8">
        <v>0.2</v>
      </c>
      <c r="P5" s="7">
        <v>145725.3504</v>
      </c>
      <c r="Q5" s="9">
        <v>9.2499999999999999E-2</v>
      </c>
      <c r="R5" s="9">
        <v>7.8604899449296467E-2</v>
      </c>
      <c r="S5" s="9">
        <v>0.17110489944929649</v>
      </c>
      <c r="T5" s="3">
        <v>4</v>
      </c>
      <c r="U5" s="3">
        <v>0</v>
      </c>
      <c r="V5" s="3">
        <v>0</v>
      </c>
      <c r="W5" s="7">
        <v>852000</v>
      </c>
      <c r="X5" s="7">
        <v>106.4590719414078</v>
      </c>
    </row>
    <row r="6" spans="1:26" ht="30" x14ac:dyDescent="0.25">
      <c r="A6" s="3" t="s">
        <v>319</v>
      </c>
      <c r="B6" s="4" t="s">
        <v>320</v>
      </c>
      <c r="C6" s="4" t="s">
        <v>321</v>
      </c>
      <c r="D6" s="3" t="s">
        <v>322</v>
      </c>
      <c r="E6" s="3" t="s">
        <v>267</v>
      </c>
      <c r="F6" s="3">
        <v>48994</v>
      </c>
      <c r="G6" s="3" t="s">
        <v>323</v>
      </c>
      <c r="H6" s="3">
        <v>79868</v>
      </c>
      <c r="I6" s="3" t="s">
        <v>115</v>
      </c>
      <c r="J6" s="5" t="s">
        <v>45</v>
      </c>
      <c r="K6" s="7">
        <v>26.4</v>
      </c>
      <c r="L6" s="7">
        <v>2108515.2000000002</v>
      </c>
      <c r="M6" s="8">
        <v>7.0000000000000007E-2</v>
      </c>
      <c r="N6" s="7">
        <v>1960919.1359999999</v>
      </c>
      <c r="O6" s="8">
        <v>0.22500000000000001</v>
      </c>
      <c r="P6" s="7">
        <v>1519712.3304000001</v>
      </c>
      <c r="Q6" s="9">
        <v>0.06</v>
      </c>
      <c r="R6" s="9">
        <v>7.8604867218383417E-2</v>
      </c>
      <c r="S6" s="9">
        <v>0.13860486721838344</v>
      </c>
      <c r="T6" s="3">
        <v>4</v>
      </c>
      <c r="U6" s="3">
        <v>0</v>
      </c>
      <c r="V6" s="3">
        <v>0</v>
      </c>
      <c r="W6" s="7">
        <v>10964000</v>
      </c>
      <c r="X6" s="7">
        <v>137.28089339041844</v>
      </c>
    </row>
    <row r="7" spans="1:26" x14ac:dyDescent="0.25">
      <c r="A7" s="3" t="s">
        <v>324</v>
      </c>
      <c r="B7" s="4" t="s">
        <v>324</v>
      </c>
      <c r="C7" s="4" t="s">
        <v>3</v>
      </c>
      <c r="D7" s="3" t="s">
        <v>325</v>
      </c>
      <c r="E7" s="3" t="s">
        <v>267</v>
      </c>
      <c r="F7" s="3">
        <v>11728</v>
      </c>
      <c r="G7" s="3" t="s">
        <v>17</v>
      </c>
      <c r="H7" s="3">
        <v>8242</v>
      </c>
      <c r="I7" s="3" t="s">
        <v>53</v>
      </c>
      <c r="J7" s="5" t="s">
        <v>45</v>
      </c>
      <c r="K7" s="7">
        <v>21.78</v>
      </c>
      <c r="L7" s="7">
        <v>179510.76</v>
      </c>
      <c r="M7" s="8">
        <v>0.05</v>
      </c>
      <c r="N7" s="7">
        <v>170535.22200000001</v>
      </c>
      <c r="O7" s="8">
        <v>0.18000000000000002</v>
      </c>
      <c r="P7" s="7">
        <v>139838.88204</v>
      </c>
      <c r="Q7" s="9">
        <v>8.2500000000000004E-2</v>
      </c>
      <c r="R7" s="9">
        <v>7.8604778E-2</v>
      </c>
      <c r="S7" s="9">
        <v>0.161104778</v>
      </c>
      <c r="T7" s="3">
        <v>4</v>
      </c>
      <c r="U7" s="3">
        <v>0</v>
      </c>
      <c r="V7" s="3">
        <v>0</v>
      </c>
      <c r="W7" s="7">
        <v>868000</v>
      </c>
      <c r="X7" s="7">
        <v>105.31419496447212</v>
      </c>
    </row>
    <row r="8" spans="1:26" x14ac:dyDescent="0.25">
      <c r="A8" s="3" t="s">
        <v>326</v>
      </c>
      <c r="B8" s="4" t="s">
        <v>327</v>
      </c>
      <c r="C8" s="4" t="s">
        <v>220</v>
      </c>
      <c r="D8" s="3" t="s">
        <v>328</v>
      </c>
      <c r="E8" s="3" t="s">
        <v>267</v>
      </c>
      <c r="F8" s="3">
        <v>8234</v>
      </c>
      <c r="G8" s="3" t="s">
        <v>25</v>
      </c>
      <c r="H8" s="3">
        <v>1971</v>
      </c>
      <c r="I8" s="3" t="s">
        <v>315</v>
      </c>
      <c r="J8" s="5" t="s">
        <v>44</v>
      </c>
      <c r="K8" s="7">
        <v>24.200000000000003</v>
      </c>
      <c r="L8" s="7">
        <v>47698.2</v>
      </c>
      <c r="M8" s="8">
        <v>0.05</v>
      </c>
      <c r="N8" s="7">
        <v>45313.29</v>
      </c>
      <c r="O8" s="8">
        <v>0.2</v>
      </c>
      <c r="P8" s="7">
        <v>36250.631999999998</v>
      </c>
      <c r="Q8" s="9">
        <v>9.5000000000000001E-2</v>
      </c>
      <c r="R8" s="9">
        <v>7.8604371675063206E-2</v>
      </c>
      <c r="S8" s="9">
        <v>0.17360437167506321</v>
      </c>
      <c r="T8" s="3">
        <v>6</v>
      </c>
      <c r="U8" s="3">
        <v>0</v>
      </c>
      <c r="V8" s="3">
        <v>0</v>
      </c>
      <c r="W8" s="7">
        <v>209000</v>
      </c>
      <c r="X8" s="7">
        <v>105.94203257982733</v>
      </c>
    </row>
    <row r="9" spans="1:26" x14ac:dyDescent="0.25">
      <c r="A9" s="3" t="s">
        <v>329</v>
      </c>
      <c r="B9" s="4" t="s">
        <v>329</v>
      </c>
      <c r="C9" s="4" t="s">
        <v>4</v>
      </c>
      <c r="D9" s="3" t="s">
        <v>330</v>
      </c>
      <c r="E9" s="3" t="s">
        <v>267</v>
      </c>
      <c r="F9" s="3">
        <v>11086</v>
      </c>
      <c r="G9" s="3" t="s">
        <v>101</v>
      </c>
      <c r="H9" s="3">
        <v>8511</v>
      </c>
      <c r="I9" s="3" t="s">
        <v>119</v>
      </c>
      <c r="J9" s="5" t="s">
        <v>44</v>
      </c>
      <c r="K9" s="7">
        <v>16</v>
      </c>
      <c r="L9" s="7">
        <v>136176</v>
      </c>
      <c r="M9" s="8">
        <v>0.05</v>
      </c>
      <c r="N9" s="7">
        <v>129367.2</v>
      </c>
      <c r="O9" s="8">
        <v>0.24</v>
      </c>
      <c r="P9" s="7">
        <v>98319.072</v>
      </c>
      <c r="Q9" s="9">
        <v>0.08</v>
      </c>
      <c r="R9" s="9">
        <v>7.8604949029044857E-2</v>
      </c>
      <c r="S9" s="9">
        <v>0.15860494902904487</v>
      </c>
      <c r="T9" s="3">
        <v>4</v>
      </c>
      <c r="U9" s="3">
        <v>0</v>
      </c>
      <c r="V9" s="3">
        <v>0</v>
      </c>
      <c r="W9" s="7">
        <v>620000</v>
      </c>
      <c r="X9" s="7">
        <v>72.835053828519023</v>
      </c>
    </row>
    <row r="10" spans="1:26" x14ac:dyDescent="0.25">
      <c r="A10" s="3" t="s">
        <v>331</v>
      </c>
      <c r="B10" s="4" t="s">
        <v>331</v>
      </c>
      <c r="C10" s="4" t="s">
        <v>8</v>
      </c>
      <c r="D10" s="3" t="s">
        <v>332</v>
      </c>
      <c r="E10" s="3" t="s">
        <v>267</v>
      </c>
      <c r="F10" s="3">
        <v>2812</v>
      </c>
      <c r="G10" s="3" t="s">
        <v>25</v>
      </c>
      <c r="H10" s="3">
        <v>952</v>
      </c>
      <c r="I10" s="3" t="s">
        <v>180</v>
      </c>
      <c r="J10" s="5" t="s">
        <v>44</v>
      </c>
      <c r="K10" s="7">
        <v>26.4</v>
      </c>
      <c r="L10" s="7">
        <v>25132.800000000003</v>
      </c>
      <c r="M10" s="8">
        <v>0.05</v>
      </c>
      <c r="N10" s="7">
        <v>23876.160000000003</v>
      </c>
      <c r="O10" s="8">
        <v>0.18000000000000002</v>
      </c>
      <c r="P10" s="7">
        <v>19578.451200000003</v>
      </c>
      <c r="Q10" s="9">
        <v>9.5000000000000001E-2</v>
      </c>
      <c r="R10" s="9">
        <v>7.8604778E-2</v>
      </c>
      <c r="S10" s="9">
        <v>0.17360477800000002</v>
      </c>
      <c r="T10" s="3">
        <v>6</v>
      </c>
      <c r="U10" s="3">
        <v>0</v>
      </c>
      <c r="V10" s="3">
        <v>0</v>
      </c>
      <c r="W10" s="7">
        <v>113000</v>
      </c>
      <c r="X10" s="7">
        <v>118.46217734859808</v>
      </c>
    </row>
    <row r="11" spans="1:26" x14ac:dyDescent="0.25">
      <c r="A11" s="3" t="s">
        <v>333</v>
      </c>
      <c r="B11" s="4" t="s">
        <v>333</v>
      </c>
      <c r="C11" s="4" t="s">
        <v>4</v>
      </c>
      <c r="D11" s="3" t="s">
        <v>334</v>
      </c>
      <c r="E11" s="3" t="s">
        <v>267</v>
      </c>
      <c r="F11" s="3">
        <v>7524</v>
      </c>
      <c r="G11" s="3" t="s">
        <v>101</v>
      </c>
      <c r="H11" s="3">
        <v>4245</v>
      </c>
      <c r="I11" s="3" t="s">
        <v>174</v>
      </c>
      <c r="J11" s="5" t="s">
        <v>44</v>
      </c>
      <c r="K11" s="7">
        <v>22</v>
      </c>
      <c r="L11" s="7">
        <v>93390</v>
      </c>
      <c r="M11" s="8">
        <v>0.05</v>
      </c>
      <c r="N11" s="7">
        <v>88720.5</v>
      </c>
      <c r="O11" s="8">
        <v>0.2</v>
      </c>
      <c r="P11" s="7">
        <v>70976.399999999994</v>
      </c>
      <c r="Q11" s="9">
        <v>0.08</v>
      </c>
      <c r="R11" s="9">
        <v>7.8605503571403515E-2</v>
      </c>
      <c r="S11" s="9">
        <v>0.15860550357140352</v>
      </c>
      <c r="T11" s="3">
        <v>4</v>
      </c>
      <c r="U11" s="3">
        <v>0</v>
      </c>
      <c r="V11" s="3">
        <v>0</v>
      </c>
      <c r="W11" s="7">
        <v>448000</v>
      </c>
      <c r="X11" s="7">
        <v>105.41878827346446</v>
      </c>
    </row>
    <row r="12" spans="1:26" x14ac:dyDescent="0.25">
      <c r="A12" s="3" t="s">
        <v>335</v>
      </c>
      <c r="B12" s="4" t="s">
        <v>336</v>
      </c>
      <c r="C12" s="4" t="s">
        <v>222</v>
      </c>
      <c r="D12" s="3" t="s">
        <v>337</v>
      </c>
      <c r="E12" s="3" t="s">
        <v>267</v>
      </c>
      <c r="F12" s="3">
        <v>10131</v>
      </c>
      <c r="G12" s="3" t="s">
        <v>25</v>
      </c>
      <c r="H12" s="3">
        <v>3892</v>
      </c>
      <c r="I12" s="3" t="s">
        <v>194</v>
      </c>
      <c r="J12" s="5" t="s">
        <v>44</v>
      </c>
      <c r="K12" s="7">
        <v>22</v>
      </c>
      <c r="L12" s="7">
        <v>85624</v>
      </c>
      <c r="M12" s="8">
        <v>0.05</v>
      </c>
      <c r="N12" s="7">
        <v>81342.8</v>
      </c>
      <c r="O12" s="8">
        <v>0.2</v>
      </c>
      <c r="P12" s="7">
        <v>65074.240000000005</v>
      </c>
      <c r="Q12" s="9">
        <v>9.5000000000000001E-2</v>
      </c>
      <c r="R12" s="9">
        <v>7.860451783041017E-2</v>
      </c>
      <c r="S12" s="9">
        <v>0.1736045178304102</v>
      </c>
      <c r="T12" s="3">
        <v>6</v>
      </c>
      <c r="U12" s="3">
        <v>0</v>
      </c>
      <c r="V12" s="3">
        <v>0</v>
      </c>
      <c r="W12" s="7">
        <v>375000</v>
      </c>
      <c r="X12" s="7">
        <v>96.310857626028735</v>
      </c>
    </row>
    <row r="13" spans="1:26" x14ac:dyDescent="0.25">
      <c r="A13" s="3" t="s">
        <v>338</v>
      </c>
      <c r="B13" s="4" t="s">
        <v>338</v>
      </c>
      <c r="C13" s="4" t="s">
        <v>8</v>
      </c>
      <c r="D13" s="3" t="s">
        <v>339</v>
      </c>
      <c r="E13" s="3" t="s">
        <v>267</v>
      </c>
      <c r="F13" s="3">
        <v>12385</v>
      </c>
      <c r="G13" s="3" t="s">
        <v>25</v>
      </c>
      <c r="H13" s="3">
        <v>12300</v>
      </c>
      <c r="I13" s="3" t="s">
        <v>212</v>
      </c>
      <c r="J13" s="5" t="s">
        <v>44</v>
      </c>
      <c r="K13" s="7">
        <v>12.96</v>
      </c>
      <c r="L13" s="7">
        <v>159408</v>
      </c>
      <c r="M13" s="8">
        <v>0.05</v>
      </c>
      <c r="N13" s="7">
        <v>151437.6</v>
      </c>
      <c r="O13" s="8">
        <v>0.22000000000000003</v>
      </c>
      <c r="P13" s="7">
        <v>118121.32799999999</v>
      </c>
      <c r="Q13" s="9">
        <v>9.5000000000000001E-2</v>
      </c>
      <c r="R13" s="9">
        <v>7.8604946173456314E-2</v>
      </c>
      <c r="S13" s="9">
        <v>0.17360494617345631</v>
      </c>
      <c r="T13" s="3">
        <v>6</v>
      </c>
      <c r="U13" s="3">
        <v>0</v>
      </c>
      <c r="V13" s="3">
        <v>0</v>
      </c>
      <c r="W13" s="7">
        <v>680000</v>
      </c>
      <c r="X13" s="7">
        <v>55.317317920221363</v>
      </c>
    </row>
    <row r="14" spans="1:26" x14ac:dyDescent="0.25">
      <c r="A14" s="3" t="s">
        <v>340</v>
      </c>
      <c r="B14" s="4" t="s">
        <v>340</v>
      </c>
      <c r="C14" s="4" t="s">
        <v>3</v>
      </c>
      <c r="D14" s="3" t="s">
        <v>341</v>
      </c>
      <c r="E14" s="3" t="s">
        <v>342</v>
      </c>
      <c r="F14" s="3">
        <v>3240</v>
      </c>
      <c r="G14" s="3" t="s">
        <v>15</v>
      </c>
      <c r="H14" s="3">
        <v>3668</v>
      </c>
      <c r="I14" s="3" t="s">
        <v>198</v>
      </c>
      <c r="J14" s="5" t="s">
        <v>44</v>
      </c>
      <c r="K14" s="7">
        <v>22.68</v>
      </c>
      <c r="L14" s="7">
        <v>83190.240000000005</v>
      </c>
      <c r="M14" s="8">
        <v>0.08</v>
      </c>
      <c r="N14" s="7">
        <v>76535.020799999998</v>
      </c>
      <c r="O14" s="8">
        <v>0.22000000000000003</v>
      </c>
      <c r="P14" s="7">
        <v>59697.316223999995</v>
      </c>
      <c r="Q14" s="9">
        <v>9.2499999999999999E-2</v>
      </c>
      <c r="R14" s="9">
        <v>7.8605349666955149E-2</v>
      </c>
      <c r="S14" s="9">
        <v>0.17110534966695515</v>
      </c>
      <c r="T14" s="3">
        <v>4</v>
      </c>
      <c r="U14" s="3">
        <v>0</v>
      </c>
      <c r="V14" s="3">
        <v>0</v>
      </c>
      <c r="W14" s="7">
        <v>349000</v>
      </c>
      <c r="X14" s="7">
        <v>95.117820872804373</v>
      </c>
    </row>
    <row r="15" spans="1:26" x14ac:dyDescent="0.25">
      <c r="A15" s="3" t="s">
        <v>343</v>
      </c>
      <c r="B15" s="4" t="s">
        <v>344</v>
      </c>
      <c r="C15" s="4" t="s">
        <v>345</v>
      </c>
      <c r="D15" s="3" t="s">
        <v>346</v>
      </c>
      <c r="E15" s="3" t="s">
        <v>342</v>
      </c>
      <c r="F15" s="3">
        <v>13970</v>
      </c>
      <c r="G15" s="3" t="s">
        <v>200</v>
      </c>
      <c r="H15" s="3">
        <v>1971</v>
      </c>
      <c r="I15" s="3" t="s">
        <v>50</v>
      </c>
      <c r="J15" s="5" t="s">
        <v>45</v>
      </c>
      <c r="K15" s="7">
        <v>42.592000000000013</v>
      </c>
      <c r="L15" s="7">
        <v>83948.832000000039</v>
      </c>
      <c r="M15" s="8">
        <v>0.05</v>
      </c>
      <c r="N15" s="7">
        <v>79751.390400000018</v>
      </c>
      <c r="O15" s="8">
        <v>0.18000000000000002</v>
      </c>
      <c r="P15" s="7">
        <v>65396.140128000014</v>
      </c>
      <c r="Q15" s="9">
        <v>8.2500000000000004E-2</v>
      </c>
      <c r="R15" s="9">
        <v>7.8606961478185994E-2</v>
      </c>
      <c r="S15" s="9">
        <v>0.16110696147818598</v>
      </c>
      <c r="T15" s="3">
        <v>6</v>
      </c>
      <c r="U15" s="3">
        <v>2144</v>
      </c>
      <c r="V15" s="3">
        <v>36448</v>
      </c>
      <c r="W15" s="7">
        <v>442000</v>
      </c>
      <c r="X15" s="7">
        <v>205.94496783736119</v>
      </c>
    </row>
    <row r="16" spans="1:26" x14ac:dyDescent="0.25">
      <c r="A16" s="3" t="s">
        <v>347</v>
      </c>
      <c r="B16" s="4" t="s">
        <v>347</v>
      </c>
      <c r="C16" s="4" t="s">
        <v>9</v>
      </c>
      <c r="D16" s="3" t="s">
        <v>348</v>
      </c>
      <c r="E16" s="3" t="s">
        <v>349</v>
      </c>
      <c r="F16" s="3">
        <v>4441</v>
      </c>
      <c r="G16" s="3" t="s">
        <v>24</v>
      </c>
      <c r="H16" s="3">
        <v>3740</v>
      </c>
      <c r="I16" s="3" t="s">
        <v>119</v>
      </c>
      <c r="J16" s="5" t="s">
        <v>44</v>
      </c>
      <c r="K16" s="7">
        <v>35.200000000000003</v>
      </c>
      <c r="L16" s="7">
        <v>131648</v>
      </c>
      <c r="M16" s="8">
        <v>0.05</v>
      </c>
      <c r="N16" s="7">
        <v>125065.60000000001</v>
      </c>
      <c r="O16" s="8">
        <v>0.24</v>
      </c>
      <c r="P16" s="7">
        <v>95049.856</v>
      </c>
      <c r="Q16" s="9">
        <v>0.08</v>
      </c>
      <c r="R16" s="9">
        <v>7.8604353111604797E-2</v>
      </c>
      <c r="S16" s="9">
        <v>0.15860435311160481</v>
      </c>
      <c r="T16" s="3">
        <v>8</v>
      </c>
      <c r="U16" s="3">
        <v>0</v>
      </c>
      <c r="V16" s="3">
        <v>0</v>
      </c>
      <c r="W16" s="7">
        <v>599000</v>
      </c>
      <c r="X16" s="7">
        <v>154.25716205305892</v>
      </c>
    </row>
    <row r="17" spans="1:24" x14ac:dyDescent="0.25">
      <c r="A17" s="3" t="s">
        <v>350</v>
      </c>
      <c r="B17" s="4" t="s">
        <v>350</v>
      </c>
      <c r="C17" s="4" t="s">
        <v>351</v>
      </c>
      <c r="D17" s="3" t="s">
        <v>352</v>
      </c>
      <c r="E17" s="3" t="s">
        <v>267</v>
      </c>
      <c r="F17" s="3">
        <v>15618</v>
      </c>
      <c r="G17" s="3" t="s">
        <v>353</v>
      </c>
      <c r="H17" s="3">
        <v>10256</v>
      </c>
      <c r="I17" s="3" t="s">
        <v>227</v>
      </c>
      <c r="J17" s="5" t="s">
        <v>44</v>
      </c>
      <c r="K17" s="7">
        <v>11.34</v>
      </c>
      <c r="L17" s="7">
        <v>116303.03999999999</v>
      </c>
      <c r="M17" s="8">
        <v>0.08</v>
      </c>
      <c r="N17" s="7">
        <v>106998.7968</v>
      </c>
      <c r="O17" s="8">
        <v>0.27500000000000002</v>
      </c>
      <c r="P17" s="7">
        <v>77574.127679999991</v>
      </c>
      <c r="Q17" s="9">
        <v>0.09</v>
      </c>
      <c r="R17" s="9">
        <v>7.860454278382073E-2</v>
      </c>
      <c r="S17" s="9">
        <v>0.16860454278382075</v>
      </c>
      <c r="T17" s="3">
        <v>4</v>
      </c>
      <c r="U17" s="3">
        <v>0</v>
      </c>
      <c r="V17" s="3">
        <v>0</v>
      </c>
      <c r="W17" s="7">
        <v>460000</v>
      </c>
      <c r="X17" s="7">
        <v>44.86106883666848</v>
      </c>
    </row>
    <row r="18" spans="1:24" x14ac:dyDescent="0.25">
      <c r="A18" s="3" t="s">
        <v>354</v>
      </c>
      <c r="B18" s="4" t="s">
        <v>354</v>
      </c>
      <c r="C18" s="4" t="s">
        <v>4</v>
      </c>
      <c r="D18" s="3" t="s">
        <v>355</v>
      </c>
      <c r="E18" s="3" t="s">
        <v>267</v>
      </c>
      <c r="F18" s="3">
        <v>6248</v>
      </c>
      <c r="G18" s="3" t="s">
        <v>211</v>
      </c>
      <c r="H18" s="3">
        <v>3000</v>
      </c>
      <c r="I18" s="3" t="s">
        <v>194</v>
      </c>
      <c r="J18" s="5" t="s">
        <v>44</v>
      </c>
      <c r="K18" s="7">
        <v>26.620000000000005</v>
      </c>
      <c r="L18" s="7">
        <v>79860.000000000015</v>
      </c>
      <c r="M18" s="8">
        <v>0.05</v>
      </c>
      <c r="N18" s="7">
        <v>75867.000000000015</v>
      </c>
      <c r="O18" s="8">
        <v>0.18000000000000002</v>
      </c>
      <c r="P18" s="7">
        <v>62210.94000000001</v>
      </c>
      <c r="Q18" s="9">
        <v>8.5000000000000006E-2</v>
      </c>
      <c r="R18" s="9">
        <v>7.8604994399610176E-2</v>
      </c>
      <c r="S18" s="9">
        <v>0.16360499439961018</v>
      </c>
      <c r="T18" s="3">
        <v>4</v>
      </c>
      <c r="U18" s="3">
        <v>0</v>
      </c>
      <c r="V18" s="3">
        <v>0</v>
      </c>
      <c r="W18" s="7">
        <v>380000</v>
      </c>
      <c r="X18" s="7">
        <v>126.75028703188178</v>
      </c>
    </row>
    <row r="19" spans="1:24" x14ac:dyDescent="0.25">
      <c r="A19" s="3" t="s">
        <v>356</v>
      </c>
      <c r="B19" s="4" t="s">
        <v>357</v>
      </c>
      <c r="C19" s="4" t="s">
        <v>358</v>
      </c>
      <c r="D19" s="3" t="s">
        <v>359</v>
      </c>
      <c r="E19" s="3" t="s">
        <v>267</v>
      </c>
      <c r="F19" s="3">
        <v>7389</v>
      </c>
      <c r="G19" s="3" t="s">
        <v>13</v>
      </c>
      <c r="H19" s="3">
        <v>3312</v>
      </c>
      <c r="I19" s="3" t="s">
        <v>194</v>
      </c>
      <c r="J19" s="5" t="s">
        <v>44</v>
      </c>
      <c r="K19" s="7">
        <v>19.8</v>
      </c>
      <c r="L19" s="7">
        <v>65577.600000000006</v>
      </c>
      <c r="M19" s="8">
        <v>0.05</v>
      </c>
      <c r="N19" s="7">
        <v>62298.720000000008</v>
      </c>
      <c r="O19" s="8">
        <v>0.22000000000000003</v>
      </c>
      <c r="P19" s="7">
        <v>48593.001600000003</v>
      </c>
      <c r="Q19" s="9">
        <v>8.5000000000000006E-2</v>
      </c>
      <c r="R19" s="9">
        <v>7.860446155691804E-2</v>
      </c>
      <c r="S19" s="9">
        <v>0.16360446155691805</v>
      </c>
      <c r="T19" s="3">
        <v>4</v>
      </c>
      <c r="U19" s="3">
        <v>0</v>
      </c>
      <c r="V19" s="3">
        <v>0</v>
      </c>
      <c r="W19" s="7">
        <v>297000</v>
      </c>
      <c r="X19" s="7">
        <v>89.67848346174641</v>
      </c>
    </row>
    <row r="20" spans="1:24" x14ac:dyDescent="0.25">
      <c r="A20" s="3" t="s">
        <v>360</v>
      </c>
      <c r="B20" s="4" t="s">
        <v>360</v>
      </c>
      <c r="C20" s="4" t="s">
        <v>8</v>
      </c>
      <c r="D20" s="3" t="s">
        <v>361</v>
      </c>
      <c r="E20" s="3" t="s">
        <v>267</v>
      </c>
      <c r="F20" s="3">
        <v>6226</v>
      </c>
      <c r="G20" s="3" t="s">
        <v>25</v>
      </c>
      <c r="H20" s="3">
        <v>1152</v>
      </c>
      <c r="I20" s="3" t="s">
        <v>238</v>
      </c>
      <c r="J20" s="5" t="s">
        <v>44</v>
      </c>
      <c r="K20" s="7">
        <v>26.620000000000005</v>
      </c>
      <c r="L20" s="7">
        <v>30666.240000000005</v>
      </c>
      <c r="M20" s="8">
        <v>0.05</v>
      </c>
      <c r="N20" s="7">
        <v>29132.928000000004</v>
      </c>
      <c r="O20" s="8">
        <v>0.18000000000000002</v>
      </c>
      <c r="P20" s="7">
        <v>23889.000960000001</v>
      </c>
      <c r="Q20" s="9">
        <v>9.5000000000000001E-2</v>
      </c>
      <c r="R20" s="9">
        <v>7.8604163020944001E-2</v>
      </c>
      <c r="S20" s="9">
        <v>0.173604163020944</v>
      </c>
      <c r="T20" s="3">
        <v>6</v>
      </c>
      <c r="U20" s="3">
        <v>0</v>
      </c>
      <c r="V20" s="3">
        <v>0</v>
      </c>
      <c r="W20" s="7">
        <v>138000</v>
      </c>
      <c r="X20" s="7">
        <v>119.44978529978135</v>
      </c>
    </row>
    <row r="21" spans="1:24" x14ac:dyDescent="0.25">
      <c r="A21" s="3" t="s">
        <v>362</v>
      </c>
      <c r="B21" s="4" t="s">
        <v>363</v>
      </c>
      <c r="C21" s="4" t="s">
        <v>71</v>
      </c>
      <c r="D21" s="3" t="s">
        <v>364</v>
      </c>
      <c r="E21" s="3" t="s">
        <v>365</v>
      </c>
      <c r="F21" s="3">
        <v>5461</v>
      </c>
      <c r="G21" s="3" t="s">
        <v>12</v>
      </c>
      <c r="H21" s="3">
        <v>3168</v>
      </c>
      <c r="I21" s="3" t="s">
        <v>180</v>
      </c>
      <c r="J21" s="5" t="s">
        <v>44</v>
      </c>
      <c r="K21" s="7">
        <v>22</v>
      </c>
      <c r="L21" s="7">
        <v>69696</v>
      </c>
      <c r="M21" s="8">
        <v>0.05</v>
      </c>
      <c r="N21" s="7">
        <v>66211.199999999997</v>
      </c>
      <c r="O21" s="8">
        <v>0.2</v>
      </c>
      <c r="P21" s="7">
        <v>52968.959999999999</v>
      </c>
      <c r="Q21" s="9">
        <v>8.7499999999999994E-2</v>
      </c>
      <c r="R21" s="9">
        <v>7.860568546335156E-2</v>
      </c>
      <c r="S21" s="9">
        <v>0.16610568546335155</v>
      </c>
      <c r="T21" s="3">
        <v>4</v>
      </c>
      <c r="U21" s="3">
        <v>0</v>
      </c>
      <c r="V21" s="3">
        <v>0</v>
      </c>
      <c r="W21" s="7">
        <v>319000</v>
      </c>
      <c r="X21" s="7">
        <v>100.65880618932208</v>
      </c>
    </row>
    <row r="22" spans="1:24" x14ac:dyDescent="0.25">
      <c r="A22" s="3" t="s">
        <v>366</v>
      </c>
      <c r="B22" s="4" t="s">
        <v>367</v>
      </c>
      <c r="C22" s="4" t="s">
        <v>201</v>
      </c>
      <c r="D22" s="3" t="s">
        <v>368</v>
      </c>
      <c r="E22" s="3" t="s">
        <v>349</v>
      </c>
      <c r="F22" s="3">
        <v>13497</v>
      </c>
      <c r="G22" s="3" t="s">
        <v>25</v>
      </c>
      <c r="H22" s="3">
        <v>9800</v>
      </c>
      <c r="I22" s="3" t="s">
        <v>196</v>
      </c>
      <c r="J22" s="5" t="s">
        <v>46</v>
      </c>
      <c r="K22" s="7">
        <v>23.76</v>
      </c>
      <c r="L22" s="7">
        <v>232847.99999999997</v>
      </c>
      <c r="M22" s="8">
        <v>0.05</v>
      </c>
      <c r="N22" s="7">
        <v>221205.6</v>
      </c>
      <c r="O22" s="8">
        <v>0.18000000000000002</v>
      </c>
      <c r="P22" s="7">
        <v>181388.592</v>
      </c>
      <c r="Q22" s="9">
        <v>0.08</v>
      </c>
      <c r="R22" s="9">
        <v>7.8605822212650403E-2</v>
      </c>
      <c r="S22" s="9">
        <v>0.1586058222126504</v>
      </c>
      <c r="T22" s="3">
        <v>6</v>
      </c>
      <c r="U22" s="3">
        <v>0</v>
      </c>
      <c r="V22" s="3">
        <v>0</v>
      </c>
      <c r="W22" s="7">
        <v>1144000</v>
      </c>
      <c r="X22" s="7">
        <v>116.69836416965856</v>
      </c>
    </row>
    <row r="23" spans="1:24" x14ac:dyDescent="0.25">
      <c r="A23" s="3" t="s">
        <v>369</v>
      </c>
      <c r="B23" s="4" t="s">
        <v>370</v>
      </c>
      <c r="C23" s="4" t="s">
        <v>371</v>
      </c>
      <c r="D23" s="3" t="s">
        <v>372</v>
      </c>
      <c r="E23" s="3" t="s">
        <v>365</v>
      </c>
      <c r="F23" s="3">
        <v>19964</v>
      </c>
      <c r="G23" s="3" t="s">
        <v>24</v>
      </c>
      <c r="H23" s="3">
        <v>6123</v>
      </c>
      <c r="I23" s="3" t="s">
        <v>112</v>
      </c>
      <c r="J23" s="5" t="s">
        <v>44</v>
      </c>
      <c r="K23" s="7">
        <v>38.720000000000006</v>
      </c>
      <c r="L23" s="7">
        <v>237082.56000000003</v>
      </c>
      <c r="M23" s="8">
        <v>0.05</v>
      </c>
      <c r="N23" s="7">
        <v>225228.43200000003</v>
      </c>
      <c r="O23" s="8">
        <v>0.18000000000000002</v>
      </c>
      <c r="P23" s="7">
        <v>184687.31424000004</v>
      </c>
      <c r="Q23" s="9">
        <v>0.08</v>
      </c>
      <c r="R23" s="9">
        <v>7.8605301787917831E-2</v>
      </c>
      <c r="S23" s="9">
        <v>0.15860530178791782</v>
      </c>
      <c r="T23" s="3">
        <v>8</v>
      </c>
      <c r="U23" s="3">
        <v>0</v>
      </c>
      <c r="V23" s="3">
        <v>0</v>
      </c>
      <c r="W23" s="7">
        <v>1164000</v>
      </c>
      <c r="X23" s="7">
        <v>123.61422839582237</v>
      </c>
    </row>
    <row r="24" spans="1:24" x14ac:dyDescent="0.25">
      <c r="A24" s="3" t="s">
        <v>373</v>
      </c>
      <c r="B24" s="4" t="s">
        <v>374</v>
      </c>
      <c r="C24" s="4" t="s">
        <v>375</v>
      </c>
      <c r="D24" s="3" t="s">
        <v>376</v>
      </c>
      <c r="E24" s="3" t="s">
        <v>365</v>
      </c>
      <c r="F24" s="3">
        <v>10201</v>
      </c>
      <c r="G24" s="3" t="s">
        <v>210</v>
      </c>
      <c r="H24" s="3">
        <v>10295</v>
      </c>
      <c r="I24" s="3" t="s">
        <v>168</v>
      </c>
      <c r="J24" s="5" t="s">
        <v>45</v>
      </c>
      <c r="K24" s="7">
        <v>30.800000000000004</v>
      </c>
      <c r="L24" s="7">
        <v>317086.00000000006</v>
      </c>
      <c r="M24" s="8">
        <v>0.05</v>
      </c>
      <c r="N24" s="7">
        <v>301231.70000000007</v>
      </c>
      <c r="O24" s="8">
        <v>0.18000000000000002</v>
      </c>
      <c r="P24" s="7">
        <v>247009.99400000009</v>
      </c>
      <c r="Q24" s="9">
        <v>7.0000000000000007E-2</v>
      </c>
      <c r="R24" s="9">
        <v>7.8605043068276217E-2</v>
      </c>
      <c r="S24" s="9">
        <v>0.14860504306827621</v>
      </c>
      <c r="T24" s="3">
        <v>6</v>
      </c>
      <c r="U24" s="3">
        <v>0</v>
      </c>
      <c r="V24" s="3">
        <v>0</v>
      </c>
      <c r="W24" s="7">
        <v>1662000</v>
      </c>
      <c r="X24" s="7">
        <v>161.45616262145552</v>
      </c>
    </row>
    <row r="25" spans="1:24" x14ac:dyDescent="0.25">
      <c r="A25" s="3" t="s">
        <v>377</v>
      </c>
      <c r="B25" s="4" t="s">
        <v>377</v>
      </c>
      <c r="C25" s="4" t="s">
        <v>9</v>
      </c>
      <c r="D25" s="3" t="s">
        <v>378</v>
      </c>
      <c r="E25" s="3" t="s">
        <v>365</v>
      </c>
      <c r="F25" s="3">
        <v>22865</v>
      </c>
      <c r="G25" s="3" t="s">
        <v>24</v>
      </c>
      <c r="H25" s="3">
        <v>6440</v>
      </c>
      <c r="I25" s="3" t="s">
        <v>379</v>
      </c>
      <c r="J25" s="5" t="s">
        <v>46</v>
      </c>
      <c r="K25" s="7">
        <v>47.915999999999997</v>
      </c>
      <c r="L25" s="7">
        <v>308579.04000000004</v>
      </c>
      <c r="M25" s="8">
        <v>0.05</v>
      </c>
      <c r="N25" s="7">
        <v>293150.08800000005</v>
      </c>
      <c r="O25" s="8">
        <v>0.18000000000000002</v>
      </c>
      <c r="P25" s="7">
        <v>240383.07216000004</v>
      </c>
      <c r="Q25" s="9">
        <v>7.0000000000000007E-2</v>
      </c>
      <c r="R25" s="9">
        <v>7.8604831930386004E-2</v>
      </c>
      <c r="S25" s="9">
        <v>0.14860483193038601</v>
      </c>
      <c r="T25" s="3">
        <v>8</v>
      </c>
      <c r="U25" s="3">
        <v>0</v>
      </c>
      <c r="V25" s="3">
        <v>0</v>
      </c>
      <c r="W25" s="7">
        <v>1618000</v>
      </c>
      <c r="X25" s="7">
        <v>251.18001558311136</v>
      </c>
    </row>
    <row r="26" spans="1:24" x14ac:dyDescent="0.25">
      <c r="A26" s="3" t="s">
        <v>380</v>
      </c>
      <c r="B26" s="4" t="s">
        <v>381</v>
      </c>
      <c r="C26" s="4" t="s">
        <v>222</v>
      </c>
      <c r="D26" s="3" t="s">
        <v>382</v>
      </c>
      <c r="E26" s="3" t="s">
        <v>272</v>
      </c>
      <c r="F26" s="3">
        <v>7040</v>
      </c>
      <c r="G26" s="3" t="s">
        <v>25</v>
      </c>
      <c r="H26" s="3">
        <v>2585</v>
      </c>
      <c r="I26" s="3" t="s">
        <v>188</v>
      </c>
      <c r="J26" s="5" t="s">
        <v>44</v>
      </c>
      <c r="K26" s="7">
        <v>19.8</v>
      </c>
      <c r="L26" s="7">
        <v>51183</v>
      </c>
      <c r="M26" s="8">
        <v>0.05</v>
      </c>
      <c r="N26" s="7">
        <v>48623.85</v>
      </c>
      <c r="O26" s="8">
        <v>0.22000000000000003</v>
      </c>
      <c r="P26" s="7">
        <v>37926.603000000003</v>
      </c>
      <c r="Q26" s="9">
        <v>9.5000000000000001E-2</v>
      </c>
      <c r="R26" s="9">
        <v>7.8606081151212717E-2</v>
      </c>
      <c r="S26" s="9">
        <v>0.17360608115121273</v>
      </c>
      <c r="T26" s="3">
        <v>6</v>
      </c>
      <c r="U26" s="3">
        <v>0</v>
      </c>
      <c r="V26" s="3">
        <v>0</v>
      </c>
      <c r="W26" s="7">
        <v>218000</v>
      </c>
      <c r="X26" s="7">
        <v>84.512016530231477</v>
      </c>
    </row>
    <row r="27" spans="1:24" x14ac:dyDescent="0.25">
      <c r="A27" s="3" t="s">
        <v>383</v>
      </c>
      <c r="B27" s="4" t="s">
        <v>383</v>
      </c>
      <c r="C27" s="4" t="s">
        <v>3</v>
      </c>
      <c r="D27" s="3" t="s">
        <v>384</v>
      </c>
      <c r="E27" s="3" t="s">
        <v>272</v>
      </c>
      <c r="F27" s="3">
        <v>3252</v>
      </c>
      <c r="G27" s="3" t="s">
        <v>17</v>
      </c>
      <c r="H27" s="3">
        <v>1677</v>
      </c>
      <c r="I27" s="3" t="s">
        <v>192</v>
      </c>
      <c r="J27" s="5" t="s">
        <v>44</v>
      </c>
      <c r="K27" s="7">
        <v>21.780000000000005</v>
      </c>
      <c r="L27" s="7">
        <v>36525.060000000005</v>
      </c>
      <c r="M27" s="8">
        <v>0.05</v>
      </c>
      <c r="N27" s="7">
        <v>34698.807000000008</v>
      </c>
      <c r="O27" s="8">
        <v>0.2</v>
      </c>
      <c r="P27" s="7">
        <v>27759.045600000005</v>
      </c>
      <c r="Q27" s="9">
        <v>9.2499999999999999E-2</v>
      </c>
      <c r="R27" s="9">
        <v>7.8604778E-2</v>
      </c>
      <c r="S27" s="9">
        <v>0.17110477800000001</v>
      </c>
      <c r="T27" s="3">
        <v>4</v>
      </c>
      <c r="U27" s="3">
        <v>0</v>
      </c>
      <c r="V27" s="3">
        <v>0</v>
      </c>
      <c r="W27" s="7">
        <v>162000</v>
      </c>
      <c r="X27" s="7">
        <v>96.740723394644206</v>
      </c>
    </row>
    <row r="28" spans="1:24" x14ac:dyDescent="0.25">
      <c r="A28" s="3" t="s">
        <v>385</v>
      </c>
      <c r="B28" s="4" t="s">
        <v>385</v>
      </c>
      <c r="C28" s="4" t="s">
        <v>4</v>
      </c>
      <c r="D28" s="3" t="s">
        <v>386</v>
      </c>
      <c r="E28" s="3" t="s">
        <v>272</v>
      </c>
      <c r="F28" s="3">
        <v>7036</v>
      </c>
      <c r="G28" s="3" t="s">
        <v>101</v>
      </c>
      <c r="H28" s="3">
        <v>3750</v>
      </c>
      <c r="I28" s="3" t="s">
        <v>235</v>
      </c>
      <c r="J28" s="5" t="s">
        <v>44</v>
      </c>
      <c r="K28" s="7">
        <v>22</v>
      </c>
      <c r="L28" s="7">
        <v>82500</v>
      </c>
      <c r="M28" s="8">
        <v>0.05</v>
      </c>
      <c r="N28" s="7">
        <v>78375</v>
      </c>
      <c r="O28" s="8">
        <v>0.2</v>
      </c>
      <c r="P28" s="7">
        <v>62700</v>
      </c>
      <c r="Q28" s="9">
        <v>0.08</v>
      </c>
      <c r="R28" s="9">
        <v>7.8604778E-2</v>
      </c>
      <c r="S28" s="9">
        <v>0.158604778</v>
      </c>
      <c r="T28" s="3">
        <v>4</v>
      </c>
      <c r="U28" s="3">
        <v>0</v>
      </c>
      <c r="V28" s="3">
        <v>0</v>
      </c>
      <c r="W28" s="7">
        <v>395000</v>
      </c>
      <c r="X28" s="7">
        <v>105.419270534208</v>
      </c>
    </row>
    <row r="29" spans="1:24" x14ac:dyDescent="0.25">
      <c r="A29" s="3" t="s">
        <v>387</v>
      </c>
      <c r="B29" s="4" t="s">
        <v>387</v>
      </c>
      <c r="C29" s="4" t="s">
        <v>8</v>
      </c>
      <c r="D29" s="3" t="s">
        <v>388</v>
      </c>
      <c r="E29" s="3" t="s">
        <v>267</v>
      </c>
      <c r="F29" s="3">
        <v>4630</v>
      </c>
      <c r="G29" s="3" t="s">
        <v>25</v>
      </c>
      <c r="H29" s="3">
        <v>1904</v>
      </c>
      <c r="I29" s="3" t="s">
        <v>123</v>
      </c>
      <c r="J29" s="5" t="s">
        <v>44</v>
      </c>
      <c r="K29" s="7">
        <v>24.200000000000003</v>
      </c>
      <c r="L29" s="7">
        <v>46076.800000000003</v>
      </c>
      <c r="M29" s="8">
        <v>0.05</v>
      </c>
      <c r="N29" s="7">
        <v>43772.960000000006</v>
      </c>
      <c r="O29" s="8">
        <v>0.18000000000000002</v>
      </c>
      <c r="P29" s="7">
        <v>35893.827200000007</v>
      </c>
      <c r="Q29" s="9">
        <v>9.5000000000000001E-2</v>
      </c>
      <c r="R29" s="9">
        <v>7.8604357376927073E-2</v>
      </c>
      <c r="S29" s="9">
        <v>0.17360435737692709</v>
      </c>
      <c r="T29" s="3">
        <v>6</v>
      </c>
      <c r="U29" s="3">
        <v>0</v>
      </c>
      <c r="V29" s="3">
        <v>0</v>
      </c>
      <c r="W29" s="7">
        <v>207000</v>
      </c>
      <c r="X29" s="7">
        <v>108.59059233789432</v>
      </c>
    </row>
    <row r="30" spans="1:24" x14ac:dyDescent="0.25">
      <c r="A30" s="3" t="s">
        <v>389</v>
      </c>
      <c r="B30" s="4" t="s">
        <v>389</v>
      </c>
      <c r="C30" s="4" t="s">
        <v>3</v>
      </c>
      <c r="D30" s="3" t="s">
        <v>390</v>
      </c>
      <c r="E30" s="3" t="s">
        <v>365</v>
      </c>
      <c r="F30" s="3">
        <v>6613</v>
      </c>
      <c r="G30" s="3" t="s">
        <v>12</v>
      </c>
      <c r="H30" s="3">
        <v>9954</v>
      </c>
      <c r="I30" s="3" t="s">
        <v>229</v>
      </c>
      <c r="J30" s="5" t="s">
        <v>44</v>
      </c>
      <c r="K30" s="7">
        <v>19.8</v>
      </c>
      <c r="L30" s="7">
        <v>197089.2</v>
      </c>
      <c r="M30" s="8">
        <v>0.05</v>
      </c>
      <c r="N30" s="7">
        <v>187234.74</v>
      </c>
      <c r="O30" s="8">
        <v>0.2</v>
      </c>
      <c r="P30" s="7">
        <v>149787.79200000002</v>
      </c>
      <c r="Q30" s="9">
        <v>8.7499999999999994E-2</v>
      </c>
      <c r="R30" s="9">
        <v>7.8604778E-2</v>
      </c>
      <c r="S30" s="9">
        <v>0.16610477800000001</v>
      </c>
      <c r="T30" s="3">
        <v>4</v>
      </c>
      <c r="U30" s="3">
        <v>0</v>
      </c>
      <c r="V30" s="3">
        <v>0</v>
      </c>
      <c r="W30" s="7">
        <v>902000</v>
      </c>
      <c r="X30" s="7">
        <v>90.593420497512724</v>
      </c>
    </row>
    <row r="31" spans="1:24" x14ac:dyDescent="0.25">
      <c r="A31" s="3" t="s">
        <v>391</v>
      </c>
      <c r="B31" s="4" t="s">
        <v>391</v>
      </c>
      <c r="C31" s="4" t="s">
        <v>3</v>
      </c>
      <c r="D31" s="3" t="s">
        <v>392</v>
      </c>
      <c r="E31" s="3" t="s">
        <v>365</v>
      </c>
      <c r="F31" s="3">
        <v>3259</v>
      </c>
      <c r="G31" s="3" t="s">
        <v>17</v>
      </c>
      <c r="H31" s="3">
        <v>3125</v>
      </c>
      <c r="I31" s="3" t="s">
        <v>174</v>
      </c>
      <c r="J31" s="5" t="s">
        <v>44</v>
      </c>
      <c r="K31" s="7">
        <v>22</v>
      </c>
      <c r="L31" s="7">
        <v>68750</v>
      </c>
      <c r="M31" s="8">
        <v>0.05</v>
      </c>
      <c r="N31" s="7">
        <v>65312.5</v>
      </c>
      <c r="O31" s="8">
        <v>0.2</v>
      </c>
      <c r="P31" s="7">
        <v>52250</v>
      </c>
      <c r="Q31" s="9">
        <v>9.2499999999999999E-2</v>
      </c>
      <c r="R31" s="9">
        <v>7.8605448763634192E-2</v>
      </c>
      <c r="S31" s="9">
        <v>0.1711054487636342</v>
      </c>
      <c r="T31" s="3">
        <v>4</v>
      </c>
      <c r="U31" s="3">
        <v>0</v>
      </c>
      <c r="V31" s="3">
        <v>0</v>
      </c>
      <c r="W31" s="7">
        <v>305000</v>
      </c>
      <c r="X31" s="7">
        <v>97.717519347365013</v>
      </c>
    </row>
    <row r="32" spans="1:24" x14ac:dyDescent="0.25">
      <c r="A32" s="3" t="s">
        <v>393</v>
      </c>
      <c r="B32" s="4" t="s">
        <v>393</v>
      </c>
      <c r="C32" s="4" t="s">
        <v>394</v>
      </c>
      <c r="D32" s="3" t="s">
        <v>395</v>
      </c>
      <c r="E32" s="3" t="s">
        <v>396</v>
      </c>
      <c r="F32" s="3">
        <v>12556</v>
      </c>
      <c r="G32" s="3" t="s">
        <v>26</v>
      </c>
      <c r="H32" s="3">
        <v>11931</v>
      </c>
      <c r="I32" s="3" t="s">
        <v>217</v>
      </c>
      <c r="J32" s="5" t="s">
        <v>44</v>
      </c>
      <c r="K32" s="7">
        <v>17.600000000000001</v>
      </c>
      <c r="L32" s="7">
        <v>209985.6</v>
      </c>
      <c r="M32" s="8">
        <v>0.05</v>
      </c>
      <c r="N32" s="7">
        <v>199486.32</v>
      </c>
      <c r="O32" s="8">
        <v>0.2</v>
      </c>
      <c r="P32" s="7">
        <v>159589.05600000001</v>
      </c>
      <c r="Q32" s="9">
        <v>0.08</v>
      </c>
      <c r="R32" s="9">
        <v>8.937296900000001E-2</v>
      </c>
      <c r="S32" s="9">
        <v>0.16937296900000001</v>
      </c>
      <c r="T32" s="3">
        <v>4</v>
      </c>
      <c r="U32" s="3">
        <v>0</v>
      </c>
      <c r="V32" s="3">
        <v>0</v>
      </c>
      <c r="W32" s="7">
        <v>942000</v>
      </c>
      <c r="X32" s="7">
        <v>75.864292055206462</v>
      </c>
    </row>
    <row r="33" spans="1:24" x14ac:dyDescent="0.25">
      <c r="A33" s="3" t="s">
        <v>397</v>
      </c>
      <c r="B33" s="4" t="s">
        <v>397</v>
      </c>
      <c r="C33" s="4" t="s">
        <v>4</v>
      </c>
      <c r="D33" s="3" t="s">
        <v>398</v>
      </c>
      <c r="E33" s="3" t="s">
        <v>396</v>
      </c>
      <c r="F33" s="3">
        <v>6748</v>
      </c>
      <c r="G33" s="3" t="s">
        <v>101</v>
      </c>
      <c r="H33" s="3">
        <v>5880</v>
      </c>
      <c r="I33" s="3" t="s">
        <v>123</v>
      </c>
      <c r="J33" s="5" t="s">
        <v>44</v>
      </c>
      <c r="K33" s="7">
        <v>22</v>
      </c>
      <c r="L33" s="7">
        <v>129360</v>
      </c>
      <c r="M33" s="8">
        <v>0.05</v>
      </c>
      <c r="N33" s="7">
        <v>122892</v>
      </c>
      <c r="O33" s="8">
        <v>0.2</v>
      </c>
      <c r="P33" s="7">
        <v>98313.600000000006</v>
      </c>
      <c r="Q33" s="9">
        <v>0.08</v>
      </c>
      <c r="R33" s="9">
        <v>8.937333158694781E-2</v>
      </c>
      <c r="S33" s="9">
        <v>0.16937333158694781</v>
      </c>
      <c r="T33" s="3">
        <v>4</v>
      </c>
      <c r="U33" s="3">
        <v>0</v>
      </c>
      <c r="V33" s="3">
        <v>0</v>
      </c>
      <c r="W33" s="7">
        <v>580000</v>
      </c>
      <c r="X33" s="7">
        <v>98.716839559932652</v>
      </c>
    </row>
    <row r="34" spans="1:24" x14ac:dyDescent="0.25">
      <c r="A34" s="3" t="s">
        <v>399</v>
      </c>
      <c r="B34" s="4" t="s">
        <v>399</v>
      </c>
      <c r="C34" s="4" t="s">
        <v>8</v>
      </c>
      <c r="D34" s="3" t="s">
        <v>400</v>
      </c>
      <c r="E34" s="3" t="s">
        <v>263</v>
      </c>
      <c r="F34" s="3">
        <v>6494</v>
      </c>
      <c r="G34" s="3" t="s">
        <v>223</v>
      </c>
      <c r="H34" s="3">
        <v>6273</v>
      </c>
      <c r="I34" s="3" t="s">
        <v>215</v>
      </c>
      <c r="J34" s="5" t="s">
        <v>44</v>
      </c>
      <c r="K34" s="7">
        <v>19.8</v>
      </c>
      <c r="L34" s="7">
        <v>124205.4</v>
      </c>
      <c r="M34" s="8">
        <v>0.05</v>
      </c>
      <c r="N34" s="7">
        <v>117995.13</v>
      </c>
      <c r="O34" s="8">
        <v>0.2</v>
      </c>
      <c r="P34" s="7">
        <v>94396.104000000007</v>
      </c>
      <c r="Q34" s="9">
        <v>7.0000000000000007E-2</v>
      </c>
      <c r="R34" s="9">
        <v>8.9372680306172625E-2</v>
      </c>
      <c r="S34" s="9">
        <v>0.15937268030617263</v>
      </c>
      <c r="T34" s="3">
        <v>8</v>
      </c>
      <c r="U34" s="3">
        <v>0</v>
      </c>
      <c r="V34" s="3">
        <v>0</v>
      </c>
      <c r="W34" s="7">
        <v>592000</v>
      </c>
      <c r="X34" s="7">
        <v>94.420197809882595</v>
      </c>
    </row>
    <row r="35" spans="1:24" x14ac:dyDescent="0.25">
      <c r="A35" s="3" t="s">
        <v>401</v>
      </c>
      <c r="B35" s="4" t="s">
        <v>401</v>
      </c>
      <c r="C35" s="4" t="s">
        <v>8</v>
      </c>
      <c r="D35" s="3" t="s">
        <v>402</v>
      </c>
      <c r="E35" s="3" t="s">
        <v>263</v>
      </c>
      <c r="F35" s="3">
        <v>6703</v>
      </c>
      <c r="G35" s="3" t="s">
        <v>25</v>
      </c>
      <c r="H35" s="3">
        <v>2863</v>
      </c>
      <c r="I35" s="3" t="s">
        <v>176</v>
      </c>
      <c r="J35" s="5" t="s">
        <v>44</v>
      </c>
      <c r="K35" s="7">
        <v>22</v>
      </c>
      <c r="L35" s="7">
        <v>62986</v>
      </c>
      <c r="M35" s="8">
        <v>0.05</v>
      </c>
      <c r="N35" s="7">
        <v>59836.7</v>
      </c>
      <c r="O35" s="8">
        <v>0.2</v>
      </c>
      <c r="P35" s="7">
        <v>47869.36</v>
      </c>
      <c r="Q35" s="9">
        <v>9.5000000000000001E-2</v>
      </c>
      <c r="R35" s="9">
        <v>8.9372552779396916E-2</v>
      </c>
      <c r="S35" s="9">
        <v>0.1843725527793969</v>
      </c>
      <c r="T35" s="3">
        <v>6</v>
      </c>
      <c r="U35" s="3">
        <v>0</v>
      </c>
      <c r="V35" s="3">
        <v>0</v>
      </c>
      <c r="W35" s="7">
        <v>260000</v>
      </c>
      <c r="X35" s="7">
        <v>90.685949442841434</v>
      </c>
    </row>
    <row r="36" spans="1:24" ht="45" x14ac:dyDescent="0.25">
      <c r="A36" s="3" t="s">
        <v>403</v>
      </c>
      <c r="B36" s="4" t="s">
        <v>404</v>
      </c>
      <c r="C36" s="4" t="s">
        <v>405</v>
      </c>
      <c r="D36" s="3" t="s">
        <v>406</v>
      </c>
      <c r="E36" s="3" t="s">
        <v>263</v>
      </c>
      <c r="F36" s="3">
        <v>33542</v>
      </c>
      <c r="G36" s="3" t="s">
        <v>26</v>
      </c>
      <c r="H36" s="3">
        <v>17745</v>
      </c>
      <c r="I36" s="3" t="s">
        <v>198</v>
      </c>
      <c r="J36" s="5" t="s">
        <v>44</v>
      </c>
      <c r="K36" s="7">
        <v>15.840000000000002</v>
      </c>
      <c r="L36" s="7">
        <v>281080.80000000005</v>
      </c>
      <c r="M36" s="8">
        <v>0.05</v>
      </c>
      <c r="N36" s="7">
        <v>267026.76000000007</v>
      </c>
      <c r="O36" s="8">
        <v>0.22000000000000003</v>
      </c>
      <c r="P36" s="7">
        <v>208280.87280000004</v>
      </c>
      <c r="Q36" s="9">
        <v>0.08</v>
      </c>
      <c r="R36" s="9">
        <v>8.9374666247671153E-2</v>
      </c>
      <c r="S36" s="9">
        <v>0.16937466624767117</v>
      </c>
      <c r="T36" s="3">
        <v>4</v>
      </c>
      <c r="U36" s="3">
        <v>0</v>
      </c>
      <c r="V36" s="3">
        <v>0</v>
      </c>
      <c r="W36" s="7">
        <v>1230000</v>
      </c>
      <c r="X36" s="7">
        <v>69.298675297973546</v>
      </c>
    </row>
    <row r="37" spans="1:24" x14ac:dyDescent="0.25">
      <c r="A37" s="3" t="s">
        <v>407</v>
      </c>
      <c r="B37" s="4" t="s">
        <v>407</v>
      </c>
      <c r="C37" s="4" t="s">
        <v>8</v>
      </c>
      <c r="D37" s="3" t="s">
        <v>408</v>
      </c>
      <c r="E37" s="3" t="s">
        <v>263</v>
      </c>
      <c r="F37" s="3">
        <v>3322</v>
      </c>
      <c r="G37" s="3" t="s">
        <v>25</v>
      </c>
      <c r="H37" s="3">
        <v>3250</v>
      </c>
      <c r="I37" s="3" t="s">
        <v>112</v>
      </c>
      <c r="J37" s="5" t="s">
        <v>44</v>
      </c>
      <c r="K37" s="7">
        <v>19.8</v>
      </c>
      <c r="L37" s="7">
        <v>64350</v>
      </c>
      <c r="M37" s="8">
        <v>0.05</v>
      </c>
      <c r="N37" s="7">
        <v>61132.5</v>
      </c>
      <c r="O37" s="8">
        <v>0.22000000000000003</v>
      </c>
      <c r="P37" s="7">
        <v>47683.35</v>
      </c>
      <c r="Q37" s="9">
        <v>9.5000000000000001E-2</v>
      </c>
      <c r="R37" s="9">
        <v>8.9372436005987571E-2</v>
      </c>
      <c r="S37" s="9">
        <v>0.18437243600598757</v>
      </c>
      <c r="T37" s="3">
        <v>6</v>
      </c>
      <c r="U37" s="3">
        <v>0</v>
      </c>
      <c r="V37" s="3">
        <v>0</v>
      </c>
      <c r="W37" s="7">
        <v>259000</v>
      </c>
      <c r="X37" s="7">
        <v>79.576971036622453</v>
      </c>
    </row>
    <row r="38" spans="1:24" x14ac:dyDescent="0.25">
      <c r="A38" s="3" t="s">
        <v>409</v>
      </c>
      <c r="B38" s="4" t="s">
        <v>410</v>
      </c>
      <c r="C38" s="4" t="s">
        <v>205</v>
      </c>
      <c r="D38" s="3" t="s">
        <v>411</v>
      </c>
      <c r="E38" s="3" t="s">
        <v>263</v>
      </c>
      <c r="F38" s="3">
        <v>6616</v>
      </c>
      <c r="G38" s="3" t="s">
        <v>101</v>
      </c>
      <c r="H38" s="3">
        <v>5013</v>
      </c>
      <c r="I38" s="3" t="s">
        <v>221</v>
      </c>
      <c r="J38" s="5" t="s">
        <v>44</v>
      </c>
      <c r="K38" s="7">
        <v>22</v>
      </c>
      <c r="L38" s="7">
        <v>110286</v>
      </c>
      <c r="M38" s="8">
        <v>0.05</v>
      </c>
      <c r="N38" s="7">
        <v>104771.7</v>
      </c>
      <c r="O38" s="8">
        <v>0.2</v>
      </c>
      <c r="P38" s="7">
        <v>83817.36</v>
      </c>
      <c r="Q38" s="9">
        <v>0.08</v>
      </c>
      <c r="R38" s="9">
        <v>8.9372759255995596E-2</v>
      </c>
      <c r="S38" s="9">
        <v>0.1693727592559956</v>
      </c>
      <c r="T38" s="3">
        <v>4</v>
      </c>
      <c r="U38" s="3">
        <v>0</v>
      </c>
      <c r="V38" s="3">
        <v>0</v>
      </c>
      <c r="W38" s="7">
        <v>495000</v>
      </c>
      <c r="X38" s="7">
        <v>98.717173136022652</v>
      </c>
    </row>
    <row r="39" spans="1:24" x14ac:dyDescent="0.25">
      <c r="A39" s="3" t="s">
        <v>412</v>
      </c>
      <c r="B39" s="4" t="s">
        <v>413</v>
      </c>
      <c r="C39" s="4" t="s">
        <v>345</v>
      </c>
      <c r="D39" s="3" t="s">
        <v>414</v>
      </c>
      <c r="E39" s="3" t="s">
        <v>263</v>
      </c>
      <c r="F39" s="3">
        <v>13392</v>
      </c>
      <c r="G39" s="3" t="s">
        <v>25</v>
      </c>
      <c r="H39" s="3">
        <v>9630</v>
      </c>
      <c r="I39" s="3" t="s">
        <v>224</v>
      </c>
      <c r="J39" s="5" t="s">
        <v>44</v>
      </c>
      <c r="K39" s="7">
        <v>16.2</v>
      </c>
      <c r="L39" s="7">
        <v>156006</v>
      </c>
      <c r="M39" s="8">
        <v>0.05</v>
      </c>
      <c r="N39" s="7">
        <v>148205.70000000001</v>
      </c>
      <c r="O39" s="8">
        <v>0.22000000000000003</v>
      </c>
      <c r="P39" s="7">
        <v>115600.446</v>
      </c>
      <c r="Q39" s="9">
        <v>9.5000000000000001E-2</v>
      </c>
      <c r="R39" s="9">
        <v>8.9374070325962923E-2</v>
      </c>
      <c r="S39" s="9">
        <v>0.18437407032596292</v>
      </c>
      <c r="T39" s="3">
        <v>6</v>
      </c>
      <c r="U39" s="3">
        <v>0</v>
      </c>
      <c r="V39" s="3">
        <v>0</v>
      </c>
      <c r="W39" s="7">
        <v>627000</v>
      </c>
      <c r="X39" s="7">
        <v>65.107853717050631</v>
      </c>
    </row>
    <row r="40" spans="1:24" x14ac:dyDescent="0.25">
      <c r="A40" s="3" t="s">
        <v>415</v>
      </c>
      <c r="B40" s="4" t="s">
        <v>416</v>
      </c>
      <c r="C40" s="4" t="s">
        <v>417</v>
      </c>
      <c r="D40" s="3" t="s">
        <v>418</v>
      </c>
      <c r="E40" s="3" t="s">
        <v>263</v>
      </c>
      <c r="F40" s="3">
        <v>10255</v>
      </c>
      <c r="G40" s="3" t="s">
        <v>25</v>
      </c>
      <c r="H40" s="3">
        <v>3791</v>
      </c>
      <c r="I40" s="3" t="s">
        <v>315</v>
      </c>
      <c r="J40" s="5" t="s">
        <v>44</v>
      </c>
      <c r="K40" s="7">
        <v>22</v>
      </c>
      <c r="L40" s="7">
        <v>83402</v>
      </c>
      <c r="M40" s="8">
        <v>0.05</v>
      </c>
      <c r="N40" s="7">
        <v>79231.899999999994</v>
      </c>
      <c r="O40" s="8">
        <v>0.2</v>
      </c>
      <c r="P40" s="7">
        <v>63385.52</v>
      </c>
      <c r="Q40" s="9">
        <v>9.5000000000000001E-2</v>
      </c>
      <c r="R40" s="9">
        <v>8.9376046379270074E-2</v>
      </c>
      <c r="S40" s="9">
        <v>0.18437604637927008</v>
      </c>
      <c r="T40" s="3">
        <v>6</v>
      </c>
      <c r="U40" s="3">
        <v>0</v>
      </c>
      <c r="V40" s="3">
        <v>0</v>
      </c>
      <c r="W40" s="7">
        <v>344000</v>
      </c>
      <c r="X40" s="7">
        <v>90.684231104544807</v>
      </c>
    </row>
    <row r="41" spans="1:24" x14ac:dyDescent="0.25">
      <c r="A41" s="3" t="s">
        <v>419</v>
      </c>
      <c r="B41" s="4" t="s">
        <v>419</v>
      </c>
      <c r="C41" s="4" t="s">
        <v>8</v>
      </c>
      <c r="D41" s="3" t="s">
        <v>420</v>
      </c>
      <c r="E41" s="3" t="s">
        <v>288</v>
      </c>
      <c r="F41" s="3">
        <v>25950</v>
      </c>
      <c r="G41" s="3" t="s">
        <v>421</v>
      </c>
      <c r="H41" s="3">
        <v>3465</v>
      </c>
      <c r="I41" s="3" t="s">
        <v>422</v>
      </c>
      <c r="J41" s="5" t="s">
        <v>45</v>
      </c>
      <c r="K41" s="7">
        <v>40.656000000000006</v>
      </c>
      <c r="L41" s="7">
        <v>140873.04</v>
      </c>
      <c r="M41" s="8">
        <v>0.05</v>
      </c>
      <c r="N41" s="7">
        <v>133829.38800000001</v>
      </c>
      <c r="O41" s="8">
        <v>0.18000000000000002</v>
      </c>
      <c r="P41" s="7">
        <v>109740.09815999999</v>
      </c>
      <c r="Q41" s="9">
        <v>7.0000000000000007E-2</v>
      </c>
      <c r="R41" s="9">
        <v>8.9373390622979901E-2</v>
      </c>
      <c r="S41" s="9">
        <v>0.15937339062297989</v>
      </c>
      <c r="T41" s="3">
        <v>8</v>
      </c>
      <c r="U41" s="3">
        <v>0</v>
      </c>
      <c r="V41" s="3">
        <v>0</v>
      </c>
      <c r="W41" s="7">
        <v>689000</v>
      </c>
      <c r="X41" s="7">
        <v>198.7221572948915</v>
      </c>
    </row>
    <row r="42" spans="1:24" x14ac:dyDescent="0.25">
      <c r="A42" s="3" t="s">
        <v>423</v>
      </c>
      <c r="B42" s="4" t="s">
        <v>423</v>
      </c>
      <c r="C42" s="4" t="s">
        <v>424</v>
      </c>
      <c r="D42" s="3" t="s">
        <v>425</v>
      </c>
      <c r="E42" s="3" t="s">
        <v>426</v>
      </c>
      <c r="F42" s="3">
        <v>1151601</v>
      </c>
      <c r="G42" s="3" t="s">
        <v>21</v>
      </c>
      <c r="H42" s="3">
        <v>282353</v>
      </c>
      <c r="I42" s="3" t="s">
        <v>113</v>
      </c>
      <c r="J42" s="5" t="s">
        <v>44</v>
      </c>
      <c r="K42" s="7">
        <v>25.2</v>
      </c>
      <c r="L42" s="7">
        <v>7115295.5999999996</v>
      </c>
      <c r="M42" s="8">
        <v>0.05</v>
      </c>
      <c r="N42" s="7">
        <v>6759530.8199999994</v>
      </c>
      <c r="O42" s="8">
        <v>0.3</v>
      </c>
      <c r="P42" s="7">
        <v>4731671.5739999991</v>
      </c>
      <c r="Q42" s="9">
        <v>0.08</v>
      </c>
      <c r="R42" s="9">
        <v>8.9372980796667043E-2</v>
      </c>
      <c r="S42" s="9">
        <v>0.16937298079666704</v>
      </c>
      <c r="T42" s="3">
        <v>4</v>
      </c>
      <c r="U42" s="3">
        <v>22189</v>
      </c>
      <c r="V42" s="3">
        <v>377213</v>
      </c>
      <c r="W42" s="7">
        <v>28314000</v>
      </c>
      <c r="X42" s="7">
        <v>98.941400931699036</v>
      </c>
    </row>
    <row r="43" spans="1:24" ht="30" x14ac:dyDescent="0.25">
      <c r="A43" s="3" t="s">
        <v>427</v>
      </c>
      <c r="B43" s="4" t="s">
        <v>428</v>
      </c>
      <c r="C43" s="4" t="s">
        <v>429</v>
      </c>
      <c r="D43" s="3" t="s">
        <v>430</v>
      </c>
      <c r="E43" s="3" t="s">
        <v>431</v>
      </c>
      <c r="F43" s="3">
        <v>26644</v>
      </c>
      <c r="G43" s="3" t="s">
        <v>16</v>
      </c>
      <c r="H43" s="3">
        <v>14406</v>
      </c>
      <c r="I43" s="3" t="s">
        <v>212</v>
      </c>
      <c r="J43" s="5" t="s">
        <v>44</v>
      </c>
      <c r="K43" s="7">
        <v>20.8</v>
      </c>
      <c r="L43" s="7">
        <v>299644.79999999999</v>
      </c>
      <c r="M43" s="8">
        <v>0.05</v>
      </c>
      <c r="N43" s="7">
        <v>284662.56</v>
      </c>
      <c r="O43" s="8">
        <v>0.25</v>
      </c>
      <c r="P43" s="7">
        <v>213496.92</v>
      </c>
      <c r="Q43" s="9">
        <v>8.7499999999999994E-2</v>
      </c>
      <c r="R43" s="9">
        <v>8.9373404938057593E-2</v>
      </c>
      <c r="S43" s="9">
        <v>0.17687340493805759</v>
      </c>
      <c r="T43" s="3">
        <v>4</v>
      </c>
      <c r="U43" s="3">
        <v>0</v>
      </c>
      <c r="V43" s="3">
        <v>0</v>
      </c>
      <c r="W43" s="7">
        <v>1207000</v>
      </c>
      <c r="X43" s="7">
        <v>83.788741474107297</v>
      </c>
    </row>
    <row r="44" spans="1:24" x14ac:dyDescent="0.25">
      <c r="A44" s="3" t="s">
        <v>432</v>
      </c>
      <c r="B44" s="4" t="s">
        <v>433</v>
      </c>
      <c r="C44" s="4" t="s">
        <v>218</v>
      </c>
      <c r="D44" s="3" t="s">
        <v>434</v>
      </c>
      <c r="E44" s="3" t="s">
        <v>396</v>
      </c>
      <c r="F44" s="3">
        <v>42818</v>
      </c>
      <c r="G44" s="3" t="s">
        <v>210</v>
      </c>
      <c r="H44" s="3">
        <v>18605</v>
      </c>
      <c r="I44" s="3" t="s">
        <v>114</v>
      </c>
      <c r="J44" s="5" t="s">
        <v>45</v>
      </c>
      <c r="K44" s="7">
        <v>30.800000000000004</v>
      </c>
      <c r="L44" s="7">
        <v>573034.00000000012</v>
      </c>
      <c r="M44" s="8">
        <v>0.05</v>
      </c>
      <c r="N44" s="7">
        <v>544382.30000000016</v>
      </c>
      <c r="O44" s="8">
        <v>0.18000000000000002</v>
      </c>
      <c r="P44" s="7">
        <v>446393.48600000015</v>
      </c>
      <c r="Q44" s="9">
        <v>7.0000000000000007E-2</v>
      </c>
      <c r="R44" s="9">
        <v>8.9373008536692014E-2</v>
      </c>
      <c r="S44" s="9">
        <v>0.15937300853669201</v>
      </c>
      <c r="T44" s="3">
        <v>6</v>
      </c>
      <c r="U44" s="3">
        <v>0</v>
      </c>
      <c r="V44" s="3">
        <v>0</v>
      </c>
      <c r="W44" s="7">
        <v>2801000</v>
      </c>
      <c r="X44" s="7">
        <v>150.5474497864933</v>
      </c>
    </row>
    <row r="45" spans="1:24" x14ac:dyDescent="0.25">
      <c r="A45" s="3" t="s">
        <v>435</v>
      </c>
      <c r="B45" s="4" t="s">
        <v>436</v>
      </c>
      <c r="C45" s="4" t="s">
        <v>71</v>
      </c>
      <c r="D45" s="3" t="s">
        <v>437</v>
      </c>
      <c r="E45" s="3" t="s">
        <v>396</v>
      </c>
      <c r="F45" s="3">
        <v>7498</v>
      </c>
      <c r="G45" s="3" t="s">
        <v>16</v>
      </c>
      <c r="H45" s="3">
        <v>9726</v>
      </c>
      <c r="I45" s="3" t="s">
        <v>438</v>
      </c>
      <c r="J45" s="5" t="s">
        <v>45</v>
      </c>
      <c r="K45" s="7">
        <v>28.314000000000007</v>
      </c>
      <c r="L45" s="7">
        <v>275381.96400000009</v>
      </c>
      <c r="M45" s="8">
        <v>0.05</v>
      </c>
      <c r="N45" s="7">
        <v>261612.86580000009</v>
      </c>
      <c r="O45" s="8">
        <v>0.22500000000000001</v>
      </c>
      <c r="P45" s="7">
        <v>202749.97099500007</v>
      </c>
      <c r="Q45" s="9">
        <v>7.7499999999999999E-2</v>
      </c>
      <c r="R45" s="9">
        <v>8.937327055774015E-2</v>
      </c>
      <c r="S45" s="9">
        <v>0.16687327055774015</v>
      </c>
      <c r="T45" s="3">
        <v>4</v>
      </c>
      <c r="U45" s="3">
        <v>0</v>
      </c>
      <c r="V45" s="3">
        <v>0</v>
      </c>
      <c r="W45" s="7">
        <v>1215000</v>
      </c>
      <c r="X45" s="7">
        <v>124.92223847669467</v>
      </c>
    </row>
    <row r="46" spans="1:24" x14ac:dyDescent="0.25">
      <c r="A46" s="3" t="s">
        <v>439</v>
      </c>
      <c r="B46" s="4" t="s">
        <v>439</v>
      </c>
      <c r="C46" s="4" t="s">
        <v>8</v>
      </c>
      <c r="D46" s="3" t="s">
        <v>440</v>
      </c>
      <c r="E46" s="3" t="s">
        <v>263</v>
      </c>
      <c r="F46" s="3">
        <v>10220</v>
      </c>
      <c r="G46" s="3" t="s">
        <v>25</v>
      </c>
      <c r="H46" s="3">
        <v>1026</v>
      </c>
      <c r="I46" s="3" t="s">
        <v>120</v>
      </c>
      <c r="J46" s="5" t="s">
        <v>44</v>
      </c>
      <c r="K46" s="7">
        <v>26.620000000000005</v>
      </c>
      <c r="L46" s="7">
        <v>27312.120000000006</v>
      </c>
      <c r="M46" s="8">
        <v>0.05</v>
      </c>
      <c r="N46" s="7">
        <v>25946.514000000006</v>
      </c>
      <c r="O46" s="8">
        <v>0.18000000000000002</v>
      </c>
      <c r="P46" s="7">
        <v>21276.141480000009</v>
      </c>
      <c r="Q46" s="9">
        <v>9.5000000000000001E-2</v>
      </c>
      <c r="R46" s="9">
        <v>8.937296900000001E-2</v>
      </c>
      <c r="S46" s="9">
        <v>0.184372969</v>
      </c>
      <c r="T46" s="3">
        <v>6</v>
      </c>
      <c r="U46" s="3">
        <v>4064</v>
      </c>
      <c r="V46" s="3">
        <v>69088</v>
      </c>
      <c r="W46" s="7">
        <v>184000</v>
      </c>
      <c r="X46" s="7">
        <v>112.47299488896338</v>
      </c>
    </row>
    <row r="47" spans="1:24" ht="30" x14ac:dyDescent="0.25">
      <c r="A47" s="3" t="s">
        <v>441</v>
      </c>
      <c r="B47" s="4" t="s">
        <v>442</v>
      </c>
      <c r="C47" s="4" t="s">
        <v>443</v>
      </c>
      <c r="D47" s="3" t="s">
        <v>444</v>
      </c>
      <c r="E47" s="3" t="s">
        <v>288</v>
      </c>
      <c r="F47" s="3">
        <v>31590</v>
      </c>
      <c r="G47" s="3" t="s">
        <v>13</v>
      </c>
      <c r="H47" s="3">
        <v>5546</v>
      </c>
      <c r="I47" s="3" t="s">
        <v>111</v>
      </c>
      <c r="J47" s="5" t="s">
        <v>44</v>
      </c>
      <c r="K47" s="7">
        <v>23.957999999999998</v>
      </c>
      <c r="L47" s="7">
        <v>132871.068</v>
      </c>
      <c r="M47" s="8">
        <v>0.05</v>
      </c>
      <c r="N47" s="7">
        <v>126227.51459999999</v>
      </c>
      <c r="O47" s="8">
        <v>0.18000000000000002</v>
      </c>
      <c r="P47" s="7">
        <v>103506.561972</v>
      </c>
      <c r="Q47" s="9">
        <v>8.5000000000000006E-2</v>
      </c>
      <c r="R47" s="9">
        <v>8.937296900000001E-2</v>
      </c>
      <c r="S47" s="9">
        <v>0.17437296900000002</v>
      </c>
      <c r="T47" s="3">
        <v>4</v>
      </c>
      <c r="U47" s="3">
        <v>6382</v>
      </c>
      <c r="V47" s="3">
        <v>108494</v>
      </c>
      <c r="W47" s="7">
        <v>702000</v>
      </c>
      <c r="X47" s="7">
        <v>94.191198387718188</v>
      </c>
    </row>
    <row r="48" spans="1:24" x14ac:dyDescent="0.25">
      <c r="A48" s="3" t="s">
        <v>445</v>
      </c>
      <c r="B48" s="4" t="s">
        <v>445</v>
      </c>
      <c r="C48" s="4" t="s">
        <v>4</v>
      </c>
      <c r="D48" s="3" t="s">
        <v>446</v>
      </c>
      <c r="E48" s="3" t="s">
        <v>288</v>
      </c>
      <c r="F48" s="3">
        <v>27458</v>
      </c>
      <c r="G48" s="3" t="s">
        <v>323</v>
      </c>
      <c r="H48" s="3">
        <v>69340</v>
      </c>
      <c r="I48" s="3" t="s">
        <v>447</v>
      </c>
      <c r="J48" s="5" t="s">
        <v>45</v>
      </c>
      <c r="K48" s="7">
        <v>24</v>
      </c>
      <c r="L48" s="7">
        <v>1664160</v>
      </c>
      <c r="M48" s="8">
        <v>7.0000000000000007E-2</v>
      </c>
      <c r="N48" s="7">
        <v>1547668.8</v>
      </c>
      <c r="O48" s="8">
        <v>0.25</v>
      </c>
      <c r="P48" s="7">
        <v>1160751.6000000001</v>
      </c>
      <c r="Q48" s="9">
        <v>0.06</v>
      </c>
      <c r="R48" s="9">
        <v>8.9372996704378954E-2</v>
      </c>
      <c r="S48" s="9">
        <v>0.14937299670437895</v>
      </c>
      <c r="T48" s="3">
        <v>4</v>
      </c>
      <c r="U48" s="3">
        <v>0</v>
      </c>
      <c r="V48" s="3">
        <v>0</v>
      </c>
      <c r="W48" s="7">
        <v>7771000</v>
      </c>
      <c r="X48" s="7">
        <v>112.06844857728731</v>
      </c>
    </row>
    <row r="49" spans="1:24" x14ac:dyDescent="0.25">
      <c r="A49" s="3" t="s">
        <v>448</v>
      </c>
      <c r="B49" s="4" t="s">
        <v>448</v>
      </c>
      <c r="C49" s="4" t="s">
        <v>3</v>
      </c>
      <c r="D49" s="3" t="s">
        <v>449</v>
      </c>
      <c r="E49" s="3" t="s">
        <v>450</v>
      </c>
      <c r="F49" s="3">
        <v>40852</v>
      </c>
      <c r="G49" s="3" t="s">
        <v>15</v>
      </c>
      <c r="H49" s="3">
        <v>14037</v>
      </c>
      <c r="I49" s="3" t="s">
        <v>112</v>
      </c>
      <c r="J49" s="5" t="s">
        <v>46</v>
      </c>
      <c r="K49" s="7">
        <v>36.287999999999997</v>
      </c>
      <c r="L49" s="7">
        <v>509374.65600000002</v>
      </c>
      <c r="M49" s="8">
        <v>0.08</v>
      </c>
      <c r="N49" s="7">
        <v>468624.68352000002</v>
      </c>
      <c r="O49" s="8">
        <v>0.16000000000000003</v>
      </c>
      <c r="P49" s="7">
        <v>393644.73415680003</v>
      </c>
      <c r="Q49" s="9">
        <v>7.0000000000000007E-2</v>
      </c>
      <c r="R49" s="9">
        <v>8.9373012684642775E-2</v>
      </c>
      <c r="S49" s="9">
        <v>0.15937301268464277</v>
      </c>
      <c r="T49" s="3">
        <v>4</v>
      </c>
      <c r="U49" s="3">
        <v>0</v>
      </c>
      <c r="V49" s="3">
        <v>0</v>
      </c>
      <c r="W49" s="7">
        <v>2470000</v>
      </c>
      <c r="X49" s="7">
        <v>175.96057153974013</v>
      </c>
    </row>
    <row r="50" spans="1:24" ht="30" x14ac:dyDescent="0.25">
      <c r="A50" s="3" t="s">
        <v>451</v>
      </c>
      <c r="B50" s="4" t="s">
        <v>452</v>
      </c>
      <c r="C50" s="4" t="s">
        <v>453</v>
      </c>
      <c r="D50" s="3" t="s">
        <v>454</v>
      </c>
      <c r="E50" s="3" t="s">
        <v>263</v>
      </c>
      <c r="F50" s="3">
        <v>18801</v>
      </c>
      <c r="G50" s="3" t="s">
        <v>13</v>
      </c>
      <c r="H50" s="3">
        <v>20819</v>
      </c>
      <c r="I50" s="3" t="s">
        <v>116</v>
      </c>
      <c r="J50" s="5" t="s">
        <v>44</v>
      </c>
      <c r="K50" s="7">
        <v>12.672000000000002</v>
      </c>
      <c r="L50" s="7">
        <v>263818.36800000007</v>
      </c>
      <c r="M50" s="8">
        <v>0.05</v>
      </c>
      <c r="N50" s="7">
        <v>250627.44960000008</v>
      </c>
      <c r="O50" s="8">
        <v>0.24</v>
      </c>
      <c r="P50" s="7">
        <v>190476.86169600009</v>
      </c>
      <c r="Q50" s="9">
        <v>8.5000000000000006E-2</v>
      </c>
      <c r="R50" s="9">
        <v>8.937296900000001E-2</v>
      </c>
      <c r="S50" s="9">
        <v>0.17437296900000002</v>
      </c>
      <c r="T50" s="3">
        <v>4</v>
      </c>
      <c r="U50" s="3">
        <v>0</v>
      </c>
      <c r="V50" s="3">
        <v>0</v>
      </c>
      <c r="W50" s="7">
        <v>1092000</v>
      </c>
      <c r="X50" s="7">
        <v>48.398455847342525</v>
      </c>
    </row>
    <row r="51" spans="1:24" x14ac:dyDescent="0.25">
      <c r="A51" s="3" t="s">
        <v>455</v>
      </c>
      <c r="B51" s="4" t="s">
        <v>456</v>
      </c>
      <c r="C51" s="4" t="s">
        <v>457</v>
      </c>
      <c r="D51" s="3" t="s">
        <v>458</v>
      </c>
      <c r="E51" s="3" t="s">
        <v>263</v>
      </c>
      <c r="F51" s="3">
        <v>11784</v>
      </c>
      <c r="G51" s="3" t="s">
        <v>101</v>
      </c>
      <c r="H51" s="3">
        <v>5158</v>
      </c>
      <c r="I51" s="3" t="s">
        <v>239</v>
      </c>
      <c r="J51" s="5" t="s">
        <v>44</v>
      </c>
      <c r="K51" s="7">
        <v>26.620000000000005</v>
      </c>
      <c r="L51" s="7">
        <v>137305.96000000002</v>
      </c>
      <c r="M51" s="8">
        <v>0.05</v>
      </c>
      <c r="N51" s="7">
        <v>130440.66200000004</v>
      </c>
      <c r="O51" s="8">
        <v>0.18000000000000002</v>
      </c>
      <c r="P51" s="7">
        <v>106961.34284000004</v>
      </c>
      <c r="Q51" s="9">
        <v>0.08</v>
      </c>
      <c r="R51" s="9">
        <v>8.937296900000001E-2</v>
      </c>
      <c r="S51" s="9">
        <v>0.16937296900000001</v>
      </c>
      <c r="T51" s="3">
        <v>4</v>
      </c>
      <c r="U51" s="3">
        <v>0</v>
      </c>
      <c r="V51" s="3">
        <v>0</v>
      </c>
      <c r="W51" s="7">
        <v>632000</v>
      </c>
      <c r="X51" s="7">
        <v>122.43382236512606</v>
      </c>
    </row>
    <row r="52" spans="1:24" x14ac:dyDescent="0.25">
      <c r="A52" s="3" t="s">
        <v>459</v>
      </c>
      <c r="B52" s="4" t="s">
        <v>459</v>
      </c>
      <c r="C52" s="4" t="s">
        <v>3</v>
      </c>
      <c r="D52" s="3" t="s">
        <v>460</v>
      </c>
      <c r="E52" s="3" t="s">
        <v>461</v>
      </c>
      <c r="F52" s="3">
        <v>3127</v>
      </c>
      <c r="G52" s="3" t="s">
        <v>14</v>
      </c>
      <c r="H52" s="3">
        <v>4250</v>
      </c>
      <c r="I52" s="3" t="s">
        <v>52</v>
      </c>
      <c r="J52" s="5" t="s">
        <v>44</v>
      </c>
      <c r="K52" s="7">
        <v>19.8</v>
      </c>
      <c r="L52" s="7">
        <v>84150</v>
      </c>
      <c r="M52" s="8">
        <v>0.08</v>
      </c>
      <c r="N52" s="7">
        <v>77418</v>
      </c>
      <c r="O52" s="8">
        <v>0.22000000000000003</v>
      </c>
      <c r="P52" s="7">
        <v>60386.039999999994</v>
      </c>
      <c r="Q52" s="9">
        <v>9.5000000000000001E-2</v>
      </c>
      <c r="R52" s="9">
        <v>8.9373828595165974E-2</v>
      </c>
      <c r="S52" s="9">
        <v>0.18437382859516599</v>
      </c>
      <c r="T52" s="3">
        <v>4</v>
      </c>
      <c r="U52" s="3">
        <v>0</v>
      </c>
      <c r="V52" s="3">
        <v>0</v>
      </c>
      <c r="W52" s="7">
        <v>328000</v>
      </c>
      <c r="X52" s="7">
        <v>66.555493993464125</v>
      </c>
    </row>
    <row r="53" spans="1:24" ht="30" x14ac:dyDescent="0.25">
      <c r="A53" s="3" t="s">
        <v>462</v>
      </c>
      <c r="B53" s="4" t="s">
        <v>463</v>
      </c>
      <c r="C53" s="4" t="s">
        <v>464</v>
      </c>
      <c r="D53" s="3" t="s">
        <v>465</v>
      </c>
      <c r="E53" s="3" t="s">
        <v>263</v>
      </c>
      <c r="F53" s="3">
        <v>24103</v>
      </c>
      <c r="G53" s="3" t="s">
        <v>466</v>
      </c>
      <c r="H53" s="3">
        <v>10101</v>
      </c>
      <c r="I53" s="3" t="s">
        <v>447</v>
      </c>
      <c r="J53" s="5" t="s">
        <v>44</v>
      </c>
      <c r="K53" s="7">
        <v>26.135999999999999</v>
      </c>
      <c r="L53" s="7">
        <v>263999.73599999998</v>
      </c>
      <c r="M53" s="8">
        <v>0.05</v>
      </c>
      <c r="N53" s="7">
        <v>250799.74919999996</v>
      </c>
      <c r="O53" s="8">
        <v>0.22500000000000001</v>
      </c>
      <c r="P53" s="7">
        <v>194369.80562999996</v>
      </c>
      <c r="Q53" s="9">
        <v>8.5000000000000006E-2</v>
      </c>
      <c r="R53" s="9">
        <v>8.9374131398079162E-2</v>
      </c>
      <c r="S53" s="9">
        <v>0.17437413139807917</v>
      </c>
      <c r="T53" s="3">
        <v>4</v>
      </c>
      <c r="U53" s="3">
        <v>0</v>
      </c>
      <c r="V53" s="3">
        <v>0</v>
      </c>
      <c r="W53" s="7">
        <v>1115000</v>
      </c>
      <c r="X53" s="7">
        <v>110.35254969139284</v>
      </c>
    </row>
    <row r="54" spans="1:24" x14ac:dyDescent="0.25">
      <c r="A54" s="3" t="s">
        <v>467</v>
      </c>
      <c r="B54" s="4" t="s">
        <v>467</v>
      </c>
      <c r="C54" s="4" t="s">
        <v>3</v>
      </c>
      <c r="D54" s="3" t="s">
        <v>468</v>
      </c>
      <c r="E54" s="3" t="s">
        <v>263</v>
      </c>
      <c r="F54" s="3">
        <v>3442</v>
      </c>
      <c r="G54" s="3" t="s">
        <v>13</v>
      </c>
      <c r="H54" s="3">
        <v>4750</v>
      </c>
      <c r="I54" s="3" t="s">
        <v>180</v>
      </c>
      <c r="J54" s="5" t="s">
        <v>44</v>
      </c>
      <c r="K54" s="7">
        <v>22</v>
      </c>
      <c r="L54" s="7">
        <v>104500</v>
      </c>
      <c r="M54" s="8">
        <v>0.05</v>
      </c>
      <c r="N54" s="7">
        <v>99275</v>
      </c>
      <c r="O54" s="8">
        <v>0.2</v>
      </c>
      <c r="P54" s="7">
        <v>79420</v>
      </c>
      <c r="Q54" s="9">
        <v>8.5000000000000006E-2</v>
      </c>
      <c r="R54" s="9">
        <v>8.937326369866358E-2</v>
      </c>
      <c r="S54" s="9">
        <v>0.17437326369866357</v>
      </c>
      <c r="T54" s="3">
        <v>4</v>
      </c>
      <c r="U54" s="3">
        <v>0</v>
      </c>
      <c r="V54" s="3">
        <v>0</v>
      </c>
      <c r="W54" s="7">
        <v>455000</v>
      </c>
      <c r="X54" s="7">
        <v>96.823922677372821</v>
      </c>
    </row>
    <row r="55" spans="1:24" x14ac:dyDescent="0.25">
      <c r="A55" s="3" t="s">
        <v>469</v>
      </c>
      <c r="B55" s="4" t="s">
        <v>469</v>
      </c>
      <c r="C55" s="4" t="s">
        <v>4</v>
      </c>
      <c r="D55" s="3" t="s">
        <v>470</v>
      </c>
      <c r="E55" s="3" t="s">
        <v>461</v>
      </c>
      <c r="F55" s="3">
        <v>8007</v>
      </c>
      <c r="G55" s="3" t="s">
        <v>24</v>
      </c>
      <c r="H55" s="3">
        <v>2908</v>
      </c>
      <c r="I55" s="3" t="s">
        <v>107</v>
      </c>
      <c r="J55" s="5" t="s">
        <v>46</v>
      </c>
      <c r="K55" s="7">
        <v>58.564000000000014</v>
      </c>
      <c r="L55" s="7">
        <v>170304.11200000005</v>
      </c>
      <c r="M55" s="8">
        <v>0.05</v>
      </c>
      <c r="N55" s="7">
        <v>161788.90640000004</v>
      </c>
      <c r="O55" s="8">
        <v>0.18000000000000002</v>
      </c>
      <c r="P55" s="7">
        <v>132666.90324800002</v>
      </c>
      <c r="Q55" s="9">
        <v>7.0000000000000007E-2</v>
      </c>
      <c r="R55" s="9">
        <v>8.9373210046276547E-2</v>
      </c>
      <c r="S55" s="9">
        <v>0.15937321004627655</v>
      </c>
      <c r="T55" s="3">
        <v>8</v>
      </c>
      <c r="U55" s="3">
        <v>0</v>
      </c>
      <c r="V55" s="3">
        <v>0</v>
      </c>
      <c r="W55" s="7">
        <v>832000</v>
      </c>
      <c r="X55" s="7">
        <v>286.25486044205996</v>
      </c>
    </row>
    <row r="56" spans="1:24" x14ac:dyDescent="0.25">
      <c r="A56" s="3" t="s">
        <v>471</v>
      </c>
      <c r="B56" s="4" t="s">
        <v>471</v>
      </c>
      <c r="C56" s="4" t="s">
        <v>8</v>
      </c>
      <c r="D56" s="3" t="s">
        <v>472</v>
      </c>
      <c r="E56" s="3" t="s">
        <v>461</v>
      </c>
      <c r="F56" s="3">
        <v>19122</v>
      </c>
      <c r="G56" s="3" t="s">
        <v>25</v>
      </c>
      <c r="H56" s="3">
        <v>2247</v>
      </c>
      <c r="I56" s="3" t="s">
        <v>242</v>
      </c>
      <c r="J56" s="5" t="s">
        <v>44</v>
      </c>
      <c r="K56" s="7">
        <v>22</v>
      </c>
      <c r="L56" s="7">
        <v>49434</v>
      </c>
      <c r="M56" s="8">
        <v>0.05</v>
      </c>
      <c r="N56" s="7">
        <v>46962.3</v>
      </c>
      <c r="O56" s="8">
        <v>0.2</v>
      </c>
      <c r="P56" s="7">
        <v>37569.839999999997</v>
      </c>
      <c r="Q56" s="9">
        <v>9.5000000000000001E-2</v>
      </c>
      <c r="R56" s="9">
        <v>8.937296900000001E-2</v>
      </c>
      <c r="S56" s="9">
        <v>0.184372969</v>
      </c>
      <c r="T56" s="3">
        <v>6</v>
      </c>
      <c r="U56" s="3"/>
      <c r="V56" s="3">
        <v>0</v>
      </c>
      <c r="W56" s="7">
        <v>204000</v>
      </c>
      <c r="X56" s="7">
        <v>90.685744719986602</v>
      </c>
    </row>
    <row r="57" spans="1:24" x14ac:dyDescent="0.25">
      <c r="A57" s="3" t="s">
        <v>473</v>
      </c>
      <c r="B57" s="4" t="s">
        <v>474</v>
      </c>
      <c r="C57" s="4" t="s">
        <v>475</v>
      </c>
      <c r="D57" s="3" t="s">
        <v>476</v>
      </c>
      <c r="E57" s="3" t="s">
        <v>477</v>
      </c>
      <c r="F57" s="3">
        <v>11371</v>
      </c>
      <c r="G57" s="3" t="s">
        <v>197</v>
      </c>
      <c r="H57" s="3">
        <v>47100</v>
      </c>
      <c r="I57" s="3" t="s">
        <v>120</v>
      </c>
      <c r="J57" s="5" t="s">
        <v>45</v>
      </c>
      <c r="K57" s="7">
        <v>19</v>
      </c>
      <c r="L57" s="7">
        <v>894900</v>
      </c>
      <c r="M57" s="8">
        <v>0.34</v>
      </c>
      <c r="N57" s="7">
        <v>590634</v>
      </c>
      <c r="O57" s="8">
        <v>0.2</v>
      </c>
      <c r="P57" s="7">
        <v>472507.2</v>
      </c>
      <c r="Q57" s="9">
        <v>0.09</v>
      </c>
      <c r="R57" s="9">
        <v>8.9373247746102155E-2</v>
      </c>
      <c r="S57" s="9">
        <v>0.17937324774610214</v>
      </c>
      <c r="T57" s="3">
        <v>4</v>
      </c>
      <c r="U57" s="3">
        <v>0</v>
      </c>
      <c r="V57" s="3">
        <v>0</v>
      </c>
      <c r="W57" s="7">
        <v>2634000</v>
      </c>
      <c r="X57" s="7">
        <v>51.670469656680218</v>
      </c>
    </row>
    <row r="58" spans="1:24" x14ac:dyDescent="0.25">
      <c r="A58" s="3" t="s">
        <v>478</v>
      </c>
      <c r="B58" s="4" t="s">
        <v>478</v>
      </c>
      <c r="C58" s="4" t="s">
        <v>3</v>
      </c>
      <c r="D58" s="3" t="s">
        <v>479</v>
      </c>
      <c r="E58" s="3" t="s">
        <v>461</v>
      </c>
      <c r="F58" s="3">
        <v>9167</v>
      </c>
      <c r="G58" s="3" t="s">
        <v>15</v>
      </c>
      <c r="H58" s="3">
        <v>13687</v>
      </c>
      <c r="I58" s="3" t="s">
        <v>235</v>
      </c>
      <c r="J58" s="5" t="s">
        <v>44</v>
      </c>
      <c r="K58" s="7">
        <v>20.160000000000004</v>
      </c>
      <c r="L58" s="7">
        <v>275929.92000000004</v>
      </c>
      <c r="M58" s="8">
        <v>0.08</v>
      </c>
      <c r="N58" s="7">
        <v>253855.52640000003</v>
      </c>
      <c r="O58" s="8">
        <v>0.22000000000000003</v>
      </c>
      <c r="P58" s="7">
        <v>198007.31059199999</v>
      </c>
      <c r="Q58" s="9">
        <v>9.2499999999999999E-2</v>
      </c>
      <c r="R58" s="9">
        <v>8.9372761657846939E-2</v>
      </c>
      <c r="S58" s="9">
        <v>0.18187276165784697</v>
      </c>
      <c r="T58" s="3">
        <v>4</v>
      </c>
      <c r="U58" s="3">
        <v>0</v>
      </c>
      <c r="V58" s="3">
        <v>0</v>
      </c>
      <c r="W58" s="7">
        <v>1089000</v>
      </c>
      <c r="X58" s="7">
        <v>63.223774003718127</v>
      </c>
    </row>
    <row r="59" spans="1:24" x14ac:dyDescent="0.25">
      <c r="A59" s="3" t="s">
        <v>480</v>
      </c>
      <c r="B59" s="4" t="s">
        <v>481</v>
      </c>
      <c r="C59" s="4" t="s">
        <v>482</v>
      </c>
      <c r="D59" s="3" t="s">
        <v>483</v>
      </c>
      <c r="E59" s="3" t="s">
        <v>461</v>
      </c>
      <c r="F59" s="3">
        <v>25921</v>
      </c>
      <c r="G59" s="3" t="s">
        <v>26</v>
      </c>
      <c r="H59" s="3">
        <v>12200</v>
      </c>
      <c r="I59" s="3" t="s">
        <v>113</v>
      </c>
      <c r="J59" s="5" t="s">
        <v>44</v>
      </c>
      <c r="K59" s="7">
        <v>17.600000000000001</v>
      </c>
      <c r="L59" s="7">
        <v>214720.00000000003</v>
      </c>
      <c r="M59" s="8">
        <v>0.05</v>
      </c>
      <c r="N59" s="7">
        <v>203984.00000000003</v>
      </c>
      <c r="O59" s="8">
        <v>0.2</v>
      </c>
      <c r="P59" s="7">
        <v>163187.20000000001</v>
      </c>
      <c r="Q59" s="9">
        <v>0.08</v>
      </c>
      <c r="R59" s="9">
        <v>8.937296900000001E-2</v>
      </c>
      <c r="S59" s="9">
        <v>0.16937296900000001</v>
      </c>
      <c r="T59" s="3">
        <v>4</v>
      </c>
      <c r="U59" s="3">
        <v>0</v>
      </c>
      <c r="V59" s="3">
        <v>0</v>
      </c>
      <c r="W59" s="7">
        <v>963000</v>
      </c>
      <c r="X59" s="7">
        <v>79.116309466003003</v>
      </c>
    </row>
    <row r="60" spans="1:24" ht="30" x14ac:dyDescent="0.25">
      <c r="A60" s="3" t="s">
        <v>484</v>
      </c>
      <c r="B60" s="4" t="s">
        <v>485</v>
      </c>
      <c r="C60" s="4" t="s">
        <v>486</v>
      </c>
      <c r="D60" s="3" t="s">
        <v>487</v>
      </c>
      <c r="E60" s="3" t="s">
        <v>461</v>
      </c>
      <c r="F60" s="3">
        <v>39074</v>
      </c>
      <c r="G60" s="3" t="s">
        <v>15</v>
      </c>
      <c r="H60" s="3">
        <v>36413</v>
      </c>
      <c r="I60" s="3" t="s">
        <v>63</v>
      </c>
      <c r="J60" s="5" t="s">
        <v>45</v>
      </c>
      <c r="K60" s="7">
        <v>27.104000000000006</v>
      </c>
      <c r="L60" s="7">
        <v>986937.95200000028</v>
      </c>
      <c r="M60" s="8">
        <v>0.08</v>
      </c>
      <c r="N60" s="7">
        <v>907982.91584000026</v>
      </c>
      <c r="O60" s="8">
        <v>0.18000000000000002</v>
      </c>
      <c r="P60" s="7">
        <v>744545.99098880019</v>
      </c>
      <c r="Q60" s="9">
        <v>8.2500000000000004E-2</v>
      </c>
      <c r="R60" s="9">
        <v>8.9373303759416156E-2</v>
      </c>
      <c r="S60" s="9">
        <v>0.17187330375941615</v>
      </c>
      <c r="T60" s="3">
        <v>4</v>
      </c>
      <c r="U60" s="3">
        <v>0</v>
      </c>
      <c r="V60" s="3">
        <v>0</v>
      </c>
      <c r="W60" s="7">
        <v>4332000</v>
      </c>
      <c r="X60" s="7">
        <v>95.392114412702981</v>
      </c>
    </row>
    <row r="61" spans="1:24" ht="45" x14ac:dyDescent="0.25">
      <c r="A61" s="3" t="s">
        <v>488</v>
      </c>
      <c r="B61" s="4" t="s">
        <v>489</v>
      </c>
      <c r="C61" s="4" t="s">
        <v>490</v>
      </c>
      <c r="D61" s="3" t="s">
        <v>491</v>
      </c>
      <c r="E61" s="3" t="s">
        <v>461</v>
      </c>
      <c r="F61" s="3">
        <v>84096</v>
      </c>
      <c r="G61" s="3" t="s">
        <v>210</v>
      </c>
      <c r="H61" s="3">
        <v>20750</v>
      </c>
      <c r="I61" s="3" t="s">
        <v>51</v>
      </c>
      <c r="J61" s="5" t="s">
        <v>45</v>
      </c>
      <c r="K61" s="7">
        <v>28</v>
      </c>
      <c r="L61" s="7">
        <v>581000</v>
      </c>
      <c r="M61" s="8">
        <v>0.05</v>
      </c>
      <c r="N61" s="7">
        <v>551950</v>
      </c>
      <c r="O61" s="8">
        <v>0.2</v>
      </c>
      <c r="P61" s="7">
        <v>441560</v>
      </c>
      <c r="Q61" s="9">
        <v>7.0000000000000007E-2</v>
      </c>
      <c r="R61" s="9">
        <v>8.9373564814232406E-2</v>
      </c>
      <c r="S61" s="9">
        <v>0.15937356481423243</v>
      </c>
      <c r="T61" s="3">
        <v>6</v>
      </c>
      <c r="U61" s="3">
        <v>0</v>
      </c>
      <c r="V61" s="3">
        <v>0</v>
      </c>
      <c r="W61" s="7">
        <v>2771000</v>
      </c>
      <c r="X61" s="7">
        <v>122.32218536386721</v>
      </c>
    </row>
    <row r="62" spans="1:24" x14ac:dyDescent="0.25">
      <c r="A62" s="3" t="s">
        <v>492</v>
      </c>
      <c r="B62" s="4" t="s">
        <v>492</v>
      </c>
      <c r="C62" s="4" t="s">
        <v>3</v>
      </c>
      <c r="D62" s="3" t="s">
        <v>493</v>
      </c>
      <c r="E62" s="3" t="s">
        <v>263</v>
      </c>
      <c r="F62" s="3">
        <v>16478</v>
      </c>
      <c r="G62" s="3" t="s">
        <v>12</v>
      </c>
      <c r="H62" s="3">
        <v>15000</v>
      </c>
      <c r="I62" s="3" t="s">
        <v>63</v>
      </c>
      <c r="J62" s="5" t="s">
        <v>44</v>
      </c>
      <c r="K62" s="7">
        <v>15.840000000000002</v>
      </c>
      <c r="L62" s="7">
        <v>237600.00000000003</v>
      </c>
      <c r="M62" s="8">
        <v>0.05</v>
      </c>
      <c r="N62" s="7">
        <v>225720.00000000003</v>
      </c>
      <c r="O62" s="8">
        <v>0.24</v>
      </c>
      <c r="P62" s="7">
        <v>171547.2</v>
      </c>
      <c r="Q62" s="9">
        <v>8.7499999999999994E-2</v>
      </c>
      <c r="R62" s="9">
        <v>8.9373326493305982E-2</v>
      </c>
      <c r="S62" s="9">
        <v>0.17687332649330598</v>
      </c>
      <c r="T62" s="3">
        <v>4</v>
      </c>
      <c r="U62" s="3">
        <v>0</v>
      </c>
      <c r="V62" s="3">
        <v>0</v>
      </c>
      <c r="W62" s="7">
        <v>970000</v>
      </c>
      <c r="X62" s="7">
        <v>64.069714569593955</v>
      </c>
    </row>
    <row r="63" spans="1:24" x14ac:dyDescent="0.25">
      <c r="A63" s="3" t="s">
        <v>494</v>
      </c>
      <c r="B63" s="4" t="s">
        <v>495</v>
      </c>
      <c r="C63" s="4" t="s">
        <v>222</v>
      </c>
      <c r="D63" s="3" t="s">
        <v>496</v>
      </c>
      <c r="E63" s="3" t="s">
        <v>461</v>
      </c>
      <c r="F63" s="3">
        <v>11262</v>
      </c>
      <c r="G63" s="3" t="s">
        <v>25</v>
      </c>
      <c r="H63" s="3">
        <v>2499</v>
      </c>
      <c r="I63" s="3" t="s">
        <v>225</v>
      </c>
      <c r="J63" s="5" t="s">
        <v>44</v>
      </c>
      <c r="K63" s="7">
        <v>22</v>
      </c>
      <c r="L63" s="7">
        <v>54978</v>
      </c>
      <c r="M63" s="8">
        <v>0.05</v>
      </c>
      <c r="N63" s="7">
        <v>52229.1</v>
      </c>
      <c r="O63" s="8">
        <v>0.2</v>
      </c>
      <c r="P63" s="7">
        <v>41783.279999999999</v>
      </c>
      <c r="Q63" s="9">
        <v>9.5000000000000001E-2</v>
      </c>
      <c r="R63" s="9">
        <v>8.9373414619338953E-2</v>
      </c>
      <c r="S63" s="9">
        <v>0.18437341461933895</v>
      </c>
      <c r="T63" s="3">
        <v>6</v>
      </c>
      <c r="U63" s="3">
        <v>0</v>
      </c>
      <c r="V63" s="3">
        <v>0</v>
      </c>
      <c r="W63" s="7">
        <v>227000</v>
      </c>
      <c r="X63" s="7">
        <v>90.685525538052474</v>
      </c>
    </row>
    <row r="64" spans="1:24" x14ac:dyDescent="0.25">
      <c r="A64" s="3" t="s">
        <v>497</v>
      </c>
      <c r="B64" s="4" t="s">
        <v>498</v>
      </c>
      <c r="C64" s="4" t="s">
        <v>208</v>
      </c>
      <c r="D64" s="3" t="s">
        <v>499</v>
      </c>
      <c r="E64" s="3" t="s">
        <v>263</v>
      </c>
      <c r="F64" s="3">
        <v>18502</v>
      </c>
      <c r="G64" s="3" t="s">
        <v>15</v>
      </c>
      <c r="H64" s="3">
        <v>10039</v>
      </c>
      <c r="I64" s="3" t="s">
        <v>190</v>
      </c>
      <c r="J64" s="5" t="s">
        <v>45</v>
      </c>
      <c r="K64" s="7">
        <v>29.568000000000005</v>
      </c>
      <c r="L64" s="7">
        <v>296833.15200000006</v>
      </c>
      <c r="M64" s="8">
        <v>0.08</v>
      </c>
      <c r="N64" s="7">
        <v>273086.49984000006</v>
      </c>
      <c r="O64" s="8">
        <v>0.16000000000000003</v>
      </c>
      <c r="P64" s="7">
        <v>229392.65986560009</v>
      </c>
      <c r="Q64" s="9">
        <v>8.2500000000000004E-2</v>
      </c>
      <c r="R64" s="9">
        <v>8.9373036190092722E-2</v>
      </c>
      <c r="S64" s="9">
        <v>0.17187303619009273</v>
      </c>
      <c r="T64" s="3">
        <v>4</v>
      </c>
      <c r="U64" s="3">
        <v>0</v>
      </c>
      <c r="V64" s="3">
        <v>0</v>
      </c>
      <c r="W64" s="7">
        <v>1335000</v>
      </c>
      <c r="X64" s="7">
        <v>18.453949621926451</v>
      </c>
    </row>
    <row r="65" spans="1:24" x14ac:dyDescent="0.25">
      <c r="A65" s="3" t="s">
        <v>500</v>
      </c>
      <c r="B65" s="4" t="s">
        <v>500</v>
      </c>
      <c r="C65" s="4" t="s">
        <v>4</v>
      </c>
      <c r="D65" s="3" t="s">
        <v>501</v>
      </c>
      <c r="E65" s="3" t="s">
        <v>263</v>
      </c>
      <c r="F65" s="3">
        <v>25687</v>
      </c>
      <c r="G65" s="3" t="s">
        <v>15</v>
      </c>
      <c r="H65" s="3">
        <v>1939</v>
      </c>
      <c r="I65" s="3" t="s">
        <v>502</v>
      </c>
      <c r="J65" s="5" t="s">
        <v>45</v>
      </c>
      <c r="K65" s="7">
        <v>40.656000000000013</v>
      </c>
      <c r="L65" s="7">
        <v>78831.984000000026</v>
      </c>
      <c r="M65" s="8">
        <v>0.08</v>
      </c>
      <c r="N65" s="7">
        <v>72525.425280000025</v>
      </c>
      <c r="O65" s="8">
        <v>0.16000000000000003</v>
      </c>
      <c r="P65" s="7">
        <v>60921.357235200019</v>
      </c>
      <c r="Q65" s="9">
        <v>8.2500000000000004E-2</v>
      </c>
      <c r="R65" s="9">
        <v>8.937266864016831E-2</v>
      </c>
      <c r="S65" s="9">
        <v>0.17187266864016831</v>
      </c>
      <c r="T65" s="3">
        <v>4</v>
      </c>
      <c r="U65" s="3">
        <v>0</v>
      </c>
      <c r="V65" s="3">
        <v>0</v>
      </c>
      <c r="W65" s="7">
        <v>354000</v>
      </c>
      <c r="X65" s="7">
        <v>182.80368279949479</v>
      </c>
    </row>
    <row r="66" spans="1:24" x14ac:dyDescent="0.25">
      <c r="A66" s="3" t="s">
        <v>503</v>
      </c>
      <c r="B66" s="4" t="s">
        <v>504</v>
      </c>
      <c r="C66" s="4" t="s">
        <v>505</v>
      </c>
      <c r="D66" s="3" t="s">
        <v>506</v>
      </c>
      <c r="E66" s="3" t="s">
        <v>263</v>
      </c>
      <c r="F66" s="3">
        <v>15111</v>
      </c>
      <c r="G66" s="3" t="s">
        <v>25</v>
      </c>
      <c r="H66" s="3">
        <v>3950</v>
      </c>
      <c r="I66" s="3" t="s">
        <v>243</v>
      </c>
      <c r="J66" s="5" t="s">
        <v>45</v>
      </c>
      <c r="K66" s="7">
        <v>26.620000000000005</v>
      </c>
      <c r="L66" s="7">
        <v>105149</v>
      </c>
      <c r="M66" s="8">
        <v>0.05</v>
      </c>
      <c r="N66" s="7">
        <v>99891.550000000017</v>
      </c>
      <c r="O66" s="8">
        <v>0.18000000000000002</v>
      </c>
      <c r="P66" s="7">
        <v>81911.071000000011</v>
      </c>
      <c r="Q66" s="9">
        <v>8.5000000000000006E-2</v>
      </c>
      <c r="R66" s="9">
        <v>8.9372497631039605E-2</v>
      </c>
      <c r="S66" s="9">
        <v>0.17437249763103962</v>
      </c>
      <c r="T66" s="3">
        <v>6</v>
      </c>
      <c r="U66" s="3">
        <v>0</v>
      </c>
      <c r="V66" s="3">
        <v>0</v>
      </c>
      <c r="W66" s="7">
        <v>470000</v>
      </c>
      <c r="X66" s="7">
        <v>118.08638765098908</v>
      </c>
    </row>
    <row r="67" spans="1:24" ht="60" x14ac:dyDescent="0.25">
      <c r="A67" s="3" t="s">
        <v>507</v>
      </c>
      <c r="B67" s="4" t="s">
        <v>508</v>
      </c>
      <c r="C67" s="4" t="s">
        <v>509</v>
      </c>
      <c r="D67" s="3" t="s">
        <v>510</v>
      </c>
      <c r="E67" s="3" t="s">
        <v>263</v>
      </c>
      <c r="F67" s="3">
        <v>76044</v>
      </c>
      <c r="G67" s="3" t="s">
        <v>226</v>
      </c>
      <c r="H67" s="3">
        <v>14085</v>
      </c>
      <c r="I67" s="3" t="s">
        <v>511</v>
      </c>
      <c r="J67" s="5" t="s">
        <v>44</v>
      </c>
      <c r="K67" s="7">
        <v>28.6</v>
      </c>
      <c r="L67" s="7">
        <v>402831</v>
      </c>
      <c r="M67" s="8">
        <v>0.05</v>
      </c>
      <c r="N67" s="7">
        <v>382689.45</v>
      </c>
      <c r="O67" s="8">
        <v>0.2</v>
      </c>
      <c r="P67" s="7">
        <v>306151.56</v>
      </c>
      <c r="Q67" s="9">
        <v>7.0000000000000007E-2</v>
      </c>
      <c r="R67" s="9">
        <v>8.937296900000001E-2</v>
      </c>
      <c r="S67" s="9">
        <v>0.15937296900000003</v>
      </c>
      <c r="T67" s="3">
        <v>6</v>
      </c>
      <c r="U67" s="3">
        <v>0</v>
      </c>
      <c r="V67" s="3">
        <v>0</v>
      </c>
      <c r="W67" s="7">
        <v>1921000</v>
      </c>
      <c r="X67" s="7">
        <v>136.38448311771111</v>
      </c>
    </row>
    <row r="68" spans="1:24" x14ac:dyDescent="0.25">
      <c r="A68" s="3" t="s">
        <v>512</v>
      </c>
      <c r="B68" s="4" t="s">
        <v>512</v>
      </c>
      <c r="C68" s="4" t="s">
        <v>8</v>
      </c>
      <c r="D68" s="3" t="s">
        <v>513</v>
      </c>
      <c r="E68" s="3" t="s">
        <v>263</v>
      </c>
      <c r="F68" s="3">
        <v>6072</v>
      </c>
      <c r="G68" s="3" t="s">
        <v>25</v>
      </c>
      <c r="H68" s="3">
        <v>5250</v>
      </c>
      <c r="I68" s="3" t="s">
        <v>187</v>
      </c>
      <c r="J68" s="5" t="s">
        <v>44</v>
      </c>
      <c r="K68" s="7">
        <v>18</v>
      </c>
      <c r="L68" s="7">
        <v>94500</v>
      </c>
      <c r="M68" s="8">
        <v>0.05</v>
      </c>
      <c r="N68" s="7">
        <v>89775</v>
      </c>
      <c r="O68" s="8">
        <v>0.22000000000000003</v>
      </c>
      <c r="P68" s="7">
        <v>70024.5</v>
      </c>
      <c r="Q68" s="9">
        <v>9.5000000000000001E-2</v>
      </c>
      <c r="R68" s="9">
        <v>8.9373493178561997E-2</v>
      </c>
      <c r="S68" s="9">
        <v>0.184373493178562</v>
      </c>
      <c r="T68" s="3">
        <v>6</v>
      </c>
      <c r="U68" s="3">
        <v>0</v>
      </c>
      <c r="V68" s="3">
        <v>0</v>
      </c>
      <c r="W68" s="7">
        <v>380000</v>
      </c>
      <c r="X68" s="7">
        <v>72.342286139160038</v>
      </c>
    </row>
    <row r="69" spans="1:24" x14ac:dyDescent="0.25">
      <c r="A69" s="3" t="s">
        <v>514</v>
      </c>
      <c r="B69" s="4" t="s">
        <v>515</v>
      </c>
      <c r="C69" s="4" t="s">
        <v>516</v>
      </c>
      <c r="D69" s="3" t="s">
        <v>517</v>
      </c>
      <c r="E69" s="3" t="s">
        <v>263</v>
      </c>
      <c r="F69" s="3">
        <v>12550</v>
      </c>
      <c r="G69" s="3" t="s">
        <v>15</v>
      </c>
      <c r="H69" s="3">
        <v>6830</v>
      </c>
      <c r="I69" s="3" t="s">
        <v>240</v>
      </c>
      <c r="J69" s="5" t="s">
        <v>45</v>
      </c>
      <c r="K69" s="7">
        <v>27.72</v>
      </c>
      <c r="L69" s="7">
        <v>189327.6</v>
      </c>
      <c r="M69" s="8">
        <v>0.08</v>
      </c>
      <c r="N69" s="7">
        <v>174181.39199999999</v>
      </c>
      <c r="O69" s="8">
        <v>0.18000000000000002</v>
      </c>
      <c r="P69" s="7">
        <v>142828.74143999998</v>
      </c>
      <c r="Q69" s="9">
        <v>8.2500000000000004E-2</v>
      </c>
      <c r="R69" s="9">
        <v>8.9373900152717733E-2</v>
      </c>
      <c r="S69" s="9">
        <v>0.17187390015271775</v>
      </c>
      <c r="T69" s="3">
        <v>4</v>
      </c>
      <c r="U69" s="3">
        <v>0</v>
      </c>
      <c r="V69" s="3">
        <v>0</v>
      </c>
      <c r="W69" s="7">
        <v>831000</v>
      </c>
      <c r="X69" s="7">
        <v>118.3604763251108</v>
      </c>
    </row>
    <row r="70" spans="1:24" x14ac:dyDescent="0.25">
      <c r="A70" s="3" t="s">
        <v>518</v>
      </c>
      <c r="B70" s="4" t="s">
        <v>519</v>
      </c>
      <c r="C70" s="4" t="s">
        <v>520</v>
      </c>
      <c r="D70" s="3" t="s">
        <v>521</v>
      </c>
      <c r="E70" s="3" t="s">
        <v>263</v>
      </c>
      <c r="F70" s="3">
        <v>6250</v>
      </c>
      <c r="G70" s="3" t="s">
        <v>25</v>
      </c>
      <c r="H70" s="3">
        <v>1947</v>
      </c>
      <c r="I70" s="3" t="s">
        <v>111</v>
      </c>
      <c r="J70" s="5" t="s">
        <v>44</v>
      </c>
      <c r="K70" s="7">
        <v>24.200000000000003</v>
      </c>
      <c r="L70" s="7">
        <v>47117.400000000009</v>
      </c>
      <c r="M70" s="8">
        <v>0.05</v>
      </c>
      <c r="N70" s="7">
        <v>44761.530000000006</v>
      </c>
      <c r="O70" s="8">
        <v>0.18000000000000002</v>
      </c>
      <c r="P70" s="7">
        <v>36704.454600000005</v>
      </c>
      <c r="Q70" s="9">
        <v>9.5000000000000001E-2</v>
      </c>
      <c r="R70" s="9">
        <v>8.937296900000001E-2</v>
      </c>
      <c r="S70" s="9">
        <v>0.184372969</v>
      </c>
      <c r="T70" s="3">
        <v>6</v>
      </c>
      <c r="U70" s="3">
        <v>0</v>
      </c>
      <c r="V70" s="3">
        <v>0</v>
      </c>
      <c r="W70" s="7">
        <v>199000</v>
      </c>
      <c r="X70" s="7">
        <v>102.24817717178487</v>
      </c>
    </row>
    <row r="71" spans="1:24" x14ac:dyDescent="0.25">
      <c r="A71" s="3" t="s">
        <v>522</v>
      </c>
      <c r="B71" s="4" t="s">
        <v>522</v>
      </c>
      <c r="C71" s="4" t="s">
        <v>3</v>
      </c>
      <c r="D71" s="3" t="s">
        <v>523</v>
      </c>
      <c r="E71" s="3" t="s">
        <v>263</v>
      </c>
      <c r="F71" s="3">
        <v>5803</v>
      </c>
      <c r="G71" s="3" t="s">
        <v>12</v>
      </c>
      <c r="H71" s="3">
        <v>6381</v>
      </c>
      <c r="I71" s="3" t="s">
        <v>225</v>
      </c>
      <c r="J71" s="5" t="s">
        <v>45</v>
      </c>
      <c r="K71" s="7">
        <v>21.78</v>
      </c>
      <c r="L71" s="7">
        <v>138978.18</v>
      </c>
      <c r="M71" s="8">
        <v>0.05</v>
      </c>
      <c r="N71" s="7">
        <v>132029.27100000001</v>
      </c>
      <c r="O71" s="8">
        <v>0.18000000000000002</v>
      </c>
      <c r="P71" s="7">
        <v>108264.00221999999</v>
      </c>
      <c r="Q71" s="9">
        <v>7.7499999999999999E-2</v>
      </c>
      <c r="R71" s="9">
        <v>8.937296900000001E-2</v>
      </c>
      <c r="S71" s="9">
        <v>0.16687296900000001</v>
      </c>
      <c r="T71" s="3">
        <v>4</v>
      </c>
      <c r="U71" s="3">
        <v>0</v>
      </c>
      <c r="V71" s="3">
        <v>0</v>
      </c>
      <c r="W71" s="7">
        <v>649000</v>
      </c>
      <c r="X71" s="7">
        <v>101.67386666440864</v>
      </c>
    </row>
    <row r="72" spans="1:24" ht="30" x14ac:dyDescent="0.25">
      <c r="A72" s="3" t="s">
        <v>524</v>
      </c>
      <c r="B72" s="4" t="s">
        <v>525</v>
      </c>
      <c r="C72" s="4" t="s">
        <v>526</v>
      </c>
      <c r="D72" s="3" t="s">
        <v>527</v>
      </c>
      <c r="E72" s="3" t="s">
        <v>263</v>
      </c>
      <c r="F72" s="3">
        <v>22499</v>
      </c>
      <c r="G72" s="3" t="s">
        <v>466</v>
      </c>
      <c r="H72" s="3">
        <v>11404</v>
      </c>
      <c r="I72" s="3" t="s">
        <v>243</v>
      </c>
      <c r="J72" s="5" t="s">
        <v>44</v>
      </c>
      <c r="K72" s="7">
        <v>21.6</v>
      </c>
      <c r="L72" s="7">
        <v>246326.39999999997</v>
      </c>
      <c r="M72" s="8">
        <v>0.05</v>
      </c>
      <c r="N72" s="7">
        <v>234010.07999999996</v>
      </c>
      <c r="O72" s="8">
        <v>0.25</v>
      </c>
      <c r="P72" s="7">
        <v>175507.55999999997</v>
      </c>
      <c r="Q72" s="9">
        <v>8.5000000000000006E-2</v>
      </c>
      <c r="R72" s="9">
        <v>8.9374760939228082E-2</v>
      </c>
      <c r="S72" s="9">
        <v>0.1743747609392281</v>
      </c>
      <c r="T72" s="3">
        <v>4</v>
      </c>
      <c r="U72" s="3">
        <v>0</v>
      </c>
      <c r="V72" s="3">
        <v>0</v>
      </c>
      <c r="W72" s="7">
        <v>1006000</v>
      </c>
      <c r="X72" s="7">
        <v>88.258185514379662</v>
      </c>
    </row>
    <row r="73" spans="1:24" x14ac:dyDescent="0.25">
      <c r="A73" s="3" t="s">
        <v>528</v>
      </c>
      <c r="B73" s="4" t="s">
        <v>529</v>
      </c>
      <c r="C73" s="4" t="s">
        <v>204</v>
      </c>
      <c r="D73" s="3" t="s">
        <v>530</v>
      </c>
      <c r="E73" s="3" t="s">
        <v>263</v>
      </c>
      <c r="F73" s="3">
        <v>31569</v>
      </c>
      <c r="G73" s="3" t="s">
        <v>210</v>
      </c>
      <c r="H73" s="3">
        <v>8148</v>
      </c>
      <c r="I73" s="3" t="s">
        <v>228</v>
      </c>
      <c r="J73" s="5" t="s">
        <v>44</v>
      </c>
      <c r="K73" s="7">
        <v>30.800000000000004</v>
      </c>
      <c r="L73" s="7">
        <v>250958.4</v>
      </c>
      <c r="M73" s="8">
        <v>0.05</v>
      </c>
      <c r="N73" s="7">
        <v>238410.48</v>
      </c>
      <c r="O73" s="8">
        <v>0.2</v>
      </c>
      <c r="P73" s="7">
        <v>190728.38399999999</v>
      </c>
      <c r="Q73" s="9">
        <v>7.4999999999999997E-2</v>
      </c>
      <c r="R73" s="9">
        <v>8.9373158148740445E-2</v>
      </c>
      <c r="S73" s="9">
        <v>0.16437315814874043</v>
      </c>
      <c r="T73" s="3">
        <v>6</v>
      </c>
      <c r="U73" s="3">
        <v>0</v>
      </c>
      <c r="V73" s="3">
        <v>0</v>
      </c>
      <c r="W73" s="7">
        <v>1160000</v>
      </c>
      <c r="X73" s="7">
        <v>139.79973149083202</v>
      </c>
    </row>
    <row r="74" spans="1:24" x14ac:dyDescent="0.25">
      <c r="A74" s="3" t="s">
        <v>531</v>
      </c>
      <c r="B74" s="4" t="s">
        <v>532</v>
      </c>
      <c r="C74" s="4" t="s">
        <v>214</v>
      </c>
      <c r="D74" s="3" t="s">
        <v>533</v>
      </c>
      <c r="E74" s="3" t="s">
        <v>263</v>
      </c>
      <c r="F74" s="3">
        <v>20025</v>
      </c>
      <c r="G74" s="3" t="s">
        <v>16</v>
      </c>
      <c r="H74" s="3">
        <v>3849</v>
      </c>
      <c r="I74" s="3" t="s">
        <v>534</v>
      </c>
      <c r="J74" s="5" t="s">
        <v>45</v>
      </c>
      <c r="K74" s="7">
        <v>31.460000000000004</v>
      </c>
      <c r="L74" s="7">
        <v>121089.54000000002</v>
      </c>
      <c r="M74" s="8">
        <v>0.05</v>
      </c>
      <c r="N74" s="7">
        <v>115035.06300000002</v>
      </c>
      <c r="O74" s="8">
        <v>0.22500000000000001</v>
      </c>
      <c r="P74" s="7">
        <v>89152.17382500002</v>
      </c>
      <c r="Q74" s="9">
        <v>7.7499999999999999E-2</v>
      </c>
      <c r="R74" s="9">
        <v>8.937296900000001E-2</v>
      </c>
      <c r="S74" s="9">
        <v>0.16687296900000001</v>
      </c>
      <c r="T74" s="3">
        <v>4</v>
      </c>
      <c r="U74" s="3">
        <v>0</v>
      </c>
      <c r="V74" s="3">
        <v>0</v>
      </c>
      <c r="W74" s="7">
        <v>534000</v>
      </c>
      <c r="X74" s="7">
        <v>138.80273802763108</v>
      </c>
    </row>
    <row r="75" spans="1:24" x14ac:dyDescent="0.25">
      <c r="A75" s="3" t="s">
        <v>535</v>
      </c>
      <c r="B75" s="4" t="s">
        <v>536</v>
      </c>
      <c r="C75" s="4" t="s">
        <v>205</v>
      </c>
      <c r="D75" s="3" t="s">
        <v>537</v>
      </c>
      <c r="E75" s="3" t="s">
        <v>263</v>
      </c>
      <c r="F75" s="3">
        <v>22925</v>
      </c>
      <c r="G75" s="3" t="s">
        <v>12</v>
      </c>
      <c r="H75" s="3">
        <v>11060</v>
      </c>
      <c r="I75" s="3" t="s">
        <v>179</v>
      </c>
      <c r="J75" s="5" t="s">
        <v>44</v>
      </c>
      <c r="K75" s="7">
        <v>19.8</v>
      </c>
      <c r="L75" s="7">
        <v>218988</v>
      </c>
      <c r="M75" s="8">
        <v>0.05</v>
      </c>
      <c r="N75" s="7">
        <v>208038.6</v>
      </c>
      <c r="O75" s="8">
        <v>0.2</v>
      </c>
      <c r="P75" s="7">
        <v>166430.88</v>
      </c>
      <c r="Q75" s="9">
        <v>8.7499999999999994E-2</v>
      </c>
      <c r="R75" s="9">
        <v>8.9373379970037026E-2</v>
      </c>
      <c r="S75" s="9">
        <v>0.17687337997003702</v>
      </c>
      <c r="T75" s="3">
        <v>4</v>
      </c>
      <c r="U75" s="3">
        <v>0</v>
      </c>
      <c r="V75" s="3">
        <v>0</v>
      </c>
      <c r="W75" s="7">
        <v>941000</v>
      </c>
      <c r="X75" s="7">
        <v>85.077811045105747</v>
      </c>
    </row>
    <row r="76" spans="1:24" x14ac:dyDescent="0.25">
      <c r="A76" s="3" t="s">
        <v>538</v>
      </c>
      <c r="B76" s="4" t="s">
        <v>539</v>
      </c>
      <c r="C76" s="4" t="s">
        <v>307</v>
      </c>
      <c r="D76" s="3" t="s">
        <v>540</v>
      </c>
      <c r="E76" s="3" t="s">
        <v>263</v>
      </c>
      <c r="F76" s="3">
        <v>17162</v>
      </c>
      <c r="G76" s="3" t="s">
        <v>24</v>
      </c>
      <c r="H76" s="3">
        <v>1056</v>
      </c>
      <c r="I76" s="3" t="s">
        <v>216</v>
      </c>
      <c r="J76" s="5" t="s">
        <v>46</v>
      </c>
      <c r="K76" s="7">
        <v>48.400000000000006</v>
      </c>
      <c r="L76" s="7">
        <v>51110.400000000009</v>
      </c>
      <c r="M76" s="8">
        <v>0.05</v>
      </c>
      <c r="N76" s="7">
        <v>48554.880000000005</v>
      </c>
      <c r="O76" s="8">
        <v>0.2</v>
      </c>
      <c r="P76" s="7">
        <v>38843.904000000002</v>
      </c>
      <c r="Q76" s="9">
        <v>7.0000000000000007E-2</v>
      </c>
      <c r="R76" s="9">
        <v>8.937296900000001E-2</v>
      </c>
      <c r="S76" s="9">
        <v>0.15937296900000003</v>
      </c>
      <c r="T76" s="3">
        <v>8</v>
      </c>
      <c r="U76" s="3">
        <v>8714</v>
      </c>
      <c r="V76" s="3">
        <v>148138</v>
      </c>
      <c r="W76" s="7">
        <v>392000</v>
      </c>
      <c r="X76" s="7">
        <v>230.80450989151112</v>
      </c>
    </row>
    <row r="77" spans="1:24" ht="30" x14ac:dyDescent="0.25">
      <c r="A77" s="3" t="s">
        <v>541</v>
      </c>
      <c r="B77" s="4" t="s">
        <v>542</v>
      </c>
      <c r="C77" s="4" t="s">
        <v>543</v>
      </c>
      <c r="D77" s="3" t="s">
        <v>544</v>
      </c>
      <c r="E77" s="3" t="s">
        <v>263</v>
      </c>
      <c r="F77" s="3">
        <v>51456</v>
      </c>
      <c r="G77" s="3" t="s">
        <v>226</v>
      </c>
      <c r="H77" s="3">
        <v>12573</v>
      </c>
      <c r="I77" s="3" t="s">
        <v>228</v>
      </c>
      <c r="J77" s="5" t="s">
        <v>44</v>
      </c>
      <c r="K77" s="7">
        <v>23.166000000000004</v>
      </c>
      <c r="L77" s="7">
        <v>291266.11800000007</v>
      </c>
      <c r="M77" s="8">
        <v>0.05</v>
      </c>
      <c r="N77" s="7">
        <v>276702.8121000001</v>
      </c>
      <c r="O77" s="8">
        <v>0.22000000000000003</v>
      </c>
      <c r="P77" s="7">
        <v>215828.19343800007</v>
      </c>
      <c r="Q77" s="9">
        <v>7.0000000000000007E-2</v>
      </c>
      <c r="R77" s="9">
        <v>8.937296900000001E-2</v>
      </c>
      <c r="S77" s="9">
        <v>0.15937296900000003</v>
      </c>
      <c r="T77" s="3">
        <v>6</v>
      </c>
      <c r="U77" s="3">
        <v>0</v>
      </c>
      <c r="V77" s="3">
        <v>0</v>
      </c>
      <c r="W77" s="7">
        <v>1354000</v>
      </c>
      <c r="X77" s="7">
        <v>107.7096455422124</v>
      </c>
    </row>
    <row r="78" spans="1:24" x14ac:dyDescent="0.25">
      <c r="A78" s="3" t="s">
        <v>545</v>
      </c>
      <c r="B78" s="4" t="s">
        <v>545</v>
      </c>
      <c r="C78" s="4" t="s">
        <v>8</v>
      </c>
      <c r="D78" s="3" t="s">
        <v>546</v>
      </c>
      <c r="E78" s="3" t="s">
        <v>263</v>
      </c>
      <c r="F78" s="3">
        <v>18142</v>
      </c>
      <c r="G78" s="3" t="s">
        <v>25</v>
      </c>
      <c r="H78" s="3">
        <v>14641</v>
      </c>
      <c r="I78" s="3" t="s">
        <v>547</v>
      </c>
      <c r="J78" s="5" t="s">
        <v>44</v>
      </c>
      <c r="K78" s="7">
        <v>16</v>
      </c>
      <c r="L78" s="7">
        <v>234256</v>
      </c>
      <c r="M78" s="8">
        <v>0.05</v>
      </c>
      <c r="N78" s="7">
        <v>222543.2</v>
      </c>
      <c r="O78" s="8">
        <v>0.2</v>
      </c>
      <c r="P78" s="7">
        <v>178034.56</v>
      </c>
      <c r="Q78" s="9">
        <v>9.5000000000000001E-2</v>
      </c>
      <c r="R78" s="9">
        <v>8.9372867261881872E-2</v>
      </c>
      <c r="S78" s="9">
        <v>0.18437286726188187</v>
      </c>
      <c r="T78" s="3">
        <v>6</v>
      </c>
      <c r="U78" s="3">
        <v>0</v>
      </c>
      <c r="V78" s="3">
        <v>0</v>
      </c>
      <c r="W78" s="7">
        <v>966000</v>
      </c>
      <c r="X78" s="7">
        <v>65.953305280695261</v>
      </c>
    </row>
    <row r="79" spans="1:24" x14ac:dyDescent="0.25">
      <c r="A79" s="3" t="s">
        <v>548</v>
      </c>
      <c r="B79" s="4" t="s">
        <v>549</v>
      </c>
      <c r="C79" s="4" t="s">
        <v>550</v>
      </c>
      <c r="D79" s="3" t="s">
        <v>551</v>
      </c>
      <c r="E79" s="3" t="s">
        <v>263</v>
      </c>
      <c r="F79" s="3">
        <v>13387</v>
      </c>
      <c r="G79" s="3" t="s">
        <v>101</v>
      </c>
      <c r="H79" s="3">
        <v>6500</v>
      </c>
      <c r="I79" s="3" t="s">
        <v>117</v>
      </c>
      <c r="J79" s="5" t="s">
        <v>44</v>
      </c>
      <c r="K79" s="7">
        <v>20</v>
      </c>
      <c r="L79" s="7">
        <v>130000</v>
      </c>
      <c r="M79" s="8">
        <v>0.05</v>
      </c>
      <c r="N79" s="7">
        <v>123500</v>
      </c>
      <c r="O79" s="8">
        <v>0.2</v>
      </c>
      <c r="P79" s="7">
        <v>98800</v>
      </c>
      <c r="Q79" s="9">
        <v>0.08</v>
      </c>
      <c r="R79" s="9">
        <v>8.9374283289039874E-2</v>
      </c>
      <c r="S79" s="9">
        <v>0.16937428328903986</v>
      </c>
      <c r="T79" s="3">
        <v>4</v>
      </c>
      <c r="U79" s="3">
        <v>0</v>
      </c>
      <c r="V79" s="3">
        <v>0</v>
      </c>
      <c r="W79" s="7">
        <v>583000</v>
      </c>
      <c r="X79" s="7">
        <v>89.742077160916836</v>
      </c>
    </row>
    <row r="80" spans="1:24" x14ac:dyDescent="0.25">
      <c r="A80" s="3" t="s">
        <v>552</v>
      </c>
      <c r="B80" s="4" t="s">
        <v>552</v>
      </c>
      <c r="C80" s="4" t="s">
        <v>394</v>
      </c>
      <c r="D80" s="3" t="s">
        <v>553</v>
      </c>
      <c r="E80" s="3" t="s">
        <v>263</v>
      </c>
      <c r="F80" s="3">
        <v>43215</v>
      </c>
      <c r="G80" s="3" t="s">
        <v>26</v>
      </c>
      <c r="H80" s="3">
        <v>26580</v>
      </c>
      <c r="I80" s="3" t="s">
        <v>206</v>
      </c>
      <c r="J80" s="5" t="s">
        <v>44</v>
      </c>
      <c r="K80" s="7">
        <v>16</v>
      </c>
      <c r="L80" s="7">
        <v>425280</v>
      </c>
      <c r="M80" s="8">
        <v>0.05</v>
      </c>
      <c r="N80" s="7">
        <v>404016</v>
      </c>
      <c r="O80" s="8">
        <v>0.2</v>
      </c>
      <c r="P80" s="7">
        <v>323212.79999999999</v>
      </c>
      <c r="Q80" s="9">
        <v>0.08</v>
      </c>
      <c r="R80" s="9">
        <v>8.937296900000001E-2</v>
      </c>
      <c r="S80" s="9">
        <v>0.16937296900000001</v>
      </c>
      <c r="T80" s="3">
        <v>4</v>
      </c>
      <c r="U80" s="3">
        <v>0</v>
      </c>
      <c r="V80" s="3">
        <v>0</v>
      </c>
      <c r="W80" s="7">
        <v>1908000</v>
      </c>
      <c r="X80" s="7">
        <v>71.794218828389305</v>
      </c>
    </row>
    <row r="81" spans="1:24" x14ac:dyDescent="0.25">
      <c r="A81" s="3" t="s">
        <v>554</v>
      </c>
      <c r="B81" s="4" t="s">
        <v>555</v>
      </c>
      <c r="C81" s="4" t="s">
        <v>214</v>
      </c>
      <c r="D81" s="3" t="s">
        <v>556</v>
      </c>
      <c r="E81" s="3" t="s">
        <v>263</v>
      </c>
      <c r="F81" s="3">
        <v>7715</v>
      </c>
      <c r="G81" s="3" t="s">
        <v>13</v>
      </c>
      <c r="H81" s="3">
        <v>1468</v>
      </c>
      <c r="I81" s="3" t="s">
        <v>168</v>
      </c>
      <c r="J81" s="5" t="s">
        <v>44</v>
      </c>
      <c r="K81" s="7">
        <v>24.200000000000003</v>
      </c>
      <c r="L81" s="7">
        <v>35525.600000000006</v>
      </c>
      <c r="M81" s="8">
        <v>0.05</v>
      </c>
      <c r="N81" s="7">
        <v>33749.320000000007</v>
      </c>
      <c r="O81" s="8">
        <v>0.2</v>
      </c>
      <c r="P81" s="7">
        <v>26999.456000000009</v>
      </c>
      <c r="Q81" s="9">
        <v>8.5000000000000006E-2</v>
      </c>
      <c r="R81" s="9">
        <v>8.937296900000001E-2</v>
      </c>
      <c r="S81" s="9">
        <v>0.17437296900000002</v>
      </c>
      <c r="T81" s="3">
        <v>4</v>
      </c>
      <c r="U81" s="3"/>
      <c r="V81" s="3">
        <v>0</v>
      </c>
      <c r="W81" s="7">
        <v>155000</v>
      </c>
      <c r="X81" s="7">
        <v>105.47506362640416</v>
      </c>
    </row>
    <row r="82" spans="1:24" x14ac:dyDescent="0.25">
      <c r="A82" s="3" t="s">
        <v>557</v>
      </c>
      <c r="B82" s="4" t="s">
        <v>558</v>
      </c>
      <c r="C82" s="4" t="s">
        <v>559</v>
      </c>
      <c r="D82" s="3" t="s">
        <v>560</v>
      </c>
      <c r="E82" s="3" t="s">
        <v>263</v>
      </c>
      <c r="F82" s="3">
        <v>13524</v>
      </c>
      <c r="G82" s="3" t="s">
        <v>25</v>
      </c>
      <c r="H82" s="3">
        <v>8500</v>
      </c>
      <c r="I82" s="3" t="s">
        <v>224</v>
      </c>
      <c r="J82" s="5" t="s">
        <v>44</v>
      </c>
      <c r="K82" s="7">
        <v>16.2</v>
      </c>
      <c r="L82" s="7">
        <v>137700</v>
      </c>
      <c r="M82" s="8">
        <v>0.05</v>
      </c>
      <c r="N82" s="7">
        <v>130815</v>
      </c>
      <c r="O82" s="8">
        <v>0.22000000000000003</v>
      </c>
      <c r="P82" s="7">
        <v>102035.7</v>
      </c>
      <c r="Q82" s="9">
        <v>9.5000000000000001E-2</v>
      </c>
      <c r="R82" s="9">
        <v>8.937222035727091E-2</v>
      </c>
      <c r="S82" s="9">
        <v>0.18437222035727091</v>
      </c>
      <c r="T82" s="3">
        <v>6</v>
      </c>
      <c r="U82" s="3">
        <v>0</v>
      </c>
      <c r="V82" s="3">
        <v>0</v>
      </c>
      <c r="W82" s="7">
        <v>553000</v>
      </c>
      <c r="X82" s="7">
        <v>65.108507001426915</v>
      </c>
    </row>
    <row r="83" spans="1:24" x14ac:dyDescent="0.25">
      <c r="A83" s="3" t="s">
        <v>561</v>
      </c>
      <c r="B83" s="4" t="s">
        <v>562</v>
      </c>
      <c r="C83" s="4" t="s">
        <v>205</v>
      </c>
      <c r="D83" s="3" t="s">
        <v>563</v>
      </c>
      <c r="E83" s="3" t="s">
        <v>263</v>
      </c>
      <c r="F83" s="3">
        <v>9632</v>
      </c>
      <c r="G83" s="3" t="s">
        <v>101</v>
      </c>
      <c r="H83" s="3">
        <v>2969</v>
      </c>
      <c r="I83" s="3" t="s">
        <v>188</v>
      </c>
      <c r="J83" s="5" t="s">
        <v>44</v>
      </c>
      <c r="K83" s="7">
        <v>19.8</v>
      </c>
      <c r="L83" s="7">
        <v>58786.2</v>
      </c>
      <c r="M83" s="8">
        <v>0.05</v>
      </c>
      <c r="N83" s="7">
        <v>55846.890000000007</v>
      </c>
      <c r="O83" s="8">
        <v>0.22000000000000003</v>
      </c>
      <c r="P83" s="7">
        <v>43560.574200000003</v>
      </c>
      <c r="Q83" s="9">
        <v>0.08</v>
      </c>
      <c r="R83" s="9">
        <v>8.9373428730400259E-2</v>
      </c>
      <c r="S83" s="9">
        <v>0.16937342873040026</v>
      </c>
      <c r="T83" s="3">
        <v>4</v>
      </c>
      <c r="U83" s="3">
        <v>0</v>
      </c>
      <c r="V83" s="3">
        <v>0</v>
      </c>
      <c r="W83" s="7">
        <v>257000</v>
      </c>
      <c r="X83" s="7">
        <v>78.674392109198692</v>
      </c>
    </row>
    <row r="84" spans="1:24" ht="30" x14ac:dyDescent="0.25">
      <c r="A84" s="3" t="s">
        <v>564</v>
      </c>
      <c r="B84" s="4" t="s">
        <v>565</v>
      </c>
      <c r="C84" s="4" t="s">
        <v>566</v>
      </c>
      <c r="D84" s="3" t="s">
        <v>567</v>
      </c>
      <c r="E84" s="3" t="s">
        <v>263</v>
      </c>
      <c r="F84" s="3">
        <v>24646</v>
      </c>
      <c r="G84" s="3" t="s">
        <v>24</v>
      </c>
      <c r="H84" s="3">
        <v>3944</v>
      </c>
      <c r="I84" s="3" t="s">
        <v>195</v>
      </c>
      <c r="J84" s="5" t="s">
        <v>45</v>
      </c>
      <c r="K84" s="7">
        <v>44</v>
      </c>
      <c r="L84" s="7">
        <v>173536</v>
      </c>
      <c r="M84" s="8">
        <v>0.05</v>
      </c>
      <c r="N84" s="7">
        <v>164859.20000000001</v>
      </c>
      <c r="O84" s="8">
        <v>0.2</v>
      </c>
      <c r="P84" s="7">
        <v>131887.36000000002</v>
      </c>
      <c r="Q84" s="9">
        <v>7.4999999999999997E-2</v>
      </c>
      <c r="R84" s="9">
        <v>8.9374342341871957E-2</v>
      </c>
      <c r="S84" s="9">
        <v>0.16437434234187195</v>
      </c>
      <c r="T84" s="3">
        <v>8</v>
      </c>
      <c r="U84" s="3">
        <v>0</v>
      </c>
      <c r="V84" s="3">
        <v>0</v>
      </c>
      <c r="W84" s="7">
        <v>802000</v>
      </c>
      <c r="X84" s="7">
        <v>203.43807630542625</v>
      </c>
    </row>
    <row r="85" spans="1:24" x14ac:dyDescent="0.25">
      <c r="A85" s="3" t="s">
        <v>568</v>
      </c>
      <c r="B85" s="4" t="s">
        <v>569</v>
      </c>
      <c r="C85" s="4" t="s">
        <v>222</v>
      </c>
      <c r="D85" s="3" t="s">
        <v>570</v>
      </c>
      <c r="E85" s="3" t="s">
        <v>263</v>
      </c>
      <c r="F85" s="3">
        <v>9943</v>
      </c>
      <c r="G85" s="3" t="s">
        <v>25</v>
      </c>
      <c r="H85" s="3">
        <v>4278</v>
      </c>
      <c r="I85" s="3" t="s">
        <v>187</v>
      </c>
      <c r="J85" s="5" t="s">
        <v>44</v>
      </c>
      <c r="K85" s="7">
        <v>19.8</v>
      </c>
      <c r="L85" s="7">
        <v>84704.400000000009</v>
      </c>
      <c r="M85" s="8">
        <v>0.05</v>
      </c>
      <c r="N85" s="7">
        <v>80469.179999999993</v>
      </c>
      <c r="O85" s="8">
        <v>0.22000000000000003</v>
      </c>
      <c r="P85" s="7">
        <v>62765.960400000004</v>
      </c>
      <c r="Q85" s="9">
        <v>9.5000000000000001E-2</v>
      </c>
      <c r="R85" s="9">
        <v>8.9373890354983609E-2</v>
      </c>
      <c r="S85" s="9">
        <v>0.18437389035498361</v>
      </c>
      <c r="T85" s="3">
        <v>6</v>
      </c>
      <c r="U85" s="3">
        <v>0</v>
      </c>
      <c r="V85" s="3">
        <v>0</v>
      </c>
      <c r="W85" s="7">
        <v>340000</v>
      </c>
      <c r="X85" s="7">
        <v>79.576343330130427</v>
      </c>
    </row>
    <row r="86" spans="1:24" ht="30" x14ac:dyDescent="0.25">
      <c r="A86" s="3" t="s">
        <v>571</v>
      </c>
      <c r="B86" s="4" t="s">
        <v>572</v>
      </c>
      <c r="C86" s="4" t="s">
        <v>573</v>
      </c>
      <c r="D86" s="3" t="s">
        <v>574</v>
      </c>
      <c r="E86" s="3" t="s">
        <v>263</v>
      </c>
      <c r="F86" s="3">
        <v>21470</v>
      </c>
      <c r="G86" s="3" t="s">
        <v>25</v>
      </c>
      <c r="H86" s="3">
        <v>4000</v>
      </c>
      <c r="I86" s="3" t="s">
        <v>511</v>
      </c>
      <c r="J86" s="5" t="s">
        <v>45</v>
      </c>
      <c r="K86" s="7">
        <v>31.679999999999996</v>
      </c>
      <c r="L86" s="7">
        <v>126720</v>
      </c>
      <c r="M86" s="8">
        <v>0.05</v>
      </c>
      <c r="N86" s="7">
        <v>120384</v>
      </c>
      <c r="O86" s="8">
        <v>0.16000000000000003</v>
      </c>
      <c r="P86" s="7">
        <v>101122.55999999998</v>
      </c>
      <c r="Q86" s="9">
        <v>8.5000000000000006E-2</v>
      </c>
      <c r="R86" s="9">
        <v>8.9373487720618705E-2</v>
      </c>
      <c r="S86" s="9">
        <v>0.17437348772061873</v>
      </c>
      <c r="T86" s="3">
        <v>6</v>
      </c>
      <c r="U86" s="3">
        <v>0</v>
      </c>
      <c r="V86" s="3">
        <v>0</v>
      </c>
      <c r="W86" s="7">
        <v>580000</v>
      </c>
      <c r="X86" s="7">
        <v>144.97983799294445</v>
      </c>
    </row>
    <row r="87" spans="1:24" x14ac:dyDescent="0.25">
      <c r="A87" s="3" t="s">
        <v>575</v>
      </c>
      <c r="B87" s="4" t="s">
        <v>576</v>
      </c>
      <c r="C87" s="4" t="s">
        <v>520</v>
      </c>
      <c r="D87" s="3" t="s">
        <v>577</v>
      </c>
      <c r="E87" s="3" t="s">
        <v>263</v>
      </c>
      <c r="F87" s="3">
        <v>10912</v>
      </c>
      <c r="G87" s="3" t="s">
        <v>578</v>
      </c>
      <c r="H87" s="3">
        <v>768</v>
      </c>
      <c r="I87" s="3" t="s">
        <v>114</v>
      </c>
      <c r="J87" s="5" t="s">
        <v>44</v>
      </c>
      <c r="K87" s="7">
        <v>41.140000000000008</v>
      </c>
      <c r="L87" s="7">
        <v>31595.520000000004</v>
      </c>
      <c r="M87" s="8">
        <v>0.05</v>
      </c>
      <c r="N87" s="7">
        <v>30015.743999999999</v>
      </c>
      <c r="O87" s="8">
        <v>0.2</v>
      </c>
      <c r="P87" s="7">
        <v>24012.595200000003</v>
      </c>
      <c r="Q87" s="9">
        <v>0.08</v>
      </c>
      <c r="R87" s="9">
        <v>8.9374422431705472E-2</v>
      </c>
      <c r="S87" s="9">
        <v>0.16937442243170547</v>
      </c>
      <c r="T87" s="3">
        <v>8</v>
      </c>
      <c r="U87" s="3">
        <v>4768</v>
      </c>
      <c r="V87" s="3">
        <v>81056</v>
      </c>
      <c r="W87" s="7">
        <v>223000</v>
      </c>
      <c r="X87" s="7">
        <v>184.59930106983612</v>
      </c>
    </row>
    <row r="88" spans="1:24" x14ac:dyDescent="0.25">
      <c r="A88" s="3" t="s">
        <v>579</v>
      </c>
      <c r="B88" s="4" t="s">
        <v>580</v>
      </c>
      <c r="C88" s="4" t="s">
        <v>222</v>
      </c>
      <c r="D88" s="3" t="s">
        <v>581</v>
      </c>
      <c r="E88" s="3" t="s">
        <v>263</v>
      </c>
      <c r="F88" s="3">
        <v>7502</v>
      </c>
      <c r="G88" s="3" t="s">
        <v>25</v>
      </c>
      <c r="H88" s="3">
        <v>6300</v>
      </c>
      <c r="I88" s="3" t="s">
        <v>113</v>
      </c>
      <c r="J88" s="5" t="s">
        <v>44</v>
      </c>
      <c r="K88" s="7">
        <v>20</v>
      </c>
      <c r="L88" s="7">
        <v>126000</v>
      </c>
      <c r="M88" s="8">
        <v>0.05</v>
      </c>
      <c r="N88" s="7">
        <v>119700</v>
      </c>
      <c r="O88" s="8">
        <v>0.2</v>
      </c>
      <c r="P88" s="7">
        <v>95760</v>
      </c>
      <c r="Q88" s="9">
        <v>9.5000000000000001E-2</v>
      </c>
      <c r="R88" s="9">
        <v>8.9374632650509114E-2</v>
      </c>
      <c r="S88" s="9">
        <v>0.18437463265050913</v>
      </c>
      <c r="T88" s="3">
        <v>6</v>
      </c>
      <c r="U88" s="3">
        <v>0</v>
      </c>
      <c r="V88" s="3">
        <v>0</v>
      </c>
      <c r="W88" s="7">
        <v>519000</v>
      </c>
      <c r="X88" s="7">
        <v>82.44084222156701</v>
      </c>
    </row>
    <row r="89" spans="1:24" x14ac:dyDescent="0.25">
      <c r="A89" s="3" t="s">
        <v>582</v>
      </c>
      <c r="B89" s="4" t="s">
        <v>583</v>
      </c>
      <c r="C89" s="4" t="s">
        <v>222</v>
      </c>
      <c r="D89" s="3" t="s">
        <v>584</v>
      </c>
      <c r="E89" s="3" t="s">
        <v>263</v>
      </c>
      <c r="F89" s="3">
        <v>7568</v>
      </c>
      <c r="G89" s="3" t="s">
        <v>25</v>
      </c>
      <c r="H89" s="3">
        <v>4752</v>
      </c>
      <c r="I89" s="3" t="s">
        <v>198</v>
      </c>
      <c r="J89" s="5" t="s">
        <v>44</v>
      </c>
      <c r="K89" s="7">
        <v>22</v>
      </c>
      <c r="L89" s="7">
        <v>104544</v>
      </c>
      <c r="M89" s="8">
        <v>0.05</v>
      </c>
      <c r="N89" s="7">
        <v>99316.800000000003</v>
      </c>
      <c r="O89" s="8">
        <v>0.18000000000000002</v>
      </c>
      <c r="P89" s="7">
        <v>81439.775999999998</v>
      </c>
      <c r="Q89" s="9">
        <v>9.5000000000000001E-2</v>
      </c>
      <c r="R89" s="9">
        <v>8.9373861738749991E-2</v>
      </c>
      <c r="S89" s="9">
        <v>0.18437386173875001</v>
      </c>
      <c r="T89" s="3">
        <v>6</v>
      </c>
      <c r="U89" s="3">
        <v>0</v>
      </c>
      <c r="V89" s="3">
        <v>0</v>
      </c>
      <c r="W89" s="7">
        <v>442000</v>
      </c>
      <c r="X89" s="7">
        <v>92.952438259843049</v>
      </c>
    </row>
    <row r="90" spans="1:24" x14ac:dyDescent="0.25">
      <c r="A90" s="3" t="s">
        <v>585</v>
      </c>
      <c r="B90" s="4" t="s">
        <v>586</v>
      </c>
      <c r="C90" s="4" t="s">
        <v>222</v>
      </c>
      <c r="D90" s="3" t="s">
        <v>587</v>
      </c>
      <c r="E90" s="3" t="s">
        <v>263</v>
      </c>
      <c r="F90" s="3">
        <v>10795</v>
      </c>
      <c r="G90" s="3" t="s">
        <v>25</v>
      </c>
      <c r="H90" s="3">
        <v>6200</v>
      </c>
      <c r="I90" s="3" t="s">
        <v>52</v>
      </c>
      <c r="J90" s="5" t="s">
        <v>44</v>
      </c>
      <c r="K90" s="7">
        <v>18</v>
      </c>
      <c r="L90" s="7">
        <v>111600</v>
      </c>
      <c r="M90" s="8">
        <v>0.05</v>
      </c>
      <c r="N90" s="7">
        <v>106020</v>
      </c>
      <c r="O90" s="8">
        <v>0.22000000000000003</v>
      </c>
      <c r="P90" s="7">
        <v>82695.600000000006</v>
      </c>
      <c r="Q90" s="9">
        <v>9.5000000000000001E-2</v>
      </c>
      <c r="R90" s="9">
        <v>8.9373918130433397E-2</v>
      </c>
      <c r="S90" s="9">
        <v>0.18437391813043341</v>
      </c>
      <c r="T90" s="3">
        <v>6</v>
      </c>
      <c r="U90" s="3">
        <v>0</v>
      </c>
      <c r="V90" s="3">
        <v>0</v>
      </c>
      <c r="W90" s="7">
        <v>449000</v>
      </c>
      <c r="X90" s="7">
        <v>72.342119401965363</v>
      </c>
    </row>
    <row r="91" spans="1:24" x14ac:dyDescent="0.25">
      <c r="A91" s="3" t="s">
        <v>588</v>
      </c>
      <c r="B91" s="4" t="s">
        <v>588</v>
      </c>
      <c r="C91" s="4" t="s">
        <v>4</v>
      </c>
      <c r="D91" s="3" t="s">
        <v>589</v>
      </c>
      <c r="E91" s="3" t="s">
        <v>263</v>
      </c>
      <c r="F91" s="3">
        <v>4116</v>
      </c>
      <c r="G91" s="3" t="s">
        <v>101</v>
      </c>
      <c r="H91" s="3">
        <v>3234</v>
      </c>
      <c r="I91" s="3" t="s">
        <v>188</v>
      </c>
      <c r="J91" s="5" t="s">
        <v>44</v>
      </c>
      <c r="K91" s="7">
        <v>22</v>
      </c>
      <c r="L91" s="7">
        <v>71148</v>
      </c>
      <c r="M91" s="8">
        <v>0.05</v>
      </c>
      <c r="N91" s="7">
        <v>67590.600000000006</v>
      </c>
      <c r="O91" s="8">
        <v>0.2</v>
      </c>
      <c r="P91" s="7">
        <v>54072.480000000003</v>
      </c>
      <c r="Q91" s="9">
        <v>0.08</v>
      </c>
      <c r="R91" s="9">
        <v>8.9372596185445838E-2</v>
      </c>
      <c r="S91" s="9">
        <v>0.16937259618544584</v>
      </c>
      <c r="T91" s="3">
        <v>4</v>
      </c>
      <c r="U91" s="3">
        <v>0</v>
      </c>
      <c r="V91" s="3">
        <v>0</v>
      </c>
      <c r="W91" s="7">
        <v>319000</v>
      </c>
      <c r="X91" s="7">
        <v>98.717268180109215</v>
      </c>
    </row>
    <row r="92" spans="1:24" x14ac:dyDescent="0.25">
      <c r="A92" s="3" t="s">
        <v>590</v>
      </c>
      <c r="B92" s="4" t="s">
        <v>590</v>
      </c>
      <c r="C92" s="4" t="s">
        <v>8</v>
      </c>
      <c r="D92" s="3" t="s">
        <v>591</v>
      </c>
      <c r="E92" s="3" t="s">
        <v>461</v>
      </c>
      <c r="F92" s="3">
        <v>11380</v>
      </c>
      <c r="G92" s="3" t="s">
        <v>25</v>
      </c>
      <c r="H92" s="3">
        <v>8084</v>
      </c>
      <c r="I92" s="3" t="s">
        <v>110</v>
      </c>
      <c r="J92" s="5" t="s">
        <v>44</v>
      </c>
      <c r="K92" s="7">
        <v>16.2</v>
      </c>
      <c r="L92" s="7">
        <v>130960.8</v>
      </c>
      <c r="M92" s="8">
        <v>0.05</v>
      </c>
      <c r="N92" s="7">
        <v>124412.76</v>
      </c>
      <c r="O92" s="8">
        <v>0.22000000000000003</v>
      </c>
      <c r="P92" s="7">
        <v>97041.952799999999</v>
      </c>
      <c r="Q92" s="9">
        <v>9.5000000000000001E-2</v>
      </c>
      <c r="R92" s="9">
        <v>8.9373424982209279E-2</v>
      </c>
      <c r="S92" s="9">
        <v>0.18437342498220927</v>
      </c>
      <c r="T92" s="3">
        <v>6</v>
      </c>
      <c r="U92" s="3">
        <v>0</v>
      </c>
      <c r="V92" s="3">
        <v>0</v>
      </c>
      <c r="W92" s="7">
        <v>526000</v>
      </c>
      <c r="X92" s="7">
        <v>65.10808160752191</v>
      </c>
    </row>
    <row r="93" spans="1:24" x14ac:dyDescent="0.25">
      <c r="A93" s="3" t="s">
        <v>592</v>
      </c>
      <c r="B93" s="4" t="s">
        <v>592</v>
      </c>
      <c r="C93" s="4" t="s">
        <v>8</v>
      </c>
      <c r="D93" s="3" t="s">
        <v>593</v>
      </c>
      <c r="E93" s="3" t="s">
        <v>594</v>
      </c>
      <c r="F93" s="3">
        <v>61018</v>
      </c>
      <c r="G93" s="3" t="s">
        <v>25</v>
      </c>
      <c r="H93" s="3">
        <v>3312</v>
      </c>
      <c r="I93" s="3" t="s">
        <v>174</v>
      </c>
      <c r="J93" s="5" t="s">
        <v>44</v>
      </c>
      <c r="K93" s="7">
        <v>26.620000000000005</v>
      </c>
      <c r="L93" s="7">
        <v>88165.440000000017</v>
      </c>
      <c r="M93" s="8">
        <v>0.05</v>
      </c>
      <c r="N93" s="7">
        <v>83757.16800000002</v>
      </c>
      <c r="O93" s="8">
        <v>0.18000000000000002</v>
      </c>
      <c r="P93" s="7">
        <v>68680.877760000018</v>
      </c>
      <c r="Q93" s="9">
        <v>9.5000000000000001E-2</v>
      </c>
      <c r="R93" s="9">
        <v>8.9373306209404729E-2</v>
      </c>
      <c r="S93" s="9">
        <v>0.18437330620940473</v>
      </c>
      <c r="T93" s="3">
        <v>6</v>
      </c>
      <c r="U93" s="3">
        <v>43618</v>
      </c>
      <c r="V93" s="3">
        <v>545225</v>
      </c>
      <c r="W93" s="7">
        <v>918000</v>
      </c>
      <c r="X93" s="7">
        <v>128.45168198943799</v>
      </c>
    </row>
    <row r="94" spans="1:24" x14ac:dyDescent="0.25">
      <c r="A94" s="3" t="s">
        <v>595</v>
      </c>
      <c r="B94" s="4" t="s">
        <v>596</v>
      </c>
      <c r="C94" s="4" t="s">
        <v>505</v>
      </c>
      <c r="D94" s="3" t="s">
        <v>597</v>
      </c>
      <c r="E94" s="3" t="s">
        <v>263</v>
      </c>
      <c r="F94" s="3">
        <v>22690</v>
      </c>
      <c r="G94" s="3" t="s">
        <v>25</v>
      </c>
      <c r="H94" s="3">
        <v>3281</v>
      </c>
      <c r="I94" s="3" t="s">
        <v>53</v>
      </c>
      <c r="J94" s="5" t="s">
        <v>45</v>
      </c>
      <c r="K94" s="7">
        <v>26.620000000000005</v>
      </c>
      <c r="L94" s="7">
        <v>87340.220000000016</v>
      </c>
      <c r="M94" s="8">
        <v>0.05</v>
      </c>
      <c r="N94" s="7">
        <v>82973.209000000017</v>
      </c>
      <c r="O94" s="8">
        <v>0.18000000000000002</v>
      </c>
      <c r="P94" s="7">
        <v>68038.031380000015</v>
      </c>
      <c r="Q94" s="9">
        <v>8.5000000000000006E-2</v>
      </c>
      <c r="R94" s="9">
        <v>8.9373785895246138E-2</v>
      </c>
      <c r="S94" s="9">
        <v>0.17437378589524616</v>
      </c>
      <c r="T94" s="3">
        <v>6</v>
      </c>
      <c r="U94" s="3"/>
      <c r="V94" s="3">
        <v>0</v>
      </c>
      <c r="W94" s="7">
        <v>390000</v>
      </c>
      <c r="X94" s="7">
        <v>118.92257711521846</v>
      </c>
    </row>
    <row r="95" spans="1:24" x14ac:dyDescent="0.25">
      <c r="A95" s="3" t="s">
        <v>598</v>
      </c>
      <c r="B95" s="4" t="s">
        <v>598</v>
      </c>
      <c r="C95" s="4" t="s">
        <v>8</v>
      </c>
      <c r="D95" s="3" t="s">
        <v>599</v>
      </c>
      <c r="E95" s="3" t="s">
        <v>263</v>
      </c>
      <c r="F95" s="3">
        <v>13011</v>
      </c>
      <c r="G95" s="3" t="s">
        <v>578</v>
      </c>
      <c r="H95" s="3">
        <v>2235</v>
      </c>
      <c r="I95" s="3" t="s">
        <v>115</v>
      </c>
      <c r="J95" s="5" t="s">
        <v>44</v>
      </c>
      <c r="K95" s="7">
        <v>30.6</v>
      </c>
      <c r="L95" s="7">
        <v>68391</v>
      </c>
      <c r="M95" s="8">
        <v>0.05</v>
      </c>
      <c r="N95" s="7">
        <v>64971.45</v>
      </c>
      <c r="O95" s="8">
        <v>0.22000000000000003</v>
      </c>
      <c r="P95" s="7">
        <v>50677.731</v>
      </c>
      <c r="Q95" s="9">
        <v>0.08</v>
      </c>
      <c r="R95" s="9">
        <v>8.9373315161323574E-2</v>
      </c>
      <c r="S95" s="9">
        <v>0.16937331516132359</v>
      </c>
      <c r="T95" s="3">
        <v>8</v>
      </c>
      <c r="U95" s="3">
        <v>0</v>
      </c>
      <c r="V95" s="3">
        <v>0</v>
      </c>
      <c r="W95" s="7">
        <v>299000</v>
      </c>
      <c r="X95" s="7">
        <v>133.87350881337505</v>
      </c>
    </row>
    <row r="96" spans="1:24" x14ac:dyDescent="0.25">
      <c r="A96" s="3" t="s">
        <v>600</v>
      </c>
      <c r="B96" s="4" t="s">
        <v>601</v>
      </c>
      <c r="C96" s="4" t="s">
        <v>520</v>
      </c>
      <c r="D96" s="3" t="s">
        <v>602</v>
      </c>
      <c r="E96" s="3" t="s">
        <v>263</v>
      </c>
      <c r="F96" s="3">
        <v>8196</v>
      </c>
      <c r="G96" s="3" t="s">
        <v>578</v>
      </c>
      <c r="H96" s="3">
        <v>912</v>
      </c>
      <c r="I96" s="3" t="s">
        <v>217</v>
      </c>
      <c r="J96" s="5" t="s">
        <v>44</v>
      </c>
      <c r="K96" s="7">
        <v>49.368000000000009</v>
      </c>
      <c r="L96" s="7">
        <v>45023.616000000009</v>
      </c>
      <c r="M96" s="8">
        <v>0.05</v>
      </c>
      <c r="N96" s="7">
        <v>42772.435200000007</v>
      </c>
      <c r="O96" s="8">
        <v>0.18000000000000002</v>
      </c>
      <c r="P96" s="7">
        <v>35073.396864000002</v>
      </c>
      <c r="Q96" s="9">
        <v>0.08</v>
      </c>
      <c r="R96" s="9">
        <v>8.937340312121668E-2</v>
      </c>
      <c r="S96" s="9">
        <v>0.16937340312121668</v>
      </c>
      <c r="T96" s="3">
        <v>8</v>
      </c>
      <c r="U96" s="3"/>
      <c r="V96" s="3">
        <v>0</v>
      </c>
      <c r="W96" s="7">
        <v>207000</v>
      </c>
      <c r="X96" s="7">
        <v>227.05850677438843</v>
      </c>
    </row>
    <row r="97" spans="1:24" x14ac:dyDescent="0.25">
      <c r="A97" s="3" t="s">
        <v>603</v>
      </c>
      <c r="B97" s="4" t="s">
        <v>604</v>
      </c>
      <c r="C97" s="4" t="s">
        <v>520</v>
      </c>
      <c r="D97" s="3" t="s">
        <v>605</v>
      </c>
      <c r="E97" s="3" t="s">
        <v>263</v>
      </c>
      <c r="F97" s="3">
        <v>31304</v>
      </c>
      <c r="G97" s="3" t="s">
        <v>25</v>
      </c>
      <c r="H97" s="3">
        <v>15000</v>
      </c>
      <c r="I97" s="3" t="s">
        <v>111</v>
      </c>
      <c r="J97" s="5" t="s">
        <v>45</v>
      </c>
      <c r="K97" s="7">
        <v>19.360000000000003</v>
      </c>
      <c r="L97" s="7">
        <v>290400.00000000006</v>
      </c>
      <c r="M97" s="8">
        <v>0.05</v>
      </c>
      <c r="N97" s="7">
        <v>275880.00000000006</v>
      </c>
      <c r="O97" s="8">
        <v>0.18000000000000002</v>
      </c>
      <c r="P97" s="7">
        <v>226221.60000000003</v>
      </c>
      <c r="Q97" s="9">
        <v>8.5000000000000006E-2</v>
      </c>
      <c r="R97" s="9">
        <v>8.937313006923385E-2</v>
      </c>
      <c r="S97" s="9">
        <v>0.17437313006923388</v>
      </c>
      <c r="T97" s="3">
        <v>6</v>
      </c>
      <c r="U97" s="3">
        <v>0</v>
      </c>
      <c r="V97" s="3">
        <v>0</v>
      </c>
      <c r="W97" s="7">
        <v>1297000</v>
      </c>
      <c r="X97" s="7">
        <v>86.489472282868363</v>
      </c>
    </row>
    <row r="98" spans="1:24" x14ac:dyDescent="0.25">
      <c r="A98" s="3" t="s">
        <v>606</v>
      </c>
      <c r="B98" s="4" t="s">
        <v>606</v>
      </c>
      <c r="C98" s="4" t="s">
        <v>8</v>
      </c>
      <c r="D98" s="3" t="s">
        <v>607</v>
      </c>
      <c r="E98" s="3" t="s">
        <v>263</v>
      </c>
      <c r="F98" s="3">
        <v>15906</v>
      </c>
      <c r="G98" s="3" t="s">
        <v>25</v>
      </c>
      <c r="H98" s="3">
        <v>2280</v>
      </c>
      <c r="I98" s="3" t="s">
        <v>240</v>
      </c>
      <c r="J98" s="5" t="s">
        <v>45</v>
      </c>
      <c r="K98" s="7">
        <v>31.679999999999996</v>
      </c>
      <c r="L98" s="7">
        <v>72230.399999999994</v>
      </c>
      <c r="M98" s="8">
        <v>0.05</v>
      </c>
      <c r="N98" s="7">
        <v>68618.87999999999</v>
      </c>
      <c r="O98" s="8">
        <v>0.16000000000000003</v>
      </c>
      <c r="P98" s="7">
        <v>57639.859199999992</v>
      </c>
      <c r="Q98" s="9">
        <v>8.5000000000000006E-2</v>
      </c>
      <c r="R98" s="9">
        <v>8.9373445653292527E-2</v>
      </c>
      <c r="S98" s="9">
        <v>0.17437344565329255</v>
      </c>
      <c r="T98" s="3">
        <v>6</v>
      </c>
      <c r="U98" s="3">
        <v>0</v>
      </c>
      <c r="V98" s="3">
        <v>0</v>
      </c>
      <c r="W98" s="7">
        <v>331000</v>
      </c>
      <c r="X98" s="7">
        <v>144.97987296910793</v>
      </c>
    </row>
    <row r="99" spans="1:24" x14ac:dyDescent="0.25">
      <c r="A99" s="3" t="s">
        <v>608</v>
      </c>
      <c r="B99" s="4" t="s">
        <v>608</v>
      </c>
      <c r="C99" s="4" t="s">
        <v>4</v>
      </c>
      <c r="D99" s="3" t="s">
        <v>609</v>
      </c>
      <c r="E99" s="3" t="s">
        <v>263</v>
      </c>
      <c r="F99" s="3">
        <v>11336</v>
      </c>
      <c r="G99" s="3" t="s">
        <v>578</v>
      </c>
      <c r="H99" s="3">
        <v>1612</v>
      </c>
      <c r="I99" s="3" t="s">
        <v>225</v>
      </c>
      <c r="J99" s="5" t="s">
        <v>44</v>
      </c>
      <c r="K99" s="7">
        <v>34</v>
      </c>
      <c r="L99" s="7">
        <v>54808</v>
      </c>
      <c r="M99" s="8">
        <v>0.05</v>
      </c>
      <c r="N99" s="7">
        <v>52067.6</v>
      </c>
      <c r="O99" s="8">
        <v>0.2</v>
      </c>
      <c r="P99" s="7">
        <v>41654.080000000002</v>
      </c>
      <c r="Q99" s="9">
        <v>0.08</v>
      </c>
      <c r="R99" s="9">
        <v>8.9373390080010565E-2</v>
      </c>
      <c r="S99" s="9">
        <v>0.16937339008001057</v>
      </c>
      <c r="T99" s="3">
        <v>8</v>
      </c>
      <c r="U99" s="3">
        <v>0</v>
      </c>
      <c r="V99" s="3">
        <v>0</v>
      </c>
      <c r="W99" s="7">
        <v>246000</v>
      </c>
      <c r="X99" s="7">
        <v>152.56233572341796</v>
      </c>
    </row>
    <row r="100" spans="1:24" x14ac:dyDescent="0.25">
      <c r="A100" s="3" t="s">
        <v>610</v>
      </c>
      <c r="B100" s="4" t="s">
        <v>610</v>
      </c>
      <c r="C100" s="4" t="s">
        <v>8</v>
      </c>
      <c r="D100" s="3" t="s">
        <v>611</v>
      </c>
      <c r="E100" s="3" t="s">
        <v>263</v>
      </c>
      <c r="F100" s="3">
        <v>37946</v>
      </c>
      <c r="G100" s="3" t="s">
        <v>25</v>
      </c>
      <c r="H100" s="3">
        <v>22785</v>
      </c>
      <c r="I100" s="3" t="s">
        <v>112</v>
      </c>
      <c r="J100" s="5" t="s">
        <v>45</v>
      </c>
      <c r="K100" s="7">
        <v>17.600000000000001</v>
      </c>
      <c r="L100" s="7">
        <v>401016.00000000006</v>
      </c>
      <c r="M100" s="8">
        <v>0.05</v>
      </c>
      <c r="N100" s="7">
        <v>380965.20000000007</v>
      </c>
      <c r="O100" s="8">
        <v>0.18000000000000002</v>
      </c>
      <c r="P100" s="7">
        <v>312391.46400000004</v>
      </c>
      <c r="Q100" s="9">
        <v>8.5000000000000006E-2</v>
      </c>
      <c r="R100" s="9">
        <v>8.937296900000001E-2</v>
      </c>
      <c r="S100" s="9">
        <v>0.17437296900000002</v>
      </c>
      <c r="T100" s="3">
        <v>6</v>
      </c>
      <c r="U100" s="3">
        <v>0</v>
      </c>
      <c r="V100" s="3">
        <v>0</v>
      </c>
      <c r="W100" s="7">
        <v>1792000</v>
      </c>
      <c r="X100" s="7">
        <v>78.62686561241037</v>
      </c>
    </row>
    <row r="105" spans="1:24" x14ac:dyDescent="0.25">
      <c r="U105" s="1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F94C-E202-4496-9665-794FEFA5EF07}">
  <dimension ref="A1:AD149"/>
  <sheetViews>
    <sheetView topLeftCell="N136" workbookViewId="0">
      <selection sqref="A1:AC31"/>
    </sheetView>
  </sheetViews>
  <sheetFormatPr defaultRowHeight="15" x14ac:dyDescent="0.25"/>
  <cols>
    <col min="1" max="1" width="18.140625" bestFit="1" customWidth="1"/>
    <col min="2" max="2" width="81.140625" style="12" bestFit="1" customWidth="1"/>
    <col min="3" max="3" width="30.28515625" bestFit="1" customWidth="1"/>
    <col min="4" max="4" width="26.140625" bestFit="1" customWidth="1"/>
    <col min="5" max="5" width="15.28515625" bestFit="1" customWidth="1"/>
    <col min="6" max="6" width="17.140625" bestFit="1" customWidth="1"/>
    <col min="7" max="7" width="43" bestFit="1" customWidth="1"/>
    <col min="8" max="8" width="11.42578125" bestFit="1" customWidth="1"/>
    <col min="9" max="9" width="12.140625" bestFit="1" customWidth="1"/>
    <col min="10" max="13" width="8.85546875" bestFit="1" customWidth="1"/>
    <col min="14" max="14" width="21.5703125" bestFit="1" customWidth="1"/>
    <col min="15" max="15" width="13.28515625" bestFit="1" customWidth="1"/>
    <col min="16" max="16" width="12" bestFit="1" customWidth="1"/>
    <col min="17" max="17" width="22" bestFit="1" customWidth="1"/>
    <col min="18" max="18" width="17.140625" bestFit="1" customWidth="1"/>
    <col min="19" max="19" width="8.85546875" bestFit="1" customWidth="1"/>
    <col min="20" max="20" width="11.5703125" bestFit="1" customWidth="1"/>
    <col min="21" max="21" width="11.28515625" bestFit="1" customWidth="1"/>
    <col min="22" max="22" width="10" bestFit="1" customWidth="1"/>
    <col min="23" max="23" width="13.28515625" bestFit="1" customWidth="1"/>
    <col min="24" max="24" width="13.140625" bestFit="1" customWidth="1"/>
    <col min="25" max="25" width="15.7109375" bestFit="1" customWidth="1"/>
    <col min="26" max="26" width="17.7109375" bestFit="1" customWidth="1"/>
    <col min="27" max="28" width="19.140625" bestFit="1" customWidth="1"/>
    <col min="29" max="29" width="26.28515625" bestFit="1" customWidth="1"/>
    <col min="30" max="30" width="22" style="1" bestFit="1" customWidth="1"/>
    <col min="31" max="31" width="28.5703125" bestFit="1" customWidth="1"/>
  </cols>
  <sheetData>
    <row r="1" spans="1:30" x14ac:dyDescent="0.25">
      <c r="A1" s="2" t="s">
        <v>0</v>
      </c>
      <c r="B1" s="2" t="s">
        <v>10</v>
      </c>
      <c r="C1" s="2" t="s">
        <v>11</v>
      </c>
      <c r="D1" s="2" t="s">
        <v>28</v>
      </c>
      <c r="E1" s="2" t="s">
        <v>29</v>
      </c>
      <c r="F1" s="2" t="s">
        <v>30</v>
      </c>
      <c r="G1" s="2" t="s">
        <v>1</v>
      </c>
      <c r="H1" s="2" t="s">
        <v>31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49</v>
      </c>
      <c r="Q1" s="2" t="s">
        <v>32</v>
      </c>
      <c r="R1" s="2" t="s">
        <v>61</v>
      </c>
      <c r="S1" s="2" t="s">
        <v>35</v>
      </c>
      <c r="T1" s="2" t="s">
        <v>36</v>
      </c>
      <c r="U1" s="2" t="s">
        <v>37</v>
      </c>
      <c r="V1" s="2" t="s">
        <v>38</v>
      </c>
      <c r="W1" s="2" t="s">
        <v>39</v>
      </c>
      <c r="X1" s="21" t="s">
        <v>177</v>
      </c>
      <c r="Y1" s="21" t="s">
        <v>178</v>
      </c>
      <c r="Z1" s="2" t="s">
        <v>42</v>
      </c>
      <c r="AA1" s="2" t="s">
        <v>62</v>
      </c>
      <c r="AB1" t="s">
        <v>161</v>
      </c>
      <c r="AC1" t="s">
        <v>162</v>
      </c>
      <c r="AD1"/>
    </row>
    <row r="2" spans="1:30" x14ac:dyDescent="0.25">
      <c r="A2" s="3" t="s">
        <v>612</v>
      </c>
      <c r="B2" s="4" t="s">
        <v>612</v>
      </c>
      <c r="C2" s="4" t="s">
        <v>166</v>
      </c>
      <c r="D2" s="3" t="s">
        <v>613</v>
      </c>
      <c r="E2" s="3" t="s">
        <v>263</v>
      </c>
      <c r="F2" s="3">
        <v>6130</v>
      </c>
      <c r="G2" s="3" t="s">
        <v>232</v>
      </c>
      <c r="H2" s="3">
        <v>14502</v>
      </c>
      <c r="I2" s="3">
        <v>0</v>
      </c>
      <c r="J2" s="3">
        <v>8</v>
      </c>
      <c r="K2" s="3">
        <v>8</v>
      </c>
      <c r="L2" s="3">
        <v>0</v>
      </c>
      <c r="M2" s="3">
        <v>0</v>
      </c>
      <c r="N2" s="3">
        <v>0</v>
      </c>
      <c r="O2" s="3">
        <v>0</v>
      </c>
      <c r="P2" s="3" t="s">
        <v>118</v>
      </c>
      <c r="Q2" s="5" t="s">
        <v>44</v>
      </c>
      <c r="R2" s="7">
        <v>216000</v>
      </c>
      <c r="S2" s="8">
        <v>0.05</v>
      </c>
      <c r="T2" s="7">
        <v>205200</v>
      </c>
      <c r="U2" s="17">
        <v>0.49500000000000011</v>
      </c>
      <c r="V2" s="7">
        <v>103626</v>
      </c>
      <c r="W2" s="9">
        <v>0.08</v>
      </c>
      <c r="X2" s="9">
        <v>3.5749187600000003E-2</v>
      </c>
      <c r="Y2" s="9">
        <v>0.1157491876</v>
      </c>
      <c r="Z2" s="7">
        <v>895000</v>
      </c>
      <c r="AA2" s="7">
        <v>55937.5</v>
      </c>
      <c r="AB2" s="18">
        <v>581750</v>
      </c>
      <c r="AC2" s="18" t="s">
        <v>233</v>
      </c>
      <c r="AD2"/>
    </row>
    <row r="3" spans="1:30" x14ac:dyDescent="0.25">
      <c r="A3" s="3" t="s">
        <v>614</v>
      </c>
      <c r="B3" s="4" t="s">
        <v>615</v>
      </c>
      <c r="C3" s="4" t="s">
        <v>616</v>
      </c>
      <c r="D3" s="3" t="s">
        <v>617</v>
      </c>
      <c r="E3" s="3" t="s">
        <v>594</v>
      </c>
      <c r="F3" s="3">
        <v>14515</v>
      </c>
      <c r="G3" s="3" t="s">
        <v>23</v>
      </c>
      <c r="H3" s="3">
        <v>0</v>
      </c>
      <c r="I3" s="3">
        <v>0</v>
      </c>
      <c r="J3" s="3">
        <v>16</v>
      </c>
      <c r="K3" s="3">
        <v>8</v>
      </c>
      <c r="L3" s="3">
        <v>0</v>
      </c>
      <c r="M3" s="3">
        <v>0</v>
      </c>
      <c r="N3" s="3">
        <v>0</v>
      </c>
      <c r="O3" s="3">
        <v>0</v>
      </c>
      <c r="P3" s="3" t="s">
        <v>114</v>
      </c>
      <c r="Q3" s="5" t="s">
        <v>44</v>
      </c>
      <c r="R3" s="7">
        <v>345600</v>
      </c>
      <c r="S3" s="8">
        <v>0.05</v>
      </c>
      <c r="T3" s="7">
        <v>328320</v>
      </c>
      <c r="U3" s="17">
        <v>0.35</v>
      </c>
      <c r="V3" s="7">
        <v>213408</v>
      </c>
      <c r="W3" s="9">
        <v>7.0000000000000007E-2</v>
      </c>
      <c r="X3" s="9">
        <v>3.5749250926529814E-2</v>
      </c>
      <c r="Y3" s="9">
        <v>0.1057492509265298</v>
      </c>
      <c r="Z3" s="7">
        <v>2018000</v>
      </c>
      <c r="AA3" s="7">
        <v>84083.333333333328</v>
      </c>
      <c r="AB3" s="18"/>
      <c r="AC3" s="18"/>
      <c r="AD3"/>
    </row>
    <row r="4" spans="1:30" x14ac:dyDescent="0.25">
      <c r="A4" s="3" t="s">
        <v>618</v>
      </c>
      <c r="B4" s="4" t="s">
        <v>618</v>
      </c>
      <c r="C4" s="4" t="s">
        <v>173</v>
      </c>
      <c r="D4" s="3" t="s">
        <v>619</v>
      </c>
      <c r="E4" s="3" t="s">
        <v>267</v>
      </c>
      <c r="F4" s="3">
        <v>4111</v>
      </c>
      <c r="G4" s="3" t="s">
        <v>167</v>
      </c>
      <c r="H4" s="3">
        <v>3970</v>
      </c>
      <c r="I4" s="3">
        <v>10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975</v>
      </c>
      <c r="P4" s="3" t="s">
        <v>168</v>
      </c>
      <c r="Q4" s="5" t="s">
        <v>72</v>
      </c>
      <c r="R4" s="7">
        <v>123450</v>
      </c>
      <c r="S4" s="8">
        <v>0.05</v>
      </c>
      <c r="T4" s="7">
        <v>117277.5</v>
      </c>
      <c r="U4" s="17">
        <v>0.35</v>
      </c>
      <c r="V4" s="7">
        <v>76230.375</v>
      </c>
      <c r="W4" s="9">
        <v>0.08</v>
      </c>
      <c r="X4" s="9">
        <v>3.1441866106539734E-2</v>
      </c>
      <c r="Y4" s="9">
        <v>0.11144186610653974</v>
      </c>
      <c r="Z4" s="7">
        <v>684000</v>
      </c>
      <c r="AA4" s="7">
        <v>62181.818181818184</v>
      </c>
      <c r="AB4" s="18"/>
      <c r="AC4" s="18"/>
      <c r="AD4"/>
    </row>
    <row r="5" spans="1:30" x14ac:dyDescent="0.25">
      <c r="A5" s="3" t="s">
        <v>620</v>
      </c>
      <c r="B5" s="4" t="s">
        <v>621</v>
      </c>
      <c r="C5" s="4" t="s">
        <v>622</v>
      </c>
      <c r="D5" s="3" t="s">
        <v>623</v>
      </c>
      <c r="E5" s="3" t="s">
        <v>263</v>
      </c>
      <c r="F5" s="3">
        <v>7476</v>
      </c>
      <c r="G5" s="3" t="s">
        <v>23</v>
      </c>
      <c r="H5" s="3">
        <v>5474</v>
      </c>
      <c r="I5" s="3">
        <v>11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 t="s">
        <v>198</v>
      </c>
      <c r="Q5" s="5" t="s">
        <v>44</v>
      </c>
      <c r="R5" s="7">
        <v>112200</v>
      </c>
      <c r="S5" s="8">
        <v>0.05</v>
      </c>
      <c r="T5" s="7">
        <v>106590</v>
      </c>
      <c r="U5" s="17">
        <v>0.35</v>
      </c>
      <c r="V5" s="7">
        <v>69283.5</v>
      </c>
      <c r="W5" s="9">
        <v>7.0000000000000007E-2</v>
      </c>
      <c r="X5" s="9">
        <v>3.5749130426090452E-2</v>
      </c>
      <c r="Y5" s="9">
        <v>0.10574913042609048</v>
      </c>
      <c r="Z5" s="7">
        <v>655000</v>
      </c>
      <c r="AA5" s="7">
        <v>59545.454545454544</v>
      </c>
      <c r="AB5" s="18"/>
      <c r="AC5" s="18"/>
      <c r="AD5"/>
    </row>
    <row r="6" spans="1:30" x14ac:dyDescent="0.25">
      <c r="A6" s="3" t="s">
        <v>624</v>
      </c>
      <c r="B6" s="4" t="s">
        <v>625</v>
      </c>
      <c r="C6" s="4" t="s">
        <v>626</v>
      </c>
      <c r="D6" s="3" t="s">
        <v>627</v>
      </c>
      <c r="E6" s="3" t="s">
        <v>396</v>
      </c>
      <c r="F6" s="3">
        <v>20142</v>
      </c>
      <c r="G6" s="3" t="s">
        <v>167</v>
      </c>
      <c r="H6" s="3">
        <v>19864</v>
      </c>
      <c r="I6" s="3">
        <v>2</v>
      </c>
      <c r="J6" s="3">
        <v>1</v>
      </c>
      <c r="K6" s="3">
        <v>4</v>
      </c>
      <c r="L6" s="3">
        <v>0</v>
      </c>
      <c r="M6" s="3">
        <v>0</v>
      </c>
      <c r="N6" s="3">
        <v>0</v>
      </c>
      <c r="O6" s="3">
        <v>9932</v>
      </c>
      <c r="P6" s="3" t="s">
        <v>118</v>
      </c>
      <c r="Q6" s="5" t="s">
        <v>44</v>
      </c>
      <c r="R6" s="7">
        <v>319304</v>
      </c>
      <c r="S6" s="8">
        <v>0.05</v>
      </c>
      <c r="T6" s="7">
        <v>303338.8</v>
      </c>
      <c r="U6" s="17">
        <v>0.35</v>
      </c>
      <c r="V6" s="7">
        <v>197170.22</v>
      </c>
      <c r="W6" s="9">
        <v>7.0000000000000007E-2</v>
      </c>
      <c r="X6" s="9">
        <v>3.5749247936622888E-2</v>
      </c>
      <c r="Y6" s="9">
        <v>0.10574924793662288</v>
      </c>
      <c r="Z6" s="7">
        <v>1865000</v>
      </c>
      <c r="AA6" s="7">
        <v>207222.22222222225</v>
      </c>
      <c r="AB6" s="18"/>
      <c r="AC6" s="18"/>
      <c r="AD6"/>
    </row>
    <row r="7" spans="1:30" x14ac:dyDescent="0.25">
      <c r="A7" s="3" t="s">
        <v>628</v>
      </c>
      <c r="B7" s="4" t="s">
        <v>628</v>
      </c>
      <c r="C7" s="4" t="s">
        <v>166</v>
      </c>
      <c r="D7" s="3" t="s">
        <v>629</v>
      </c>
      <c r="E7" s="3" t="s">
        <v>267</v>
      </c>
      <c r="F7" s="3">
        <v>11015</v>
      </c>
      <c r="G7" s="3" t="s">
        <v>23</v>
      </c>
      <c r="H7" s="3">
        <v>21354</v>
      </c>
      <c r="I7" s="3">
        <v>28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 t="s">
        <v>194</v>
      </c>
      <c r="Q7" s="5" t="s">
        <v>44</v>
      </c>
      <c r="R7" s="7">
        <v>285600</v>
      </c>
      <c r="S7" s="8">
        <v>0.05</v>
      </c>
      <c r="T7" s="7">
        <v>271320</v>
      </c>
      <c r="U7" s="17">
        <v>0.35</v>
      </c>
      <c r="V7" s="7">
        <v>176358</v>
      </c>
      <c r="W7" s="9">
        <v>7.0000000000000007E-2</v>
      </c>
      <c r="X7" s="9">
        <v>3.1441930470966294E-2</v>
      </c>
      <c r="Y7" s="9">
        <v>0.10144193047096632</v>
      </c>
      <c r="Z7" s="7">
        <v>1739000</v>
      </c>
      <c r="AA7" s="7">
        <v>62107.142857142855</v>
      </c>
      <c r="AB7" s="18"/>
      <c r="AC7" s="18"/>
      <c r="AD7"/>
    </row>
    <row r="8" spans="1:30" x14ac:dyDescent="0.25">
      <c r="A8" s="3" t="s">
        <v>630</v>
      </c>
      <c r="B8" s="4" t="s">
        <v>630</v>
      </c>
      <c r="C8" s="4" t="s">
        <v>166</v>
      </c>
      <c r="D8" s="3" t="s">
        <v>631</v>
      </c>
      <c r="E8" s="3" t="s">
        <v>263</v>
      </c>
      <c r="F8" s="3">
        <v>13870</v>
      </c>
      <c r="G8" s="3" t="s">
        <v>23</v>
      </c>
      <c r="H8" s="3">
        <v>22122</v>
      </c>
      <c r="I8" s="3">
        <v>0</v>
      </c>
      <c r="J8" s="3">
        <v>28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 t="s">
        <v>174</v>
      </c>
      <c r="Q8" s="5" t="s">
        <v>44</v>
      </c>
      <c r="R8" s="7">
        <v>369600</v>
      </c>
      <c r="S8" s="8">
        <v>0.05</v>
      </c>
      <c r="T8" s="7">
        <v>351120</v>
      </c>
      <c r="U8" s="17">
        <v>0.35</v>
      </c>
      <c r="V8" s="7">
        <v>228228</v>
      </c>
      <c r="W8" s="9">
        <v>7.0000000000000007E-2</v>
      </c>
      <c r="X8" s="9">
        <v>3.5749223537897501E-2</v>
      </c>
      <c r="Y8" s="9">
        <v>0.10574922353789752</v>
      </c>
      <c r="Z8" s="7">
        <v>2158000</v>
      </c>
      <c r="AA8" s="7">
        <v>77071.428571428565</v>
      </c>
      <c r="AB8" s="18"/>
      <c r="AC8" s="18"/>
      <c r="AD8"/>
    </row>
    <row r="9" spans="1:30" x14ac:dyDescent="0.25">
      <c r="A9" s="3" t="s">
        <v>632</v>
      </c>
      <c r="B9" s="4" t="s">
        <v>632</v>
      </c>
      <c r="C9" s="4" t="s">
        <v>166</v>
      </c>
      <c r="D9" s="3" t="s">
        <v>633</v>
      </c>
      <c r="E9" s="3" t="s">
        <v>263</v>
      </c>
      <c r="F9" s="3">
        <v>7013</v>
      </c>
      <c r="G9" s="3" t="s">
        <v>23</v>
      </c>
      <c r="H9" s="3">
        <v>8886</v>
      </c>
      <c r="I9" s="3">
        <v>0</v>
      </c>
      <c r="J9" s="3">
        <v>0</v>
      </c>
      <c r="K9" s="3">
        <v>4</v>
      </c>
      <c r="L9" s="3">
        <v>3</v>
      </c>
      <c r="M9" s="3">
        <v>0</v>
      </c>
      <c r="N9" s="3">
        <v>0</v>
      </c>
      <c r="O9" s="3">
        <v>0</v>
      </c>
      <c r="P9" s="3" t="s">
        <v>119</v>
      </c>
      <c r="Q9" s="5" t="s">
        <v>44</v>
      </c>
      <c r="R9" s="7">
        <v>130200</v>
      </c>
      <c r="S9" s="8">
        <v>0.05</v>
      </c>
      <c r="T9" s="7">
        <v>123690</v>
      </c>
      <c r="U9" s="17">
        <v>0.35</v>
      </c>
      <c r="V9" s="7">
        <v>80398.5</v>
      </c>
      <c r="W9" s="9">
        <v>7.0000000000000007E-2</v>
      </c>
      <c r="X9" s="9">
        <v>3.5749239469126656E-2</v>
      </c>
      <c r="Y9" s="9">
        <v>0.10574923946912666</v>
      </c>
      <c r="Z9" s="7">
        <v>760000</v>
      </c>
      <c r="AA9" s="7">
        <v>108571.42857142857</v>
      </c>
      <c r="AB9" s="18"/>
      <c r="AC9" s="18"/>
      <c r="AD9"/>
    </row>
    <row r="10" spans="1:30" x14ac:dyDescent="0.25">
      <c r="A10" s="3" t="s">
        <v>634</v>
      </c>
      <c r="B10" s="4" t="s">
        <v>634</v>
      </c>
      <c r="C10" s="4" t="s">
        <v>173</v>
      </c>
      <c r="D10" s="3" t="s">
        <v>635</v>
      </c>
      <c r="E10" s="3" t="s">
        <v>263</v>
      </c>
      <c r="F10" s="3">
        <v>6500</v>
      </c>
      <c r="G10" s="3" t="s">
        <v>167</v>
      </c>
      <c r="H10" s="3">
        <v>4236</v>
      </c>
      <c r="I10" s="3">
        <v>4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2160</v>
      </c>
      <c r="P10" s="3" t="s">
        <v>212</v>
      </c>
      <c r="Q10" s="5" t="s">
        <v>44</v>
      </c>
      <c r="R10" s="7">
        <v>88320</v>
      </c>
      <c r="S10" s="8">
        <v>0.05</v>
      </c>
      <c r="T10" s="7">
        <v>83904</v>
      </c>
      <c r="U10" s="17">
        <v>0.35</v>
      </c>
      <c r="V10" s="7">
        <v>54537.600000000006</v>
      </c>
      <c r="W10" s="9">
        <v>7.0000000000000007E-2</v>
      </c>
      <c r="X10" s="9">
        <v>3.5749572732861473E-2</v>
      </c>
      <c r="Y10" s="9">
        <v>0.10574957273286148</v>
      </c>
      <c r="Z10" s="7">
        <v>516000</v>
      </c>
      <c r="AA10" s="7">
        <v>73714.28571428571</v>
      </c>
      <c r="AB10" s="18"/>
      <c r="AC10" s="18"/>
      <c r="AD10"/>
    </row>
    <row r="11" spans="1:30" x14ac:dyDescent="0.25">
      <c r="A11" s="3" t="s">
        <v>636</v>
      </c>
      <c r="B11" s="4" t="s">
        <v>636</v>
      </c>
      <c r="C11" s="4" t="s">
        <v>173</v>
      </c>
      <c r="D11" s="3" t="s">
        <v>637</v>
      </c>
      <c r="E11" s="3" t="s">
        <v>263</v>
      </c>
      <c r="F11" s="3">
        <v>7225</v>
      </c>
      <c r="G11" s="3" t="s">
        <v>167</v>
      </c>
      <c r="H11" s="3">
        <v>5049</v>
      </c>
      <c r="I11" s="3">
        <v>7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1254</v>
      </c>
      <c r="P11" s="3" t="s">
        <v>188</v>
      </c>
      <c r="Q11" s="5" t="s">
        <v>44</v>
      </c>
      <c r="R11" s="7">
        <v>98988</v>
      </c>
      <c r="S11" s="8">
        <v>0.05</v>
      </c>
      <c r="T11" s="7">
        <v>94038.6</v>
      </c>
      <c r="U11" s="17">
        <v>0.35</v>
      </c>
      <c r="V11" s="7">
        <v>61125.09</v>
      </c>
      <c r="W11" s="9">
        <v>7.0000000000000007E-2</v>
      </c>
      <c r="X11" s="9">
        <v>3.5749538402080332E-2</v>
      </c>
      <c r="Y11" s="9">
        <v>0.10574953840208036</v>
      </c>
      <c r="Z11" s="7">
        <v>578000</v>
      </c>
      <c r="AA11" s="7">
        <v>72250</v>
      </c>
      <c r="AB11" s="18"/>
      <c r="AC11" s="18"/>
      <c r="AD11"/>
    </row>
    <row r="12" spans="1:30" x14ac:dyDescent="0.25">
      <c r="A12" s="3" t="s">
        <v>638</v>
      </c>
      <c r="B12" s="4" t="s">
        <v>638</v>
      </c>
      <c r="C12" s="4" t="s">
        <v>98</v>
      </c>
      <c r="D12" s="3" t="s">
        <v>639</v>
      </c>
      <c r="E12" s="3" t="s">
        <v>263</v>
      </c>
      <c r="F12" s="3">
        <v>6191</v>
      </c>
      <c r="G12" s="3" t="s">
        <v>23</v>
      </c>
      <c r="H12" s="3">
        <v>5618</v>
      </c>
      <c r="I12" s="3">
        <v>0</v>
      </c>
      <c r="J12" s="3">
        <v>5</v>
      </c>
      <c r="K12" s="3">
        <v>4</v>
      </c>
      <c r="L12" s="3">
        <v>0</v>
      </c>
      <c r="M12" s="3">
        <v>0</v>
      </c>
      <c r="N12" s="3">
        <v>0</v>
      </c>
      <c r="O12" s="3">
        <v>0</v>
      </c>
      <c r="P12" s="3" t="s">
        <v>198</v>
      </c>
      <c r="Q12" s="5" t="s">
        <v>44</v>
      </c>
      <c r="R12" s="7">
        <v>133200</v>
      </c>
      <c r="S12" s="8">
        <v>0.05</v>
      </c>
      <c r="T12" s="7">
        <v>126540</v>
      </c>
      <c r="U12" s="17">
        <v>0.35</v>
      </c>
      <c r="V12" s="7">
        <v>82251</v>
      </c>
      <c r="W12" s="9">
        <v>7.0000000000000007E-2</v>
      </c>
      <c r="X12" s="9">
        <v>3.5748923489628173E-2</v>
      </c>
      <c r="Y12" s="9">
        <v>0.10574892348962818</v>
      </c>
      <c r="Z12" s="7">
        <v>778000</v>
      </c>
      <c r="AA12" s="7">
        <v>86444.444444444438</v>
      </c>
      <c r="AB12" s="18"/>
      <c r="AC12" s="18"/>
      <c r="AD12"/>
    </row>
    <row r="13" spans="1:30" x14ac:dyDescent="0.25">
      <c r="A13" s="3" t="s">
        <v>640</v>
      </c>
      <c r="B13" s="4" t="s">
        <v>640</v>
      </c>
      <c r="C13" s="4" t="s">
        <v>98</v>
      </c>
      <c r="D13" s="3" t="s">
        <v>641</v>
      </c>
      <c r="E13" s="3" t="s">
        <v>267</v>
      </c>
      <c r="F13" s="3">
        <v>6588</v>
      </c>
      <c r="G13" s="3" t="s">
        <v>23</v>
      </c>
      <c r="H13" s="3">
        <v>6120</v>
      </c>
      <c r="I13" s="3">
        <v>0</v>
      </c>
      <c r="J13" s="3">
        <v>8</v>
      </c>
      <c r="K13" s="3">
        <v>1</v>
      </c>
      <c r="L13" s="3">
        <v>0</v>
      </c>
      <c r="M13" s="3">
        <v>0</v>
      </c>
      <c r="N13" s="3">
        <v>0</v>
      </c>
      <c r="O13" s="3">
        <v>0</v>
      </c>
      <c r="P13" s="3" t="s">
        <v>112</v>
      </c>
      <c r="Q13" s="5" t="s">
        <v>44</v>
      </c>
      <c r="R13" s="7">
        <v>122400</v>
      </c>
      <c r="S13" s="8">
        <v>0.05</v>
      </c>
      <c r="T13" s="7">
        <v>116280</v>
      </c>
      <c r="U13" s="17">
        <v>0.35</v>
      </c>
      <c r="V13" s="7">
        <v>75582</v>
      </c>
      <c r="W13" s="9">
        <v>7.0000000000000007E-2</v>
      </c>
      <c r="X13" s="9">
        <v>3.1441814007375557E-2</v>
      </c>
      <c r="Y13" s="9">
        <v>0.10144181400737556</v>
      </c>
      <c r="Z13" s="7">
        <v>745000</v>
      </c>
      <c r="AA13" s="7">
        <v>82777.777777777781</v>
      </c>
      <c r="AB13" s="18"/>
      <c r="AC13" s="18"/>
      <c r="AD13"/>
    </row>
    <row r="14" spans="1:30" x14ac:dyDescent="0.25">
      <c r="A14" s="3" t="s">
        <v>642</v>
      </c>
      <c r="B14" s="4" t="s">
        <v>642</v>
      </c>
      <c r="C14" s="4" t="s">
        <v>98</v>
      </c>
      <c r="D14" s="3" t="s">
        <v>643</v>
      </c>
      <c r="E14" s="3" t="s">
        <v>267</v>
      </c>
      <c r="F14" s="3">
        <v>5640</v>
      </c>
      <c r="G14" s="3" t="s">
        <v>23</v>
      </c>
      <c r="H14" s="3">
        <v>8304</v>
      </c>
      <c r="I14" s="3">
        <v>0</v>
      </c>
      <c r="J14" s="3">
        <v>13</v>
      </c>
      <c r="K14" s="3">
        <v>1</v>
      </c>
      <c r="L14" s="3">
        <v>0</v>
      </c>
      <c r="M14" s="3">
        <v>0</v>
      </c>
      <c r="N14" s="3">
        <v>0</v>
      </c>
      <c r="O14" s="3">
        <v>0</v>
      </c>
      <c r="P14" s="3" t="s">
        <v>194</v>
      </c>
      <c r="Q14" s="5" t="s">
        <v>44</v>
      </c>
      <c r="R14" s="7">
        <v>188400</v>
      </c>
      <c r="S14" s="8">
        <v>0.05</v>
      </c>
      <c r="T14" s="7">
        <v>178980</v>
      </c>
      <c r="U14" s="17">
        <v>0.35</v>
      </c>
      <c r="V14" s="7">
        <v>116337</v>
      </c>
      <c r="W14" s="9">
        <v>7.0000000000000007E-2</v>
      </c>
      <c r="X14" s="9">
        <v>3.1442069367258754E-2</v>
      </c>
      <c r="Y14" s="9">
        <v>0.10144206936725876</v>
      </c>
      <c r="Z14" s="7">
        <v>1147000</v>
      </c>
      <c r="AA14" s="7">
        <v>81928.571428571435</v>
      </c>
      <c r="AB14" s="18"/>
      <c r="AC14" s="18"/>
      <c r="AD14"/>
    </row>
    <row r="15" spans="1:30" x14ac:dyDescent="0.25">
      <c r="A15" s="3" t="s">
        <v>644</v>
      </c>
      <c r="B15" s="4" t="s">
        <v>644</v>
      </c>
      <c r="C15" s="4" t="s">
        <v>173</v>
      </c>
      <c r="D15" s="3" t="s">
        <v>645</v>
      </c>
      <c r="E15" s="3" t="s">
        <v>263</v>
      </c>
      <c r="F15" s="3">
        <v>8365</v>
      </c>
      <c r="G15" s="3" t="s">
        <v>167</v>
      </c>
      <c r="H15" s="3">
        <v>9063</v>
      </c>
      <c r="I15" s="3">
        <v>0</v>
      </c>
      <c r="J15" s="3">
        <v>0</v>
      </c>
      <c r="K15" s="3">
        <v>7</v>
      </c>
      <c r="L15" s="3">
        <v>0</v>
      </c>
      <c r="M15" s="3">
        <v>0</v>
      </c>
      <c r="N15" s="3">
        <v>0</v>
      </c>
      <c r="O15" s="3">
        <v>3172</v>
      </c>
      <c r="P15" s="3" t="s">
        <v>212</v>
      </c>
      <c r="Q15" s="5" t="s">
        <v>44</v>
      </c>
      <c r="R15" s="7">
        <v>187384</v>
      </c>
      <c r="S15" s="8">
        <v>0.05</v>
      </c>
      <c r="T15" s="7">
        <v>178014.8</v>
      </c>
      <c r="U15" s="17">
        <v>0.35</v>
      </c>
      <c r="V15" s="7">
        <v>115709.62</v>
      </c>
      <c r="W15" s="9">
        <v>7.0000000000000007E-2</v>
      </c>
      <c r="X15" s="9">
        <v>3.574930080712551E-2</v>
      </c>
      <c r="Y15" s="9">
        <v>0.10574930080712552</v>
      </c>
      <c r="Z15" s="7">
        <v>1094000</v>
      </c>
      <c r="AA15" s="7">
        <v>121555.55555555556</v>
      </c>
      <c r="AB15" s="18"/>
      <c r="AC15" s="18"/>
      <c r="AD15"/>
    </row>
    <row r="16" spans="1:30" x14ac:dyDescent="0.25">
      <c r="A16" s="3" t="s">
        <v>646</v>
      </c>
      <c r="B16" s="4" t="s">
        <v>646</v>
      </c>
      <c r="C16" s="4" t="s">
        <v>166</v>
      </c>
      <c r="D16" s="3" t="s">
        <v>647</v>
      </c>
      <c r="E16" s="3" t="s">
        <v>267</v>
      </c>
      <c r="F16" s="3">
        <v>4065</v>
      </c>
      <c r="G16" s="3" t="s">
        <v>23</v>
      </c>
      <c r="H16" s="3">
        <v>4990</v>
      </c>
      <c r="I16" s="3">
        <v>0</v>
      </c>
      <c r="J16" s="3">
        <v>7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 t="s">
        <v>174</v>
      </c>
      <c r="Q16" s="5" t="s">
        <v>44</v>
      </c>
      <c r="R16" s="7">
        <v>92400</v>
      </c>
      <c r="S16" s="8">
        <v>0.05</v>
      </c>
      <c r="T16" s="7">
        <v>87780</v>
      </c>
      <c r="U16" s="17">
        <v>0.35</v>
      </c>
      <c r="V16" s="7">
        <v>57057</v>
      </c>
      <c r="W16" s="9">
        <v>7.0000000000000007E-2</v>
      </c>
      <c r="X16" s="9">
        <v>3.1441911199999999E-2</v>
      </c>
      <c r="Y16" s="9">
        <v>0.1014419112</v>
      </c>
      <c r="Z16" s="7">
        <v>562000</v>
      </c>
      <c r="AA16" s="7">
        <v>80285.71428571429</v>
      </c>
      <c r="AB16" s="18"/>
      <c r="AC16" s="18"/>
      <c r="AD16"/>
    </row>
    <row r="17" spans="1:30" x14ac:dyDescent="0.25">
      <c r="A17" s="3" t="s">
        <v>648</v>
      </c>
      <c r="B17" s="4" t="s">
        <v>648</v>
      </c>
      <c r="C17" s="4" t="s">
        <v>98</v>
      </c>
      <c r="D17" s="3" t="s">
        <v>649</v>
      </c>
      <c r="E17" s="3" t="s">
        <v>267</v>
      </c>
      <c r="F17" s="3">
        <v>11250</v>
      </c>
      <c r="G17" s="3" t="s">
        <v>23</v>
      </c>
      <c r="H17" s="3">
        <v>8816</v>
      </c>
      <c r="I17" s="3">
        <v>0</v>
      </c>
      <c r="J17" s="3">
        <v>17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 t="s">
        <v>51</v>
      </c>
      <c r="Q17" s="5" t="s">
        <v>44</v>
      </c>
      <c r="R17" s="7">
        <v>224400</v>
      </c>
      <c r="S17" s="8">
        <v>0.05</v>
      </c>
      <c r="T17" s="7">
        <v>213180</v>
      </c>
      <c r="U17" s="17">
        <v>0.35</v>
      </c>
      <c r="V17" s="7">
        <v>138567</v>
      </c>
      <c r="W17" s="9">
        <v>7.0000000000000007E-2</v>
      </c>
      <c r="X17" s="9">
        <v>3.1442017818349516E-2</v>
      </c>
      <c r="Y17" s="9">
        <v>0.10144201781834952</v>
      </c>
      <c r="Z17" s="7">
        <v>1366000</v>
      </c>
      <c r="AA17" s="7">
        <v>80352.941176470587</v>
      </c>
      <c r="AB17" s="18"/>
      <c r="AC17" s="18"/>
      <c r="AD17"/>
    </row>
    <row r="18" spans="1:30" x14ac:dyDescent="0.25">
      <c r="A18" s="3" t="s">
        <v>650</v>
      </c>
      <c r="B18" s="4" t="s">
        <v>650</v>
      </c>
      <c r="C18" s="4" t="s">
        <v>98</v>
      </c>
      <c r="D18" s="3" t="s">
        <v>651</v>
      </c>
      <c r="E18" s="3" t="s">
        <v>267</v>
      </c>
      <c r="F18" s="3">
        <v>9454</v>
      </c>
      <c r="G18" s="3" t="s">
        <v>23</v>
      </c>
      <c r="H18" s="3">
        <v>10508</v>
      </c>
      <c r="I18" s="3">
        <v>0</v>
      </c>
      <c r="J18" s="3">
        <v>14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 t="s">
        <v>174</v>
      </c>
      <c r="Q18" s="5" t="s">
        <v>44</v>
      </c>
      <c r="R18" s="7">
        <v>184800</v>
      </c>
      <c r="S18" s="8">
        <v>0.05</v>
      </c>
      <c r="T18" s="7">
        <v>175560</v>
      </c>
      <c r="U18" s="17">
        <v>0.35</v>
      </c>
      <c r="V18" s="7">
        <v>114114</v>
      </c>
      <c r="W18" s="9">
        <v>7.0000000000000007E-2</v>
      </c>
      <c r="X18" s="9">
        <v>3.1441911199999999E-2</v>
      </c>
      <c r="Y18" s="9">
        <v>0.1014419112</v>
      </c>
      <c r="Z18" s="7">
        <v>1125000</v>
      </c>
      <c r="AA18" s="7">
        <v>80357.142857142855</v>
      </c>
      <c r="AB18" s="18"/>
      <c r="AC18" s="18"/>
      <c r="AD18"/>
    </row>
    <row r="19" spans="1:30" x14ac:dyDescent="0.25">
      <c r="A19" s="3" t="s">
        <v>652</v>
      </c>
      <c r="B19" s="4" t="s">
        <v>652</v>
      </c>
      <c r="C19" s="4" t="s">
        <v>98</v>
      </c>
      <c r="D19" s="3" t="s">
        <v>653</v>
      </c>
      <c r="E19" s="3" t="s">
        <v>267</v>
      </c>
      <c r="F19" s="3">
        <v>13248</v>
      </c>
      <c r="G19" s="3" t="s">
        <v>23</v>
      </c>
      <c r="H19" s="3">
        <v>16316</v>
      </c>
      <c r="I19" s="3">
        <v>0</v>
      </c>
      <c r="J19" s="3">
        <v>22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 t="s">
        <v>192</v>
      </c>
      <c r="Q19" s="5" t="s">
        <v>44</v>
      </c>
      <c r="R19" s="7">
        <v>290400</v>
      </c>
      <c r="S19" s="8">
        <v>0.05</v>
      </c>
      <c r="T19" s="7">
        <v>275880</v>
      </c>
      <c r="U19" s="17">
        <v>0.35</v>
      </c>
      <c r="V19" s="7">
        <v>179322</v>
      </c>
      <c r="W19" s="9">
        <v>7.0000000000000007E-2</v>
      </c>
      <c r="X19" s="9">
        <v>3.1441931796725817E-2</v>
      </c>
      <c r="Y19" s="9">
        <v>0.10144193179672582</v>
      </c>
      <c r="Z19" s="7">
        <v>1768000</v>
      </c>
      <c r="AA19" s="7">
        <v>80363.636363636368</v>
      </c>
      <c r="AB19" s="18"/>
      <c r="AC19" s="18"/>
      <c r="AD19"/>
    </row>
    <row r="20" spans="1:30" x14ac:dyDescent="0.25">
      <c r="A20" s="3" t="s">
        <v>654</v>
      </c>
      <c r="B20" s="4" t="s">
        <v>654</v>
      </c>
      <c r="C20" s="4" t="s">
        <v>98</v>
      </c>
      <c r="D20" s="3" t="s">
        <v>655</v>
      </c>
      <c r="E20" s="3" t="s">
        <v>267</v>
      </c>
      <c r="F20" s="3">
        <v>6054</v>
      </c>
      <c r="G20" s="3" t="s">
        <v>23</v>
      </c>
      <c r="H20" s="3">
        <v>6950</v>
      </c>
      <c r="I20" s="3">
        <v>0</v>
      </c>
      <c r="J20" s="3">
        <v>10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 t="s">
        <v>118</v>
      </c>
      <c r="Q20" s="5" t="s">
        <v>44</v>
      </c>
      <c r="R20" s="7">
        <v>132000</v>
      </c>
      <c r="S20" s="8">
        <v>0.05</v>
      </c>
      <c r="T20" s="7">
        <v>125400</v>
      </c>
      <c r="U20" s="17">
        <v>0.35</v>
      </c>
      <c r="V20" s="7">
        <v>81510</v>
      </c>
      <c r="W20" s="9">
        <v>7.0000000000000007E-2</v>
      </c>
      <c r="X20" s="9">
        <v>3.1441639323254833E-2</v>
      </c>
      <c r="Y20" s="9">
        <v>0.10144163932325484</v>
      </c>
      <c r="Z20" s="7">
        <v>804000</v>
      </c>
      <c r="AA20" s="7">
        <v>80400</v>
      </c>
      <c r="AB20" s="18"/>
      <c r="AC20" s="18"/>
      <c r="AD20"/>
    </row>
    <row r="21" spans="1:30" x14ac:dyDescent="0.25">
      <c r="A21" s="3" t="s">
        <v>656</v>
      </c>
      <c r="B21" s="4" t="s">
        <v>656</v>
      </c>
      <c r="C21" s="4" t="s">
        <v>173</v>
      </c>
      <c r="D21" s="3" t="s">
        <v>657</v>
      </c>
      <c r="E21" s="3" t="s">
        <v>365</v>
      </c>
      <c r="F21" s="3">
        <v>16675</v>
      </c>
      <c r="G21" s="3" t="s">
        <v>167</v>
      </c>
      <c r="H21" s="3">
        <v>35778</v>
      </c>
      <c r="I21" s="3">
        <v>0</v>
      </c>
      <c r="J21" s="3">
        <v>38</v>
      </c>
      <c r="K21" s="3">
        <v>0</v>
      </c>
      <c r="L21" s="3">
        <v>0</v>
      </c>
      <c r="M21" s="3">
        <v>0</v>
      </c>
      <c r="N21" s="3">
        <v>0</v>
      </c>
      <c r="O21" s="3">
        <v>5367</v>
      </c>
      <c r="P21" s="3" t="s">
        <v>118</v>
      </c>
      <c r="Q21" s="5" t="s">
        <v>44</v>
      </c>
      <c r="R21" s="7">
        <v>619674</v>
      </c>
      <c r="S21" s="8">
        <v>0.05</v>
      </c>
      <c r="T21" s="7">
        <v>588690.30000000005</v>
      </c>
      <c r="U21" s="17">
        <v>0.35</v>
      </c>
      <c r="V21" s="7">
        <v>382648.69500000007</v>
      </c>
      <c r="W21" s="9">
        <v>7.0000000000000007E-2</v>
      </c>
      <c r="X21" s="9">
        <v>3.1441960019583791E-2</v>
      </c>
      <c r="Y21" s="9">
        <v>0.1014419600195838</v>
      </c>
      <c r="Z21" s="7">
        <v>3772000</v>
      </c>
      <c r="AA21" s="7">
        <v>83822.222222222219</v>
      </c>
      <c r="AB21" s="18"/>
      <c r="AC21" s="18"/>
      <c r="AD21"/>
    </row>
    <row r="22" spans="1:30" x14ac:dyDescent="0.25">
      <c r="A22" s="3" t="s">
        <v>658</v>
      </c>
      <c r="B22" s="4" t="s">
        <v>658</v>
      </c>
      <c r="C22" s="4" t="s">
        <v>166</v>
      </c>
      <c r="D22" s="3" t="s">
        <v>659</v>
      </c>
      <c r="E22" s="3" t="s">
        <v>263</v>
      </c>
      <c r="F22" s="3">
        <v>12808</v>
      </c>
      <c r="G22" s="3" t="s">
        <v>23</v>
      </c>
      <c r="H22" s="3">
        <v>11694</v>
      </c>
      <c r="I22" s="3">
        <v>0</v>
      </c>
      <c r="J22" s="3">
        <v>16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 t="s">
        <v>52</v>
      </c>
      <c r="Q22" s="5" t="s">
        <v>44</v>
      </c>
      <c r="R22" s="7">
        <v>211200</v>
      </c>
      <c r="S22" s="8">
        <v>0.05</v>
      </c>
      <c r="T22" s="7">
        <v>200640</v>
      </c>
      <c r="U22" s="17">
        <v>0.35</v>
      </c>
      <c r="V22" s="7">
        <v>130416</v>
      </c>
      <c r="W22" s="9">
        <v>7.0000000000000007E-2</v>
      </c>
      <c r="X22" s="9">
        <v>3.5749119609396043E-2</v>
      </c>
      <c r="Y22" s="9">
        <v>0.10574911960939604</v>
      </c>
      <c r="Z22" s="7">
        <v>1233000</v>
      </c>
      <c r="AA22" s="7">
        <v>77062.5</v>
      </c>
      <c r="AB22" s="18"/>
      <c r="AC22" s="18"/>
      <c r="AD22"/>
    </row>
    <row r="23" spans="1:30" x14ac:dyDescent="0.25">
      <c r="A23" s="3" t="s">
        <v>660</v>
      </c>
      <c r="B23" s="4" t="s">
        <v>661</v>
      </c>
      <c r="C23" s="4" t="s">
        <v>99</v>
      </c>
      <c r="D23" s="3" t="s">
        <v>662</v>
      </c>
      <c r="E23" s="3" t="s">
        <v>263</v>
      </c>
      <c r="F23" s="3">
        <v>9190</v>
      </c>
      <c r="G23" s="3" t="s">
        <v>23</v>
      </c>
      <c r="H23" s="3">
        <v>0</v>
      </c>
      <c r="I23" s="3">
        <v>0</v>
      </c>
      <c r="J23" s="3">
        <v>15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 t="s">
        <v>168</v>
      </c>
      <c r="Q23" s="5" t="s">
        <v>44</v>
      </c>
      <c r="R23" s="7">
        <v>198000</v>
      </c>
      <c r="S23" s="8">
        <v>0.05</v>
      </c>
      <c r="T23" s="7">
        <v>188100</v>
      </c>
      <c r="U23" s="17">
        <v>0.35</v>
      </c>
      <c r="V23" s="7">
        <v>122265</v>
      </c>
      <c r="W23" s="9">
        <v>7.0000000000000007E-2</v>
      </c>
      <c r="X23" s="9">
        <v>3.5748897506903562E-2</v>
      </c>
      <c r="Y23" s="9">
        <v>0.10574889750690356</v>
      </c>
      <c r="Z23" s="7">
        <v>1156000</v>
      </c>
      <c r="AA23" s="7">
        <v>77066.666666666672</v>
      </c>
      <c r="AB23" s="18"/>
      <c r="AC23" s="18"/>
      <c r="AD23"/>
    </row>
    <row r="24" spans="1:30" x14ac:dyDescent="0.25">
      <c r="A24" s="3" t="s">
        <v>663</v>
      </c>
      <c r="B24" s="4" t="s">
        <v>663</v>
      </c>
      <c r="C24" s="4" t="s">
        <v>166</v>
      </c>
      <c r="D24" s="3" t="s">
        <v>664</v>
      </c>
      <c r="E24" s="3" t="s">
        <v>263</v>
      </c>
      <c r="F24" s="3">
        <v>8713</v>
      </c>
      <c r="G24" s="3" t="s">
        <v>23</v>
      </c>
      <c r="H24" s="3">
        <v>17583</v>
      </c>
      <c r="I24" s="3">
        <v>0</v>
      </c>
      <c r="J24" s="3">
        <v>30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 t="s">
        <v>174</v>
      </c>
      <c r="Q24" s="5" t="s">
        <v>44</v>
      </c>
      <c r="R24" s="7">
        <v>396000</v>
      </c>
      <c r="S24" s="8">
        <v>0.05</v>
      </c>
      <c r="T24" s="7">
        <v>376200</v>
      </c>
      <c r="U24" s="17">
        <v>0.35</v>
      </c>
      <c r="V24" s="7">
        <v>244530</v>
      </c>
      <c r="W24" s="9">
        <v>7.0000000000000007E-2</v>
      </c>
      <c r="X24" s="9">
        <v>3.5749278254138615E-2</v>
      </c>
      <c r="Y24" s="9">
        <v>0.10574927825413864</v>
      </c>
      <c r="Z24" s="7">
        <v>2312000</v>
      </c>
      <c r="AA24" s="7">
        <v>77066.666666666672</v>
      </c>
      <c r="AB24" s="18"/>
      <c r="AC24" s="18"/>
      <c r="AD24"/>
    </row>
    <row r="25" spans="1:30" x14ac:dyDescent="0.25">
      <c r="A25" s="3" t="s">
        <v>665</v>
      </c>
      <c r="B25" s="4" t="s">
        <v>666</v>
      </c>
      <c r="C25" s="4" t="s">
        <v>99</v>
      </c>
      <c r="D25" s="3" t="s">
        <v>667</v>
      </c>
      <c r="E25" s="3" t="s">
        <v>263</v>
      </c>
      <c r="F25" s="3">
        <v>6813</v>
      </c>
      <c r="G25" s="3" t="s">
        <v>23</v>
      </c>
      <c r="H25" s="3">
        <v>0</v>
      </c>
      <c r="I25" s="3">
        <v>0</v>
      </c>
      <c r="J25" s="3">
        <v>13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 t="s">
        <v>221</v>
      </c>
      <c r="Q25" s="5" t="s">
        <v>44</v>
      </c>
      <c r="R25" s="7">
        <v>171600</v>
      </c>
      <c r="S25" s="8">
        <v>0.05</v>
      </c>
      <c r="T25" s="7">
        <v>163020</v>
      </c>
      <c r="U25" s="17">
        <v>0.35</v>
      </c>
      <c r="V25" s="7">
        <v>105963</v>
      </c>
      <c r="W25" s="9">
        <v>7.0000000000000007E-2</v>
      </c>
      <c r="X25" s="9">
        <v>3.5749647843819024E-2</v>
      </c>
      <c r="Y25" s="9">
        <v>0.10574964784381904</v>
      </c>
      <c r="Z25" s="7">
        <v>1002000</v>
      </c>
      <c r="AA25" s="7">
        <v>77076.923076923078</v>
      </c>
      <c r="AB25" s="18"/>
      <c r="AC25" s="18"/>
      <c r="AD25"/>
    </row>
    <row r="26" spans="1:30" x14ac:dyDescent="0.25">
      <c r="A26" s="3" t="s">
        <v>668</v>
      </c>
      <c r="B26" s="4" t="s">
        <v>668</v>
      </c>
      <c r="C26" s="4" t="s">
        <v>98</v>
      </c>
      <c r="D26" s="3" t="s">
        <v>669</v>
      </c>
      <c r="E26" s="3" t="s">
        <v>263</v>
      </c>
      <c r="F26" s="3">
        <v>10010</v>
      </c>
      <c r="G26" s="3" t="s">
        <v>23</v>
      </c>
      <c r="H26" s="3">
        <v>8328</v>
      </c>
      <c r="I26" s="3">
        <v>0</v>
      </c>
      <c r="J26" s="3">
        <v>10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 t="s">
        <v>237</v>
      </c>
      <c r="Q26" s="5" t="s">
        <v>44</v>
      </c>
      <c r="R26" s="7">
        <v>132000</v>
      </c>
      <c r="S26" s="8">
        <v>0.05</v>
      </c>
      <c r="T26" s="7">
        <v>125400</v>
      </c>
      <c r="U26" s="17">
        <v>0.35</v>
      </c>
      <c r="V26" s="7">
        <v>81510</v>
      </c>
      <c r="W26" s="9">
        <v>7.0000000000000007E-2</v>
      </c>
      <c r="X26" s="9">
        <v>3.5749459562415847E-2</v>
      </c>
      <c r="Y26" s="9">
        <v>0.10574945956241584</v>
      </c>
      <c r="Z26" s="7">
        <v>771000</v>
      </c>
      <c r="AA26" s="7">
        <v>77100</v>
      </c>
      <c r="AB26" s="18"/>
      <c r="AC26" s="18"/>
      <c r="AD26"/>
    </row>
    <row r="27" spans="1:30" x14ac:dyDescent="0.25">
      <c r="A27" s="3" t="s">
        <v>670</v>
      </c>
      <c r="B27" s="4" t="s">
        <v>670</v>
      </c>
      <c r="C27" s="4" t="s">
        <v>173</v>
      </c>
      <c r="D27" s="3" t="s">
        <v>671</v>
      </c>
      <c r="E27" s="3" t="s">
        <v>477</v>
      </c>
      <c r="F27" s="3">
        <v>6267</v>
      </c>
      <c r="G27" s="3" t="s">
        <v>167</v>
      </c>
      <c r="H27" s="3">
        <v>5668</v>
      </c>
      <c r="I27" s="3">
        <v>0</v>
      </c>
      <c r="J27" s="3">
        <v>7</v>
      </c>
      <c r="K27" s="3">
        <v>0</v>
      </c>
      <c r="L27" s="3">
        <v>0</v>
      </c>
      <c r="M27" s="3">
        <v>0</v>
      </c>
      <c r="N27" s="3">
        <v>0</v>
      </c>
      <c r="O27" s="3">
        <v>1659</v>
      </c>
      <c r="P27" s="3" t="s">
        <v>212</v>
      </c>
      <c r="Q27" s="5" t="s">
        <v>44</v>
      </c>
      <c r="R27" s="7">
        <v>128898</v>
      </c>
      <c r="S27" s="8">
        <v>0.05</v>
      </c>
      <c r="T27" s="7">
        <v>122453.1</v>
      </c>
      <c r="U27" s="17">
        <v>0.35</v>
      </c>
      <c r="V27" s="7">
        <v>79594.515000000014</v>
      </c>
      <c r="W27" s="9">
        <v>7.0000000000000007E-2</v>
      </c>
      <c r="X27" s="9">
        <v>3.5749299097049866E-2</v>
      </c>
      <c r="Y27" s="9">
        <v>0.10574929909704987</v>
      </c>
      <c r="Z27" s="7">
        <v>753000</v>
      </c>
      <c r="AA27" s="7">
        <v>94125</v>
      </c>
      <c r="AB27" s="18"/>
      <c r="AC27" s="18"/>
      <c r="AD27"/>
    </row>
    <row r="28" spans="1:30" ht="30" x14ac:dyDescent="0.25">
      <c r="A28" s="3" t="s">
        <v>672</v>
      </c>
      <c r="B28" s="4" t="s">
        <v>673</v>
      </c>
      <c r="C28" s="4" t="s">
        <v>674</v>
      </c>
      <c r="D28" s="3" t="s">
        <v>675</v>
      </c>
      <c r="E28" s="3" t="s">
        <v>263</v>
      </c>
      <c r="F28" s="3">
        <v>24165</v>
      </c>
      <c r="G28" s="3" t="s">
        <v>167</v>
      </c>
      <c r="H28" s="3">
        <v>0</v>
      </c>
      <c r="I28" s="3">
        <v>0</v>
      </c>
      <c r="J28" s="3">
        <v>40</v>
      </c>
      <c r="K28" s="3">
        <v>0</v>
      </c>
      <c r="L28" s="3">
        <v>0</v>
      </c>
      <c r="M28" s="3">
        <v>0</v>
      </c>
      <c r="N28" s="3">
        <v>0</v>
      </c>
      <c r="O28" s="3">
        <v>2000</v>
      </c>
      <c r="P28" s="3" t="s">
        <v>202</v>
      </c>
      <c r="Q28" s="5" t="s">
        <v>44</v>
      </c>
      <c r="R28" s="7">
        <v>572000</v>
      </c>
      <c r="S28" s="8">
        <v>0.05</v>
      </c>
      <c r="T28" s="7">
        <v>543400</v>
      </c>
      <c r="U28" s="17">
        <v>0.35</v>
      </c>
      <c r="V28" s="7">
        <v>353210</v>
      </c>
      <c r="W28" s="9">
        <v>7.0000000000000007E-2</v>
      </c>
      <c r="X28" s="9">
        <v>3.5749175021740305E-2</v>
      </c>
      <c r="Y28" s="9">
        <v>0.1057491750217403</v>
      </c>
      <c r="Z28" s="7">
        <v>3340000</v>
      </c>
      <c r="AA28" s="7">
        <v>75909.090909090912</v>
      </c>
      <c r="AB28" s="18"/>
      <c r="AC28" s="18"/>
      <c r="AD28"/>
    </row>
    <row r="29" spans="1:30" x14ac:dyDescent="0.25">
      <c r="A29" s="3" t="s">
        <v>676</v>
      </c>
      <c r="B29" s="4" t="s">
        <v>676</v>
      </c>
      <c r="C29" s="4" t="s">
        <v>231</v>
      </c>
      <c r="D29" s="3" t="s">
        <v>677</v>
      </c>
      <c r="E29" s="3" t="s">
        <v>461</v>
      </c>
      <c r="F29" s="3">
        <v>29176</v>
      </c>
      <c r="G29" s="3" t="s">
        <v>230</v>
      </c>
      <c r="H29" s="3">
        <v>69352</v>
      </c>
      <c r="I29" s="3">
        <v>0</v>
      </c>
      <c r="J29" s="3">
        <v>12</v>
      </c>
      <c r="K29" s="3">
        <v>40</v>
      </c>
      <c r="L29" s="3">
        <v>0</v>
      </c>
      <c r="M29" s="3">
        <v>0</v>
      </c>
      <c r="N29" s="3">
        <v>0</v>
      </c>
      <c r="O29" s="3">
        <v>0</v>
      </c>
      <c r="P29" s="3" t="s">
        <v>219</v>
      </c>
      <c r="Q29" s="5" t="s">
        <v>45</v>
      </c>
      <c r="R29" s="7">
        <v>1245600</v>
      </c>
      <c r="S29" s="8">
        <v>0.05</v>
      </c>
      <c r="T29" s="7">
        <v>1183320</v>
      </c>
      <c r="U29" s="17">
        <v>0.26249999999999996</v>
      </c>
      <c r="V29" s="7">
        <v>872698.5</v>
      </c>
      <c r="W29" s="9">
        <v>0.06</v>
      </c>
      <c r="X29" s="9">
        <v>3.574920638173764E-2</v>
      </c>
      <c r="Y29" s="9">
        <v>9.5749206381737645E-2</v>
      </c>
      <c r="Z29" s="7">
        <v>9114000</v>
      </c>
      <c r="AA29" s="7">
        <v>175269.23076923078</v>
      </c>
      <c r="AB29" s="18"/>
      <c r="AC29" s="18"/>
      <c r="AD29"/>
    </row>
    <row r="30" spans="1:30" x14ac:dyDescent="0.25">
      <c r="A30" s="3" t="s">
        <v>678</v>
      </c>
      <c r="B30" s="4" t="s">
        <v>678</v>
      </c>
      <c r="C30" s="4" t="s">
        <v>98</v>
      </c>
      <c r="D30" s="3" t="s">
        <v>679</v>
      </c>
      <c r="E30" s="3" t="s">
        <v>263</v>
      </c>
      <c r="F30" s="3">
        <v>5200</v>
      </c>
      <c r="G30" s="3" t="s">
        <v>23</v>
      </c>
      <c r="H30" s="3">
        <v>6204</v>
      </c>
      <c r="I30" s="3">
        <v>0</v>
      </c>
      <c r="J30" s="3">
        <v>10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 t="s">
        <v>112</v>
      </c>
      <c r="Q30" s="5" t="s">
        <v>44</v>
      </c>
      <c r="R30" s="7">
        <v>132000</v>
      </c>
      <c r="S30" s="8">
        <v>0.05</v>
      </c>
      <c r="T30" s="7">
        <v>125400</v>
      </c>
      <c r="U30" s="17">
        <v>0.35</v>
      </c>
      <c r="V30" s="7">
        <v>81510</v>
      </c>
      <c r="W30" s="9">
        <v>7.0000000000000007E-2</v>
      </c>
      <c r="X30" s="9">
        <v>3.5749187600000003E-2</v>
      </c>
      <c r="Y30" s="9">
        <v>0.10574918760000002</v>
      </c>
      <c r="Z30" s="7">
        <v>771000</v>
      </c>
      <c r="AA30" s="7">
        <v>77100</v>
      </c>
      <c r="AB30" s="18"/>
      <c r="AC30" s="18"/>
      <c r="AD30"/>
    </row>
    <row r="31" spans="1:30" x14ac:dyDescent="0.25">
      <c r="A31" s="3" t="s">
        <v>680</v>
      </c>
      <c r="B31" s="4" t="s">
        <v>680</v>
      </c>
      <c r="C31" s="4" t="s">
        <v>166</v>
      </c>
      <c r="D31" s="3" t="s">
        <v>681</v>
      </c>
      <c r="E31" s="3" t="s">
        <v>267</v>
      </c>
      <c r="F31" s="3">
        <v>6024</v>
      </c>
      <c r="G31" s="3" t="s">
        <v>23</v>
      </c>
      <c r="H31" s="3">
        <v>7447</v>
      </c>
      <c r="I31" s="3">
        <v>0</v>
      </c>
      <c r="J31" s="3">
        <v>4</v>
      </c>
      <c r="K31" s="3">
        <v>3</v>
      </c>
      <c r="L31" s="3">
        <v>0</v>
      </c>
      <c r="M31" s="3">
        <v>0</v>
      </c>
      <c r="N31" s="3">
        <v>0</v>
      </c>
      <c r="O31" s="3">
        <v>0</v>
      </c>
      <c r="P31" s="3" t="s">
        <v>52</v>
      </c>
      <c r="Q31" s="5" t="s">
        <v>44</v>
      </c>
      <c r="R31" s="7">
        <v>103200</v>
      </c>
      <c r="S31" s="8">
        <v>0.05</v>
      </c>
      <c r="T31" s="7">
        <v>98040</v>
      </c>
      <c r="U31" s="17">
        <v>0.35</v>
      </c>
      <c r="V31" s="7">
        <v>63726</v>
      </c>
      <c r="W31" s="9">
        <v>7.0000000000000007E-2</v>
      </c>
      <c r="X31" s="9">
        <v>3.144215506524007E-2</v>
      </c>
      <c r="Y31" s="9">
        <v>0.10144215506524008</v>
      </c>
      <c r="Z31" s="7">
        <v>628000</v>
      </c>
      <c r="AA31" s="7">
        <v>89714.28571428571</v>
      </c>
      <c r="AB31" s="18"/>
      <c r="AC31" s="18"/>
      <c r="AD31"/>
    </row>
    <row r="32" spans="1:30" x14ac:dyDescent="0.25">
      <c r="A32" s="3" t="s">
        <v>682</v>
      </c>
      <c r="B32" s="4" t="s">
        <v>682</v>
      </c>
      <c r="C32" s="4" t="s">
        <v>166</v>
      </c>
      <c r="D32" s="3" t="s">
        <v>683</v>
      </c>
      <c r="E32" s="3" t="s">
        <v>263</v>
      </c>
      <c r="F32" s="3">
        <v>8257</v>
      </c>
      <c r="G32" s="3" t="s">
        <v>23</v>
      </c>
      <c r="H32" s="3">
        <v>16970</v>
      </c>
      <c r="I32" s="3">
        <v>0</v>
      </c>
      <c r="J32" s="3">
        <v>4</v>
      </c>
      <c r="K32" s="3">
        <v>9</v>
      </c>
      <c r="L32" s="3">
        <v>1</v>
      </c>
      <c r="M32" s="3">
        <v>0</v>
      </c>
      <c r="N32" s="3">
        <v>0</v>
      </c>
      <c r="O32" s="3">
        <v>0</v>
      </c>
      <c r="P32" s="3" t="s">
        <v>63</v>
      </c>
      <c r="Q32" s="5" t="s">
        <v>44</v>
      </c>
      <c r="R32" s="7">
        <v>225000</v>
      </c>
      <c r="S32" s="8">
        <v>0.05</v>
      </c>
      <c r="T32" s="7">
        <v>213750</v>
      </c>
      <c r="U32" s="17">
        <v>0.35</v>
      </c>
      <c r="V32" s="7">
        <v>138937.5</v>
      </c>
      <c r="W32" s="9">
        <v>7.0000000000000007E-2</v>
      </c>
      <c r="X32" s="9">
        <v>3.574925494722684E-2</v>
      </c>
      <c r="Y32" s="9">
        <v>0.10574925494722684</v>
      </c>
      <c r="Z32" s="7">
        <v>1314000</v>
      </c>
      <c r="AA32" s="7">
        <v>93857.142857142855</v>
      </c>
      <c r="AB32" s="18"/>
      <c r="AC32" s="18"/>
      <c r="AD32"/>
    </row>
    <row r="33" spans="1:30" x14ac:dyDescent="0.25">
      <c r="A33" s="3" t="s">
        <v>684</v>
      </c>
      <c r="B33" s="4" t="s">
        <v>684</v>
      </c>
      <c r="C33" s="4" t="s">
        <v>166</v>
      </c>
      <c r="D33" s="3" t="s">
        <v>685</v>
      </c>
      <c r="E33" s="3" t="s">
        <v>263</v>
      </c>
      <c r="F33" s="3">
        <v>6162</v>
      </c>
      <c r="G33" s="3" t="s">
        <v>23</v>
      </c>
      <c r="H33" s="3">
        <v>6180</v>
      </c>
      <c r="I33" s="3">
        <v>0</v>
      </c>
      <c r="J33" s="3">
        <v>0</v>
      </c>
      <c r="K33" s="3">
        <v>7</v>
      </c>
      <c r="L33" s="3">
        <v>0</v>
      </c>
      <c r="M33" s="3">
        <v>0</v>
      </c>
      <c r="N33" s="3">
        <v>0</v>
      </c>
      <c r="O33" s="3">
        <v>0</v>
      </c>
      <c r="P33" s="3" t="s">
        <v>120</v>
      </c>
      <c r="Q33" s="5" t="s">
        <v>44</v>
      </c>
      <c r="R33" s="7">
        <v>117600</v>
      </c>
      <c r="S33" s="8">
        <v>0.05</v>
      </c>
      <c r="T33" s="7">
        <v>111720</v>
      </c>
      <c r="U33" s="17">
        <v>0.35</v>
      </c>
      <c r="V33" s="7">
        <v>72618</v>
      </c>
      <c r="W33" s="9">
        <v>7.0000000000000007E-2</v>
      </c>
      <c r="X33" s="9">
        <v>3.5749187600000003E-2</v>
      </c>
      <c r="Y33" s="9">
        <v>0.10574918760000002</v>
      </c>
      <c r="Z33" s="7">
        <v>687000</v>
      </c>
      <c r="AA33" s="7">
        <v>98142.857142857145</v>
      </c>
      <c r="AB33" s="18"/>
      <c r="AC33" s="18"/>
      <c r="AD33"/>
    </row>
    <row r="34" spans="1:30" x14ac:dyDescent="0.25">
      <c r="A34" s="3" t="s">
        <v>686</v>
      </c>
      <c r="B34" s="4" t="s">
        <v>686</v>
      </c>
      <c r="C34" s="4" t="s">
        <v>173</v>
      </c>
      <c r="D34" s="3" t="s">
        <v>687</v>
      </c>
      <c r="E34" s="3" t="s">
        <v>461</v>
      </c>
      <c r="F34" s="3">
        <v>4468</v>
      </c>
      <c r="G34" s="3" t="s">
        <v>167</v>
      </c>
      <c r="H34" s="3">
        <v>8677</v>
      </c>
      <c r="I34" s="3">
        <v>0</v>
      </c>
      <c r="J34" s="3">
        <v>2</v>
      </c>
      <c r="K34" s="3">
        <v>3</v>
      </c>
      <c r="L34" s="3">
        <v>0</v>
      </c>
      <c r="M34" s="3">
        <v>0</v>
      </c>
      <c r="N34" s="3">
        <v>0</v>
      </c>
      <c r="O34" s="3">
        <v>4428</v>
      </c>
      <c r="P34" s="3" t="s">
        <v>115</v>
      </c>
      <c r="Q34" s="5" t="s">
        <v>44</v>
      </c>
      <c r="R34" s="7">
        <v>156794.4</v>
      </c>
      <c r="S34" s="8">
        <v>0.05</v>
      </c>
      <c r="T34" s="7">
        <v>148954.68</v>
      </c>
      <c r="U34" s="17">
        <v>0.38500000000000001</v>
      </c>
      <c r="V34" s="7">
        <v>91607.128200000006</v>
      </c>
      <c r="W34" s="9">
        <v>7.0000000000000007E-2</v>
      </c>
      <c r="X34" s="9">
        <v>3.5749187600000003E-2</v>
      </c>
      <c r="Y34" s="9">
        <v>0.10574918760000002</v>
      </c>
      <c r="Z34" s="7">
        <v>866000</v>
      </c>
      <c r="AA34" s="7">
        <v>96222.222222222219</v>
      </c>
      <c r="AB34" s="18"/>
      <c r="AC34" s="18"/>
      <c r="AD34"/>
    </row>
    <row r="35" spans="1:30" x14ac:dyDescent="0.25">
      <c r="A35" s="3" t="s">
        <v>688</v>
      </c>
      <c r="B35" s="4" t="s">
        <v>688</v>
      </c>
      <c r="C35" s="4" t="s">
        <v>166</v>
      </c>
      <c r="D35" s="3" t="s">
        <v>689</v>
      </c>
      <c r="E35" s="3" t="s">
        <v>267</v>
      </c>
      <c r="F35" s="3">
        <v>12610</v>
      </c>
      <c r="G35" s="3" t="s">
        <v>23</v>
      </c>
      <c r="H35" s="3">
        <v>23703</v>
      </c>
      <c r="I35" s="3">
        <v>8</v>
      </c>
      <c r="J35" s="3">
        <v>32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 t="s">
        <v>119</v>
      </c>
      <c r="Q35" s="5" t="s">
        <v>44</v>
      </c>
      <c r="R35" s="7">
        <v>504000</v>
      </c>
      <c r="S35" s="8">
        <v>0.05</v>
      </c>
      <c r="T35" s="7">
        <v>478800</v>
      </c>
      <c r="U35" s="17">
        <v>0.35</v>
      </c>
      <c r="V35" s="7">
        <v>311220</v>
      </c>
      <c r="W35" s="9">
        <v>7.0000000000000007E-2</v>
      </c>
      <c r="X35" s="9">
        <v>3.1441976933088873E-2</v>
      </c>
      <c r="Y35" s="9">
        <v>0.10144197693308887</v>
      </c>
      <c r="Z35" s="7">
        <v>3068000</v>
      </c>
      <c r="AA35" s="7">
        <v>76700</v>
      </c>
      <c r="AB35" s="18"/>
      <c r="AC35" s="18"/>
      <c r="AD35"/>
    </row>
    <row r="36" spans="1:30" x14ac:dyDescent="0.25">
      <c r="A36" s="3" t="s">
        <v>690</v>
      </c>
      <c r="B36" s="4" t="s">
        <v>690</v>
      </c>
      <c r="C36" s="4" t="s">
        <v>166</v>
      </c>
      <c r="D36" s="3" t="s">
        <v>691</v>
      </c>
      <c r="E36" s="3" t="s">
        <v>263</v>
      </c>
      <c r="F36" s="3">
        <v>6188</v>
      </c>
      <c r="G36" s="3" t="s">
        <v>23</v>
      </c>
      <c r="H36" s="3">
        <v>7452</v>
      </c>
      <c r="I36" s="3">
        <v>0</v>
      </c>
      <c r="J36" s="3">
        <v>4</v>
      </c>
      <c r="K36" s="3">
        <v>3</v>
      </c>
      <c r="L36" s="3">
        <v>0</v>
      </c>
      <c r="M36" s="3">
        <v>0</v>
      </c>
      <c r="N36" s="3">
        <v>0</v>
      </c>
      <c r="O36" s="3">
        <v>0</v>
      </c>
      <c r="P36" s="3" t="s">
        <v>174</v>
      </c>
      <c r="Q36" s="5" t="s">
        <v>44</v>
      </c>
      <c r="R36" s="7">
        <v>103200</v>
      </c>
      <c r="S36" s="8">
        <v>0.05</v>
      </c>
      <c r="T36" s="7">
        <v>98040</v>
      </c>
      <c r="U36" s="17">
        <v>0.35</v>
      </c>
      <c r="V36" s="7">
        <v>63726</v>
      </c>
      <c r="W36" s="9">
        <v>7.0000000000000007E-2</v>
      </c>
      <c r="X36" s="9">
        <v>3.5749187600000003E-2</v>
      </c>
      <c r="Y36" s="9">
        <v>0.10574918760000002</v>
      </c>
      <c r="Z36" s="7">
        <v>603000</v>
      </c>
      <c r="AA36" s="7">
        <v>86142.857142857145</v>
      </c>
      <c r="AB36" s="18"/>
      <c r="AC36" s="18"/>
      <c r="AD36"/>
    </row>
    <row r="37" spans="1:30" x14ac:dyDescent="0.25">
      <c r="A37" s="3" t="s">
        <v>692</v>
      </c>
      <c r="B37" s="4" t="s">
        <v>693</v>
      </c>
      <c r="C37" s="4" t="s">
        <v>694</v>
      </c>
      <c r="D37" s="3" t="s">
        <v>695</v>
      </c>
      <c r="E37" s="3" t="s">
        <v>263</v>
      </c>
      <c r="F37" s="3">
        <v>9148</v>
      </c>
      <c r="G37" s="3" t="s">
        <v>23</v>
      </c>
      <c r="H37" s="3">
        <v>0</v>
      </c>
      <c r="I37" s="3">
        <v>0</v>
      </c>
      <c r="J37" s="3">
        <v>6</v>
      </c>
      <c r="K37" s="3">
        <v>6</v>
      </c>
      <c r="L37" s="3">
        <v>0</v>
      </c>
      <c r="M37" s="3">
        <v>0</v>
      </c>
      <c r="N37" s="3">
        <v>0</v>
      </c>
      <c r="O37" s="3">
        <v>0</v>
      </c>
      <c r="P37" s="3" t="s">
        <v>207</v>
      </c>
      <c r="Q37" s="5" t="s">
        <v>44</v>
      </c>
      <c r="R37" s="7">
        <v>180000</v>
      </c>
      <c r="S37" s="8">
        <v>0.05</v>
      </c>
      <c r="T37" s="7">
        <v>171000</v>
      </c>
      <c r="U37" s="17">
        <v>0.35</v>
      </c>
      <c r="V37" s="7">
        <v>111150</v>
      </c>
      <c r="W37" s="9">
        <v>7.0000000000000007E-2</v>
      </c>
      <c r="X37" s="9">
        <v>3.5749099300095594E-2</v>
      </c>
      <c r="Y37" s="9">
        <v>0.1057490993000956</v>
      </c>
      <c r="Z37" s="7">
        <v>1051000</v>
      </c>
      <c r="AA37" s="7">
        <v>87583.333333333328</v>
      </c>
      <c r="AB37" s="18"/>
      <c r="AC37" s="18"/>
      <c r="AD37"/>
    </row>
    <row r="38" spans="1:30" x14ac:dyDescent="0.25">
      <c r="A38" s="3" t="s">
        <v>696</v>
      </c>
      <c r="B38" s="4" t="s">
        <v>696</v>
      </c>
      <c r="C38" s="4" t="s">
        <v>98</v>
      </c>
      <c r="D38" s="3" t="s">
        <v>697</v>
      </c>
      <c r="E38" s="3" t="s">
        <v>267</v>
      </c>
      <c r="F38" s="3">
        <v>7854</v>
      </c>
      <c r="G38" s="3" t="s">
        <v>23</v>
      </c>
      <c r="H38" s="3">
        <v>6120</v>
      </c>
      <c r="I38" s="3">
        <v>0</v>
      </c>
      <c r="J38" s="3">
        <v>8</v>
      </c>
      <c r="K38" s="3">
        <v>1</v>
      </c>
      <c r="L38" s="3">
        <v>0</v>
      </c>
      <c r="M38" s="3">
        <v>0</v>
      </c>
      <c r="N38" s="3">
        <v>0</v>
      </c>
      <c r="O38" s="3">
        <v>0</v>
      </c>
      <c r="P38" s="3" t="s">
        <v>114</v>
      </c>
      <c r="Q38" s="5" t="s">
        <v>44</v>
      </c>
      <c r="R38" s="7">
        <v>122400</v>
      </c>
      <c r="S38" s="8">
        <v>0.05</v>
      </c>
      <c r="T38" s="7">
        <v>116280</v>
      </c>
      <c r="U38" s="17">
        <v>0.35</v>
      </c>
      <c r="V38" s="7">
        <v>75582</v>
      </c>
      <c r="W38" s="9">
        <v>7.0000000000000007E-2</v>
      </c>
      <c r="X38" s="9">
        <v>3.1441911199999999E-2</v>
      </c>
      <c r="Y38" s="9">
        <v>0.1014419112</v>
      </c>
      <c r="Z38" s="7">
        <v>745000</v>
      </c>
      <c r="AA38" s="7">
        <v>82777.777777777781</v>
      </c>
      <c r="AB38" s="18"/>
      <c r="AC38" s="18"/>
    </row>
    <row r="39" spans="1:30" x14ac:dyDescent="0.25">
      <c r="A39" s="3" t="s">
        <v>698</v>
      </c>
      <c r="B39" s="4" t="s">
        <v>699</v>
      </c>
      <c r="C39" s="4" t="s">
        <v>244</v>
      </c>
      <c r="D39" s="3" t="s">
        <v>700</v>
      </c>
      <c r="E39" s="3" t="s">
        <v>288</v>
      </c>
      <c r="F39" s="3">
        <v>6144</v>
      </c>
      <c r="G39" s="3" t="s">
        <v>167</v>
      </c>
      <c r="H39" s="3">
        <v>0</v>
      </c>
      <c r="I39" s="3">
        <v>0</v>
      </c>
      <c r="J39" s="3">
        <v>8</v>
      </c>
      <c r="K39" s="3">
        <v>0</v>
      </c>
      <c r="L39" s="3">
        <v>0</v>
      </c>
      <c r="M39" s="3">
        <v>0</v>
      </c>
      <c r="N39" s="3">
        <v>0</v>
      </c>
      <c r="O39" s="3">
        <v>3009</v>
      </c>
      <c r="P39" s="3" t="s">
        <v>221</v>
      </c>
      <c r="Q39" s="5" t="s">
        <v>44</v>
      </c>
      <c r="R39" s="7">
        <v>171798</v>
      </c>
      <c r="S39" s="8">
        <v>0.05</v>
      </c>
      <c r="T39" s="7">
        <v>163208.1</v>
      </c>
      <c r="U39" s="17">
        <v>0.35</v>
      </c>
      <c r="V39" s="7">
        <v>106085.265</v>
      </c>
      <c r="W39" s="9">
        <v>7.0000000000000007E-2</v>
      </c>
      <c r="X39" s="9">
        <v>3.5748907757803802E-2</v>
      </c>
      <c r="Y39" s="9">
        <v>0.1057489077578038</v>
      </c>
      <c r="Z39" s="7">
        <v>1003000</v>
      </c>
      <c r="AA39" s="7">
        <v>111444.44444444444</v>
      </c>
      <c r="AB39" s="18"/>
      <c r="AC39" s="18"/>
    </row>
    <row r="40" spans="1:30" x14ac:dyDescent="0.25">
      <c r="A40" s="3" t="s">
        <v>701</v>
      </c>
      <c r="B40" s="4" t="s">
        <v>701</v>
      </c>
      <c r="C40" s="4" t="s">
        <v>98</v>
      </c>
      <c r="D40" s="3" t="s">
        <v>702</v>
      </c>
      <c r="E40" s="3" t="s">
        <v>267</v>
      </c>
      <c r="F40" s="3">
        <v>8923</v>
      </c>
      <c r="G40" s="3" t="s">
        <v>23</v>
      </c>
      <c r="H40" s="3">
        <v>11714</v>
      </c>
      <c r="I40" s="3">
        <v>0</v>
      </c>
      <c r="J40" s="3">
        <v>15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 t="s">
        <v>174</v>
      </c>
      <c r="Q40" s="5" t="s">
        <v>44</v>
      </c>
      <c r="R40" s="7">
        <v>198000</v>
      </c>
      <c r="S40" s="8">
        <v>0.05</v>
      </c>
      <c r="T40" s="7">
        <v>188100</v>
      </c>
      <c r="U40" s="17">
        <v>0.35</v>
      </c>
      <c r="V40" s="7">
        <v>122265</v>
      </c>
      <c r="W40" s="9">
        <v>7.0000000000000007E-2</v>
      </c>
      <c r="X40" s="9">
        <v>3.1442082490490797E-2</v>
      </c>
      <c r="Y40" s="9">
        <v>0.1014420824904908</v>
      </c>
      <c r="Z40" s="7">
        <v>1205000</v>
      </c>
      <c r="AA40" s="7">
        <v>80333.333333333328</v>
      </c>
      <c r="AB40" s="18"/>
      <c r="AC40" s="18"/>
    </row>
    <row r="41" spans="1:30" x14ac:dyDescent="0.25">
      <c r="A41" s="3" t="s">
        <v>703</v>
      </c>
      <c r="B41" s="4" t="s">
        <v>703</v>
      </c>
      <c r="C41" s="4" t="s">
        <v>173</v>
      </c>
      <c r="D41" s="3" t="s">
        <v>704</v>
      </c>
      <c r="E41" s="3" t="s">
        <v>705</v>
      </c>
      <c r="F41" s="3">
        <v>11249</v>
      </c>
      <c r="G41" s="3" t="s">
        <v>167</v>
      </c>
      <c r="H41" s="3">
        <v>16301</v>
      </c>
      <c r="I41" s="3">
        <v>0</v>
      </c>
      <c r="J41" s="3">
        <v>0</v>
      </c>
      <c r="K41" s="3">
        <v>10</v>
      </c>
      <c r="L41" s="3">
        <v>0</v>
      </c>
      <c r="M41" s="3">
        <v>0</v>
      </c>
      <c r="N41" s="3">
        <v>0</v>
      </c>
      <c r="O41" s="3">
        <v>5542</v>
      </c>
      <c r="P41" s="3" t="s">
        <v>118</v>
      </c>
      <c r="Q41" s="5" t="s">
        <v>44</v>
      </c>
      <c r="R41" s="7">
        <v>289924</v>
      </c>
      <c r="S41" s="8">
        <v>0.05</v>
      </c>
      <c r="T41" s="7">
        <v>275427.8</v>
      </c>
      <c r="U41" s="17">
        <v>0.35</v>
      </c>
      <c r="V41" s="7">
        <v>179028.07</v>
      </c>
      <c r="W41" s="9">
        <v>7.0000000000000007E-2</v>
      </c>
      <c r="X41" s="9">
        <v>3.1441864222412803E-2</v>
      </c>
      <c r="Y41" s="9">
        <v>0.1014418642224128</v>
      </c>
      <c r="Z41" s="7">
        <v>1765000</v>
      </c>
      <c r="AA41" s="7">
        <v>147083.33333333334</v>
      </c>
      <c r="AB41" s="18"/>
      <c r="AC41" s="18"/>
    </row>
    <row r="42" spans="1:30" x14ac:dyDescent="0.25">
      <c r="A42" s="3" t="s">
        <v>706</v>
      </c>
      <c r="B42" s="4" t="s">
        <v>707</v>
      </c>
      <c r="C42" s="4" t="s">
        <v>100</v>
      </c>
      <c r="D42" s="3" t="s">
        <v>708</v>
      </c>
      <c r="E42" s="3" t="s">
        <v>263</v>
      </c>
      <c r="F42" s="3">
        <v>6887</v>
      </c>
      <c r="G42" s="3" t="s">
        <v>23</v>
      </c>
      <c r="H42" s="3">
        <v>0</v>
      </c>
      <c r="I42" s="3">
        <v>0</v>
      </c>
      <c r="J42" s="3">
        <v>9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 t="s">
        <v>112</v>
      </c>
      <c r="Q42" s="5" t="s">
        <v>44</v>
      </c>
      <c r="R42" s="7">
        <v>118800</v>
      </c>
      <c r="S42" s="8">
        <v>0.05</v>
      </c>
      <c r="T42" s="7">
        <v>112860</v>
      </c>
      <c r="U42" s="17">
        <v>0.35</v>
      </c>
      <c r="V42" s="7">
        <v>73359</v>
      </c>
      <c r="W42" s="9">
        <v>7.0000000000000007E-2</v>
      </c>
      <c r="X42" s="9">
        <v>3.5749187600000003E-2</v>
      </c>
      <c r="Y42" s="9">
        <v>0.10574918760000002</v>
      </c>
      <c r="Z42" s="7">
        <v>694000</v>
      </c>
      <c r="AA42" s="7">
        <v>77111.111111111109</v>
      </c>
      <c r="AB42" s="18"/>
      <c r="AC42" s="18"/>
    </row>
    <row r="43" spans="1:30" x14ac:dyDescent="0.25">
      <c r="A43" s="3" t="s">
        <v>709</v>
      </c>
      <c r="B43" s="4" t="s">
        <v>709</v>
      </c>
      <c r="C43" s="4" t="s">
        <v>166</v>
      </c>
      <c r="D43" s="3" t="s">
        <v>710</v>
      </c>
      <c r="E43" s="3" t="s">
        <v>267</v>
      </c>
      <c r="F43" s="3">
        <v>13250</v>
      </c>
      <c r="G43" s="3" t="s">
        <v>23</v>
      </c>
      <c r="H43" s="3">
        <v>26175</v>
      </c>
      <c r="I43" s="3">
        <v>25</v>
      </c>
      <c r="J43" s="3">
        <v>21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 t="s">
        <v>119</v>
      </c>
      <c r="Q43" s="5" t="s">
        <v>44</v>
      </c>
      <c r="R43" s="7">
        <v>532200</v>
      </c>
      <c r="S43" s="8">
        <v>0.05</v>
      </c>
      <c r="T43" s="7">
        <v>505590</v>
      </c>
      <c r="U43" s="17">
        <v>0.35</v>
      </c>
      <c r="V43" s="7">
        <v>328633.5</v>
      </c>
      <c r="W43" s="9">
        <v>7.0000000000000007E-2</v>
      </c>
      <c r="X43" s="9">
        <v>3.144195014817161E-2</v>
      </c>
      <c r="Y43" s="9">
        <v>0.10144195014817162</v>
      </c>
      <c r="Z43" s="7">
        <v>3240000</v>
      </c>
      <c r="AA43" s="7">
        <v>70434.782608695648</v>
      </c>
      <c r="AB43" s="18"/>
      <c r="AC43" s="18"/>
    </row>
    <row r="44" spans="1:30" x14ac:dyDescent="0.25">
      <c r="A44" s="3" t="s">
        <v>711</v>
      </c>
      <c r="B44" s="4" t="s">
        <v>711</v>
      </c>
      <c r="C44" s="4" t="s">
        <v>166</v>
      </c>
      <c r="D44" s="3" t="s">
        <v>712</v>
      </c>
      <c r="E44" s="3" t="s">
        <v>263</v>
      </c>
      <c r="F44" s="3">
        <v>8537</v>
      </c>
      <c r="G44" s="3" t="s">
        <v>23</v>
      </c>
      <c r="H44" s="3">
        <v>17946</v>
      </c>
      <c r="I44" s="3">
        <v>0</v>
      </c>
      <c r="J44" s="3">
        <v>0</v>
      </c>
      <c r="K44" s="3">
        <v>23</v>
      </c>
      <c r="L44" s="3">
        <v>0</v>
      </c>
      <c r="M44" s="3">
        <v>0</v>
      </c>
      <c r="N44" s="3">
        <v>0</v>
      </c>
      <c r="O44" s="3">
        <v>0</v>
      </c>
      <c r="P44" s="3" t="s">
        <v>120</v>
      </c>
      <c r="Q44" s="5" t="s">
        <v>44</v>
      </c>
      <c r="R44" s="7">
        <v>386400</v>
      </c>
      <c r="S44" s="8">
        <v>0.05</v>
      </c>
      <c r="T44" s="7">
        <v>367080</v>
      </c>
      <c r="U44" s="17">
        <v>0.35</v>
      </c>
      <c r="V44" s="7">
        <v>238602</v>
      </c>
      <c r="W44" s="9">
        <v>7.0000000000000007E-2</v>
      </c>
      <c r="X44" s="9">
        <v>3.5749187600000003E-2</v>
      </c>
      <c r="Y44" s="9">
        <v>0.10574918760000002</v>
      </c>
      <c r="Z44" s="7">
        <v>2256000</v>
      </c>
      <c r="AA44" s="7">
        <v>98086.956521739135</v>
      </c>
      <c r="AB44" s="18"/>
      <c r="AC44" s="18"/>
    </row>
    <row r="45" spans="1:30" x14ac:dyDescent="0.25">
      <c r="A45" s="3" t="s">
        <v>713</v>
      </c>
      <c r="B45" s="4" t="s">
        <v>713</v>
      </c>
      <c r="C45" s="4" t="s">
        <v>98</v>
      </c>
      <c r="D45" s="3" t="s">
        <v>714</v>
      </c>
      <c r="E45" s="3" t="s">
        <v>267</v>
      </c>
      <c r="F45" s="3">
        <v>5328</v>
      </c>
      <c r="G45" s="3" t="s">
        <v>23</v>
      </c>
      <c r="H45" s="3">
        <v>5340</v>
      </c>
      <c r="I45" s="3">
        <v>0</v>
      </c>
      <c r="J45" s="3">
        <v>8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 t="s">
        <v>120</v>
      </c>
      <c r="Q45" s="5" t="s">
        <v>44</v>
      </c>
      <c r="R45" s="7">
        <v>105600</v>
      </c>
      <c r="S45" s="8">
        <v>0.05</v>
      </c>
      <c r="T45" s="7">
        <v>100320</v>
      </c>
      <c r="U45" s="17">
        <v>0.35</v>
      </c>
      <c r="V45" s="7">
        <v>65208</v>
      </c>
      <c r="W45" s="9">
        <v>7.0000000000000007E-2</v>
      </c>
      <c r="X45" s="9">
        <v>3.1441911199999999E-2</v>
      </c>
      <c r="Y45" s="9">
        <v>0.1014419112</v>
      </c>
      <c r="Z45" s="7">
        <v>643000</v>
      </c>
      <c r="AA45" s="7">
        <v>80375</v>
      </c>
      <c r="AB45" s="18"/>
      <c r="AC45" s="18"/>
    </row>
    <row r="46" spans="1:30" x14ac:dyDescent="0.25">
      <c r="A46" s="3" t="s">
        <v>715</v>
      </c>
      <c r="B46" s="4" t="s">
        <v>716</v>
      </c>
      <c r="C46" s="4" t="s">
        <v>100</v>
      </c>
      <c r="D46" s="3" t="s">
        <v>717</v>
      </c>
      <c r="E46" s="3" t="s">
        <v>263</v>
      </c>
      <c r="F46" s="3">
        <v>6287</v>
      </c>
      <c r="G46" s="3" t="s">
        <v>23</v>
      </c>
      <c r="H46" s="3">
        <v>0</v>
      </c>
      <c r="I46" s="3">
        <v>1</v>
      </c>
      <c r="J46" s="3">
        <v>7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 t="s">
        <v>111</v>
      </c>
      <c r="Q46" s="5" t="s">
        <v>44</v>
      </c>
      <c r="R46" s="7">
        <v>102600</v>
      </c>
      <c r="S46" s="8">
        <v>0.05</v>
      </c>
      <c r="T46" s="7">
        <v>97470</v>
      </c>
      <c r="U46" s="17">
        <v>0.35</v>
      </c>
      <c r="V46" s="7">
        <v>63355.5</v>
      </c>
      <c r="W46" s="9">
        <v>7.0000000000000007E-2</v>
      </c>
      <c r="X46" s="9">
        <v>3.5749187600000003E-2</v>
      </c>
      <c r="Y46" s="9">
        <v>0.10574918760000002</v>
      </c>
      <c r="Z46" s="7">
        <v>599000</v>
      </c>
      <c r="AA46" s="7">
        <v>74875</v>
      </c>
      <c r="AB46" s="18"/>
      <c r="AC46" s="18"/>
    </row>
    <row r="47" spans="1:30" x14ac:dyDescent="0.25">
      <c r="A47" s="3" t="s">
        <v>718</v>
      </c>
      <c r="B47" s="4" t="s">
        <v>718</v>
      </c>
      <c r="C47" s="4" t="s">
        <v>166</v>
      </c>
      <c r="D47" s="3" t="s">
        <v>719</v>
      </c>
      <c r="E47" s="3" t="s">
        <v>267</v>
      </c>
      <c r="F47" s="3">
        <v>10684</v>
      </c>
      <c r="G47" s="3" t="s">
        <v>23</v>
      </c>
      <c r="H47" s="3">
        <v>18534</v>
      </c>
      <c r="I47" s="3">
        <v>0</v>
      </c>
      <c r="J47" s="3">
        <v>32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 t="s">
        <v>174</v>
      </c>
      <c r="Q47" s="5" t="s">
        <v>44</v>
      </c>
      <c r="R47" s="7">
        <v>422400</v>
      </c>
      <c r="S47" s="8">
        <v>0.05</v>
      </c>
      <c r="T47" s="7">
        <v>401280</v>
      </c>
      <c r="U47" s="17">
        <v>0.35</v>
      </c>
      <c r="V47" s="7">
        <v>260832</v>
      </c>
      <c r="W47" s="9">
        <v>7.0000000000000007E-2</v>
      </c>
      <c r="X47" s="9">
        <v>3.1441911199999999E-2</v>
      </c>
      <c r="Y47" s="9">
        <v>0.1014419112</v>
      </c>
      <c r="Z47" s="7">
        <v>2571000</v>
      </c>
      <c r="AA47" s="7">
        <v>80343.75</v>
      </c>
      <c r="AB47" s="18"/>
      <c r="AC47" s="18"/>
    </row>
    <row r="48" spans="1:30" x14ac:dyDescent="0.25">
      <c r="A48" s="3" t="s">
        <v>720</v>
      </c>
      <c r="B48" s="4" t="s">
        <v>720</v>
      </c>
      <c r="C48" s="4" t="s">
        <v>166</v>
      </c>
      <c r="D48" s="3" t="s">
        <v>721</v>
      </c>
      <c r="E48" s="3" t="s">
        <v>267</v>
      </c>
      <c r="F48" s="3">
        <v>12361</v>
      </c>
      <c r="G48" s="3" t="s">
        <v>23</v>
      </c>
      <c r="H48" s="3">
        <v>23106</v>
      </c>
      <c r="I48" s="3">
        <v>0</v>
      </c>
      <c r="J48" s="3">
        <v>39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 t="s">
        <v>174</v>
      </c>
      <c r="Q48" s="5" t="s">
        <v>44</v>
      </c>
      <c r="R48" s="7">
        <v>514800</v>
      </c>
      <c r="S48" s="8">
        <v>0.05</v>
      </c>
      <c r="T48" s="7">
        <v>489060</v>
      </c>
      <c r="U48" s="17">
        <v>0.35</v>
      </c>
      <c r="V48" s="7">
        <v>317889</v>
      </c>
      <c r="W48" s="9">
        <v>7.0000000000000007E-2</v>
      </c>
      <c r="X48" s="9">
        <v>3.1441911199999999E-2</v>
      </c>
      <c r="Y48" s="9">
        <v>0.1014419112</v>
      </c>
      <c r="Z48" s="7">
        <v>3134000</v>
      </c>
      <c r="AA48" s="7">
        <v>80358.974358974345</v>
      </c>
      <c r="AB48" s="18"/>
      <c r="AC48" s="18"/>
    </row>
    <row r="49" spans="1:29" x14ac:dyDescent="0.25">
      <c r="A49" s="3" t="s">
        <v>722</v>
      </c>
      <c r="B49" s="4" t="s">
        <v>722</v>
      </c>
      <c r="C49" s="4" t="s">
        <v>98</v>
      </c>
      <c r="D49" s="3" t="s">
        <v>723</v>
      </c>
      <c r="E49" s="3" t="s">
        <v>267</v>
      </c>
      <c r="F49" s="3">
        <v>7853</v>
      </c>
      <c r="G49" s="3" t="s">
        <v>23</v>
      </c>
      <c r="H49" s="3">
        <v>8084</v>
      </c>
      <c r="I49" s="3">
        <v>0</v>
      </c>
      <c r="J49" s="3">
        <v>12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 t="s">
        <v>168</v>
      </c>
      <c r="Q49" s="5" t="s">
        <v>44</v>
      </c>
      <c r="R49" s="7">
        <v>158400</v>
      </c>
      <c r="S49" s="8">
        <v>0.05</v>
      </c>
      <c r="T49" s="7">
        <v>150480</v>
      </c>
      <c r="U49" s="17">
        <v>0.35</v>
      </c>
      <c r="V49" s="7">
        <v>97812</v>
      </c>
      <c r="W49" s="9">
        <v>7.0000000000000007E-2</v>
      </c>
      <c r="X49" s="9">
        <v>3.1441911199999999E-2</v>
      </c>
      <c r="Y49" s="9">
        <v>0.1014419112</v>
      </c>
      <c r="Z49" s="7">
        <v>964000</v>
      </c>
      <c r="AA49" s="7">
        <v>80333.333333333328</v>
      </c>
      <c r="AB49" s="18"/>
      <c r="AC49" s="18"/>
    </row>
    <row r="50" spans="1:29" x14ac:dyDescent="0.25">
      <c r="A50" s="3" t="s">
        <v>724</v>
      </c>
      <c r="B50" s="4" t="s">
        <v>724</v>
      </c>
      <c r="C50" s="4" t="s">
        <v>725</v>
      </c>
      <c r="D50" s="3" t="s">
        <v>726</v>
      </c>
      <c r="E50" s="3" t="s">
        <v>342</v>
      </c>
      <c r="F50" s="3">
        <v>19961</v>
      </c>
      <c r="G50" s="3" t="s">
        <v>236</v>
      </c>
      <c r="H50" s="3">
        <v>0</v>
      </c>
      <c r="I50" s="3">
        <v>0</v>
      </c>
      <c r="J50" s="3">
        <v>0</v>
      </c>
      <c r="K50" s="3">
        <v>42</v>
      </c>
      <c r="L50" s="3">
        <v>0</v>
      </c>
      <c r="M50" s="3">
        <v>0</v>
      </c>
      <c r="N50" s="3">
        <v>0</v>
      </c>
      <c r="O50" s="3">
        <v>6500</v>
      </c>
      <c r="P50" s="3" t="s">
        <v>119</v>
      </c>
      <c r="Q50" s="5" t="s">
        <v>44</v>
      </c>
      <c r="R50" s="7">
        <v>763740</v>
      </c>
      <c r="S50" s="8">
        <v>0.05</v>
      </c>
      <c r="T50" s="7">
        <v>725553</v>
      </c>
      <c r="U50" s="17">
        <v>0.49500000000000011</v>
      </c>
      <c r="V50" s="7">
        <v>366404.26500000001</v>
      </c>
      <c r="W50" s="9">
        <v>0.08</v>
      </c>
      <c r="X50" s="9">
        <v>3.1441963876973907E-2</v>
      </c>
      <c r="Y50" s="9">
        <v>0.11144196387697392</v>
      </c>
      <c r="Z50" s="7">
        <v>3288000</v>
      </c>
      <c r="AA50" s="7">
        <v>67102.040816326524</v>
      </c>
      <c r="AB50" s="18"/>
      <c r="AC50" s="18"/>
    </row>
    <row r="51" spans="1:29" x14ac:dyDescent="0.25">
      <c r="A51" s="3" t="s">
        <v>727</v>
      </c>
      <c r="B51" s="4" t="s">
        <v>728</v>
      </c>
      <c r="C51" s="4" t="s">
        <v>245</v>
      </c>
      <c r="D51" s="3" t="s">
        <v>729</v>
      </c>
      <c r="E51" s="3" t="s">
        <v>263</v>
      </c>
      <c r="F51" s="3">
        <v>5613</v>
      </c>
      <c r="G51" s="3" t="s">
        <v>23</v>
      </c>
      <c r="H51" s="3">
        <v>0</v>
      </c>
      <c r="I51" s="3">
        <v>0</v>
      </c>
      <c r="J51" s="3">
        <v>6</v>
      </c>
      <c r="K51" s="3">
        <v>2</v>
      </c>
      <c r="L51" s="3">
        <v>0</v>
      </c>
      <c r="M51" s="3">
        <v>0</v>
      </c>
      <c r="N51" s="3">
        <v>0</v>
      </c>
      <c r="O51" s="3">
        <v>0</v>
      </c>
      <c r="P51" s="3" t="s">
        <v>114</v>
      </c>
      <c r="Q51" s="5" t="s">
        <v>44</v>
      </c>
      <c r="R51" s="7">
        <v>112800</v>
      </c>
      <c r="S51" s="8">
        <v>0.05</v>
      </c>
      <c r="T51" s="7">
        <v>107160</v>
      </c>
      <c r="U51" s="17">
        <v>0.35</v>
      </c>
      <c r="V51" s="7">
        <v>69654</v>
      </c>
      <c r="W51" s="9">
        <v>7.0000000000000007E-2</v>
      </c>
      <c r="X51" s="9">
        <v>3.5749785797628914E-2</v>
      </c>
      <c r="Y51" s="9">
        <v>0.10574978579762892</v>
      </c>
      <c r="Z51" s="7">
        <v>659000</v>
      </c>
      <c r="AA51" s="7">
        <v>82375</v>
      </c>
      <c r="AB51" s="18"/>
      <c r="AC51" s="18"/>
    </row>
    <row r="52" spans="1:29" x14ac:dyDescent="0.25">
      <c r="A52" s="3" t="s">
        <v>730</v>
      </c>
      <c r="B52" s="4" t="s">
        <v>730</v>
      </c>
      <c r="C52" s="4" t="s">
        <v>98</v>
      </c>
      <c r="D52" s="3" t="s">
        <v>731</v>
      </c>
      <c r="E52" s="3" t="s">
        <v>263</v>
      </c>
      <c r="F52" s="3">
        <v>6193</v>
      </c>
      <c r="G52" s="3" t="s">
        <v>23</v>
      </c>
      <c r="H52" s="3">
        <v>5618</v>
      </c>
      <c r="I52" s="3">
        <v>0</v>
      </c>
      <c r="J52" s="3">
        <v>5</v>
      </c>
      <c r="K52" s="3">
        <v>4</v>
      </c>
      <c r="L52" s="3">
        <v>0</v>
      </c>
      <c r="M52" s="3">
        <v>0</v>
      </c>
      <c r="N52" s="3">
        <v>0</v>
      </c>
      <c r="O52" s="3">
        <v>0</v>
      </c>
      <c r="P52" s="3" t="s">
        <v>198</v>
      </c>
      <c r="Q52" s="5" t="s">
        <v>44</v>
      </c>
      <c r="R52" s="7">
        <v>133200</v>
      </c>
      <c r="S52" s="8">
        <v>0.05</v>
      </c>
      <c r="T52" s="7">
        <v>126540</v>
      </c>
      <c r="U52" s="17">
        <v>0.35</v>
      </c>
      <c r="V52" s="7">
        <v>82251</v>
      </c>
      <c r="W52" s="9">
        <v>7.0000000000000007E-2</v>
      </c>
      <c r="X52" s="9">
        <v>3.5749124210532293E-2</v>
      </c>
      <c r="Y52" s="9">
        <v>0.1057491242105323</v>
      </c>
      <c r="Z52" s="7">
        <v>778000</v>
      </c>
      <c r="AA52" s="7">
        <v>86444.444444444438</v>
      </c>
      <c r="AB52" s="18"/>
      <c r="AC52" s="18"/>
    </row>
    <row r="53" spans="1:29" x14ac:dyDescent="0.25">
      <c r="A53" s="3" t="s">
        <v>732</v>
      </c>
      <c r="B53" s="4" t="s">
        <v>732</v>
      </c>
      <c r="C53" s="4" t="s">
        <v>173</v>
      </c>
      <c r="D53" s="3" t="s">
        <v>733</v>
      </c>
      <c r="E53" s="3" t="s">
        <v>288</v>
      </c>
      <c r="F53" s="3">
        <v>7049</v>
      </c>
      <c r="G53" s="3" t="s">
        <v>167</v>
      </c>
      <c r="H53" s="3">
        <v>5178</v>
      </c>
      <c r="I53" s="3">
        <v>0</v>
      </c>
      <c r="J53" s="3">
        <v>5</v>
      </c>
      <c r="K53" s="3">
        <v>0</v>
      </c>
      <c r="L53" s="3">
        <v>0</v>
      </c>
      <c r="M53" s="3">
        <v>0</v>
      </c>
      <c r="N53" s="3">
        <v>0</v>
      </c>
      <c r="O53" s="3">
        <v>1295</v>
      </c>
      <c r="P53" s="3" t="s">
        <v>115</v>
      </c>
      <c r="Q53" s="5" t="s">
        <v>44</v>
      </c>
      <c r="R53" s="7">
        <v>94490</v>
      </c>
      <c r="S53" s="8">
        <v>0.05</v>
      </c>
      <c r="T53" s="7">
        <v>89765.5</v>
      </c>
      <c r="U53" s="17">
        <v>0.35</v>
      </c>
      <c r="V53" s="7">
        <v>58347.574999999997</v>
      </c>
      <c r="W53" s="9">
        <v>7.0000000000000007E-2</v>
      </c>
      <c r="X53" s="9">
        <v>3.5749634414578367E-2</v>
      </c>
      <c r="Y53" s="9">
        <v>0.10574963441457838</v>
      </c>
      <c r="Z53" s="7">
        <v>552000</v>
      </c>
      <c r="AA53" s="7">
        <v>78857.142857142855</v>
      </c>
      <c r="AB53" s="18"/>
      <c r="AC53" s="18"/>
    </row>
    <row r="54" spans="1:29" x14ac:dyDescent="0.25">
      <c r="A54" s="3" t="s">
        <v>734</v>
      </c>
      <c r="B54" s="4" t="s">
        <v>734</v>
      </c>
      <c r="C54" s="4" t="s">
        <v>173</v>
      </c>
      <c r="D54" s="3" t="s">
        <v>735</v>
      </c>
      <c r="E54" s="3" t="s">
        <v>365</v>
      </c>
      <c r="F54" s="3">
        <v>6924</v>
      </c>
      <c r="G54" s="3" t="s">
        <v>167</v>
      </c>
      <c r="H54" s="3">
        <v>12174</v>
      </c>
      <c r="I54" s="3">
        <v>0</v>
      </c>
      <c r="J54" s="3">
        <v>0</v>
      </c>
      <c r="K54" s="3">
        <v>7</v>
      </c>
      <c r="L54" s="3">
        <v>0</v>
      </c>
      <c r="M54" s="3">
        <v>0</v>
      </c>
      <c r="N54" s="3">
        <v>0</v>
      </c>
      <c r="O54" s="3">
        <v>3500</v>
      </c>
      <c r="P54" s="3" t="s">
        <v>194</v>
      </c>
      <c r="Q54" s="5" t="s">
        <v>44</v>
      </c>
      <c r="R54" s="7">
        <v>194600</v>
      </c>
      <c r="S54" s="8">
        <v>0.05</v>
      </c>
      <c r="T54" s="7">
        <v>184870</v>
      </c>
      <c r="U54" s="17">
        <v>0.35</v>
      </c>
      <c r="V54" s="7">
        <v>120165.5</v>
      </c>
      <c r="W54" s="9">
        <v>7.0000000000000007E-2</v>
      </c>
      <c r="X54" s="9">
        <v>3.144209429881261E-2</v>
      </c>
      <c r="Y54" s="9">
        <v>0.10144209429881262</v>
      </c>
      <c r="Z54" s="7">
        <v>1185000</v>
      </c>
      <c r="AA54" s="7">
        <v>131666.66666666666</v>
      </c>
      <c r="AB54" s="18"/>
      <c r="AC54" s="18"/>
    </row>
    <row r="55" spans="1:29" x14ac:dyDescent="0.25">
      <c r="A55" s="3" t="s">
        <v>736</v>
      </c>
      <c r="B55" s="4" t="s">
        <v>736</v>
      </c>
      <c r="C55" s="4" t="s">
        <v>166</v>
      </c>
      <c r="D55" s="3" t="s">
        <v>737</v>
      </c>
      <c r="E55" s="3" t="s">
        <v>263</v>
      </c>
      <c r="F55" s="3">
        <v>4997</v>
      </c>
      <c r="G55" s="3" t="s">
        <v>23</v>
      </c>
      <c r="H55" s="3">
        <v>5256</v>
      </c>
      <c r="I55" s="3">
        <v>0</v>
      </c>
      <c r="J55" s="3">
        <v>9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 t="s">
        <v>53</v>
      </c>
      <c r="Q55" s="5" t="s">
        <v>44</v>
      </c>
      <c r="R55" s="7">
        <v>118800</v>
      </c>
      <c r="S55" s="8">
        <v>0.05</v>
      </c>
      <c r="T55" s="7">
        <v>112860</v>
      </c>
      <c r="U55" s="17">
        <v>0.35</v>
      </c>
      <c r="V55" s="7">
        <v>73359</v>
      </c>
      <c r="W55" s="9">
        <v>7.0000000000000007E-2</v>
      </c>
      <c r="X55" s="9">
        <v>3.5749543763386571E-2</v>
      </c>
      <c r="Y55" s="9">
        <v>0.10574954376338658</v>
      </c>
      <c r="Z55" s="7">
        <v>694000</v>
      </c>
      <c r="AA55" s="7">
        <v>77111.111111111109</v>
      </c>
      <c r="AB55" s="18"/>
      <c r="AC55" s="18"/>
    </row>
    <row r="56" spans="1:29" x14ac:dyDescent="0.25">
      <c r="A56" s="3" t="s">
        <v>738</v>
      </c>
      <c r="B56" s="4" t="s">
        <v>738</v>
      </c>
      <c r="C56" s="4" t="s">
        <v>173</v>
      </c>
      <c r="D56" s="3" t="s">
        <v>739</v>
      </c>
      <c r="E56" s="3" t="s">
        <v>461</v>
      </c>
      <c r="F56" s="3">
        <v>6144</v>
      </c>
      <c r="G56" s="3" t="s">
        <v>167</v>
      </c>
      <c r="H56" s="3">
        <v>14150</v>
      </c>
      <c r="I56" s="3">
        <v>14</v>
      </c>
      <c r="J56" s="3">
        <v>12</v>
      </c>
      <c r="K56" s="3">
        <v>0</v>
      </c>
      <c r="L56" s="3">
        <v>0</v>
      </c>
      <c r="M56" s="3">
        <v>0</v>
      </c>
      <c r="N56" s="3">
        <v>0</v>
      </c>
      <c r="O56" s="3">
        <v>1860</v>
      </c>
      <c r="P56" s="3" t="s">
        <v>740</v>
      </c>
      <c r="Q56" s="5" t="s">
        <v>44</v>
      </c>
      <c r="R56" s="7">
        <v>342120</v>
      </c>
      <c r="S56" s="8">
        <v>0.05</v>
      </c>
      <c r="T56" s="7">
        <v>325014</v>
      </c>
      <c r="U56" s="17">
        <v>0.35</v>
      </c>
      <c r="V56" s="7">
        <v>211259.1</v>
      </c>
      <c r="W56" s="9">
        <v>7.0000000000000007E-2</v>
      </c>
      <c r="X56" s="9">
        <v>3.5749187600000003E-2</v>
      </c>
      <c r="Y56" s="9">
        <v>0.10574918760000002</v>
      </c>
      <c r="Z56" s="7">
        <v>1998000</v>
      </c>
      <c r="AA56" s="7">
        <v>71357.142857142855</v>
      </c>
      <c r="AB56" s="18"/>
      <c r="AC56" s="18"/>
    </row>
    <row r="57" spans="1:29" x14ac:dyDescent="0.25">
      <c r="A57" s="3" t="s">
        <v>741</v>
      </c>
      <c r="B57" s="4" t="s">
        <v>741</v>
      </c>
      <c r="C57" s="4" t="s">
        <v>98</v>
      </c>
      <c r="D57" s="3" t="s">
        <v>742</v>
      </c>
      <c r="E57" s="3" t="s">
        <v>267</v>
      </c>
      <c r="F57" s="3">
        <v>5346</v>
      </c>
      <c r="G57" s="3" t="s">
        <v>23</v>
      </c>
      <c r="H57" s="3">
        <v>7000</v>
      </c>
      <c r="I57" s="3">
        <v>0</v>
      </c>
      <c r="J57" s="3">
        <v>10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 t="s">
        <v>212</v>
      </c>
      <c r="Q57" s="5" t="s">
        <v>44</v>
      </c>
      <c r="R57" s="7">
        <v>132000</v>
      </c>
      <c r="S57" s="8">
        <v>0.05</v>
      </c>
      <c r="T57" s="7">
        <v>125400</v>
      </c>
      <c r="U57" s="17">
        <v>0.35</v>
      </c>
      <c r="V57" s="7">
        <v>81510</v>
      </c>
      <c r="W57" s="9">
        <v>7.0000000000000007E-2</v>
      </c>
      <c r="X57" s="9">
        <v>3.1441911199999999E-2</v>
      </c>
      <c r="Y57" s="9">
        <v>0.1014419112</v>
      </c>
      <c r="Z57" s="7">
        <v>804000</v>
      </c>
      <c r="AA57" s="7">
        <v>80400</v>
      </c>
      <c r="AB57" s="18"/>
      <c r="AC57" s="18"/>
    </row>
    <row r="58" spans="1:29" x14ac:dyDescent="0.25">
      <c r="A58" s="3" t="s">
        <v>743</v>
      </c>
      <c r="B58" s="4" t="s">
        <v>744</v>
      </c>
      <c r="C58" s="4" t="s">
        <v>745</v>
      </c>
      <c r="D58" s="3" t="s">
        <v>746</v>
      </c>
      <c r="E58" s="3" t="s">
        <v>747</v>
      </c>
      <c r="F58" s="3">
        <v>7048</v>
      </c>
      <c r="G58" s="3" t="s">
        <v>236</v>
      </c>
      <c r="H58" s="3">
        <v>0</v>
      </c>
      <c r="I58" s="3">
        <v>0</v>
      </c>
      <c r="J58" s="3">
        <v>4</v>
      </c>
      <c r="K58" s="3">
        <v>4</v>
      </c>
      <c r="L58" s="3">
        <v>0</v>
      </c>
      <c r="M58" s="3">
        <v>0</v>
      </c>
      <c r="N58" s="3">
        <v>0</v>
      </c>
      <c r="O58" s="3">
        <v>1000</v>
      </c>
      <c r="P58" s="3" t="s">
        <v>168</v>
      </c>
      <c r="Q58" s="5" t="s">
        <v>44</v>
      </c>
      <c r="R58" s="7">
        <v>127800</v>
      </c>
      <c r="S58" s="8">
        <v>0.05</v>
      </c>
      <c r="T58" s="7">
        <v>121410</v>
      </c>
      <c r="U58" s="17">
        <v>0.49500000000000011</v>
      </c>
      <c r="V58" s="7">
        <v>61312.05</v>
      </c>
      <c r="W58" s="9">
        <v>0.08</v>
      </c>
      <c r="X58" s="9">
        <v>3.1441990997956956E-2</v>
      </c>
      <c r="Y58" s="9">
        <v>0.11144199099795696</v>
      </c>
      <c r="Z58" s="7">
        <v>550000</v>
      </c>
      <c r="AA58" s="7">
        <v>55000</v>
      </c>
      <c r="AB58" s="18"/>
      <c r="AC58" s="18"/>
    </row>
    <row r="59" spans="1:29" x14ac:dyDescent="0.25">
      <c r="A59" s="3" t="s">
        <v>748</v>
      </c>
      <c r="B59" s="4" t="s">
        <v>748</v>
      </c>
      <c r="C59" s="4" t="s">
        <v>98</v>
      </c>
      <c r="D59" s="3" t="s">
        <v>749</v>
      </c>
      <c r="E59" s="3" t="s">
        <v>267</v>
      </c>
      <c r="F59" s="3">
        <v>5228</v>
      </c>
      <c r="G59" s="3" t="s">
        <v>23</v>
      </c>
      <c r="H59" s="3">
        <v>8479</v>
      </c>
      <c r="I59" s="3">
        <v>0</v>
      </c>
      <c r="J59" s="3">
        <v>9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 t="s">
        <v>119</v>
      </c>
      <c r="Q59" s="5" t="s">
        <v>44</v>
      </c>
      <c r="R59" s="7">
        <v>118800</v>
      </c>
      <c r="S59" s="8">
        <v>0.05</v>
      </c>
      <c r="T59" s="7">
        <v>112860</v>
      </c>
      <c r="U59" s="17">
        <v>0.35</v>
      </c>
      <c r="V59" s="7">
        <v>73359</v>
      </c>
      <c r="W59" s="9">
        <v>7.0000000000000007E-2</v>
      </c>
      <c r="X59" s="9">
        <v>3.1442215342148791E-2</v>
      </c>
      <c r="Y59" s="9">
        <v>0.1014422153421488</v>
      </c>
      <c r="Z59" s="7">
        <v>723000</v>
      </c>
      <c r="AA59" s="7">
        <v>80333.333333333328</v>
      </c>
      <c r="AB59" s="18"/>
      <c r="AC59" s="18"/>
    </row>
    <row r="60" spans="1:29" x14ac:dyDescent="0.25">
      <c r="A60" s="3" t="s">
        <v>750</v>
      </c>
      <c r="B60" s="4" t="s">
        <v>750</v>
      </c>
      <c r="C60" s="4" t="s">
        <v>173</v>
      </c>
      <c r="D60" s="3" t="s">
        <v>751</v>
      </c>
      <c r="E60" s="3" t="s">
        <v>288</v>
      </c>
      <c r="F60" s="3">
        <v>6146</v>
      </c>
      <c r="G60" s="3" t="s">
        <v>167</v>
      </c>
      <c r="H60" s="3">
        <v>7316</v>
      </c>
      <c r="I60" s="3">
        <v>0</v>
      </c>
      <c r="J60" s="3">
        <v>5</v>
      </c>
      <c r="K60" s="3">
        <v>0</v>
      </c>
      <c r="L60" s="3">
        <v>0</v>
      </c>
      <c r="M60" s="3">
        <v>0</v>
      </c>
      <c r="N60" s="3">
        <v>0</v>
      </c>
      <c r="O60" s="3">
        <v>3292</v>
      </c>
      <c r="P60" s="3" t="s">
        <v>123</v>
      </c>
      <c r="Q60" s="5" t="s">
        <v>44</v>
      </c>
      <c r="R60" s="7">
        <v>138424</v>
      </c>
      <c r="S60" s="8">
        <v>0.05</v>
      </c>
      <c r="T60" s="7">
        <v>131502.79999999999</v>
      </c>
      <c r="U60" s="17">
        <v>0.35</v>
      </c>
      <c r="V60" s="7">
        <v>85476.82</v>
      </c>
      <c r="W60" s="9">
        <v>7.0000000000000007E-2</v>
      </c>
      <c r="X60" s="9">
        <v>3.5749435258020497E-2</v>
      </c>
      <c r="Y60" s="9">
        <v>0.1057494352580205</v>
      </c>
      <c r="Z60" s="7">
        <v>808000</v>
      </c>
      <c r="AA60" s="7">
        <v>101000</v>
      </c>
      <c r="AB60" s="18"/>
      <c r="AC60" s="18"/>
    </row>
    <row r="61" spans="1:29" x14ac:dyDescent="0.25">
      <c r="A61" s="3" t="s">
        <v>752</v>
      </c>
      <c r="B61" s="4" t="s">
        <v>752</v>
      </c>
      <c r="C61" s="4" t="s">
        <v>98</v>
      </c>
      <c r="D61" s="3" t="s">
        <v>753</v>
      </c>
      <c r="E61" s="3" t="s">
        <v>263</v>
      </c>
      <c r="F61" s="3">
        <v>7135</v>
      </c>
      <c r="G61" s="3" t="s">
        <v>23</v>
      </c>
      <c r="H61" s="3">
        <v>5616</v>
      </c>
      <c r="I61" s="3">
        <v>0</v>
      </c>
      <c r="J61" s="3">
        <v>0</v>
      </c>
      <c r="K61" s="3">
        <v>8</v>
      </c>
      <c r="L61" s="3">
        <v>0</v>
      </c>
      <c r="M61" s="3">
        <v>0</v>
      </c>
      <c r="N61" s="3">
        <v>0</v>
      </c>
      <c r="O61" s="3">
        <v>0</v>
      </c>
      <c r="P61" s="3" t="s">
        <v>119</v>
      </c>
      <c r="Q61" s="5" t="s">
        <v>44</v>
      </c>
      <c r="R61" s="7">
        <v>134400</v>
      </c>
      <c r="S61" s="8">
        <v>0.05</v>
      </c>
      <c r="T61" s="7">
        <v>127680</v>
      </c>
      <c r="U61" s="17">
        <v>0.35</v>
      </c>
      <c r="V61" s="7">
        <v>82992</v>
      </c>
      <c r="W61" s="9">
        <v>7.0000000000000007E-2</v>
      </c>
      <c r="X61" s="9">
        <v>3.5749506404901238E-2</v>
      </c>
      <c r="Y61" s="9">
        <v>0.10574950640490124</v>
      </c>
      <c r="Z61" s="7">
        <v>785000</v>
      </c>
      <c r="AA61" s="7">
        <v>98125</v>
      </c>
      <c r="AB61" s="18"/>
      <c r="AC61" s="18"/>
    </row>
    <row r="62" spans="1:29" x14ac:dyDescent="0.25">
      <c r="A62" s="3" t="s">
        <v>754</v>
      </c>
      <c r="B62" s="4" t="s">
        <v>754</v>
      </c>
      <c r="C62" s="4" t="s">
        <v>98</v>
      </c>
      <c r="D62" s="3" t="s">
        <v>755</v>
      </c>
      <c r="E62" s="3" t="s">
        <v>263</v>
      </c>
      <c r="F62" s="3">
        <v>7236</v>
      </c>
      <c r="G62" s="3" t="s">
        <v>23</v>
      </c>
      <c r="H62" s="3">
        <v>6724</v>
      </c>
      <c r="I62" s="3">
        <v>0</v>
      </c>
      <c r="J62" s="3">
        <v>10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 t="s">
        <v>240</v>
      </c>
      <c r="Q62" s="5" t="s">
        <v>44</v>
      </c>
      <c r="R62" s="7">
        <v>132000</v>
      </c>
      <c r="S62" s="8">
        <v>0.05</v>
      </c>
      <c r="T62" s="7">
        <v>125400</v>
      </c>
      <c r="U62" s="17">
        <v>0.35</v>
      </c>
      <c r="V62" s="7">
        <v>81510</v>
      </c>
      <c r="W62" s="9">
        <v>7.0000000000000007E-2</v>
      </c>
      <c r="X62" s="9">
        <v>3.5748992470678996E-2</v>
      </c>
      <c r="Y62" s="9">
        <v>0.105748992470679</v>
      </c>
      <c r="Z62" s="7">
        <v>771000</v>
      </c>
      <c r="AA62" s="7">
        <v>77100</v>
      </c>
      <c r="AB62" s="18"/>
      <c r="AC62" s="18"/>
    </row>
    <row r="63" spans="1:29" x14ac:dyDescent="0.25">
      <c r="A63" s="3" t="s">
        <v>756</v>
      </c>
      <c r="B63" s="4" t="s">
        <v>756</v>
      </c>
      <c r="C63" s="4" t="s">
        <v>98</v>
      </c>
      <c r="D63" s="3" t="s">
        <v>757</v>
      </c>
      <c r="E63" s="3" t="s">
        <v>263</v>
      </c>
      <c r="F63" s="3">
        <v>7337</v>
      </c>
      <c r="G63" s="3" t="s">
        <v>23</v>
      </c>
      <c r="H63" s="3">
        <v>6705</v>
      </c>
      <c r="I63" s="3">
        <v>0</v>
      </c>
      <c r="J63" s="3">
        <v>8</v>
      </c>
      <c r="K63" s="3">
        <v>2</v>
      </c>
      <c r="L63" s="3">
        <v>0</v>
      </c>
      <c r="M63" s="3">
        <v>0</v>
      </c>
      <c r="N63" s="3">
        <v>0</v>
      </c>
      <c r="O63" s="3">
        <v>0</v>
      </c>
      <c r="P63" s="3" t="s">
        <v>196</v>
      </c>
      <c r="Q63" s="5" t="s">
        <v>44</v>
      </c>
      <c r="R63" s="7">
        <v>139200</v>
      </c>
      <c r="S63" s="8">
        <v>0.05</v>
      </c>
      <c r="T63" s="7">
        <v>132240</v>
      </c>
      <c r="U63" s="17">
        <v>0.35</v>
      </c>
      <c r="V63" s="7">
        <v>85956</v>
      </c>
      <c r="W63" s="9">
        <v>7.0000000000000007E-2</v>
      </c>
      <c r="X63" s="9">
        <v>3.5749311197397313E-2</v>
      </c>
      <c r="Y63" s="9">
        <v>0.10574931119739732</v>
      </c>
      <c r="Z63" s="7">
        <v>813000</v>
      </c>
      <c r="AA63" s="7">
        <v>81300</v>
      </c>
      <c r="AB63" s="18"/>
      <c r="AC63" s="18"/>
    </row>
    <row r="64" spans="1:29" x14ac:dyDescent="0.25">
      <c r="A64" s="3" t="s">
        <v>758</v>
      </c>
      <c r="B64" s="4" t="s">
        <v>758</v>
      </c>
      <c r="C64" s="4" t="s">
        <v>98</v>
      </c>
      <c r="D64" s="3" t="s">
        <v>759</v>
      </c>
      <c r="E64" s="3" t="s">
        <v>263</v>
      </c>
      <c r="F64" s="3">
        <v>7337</v>
      </c>
      <c r="G64" s="3" t="s">
        <v>23</v>
      </c>
      <c r="H64" s="3">
        <v>6705</v>
      </c>
      <c r="I64" s="3">
        <v>0</v>
      </c>
      <c r="J64" s="3">
        <v>8</v>
      </c>
      <c r="K64" s="3">
        <v>2</v>
      </c>
      <c r="L64" s="3">
        <v>0</v>
      </c>
      <c r="M64" s="3">
        <v>0</v>
      </c>
      <c r="N64" s="3">
        <v>0</v>
      </c>
      <c r="O64" s="3">
        <v>0</v>
      </c>
      <c r="P64" s="3" t="s">
        <v>196</v>
      </c>
      <c r="Q64" s="5" t="s">
        <v>44</v>
      </c>
      <c r="R64" s="7">
        <v>139200</v>
      </c>
      <c r="S64" s="8">
        <v>0.05</v>
      </c>
      <c r="T64" s="7">
        <v>132240</v>
      </c>
      <c r="U64" s="17">
        <v>0.35</v>
      </c>
      <c r="V64" s="7">
        <v>85956</v>
      </c>
      <c r="W64" s="9">
        <v>7.0000000000000007E-2</v>
      </c>
      <c r="X64" s="9">
        <v>3.5749311197397313E-2</v>
      </c>
      <c r="Y64" s="9">
        <v>0.10574931119739732</v>
      </c>
      <c r="Z64" s="7">
        <v>813000</v>
      </c>
      <c r="AA64" s="7">
        <v>81300</v>
      </c>
      <c r="AB64" s="18"/>
      <c r="AC64" s="18"/>
    </row>
    <row r="65" spans="1:29" ht="30" x14ac:dyDescent="0.25">
      <c r="A65" s="3" t="s">
        <v>760</v>
      </c>
      <c r="B65" s="4" t="s">
        <v>761</v>
      </c>
      <c r="C65" s="4" t="s">
        <v>762</v>
      </c>
      <c r="D65" s="3" t="s">
        <v>763</v>
      </c>
      <c r="E65" s="3" t="s">
        <v>263</v>
      </c>
      <c r="F65" s="3">
        <v>15640</v>
      </c>
      <c r="G65" s="3" t="s">
        <v>23</v>
      </c>
      <c r="H65" s="3">
        <v>0</v>
      </c>
      <c r="I65" s="3">
        <v>13</v>
      </c>
      <c r="J65" s="3">
        <v>16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 t="s">
        <v>188</v>
      </c>
      <c r="Q65" s="5" t="s">
        <v>44</v>
      </c>
      <c r="R65" s="7">
        <v>343800</v>
      </c>
      <c r="S65" s="8">
        <v>0.05</v>
      </c>
      <c r="T65" s="7">
        <v>326610</v>
      </c>
      <c r="U65" s="17">
        <v>0.35</v>
      </c>
      <c r="V65" s="7">
        <v>212296.5</v>
      </c>
      <c r="W65" s="9">
        <v>7.0000000000000007E-2</v>
      </c>
      <c r="X65" s="9">
        <v>3.5749062274628311E-2</v>
      </c>
      <c r="Y65" s="9">
        <v>0.10574906227462832</v>
      </c>
      <c r="Z65" s="7">
        <v>2008000</v>
      </c>
      <c r="AA65" s="7">
        <v>69241.379310344826</v>
      </c>
      <c r="AB65" s="18"/>
      <c r="AC65" s="18"/>
    </row>
    <row r="66" spans="1:29" x14ac:dyDescent="0.25">
      <c r="A66" s="3" t="s">
        <v>764</v>
      </c>
      <c r="B66" s="4" t="s">
        <v>764</v>
      </c>
      <c r="C66" s="4" t="s">
        <v>166</v>
      </c>
      <c r="D66" s="3" t="s">
        <v>765</v>
      </c>
      <c r="E66" s="3" t="s">
        <v>263</v>
      </c>
      <c r="F66" s="3">
        <v>20696</v>
      </c>
      <c r="G66" s="3" t="s">
        <v>23</v>
      </c>
      <c r="H66" s="3">
        <v>33972</v>
      </c>
      <c r="I66" s="3">
        <v>6</v>
      </c>
      <c r="J66" s="3">
        <v>41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 t="s">
        <v>120</v>
      </c>
      <c r="Q66" s="5" t="s">
        <v>44</v>
      </c>
      <c r="R66" s="7">
        <v>602400</v>
      </c>
      <c r="S66" s="8">
        <v>0.05</v>
      </c>
      <c r="T66" s="7">
        <v>572280</v>
      </c>
      <c r="U66" s="17">
        <v>0.35</v>
      </c>
      <c r="V66" s="7">
        <v>371982</v>
      </c>
      <c r="W66" s="9">
        <v>7.0000000000000007E-2</v>
      </c>
      <c r="X66" s="9">
        <v>3.5749187600000003E-2</v>
      </c>
      <c r="Y66" s="9">
        <v>0.10574918760000002</v>
      </c>
      <c r="Z66" s="7">
        <v>3518000</v>
      </c>
      <c r="AA66" s="7">
        <v>74851.063829787236</v>
      </c>
      <c r="AB66" s="18"/>
      <c r="AC66" s="18"/>
    </row>
    <row r="67" spans="1:29" x14ac:dyDescent="0.25">
      <c r="A67" s="3" t="s">
        <v>766</v>
      </c>
      <c r="B67" s="4" t="s">
        <v>767</v>
      </c>
      <c r="C67" s="4" t="s">
        <v>768</v>
      </c>
      <c r="D67" s="3" t="s">
        <v>769</v>
      </c>
      <c r="E67" s="3" t="s">
        <v>288</v>
      </c>
      <c r="F67" s="3">
        <v>10582</v>
      </c>
      <c r="G67" s="3" t="s">
        <v>23</v>
      </c>
      <c r="H67" s="3">
        <v>0</v>
      </c>
      <c r="I67" s="3">
        <v>0</v>
      </c>
      <c r="J67" s="3">
        <v>12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 t="s">
        <v>115</v>
      </c>
      <c r="Q67" s="5" t="s">
        <v>44</v>
      </c>
      <c r="R67" s="7">
        <v>158400</v>
      </c>
      <c r="S67" s="8">
        <v>0.05</v>
      </c>
      <c r="T67" s="7">
        <v>150480</v>
      </c>
      <c r="U67" s="17">
        <v>0.35</v>
      </c>
      <c r="V67" s="7">
        <v>97812</v>
      </c>
      <c r="W67" s="9">
        <v>7.0000000000000007E-2</v>
      </c>
      <c r="X67" s="9">
        <v>3.5749517022852791E-2</v>
      </c>
      <c r="Y67" s="9">
        <v>0.1057495170228528</v>
      </c>
      <c r="Z67" s="7">
        <v>925000</v>
      </c>
      <c r="AA67" s="7">
        <v>77083.333333333328</v>
      </c>
      <c r="AB67" s="18"/>
      <c r="AC67" s="18"/>
    </row>
    <row r="68" spans="1:29" x14ac:dyDescent="0.25">
      <c r="A68" s="3" t="s">
        <v>770</v>
      </c>
      <c r="B68" s="4" t="s">
        <v>770</v>
      </c>
      <c r="C68" s="4" t="s">
        <v>98</v>
      </c>
      <c r="D68" s="3" t="s">
        <v>771</v>
      </c>
      <c r="E68" s="3" t="s">
        <v>267</v>
      </c>
      <c r="F68" s="3">
        <v>6276</v>
      </c>
      <c r="G68" s="3" t="s">
        <v>23</v>
      </c>
      <c r="H68" s="3">
        <v>8838</v>
      </c>
      <c r="I68" s="3">
        <v>0</v>
      </c>
      <c r="J68" s="3">
        <v>3</v>
      </c>
      <c r="K68" s="3">
        <v>7</v>
      </c>
      <c r="L68" s="3">
        <v>0</v>
      </c>
      <c r="M68" s="3">
        <v>0</v>
      </c>
      <c r="N68" s="3">
        <v>0</v>
      </c>
      <c r="O68" s="3">
        <v>0</v>
      </c>
      <c r="P68" s="3" t="s">
        <v>119</v>
      </c>
      <c r="Q68" s="5" t="s">
        <v>44</v>
      </c>
      <c r="R68" s="7">
        <v>157200</v>
      </c>
      <c r="S68" s="8">
        <v>0.05</v>
      </c>
      <c r="T68" s="7">
        <v>149340</v>
      </c>
      <c r="U68" s="17">
        <v>0.35</v>
      </c>
      <c r="V68" s="7">
        <v>97071</v>
      </c>
      <c r="W68" s="9">
        <v>7.0000000000000007E-2</v>
      </c>
      <c r="X68" s="9">
        <v>3.1442144852464569E-2</v>
      </c>
      <c r="Y68" s="9">
        <v>0.10144214485246458</v>
      </c>
      <c r="Z68" s="7">
        <v>957000</v>
      </c>
      <c r="AA68" s="7">
        <v>95700</v>
      </c>
      <c r="AB68" s="18"/>
      <c r="AC68" s="18"/>
    </row>
    <row r="69" spans="1:29" x14ac:dyDescent="0.25">
      <c r="A69" s="3" t="s">
        <v>772</v>
      </c>
      <c r="B69" s="4" t="s">
        <v>772</v>
      </c>
      <c r="C69" s="4" t="s">
        <v>173</v>
      </c>
      <c r="D69" s="3" t="s">
        <v>773</v>
      </c>
      <c r="E69" s="3" t="s">
        <v>461</v>
      </c>
      <c r="F69" s="3">
        <v>6908</v>
      </c>
      <c r="G69" s="3" t="s">
        <v>167</v>
      </c>
      <c r="H69" s="3">
        <v>12241</v>
      </c>
      <c r="I69" s="3">
        <v>0</v>
      </c>
      <c r="J69" s="3">
        <v>2</v>
      </c>
      <c r="K69" s="3">
        <v>4</v>
      </c>
      <c r="L69" s="3">
        <v>0</v>
      </c>
      <c r="M69" s="3">
        <v>0</v>
      </c>
      <c r="N69" s="3">
        <v>0</v>
      </c>
      <c r="O69" s="3">
        <v>6765</v>
      </c>
      <c r="P69" s="3" t="s">
        <v>235</v>
      </c>
      <c r="Q69" s="5" t="s">
        <v>44</v>
      </c>
      <c r="R69" s="7">
        <v>242430</v>
      </c>
      <c r="S69" s="8">
        <v>0.05</v>
      </c>
      <c r="T69" s="7">
        <v>230308.5</v>
      </c>
      <c r="U69" s="17">
        <v>0.35</v>
      </c>
      <c r="V69" s="7">
        <v>149700.52500000002</v>
      </c>
      <c r="W69" s="9">
        <v>7.0000000000000007E-2</v>
      </c>
      <c r="X69" s="9">
        <v>3.5749151597027448E-2</v>
      </c>
      <c r="Y69" s="9">
        <v>0.10574915159702744</v>
      </c>
      <c r="Z69" s="7">
        <v>1416000</v>
      </c>
      <c r="AA69" s="7">
        <v>128727.27272727272</v>
      </c>
      <c r="AB69" s="18"/>
      <c r="AC69" s="18"/>
    </row>
    <row r="70" spans="1:29" x14ac:dyDescent="0.25">
      <c r="A70" s="3" t="s">
        <v>774</v>
      </c>
      <c r="B70" s="4" t="s">
        <v>774</v>
      </c>
      <c r="C70" s="4" t="s">
        <v>166</v>
      </c>
      <c r="D70" s="3" t="s">
        <v>775</v>
      </c>
      <c r="E70" s="3" t="s">
        <v>267</v>
      </c>
      <c r="F70" s="3">
        <v>12618</v>
      </c>
      <c r="G70" s="3" t="s">
        <v>23</v>
      </c>
      <c r="H70" s="3">
        <v>23250</v>
      </c>
      <c r="I70" s="3">
        <v>2</v>
      </c>
      <c r="J70" s="3">
        <v>19</v>
      </c>
      <c r="K70" s="3">
        <v>13</v>
      </c>
      <c r="L70" s="3">
        <v>0</v>
      </c>
      <c r="M70" s="3">
        <v>0</v>
      </c>
      <c r="N70" s="3">
        <v>0</v>
      </c>
      <c r="O70" s="3">
        <v>0</v>
      </c>
      <c r="P70" s="3" t="s">
        <v>119</v>
      </c>
      <c r="Q70" s="5" t="s">
        <v>44</v>
      </c>
      <c r="R70" s="7">
        <v>489600</v>
      </c>
      <c r="S70" s="8">
        <v>0.05</v>
      </c>
      <c r="T70" s="7">
        <v>465120</v>
      </c>
      <c r="U70" s="17">
        <v>0.35</v>
      </c>
      <c r="V70" s="7">
        <v>302328</v>
      </c>
      <c r="W70" s="9">
        <v>7.0000000000000007E-2</v>
      </c>
      <c r="X70" s="9">
        <v>3.1441986554547961E-2</v>
      </c>
      <c r="Y70" s="9">
        <v>0.10144198655454796</v>
      </c>
      <c r="Z70" s="7">
        <v>2980000</v>
      </c>
      <c r="AA70" s="7">
        <v>87647.058823529413</v>
      </c>
      <c r="AB70" s="18"/>
      <c r="AC70" s="18"/>
    </row>
    <row r="71" spans="1:29" x14ac:dyDescent="0.25">
      <c r="A71" s="3" t="s">
        <v>776</v>
      </c>
      <c r="B71" s="4" t="s">
        <v>776</v>
      </c>
      <c r="C71" s="4" t="s">
        <v>98</v>
      </c>
      <c r="D71" s="3" t="s">
        <v>777</v>
      </c>
      <c r="E71" s="3" t="s">
        <v>263</v>
      </c>
      <c r="F71" s="3">
        <v>7653</v>
      </c>
      <c r="G71" s="3" t="s">
        <v>23</v>
      </c>
      <c r="H71" s="3">
        <v>11404</v>
      </c>
      <c r="I71" s="3">
        <v>0</v>
      </c>
      <c r="J71" s="3">
        <v>2</v>
      </c>
      <c r="K71" s="3">
        <v>15</v>
      </c>
      <c r="L71" s="3">
        <v>0</v>
      </c>
      <c r="M71" s="3">
        <v>0</v>
      </c>
      <c r="N71" s="3">
        <v>0</v>
      </c>
      <c r="O71" s="3">
        <v>0</v>
      </c>
      <c r="P71" s="3" t="s">
        <v>174</v>
      </c>
      <c r="Q71" s="5" t="s">
        <v>44</v>
      </c>
      <c r="R71" s="7">
        <v>278400</v>
      </c>
      <c r="S71" s="8">
        <v>0.05</v>
      </c>
      <c r="T71" s="7">
        <v>264480</v>
      </c>
      <c r="U71" s="17">
        <v>0.35</v>
      </c>
      <c r="V71" s="7">
        <v>171912</v>
      </c>
      <c r="W71" s="9">
        <v>7.0000000000000007E-2</v>
      </c>
      <c r="X71" s="9">
        <v>3.5749061918845047E-2</v>
      </c>
      <c r="Y71" s="9">
        <v>0.10574906191884506</v>
      </c>
      <c r="Z71" s="7">
        <v>1626000</v>
      </c>
      <c r="AA71" s="7">
        <v>95647.058823529413</v>
      </c>
      <c r="AB71" s="18"/>
      <c r="AC71" s="18"/>
    </row>
    <row r="72" spans="1:29" x14ac:dyDescent="0.25">
      <c r="A72" s="3" t="s">
        <v>778</v>
      </c>
      <c r="B72" s="4" t="s">
        <v>779</v>
      </c>
      <c r="C72" s="4" t="s">
        <v>100</v>
      </c>
      <c r="D72" s="3" t="s">
        <v>780</v>
      </c>
      <c r="E72" s="3" t="s">
        <v>263</v>
      </c>
      <c r="F72" s="3">
        <v>6361</v>
      </c>
      <c r="G72" s="3" t="s">
        <v>23</v>
      </c>
      <c r="H72" s="3">
        <v>0</v>
      </c>
      <c r="I72" s="3">
        <v>12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 t="s">
        <v>198</v>
      </c>
      <c r="Q72" s="5" t="s">
        <v>44</v>
      </c>
      <c r="R72" s="7">
        <v>122400</v>
      </c>
      <c r="S72" s="8">
        <v>0.05</v>
      </c>
      <c r="T72" s="7">
        <v>116280</v>
      </c>
      <c r="U72" s="17">
        <v>0.35</v>
      </c>
      <c r="V72" s="7">
        <v>75582</v>
      </c>
      <c r="W72" s="9">
        <v>7.0000000000000007E-2</v>
      </c>
      <c r="X72" s="9">
        <v>3.5749402569347985E-2</v>
      </c>
      <c r="Y72" s="9">
        <v>0.10574940256934801</v>
      </c>
      <c r="Z72" s="7">
        <v>715000</v>
      </c>
      <c r="AA72" s="7">
        <v>59583.333333333336</v>
      </c>
      <c r="AB72" s="18"/>
      <c r="AC72" s="18"/>
    </row>
    <row r="73" spans="1:29" x14ac:dyDescent="0.25">
      <c r="A73" s="3" t="s">
        <v>781</v>
      </c>
      <c r="B73" s="4" t="s">
        <v>782</v>
      </c>
      <c r="C73" s="4" t="s">
        <v>783</v>
      </c>
      <c r="D73" s="3" t="s">
        <v>784</v>
      </c>
      <c r="E73" s="3" t="s">
        <v>288</v>
      </c>
      <c r="F73" s="3">
        <v>9192</v>
      </c>
      <c r="G73" s="3" t="s">
        <v>23</v>
      </c>
      <c r="H73" s="3">
        <v>0</v>
      </c>
      <c r="I73" s="3">
        <v>0</v>
      </c>
      <c r="J73" s="3">
        <v>13</v>
      </c>
      <c r="K73" s="3">
        <v>4</v>
      </c>
      <c r="L73" s="3">
        <v>0</v>
      </c>
      <c r="M73" s="3">
        <v>0</v>
      </c>
      <c r="N73" s="3">
        <v>0</v>
      </c>
      <c r="O73" s="3">
        <v>0</v>
      </c>
      <c r="P73" s="3" t="s">
        <v>53</v>
      </c>
      <c r="Q73" s="5" t="s">
        <v>44</v>
      </c>
      <c r="R73" s="7">
        <v>238800</v>
      </c>
      <c r="S73" s="8">
        <v>0.05</v>
      </c>
      <c r="T73" s="7">
        <v>226860</v>
      </c>
      <c r="U73" s="17">
        <v>0.35</v>
      </c>
      <c r="V73" s="7">
        <v>147459</v>
      </c>
      <c r="W73" s="9">
        <v>7.0000000000000007E-2</v>
      </c>
      <c r="X73" s="9">
        <v>3.5748856343287568E-2</v>
      </c>
      <c r="Y73" s="9">
        <v>0.10574885634328755</v>
      </c>
      <c r="Z73" s="7">
        <v>1394000</v>
      </c>
      <c r="AA73" s="7">
        <v>82000</v>
      </c>
      <c r="AB73" s="18"/>
      <c r="AC73" s="18"/>
    </row>
    <row r="74" spans="1:29" x14ac:dyDescent="0.25">
      <c r="A74" s="3" t="s">
        <v>785</v>
      </c>
      <c r="B74" s="4" t="s">
        <v>785</v>
      </c>
      <c r="C74" s="4" t="s">
        <v>98</v>
      </c>
      <c r="D74" s="3" t="s">
        <v>786</v>
      </c>
      <c r="E74" s="3" t="s">
        <v>263</v>
      </c>
      <c r="F74" s="3">
        <v>8258</v>
      </c>
      <c r="G74" s="3" t="s">
        <v>23</v>
      </c>
      <c r="H74" s="3">
        <v>8306</v>
      </c>
      <c r="I74" s="3">
        <v>0</v>
      </c>
      <c r="J74" s="3">
        <v>12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 t="s">
        <v>112</v>
      </c>
      <c r="Q74" s="5" t="s">
        <v>44</v>
      </c>
      <c r="R74" s="7">
        <v>158400</v>
      </c>
      <c r="S74" s="8">
        <v>0.05</v>
      </c>
      <c r="T74" s="7">
        <v>150480</v>
      </c>
      <c r="U74" s="17">
        <v>0.35</v>
      </c>
      <c r="V74" s="7">
        <v>97812</v>
      </c>
      <c r="W74" s="9">
        <v>7.0000000000000007E-2</v>
      </c>
      <c r="X74" s="9">
        <v>3.5749466827265701E-2</v>
      </c>
      <c r="Y74" s="9">
        <v>0.10574946682726571</v>
      </c>
      <c r="Z74" s="7">
        <v>925000</v>
      </c>
      <c r="AA74" s="7">
        <v>77083.333333333328</v>
      </c>
      <c r="AB74" s="18"/>
      <c r="AC74" s="18"/>
    </row>
    <row r="75" spans="1:29" x14ac:dyDescent="0.25">
      <c r="A75" s="3" t="s">
        <v>787</v>
      </c>
      <c r="B75" s="4" t="s">
        <v>787</v>
      </c>
      <c r="C75" s="4" t="s">
        <v>166</v>
      </c>
      <c r="D75" s="3" t="s">
        <v>788</v>
      </c>
      <c r="E75" s="3" t="s">
        <v>267</v>
      </c>
      <c r="F75" s="3">
        <v>6289</v>
      </c>
      <c r="G75" s="3" t="s">
        <v>23</v>
      </c>
      <c r="H75" s="3">
        <v>8190</v>
      </c>
      <c r="I75" s="3">
        <v>0</v>
      </c>
      <c r="J75" s="3">
        <v>3</v>
      </c>
      <c r="K75" s="3">
        <v>6</v>
      </c>
      <c r="L75" s="3">
        <v>0</v>
      </c>
      <c r="M75" s="3">
        <v>0</v>
      </c>
      <c r="N75" s="3">
        <v>0</v>
      </c>
      <c r="O75" s="3">
        <v>0</v>
      </c>
      <c r="P75" s="3" t="s">
        <v>53</v>
      </c>
      <c r="Q75" s="5" t="s">
        <v>44</v>
      </c>
      <c r="R75" s="7">
        <v>140400</v>
      </c>
      <c r="S75" s="8">
        <v>0.05</v>
      </c>
      <c r="T75" s="7">
        <v>133380</v>
      </c>
      <c r="U75" s="17">
        <v>0.35</v>
      </c>
      <c r="V75" s="7">
        <v>86697</v>
      </c>
      <c r="W75" s="9">
        <v>7.0000000000000007E-2</v>
      </c>
      <c r="X75" s="9">
        <v>3.1441911199999999E-2</v>
      </c>
      <c r="Y75" s="9">
        <v>0.1014419112</v>
      </c>
      <c r="Z75" s="7">
        <v>855000</v>
      </c>
      <c r="AA75" s="7">
        <v>95000</v>
      </c>
      <c r="AB75" s="18"/>
      <c r="AC75" s="18"/>
    </row>
    <row r="76" spans="1:29" x14ac:dyDescent="0.25">
      <c r="A76" s="3" t="s">
        <v>789</v>
      </c>
      <c r="B76" s="4" t="s">
        <v>790</v>
      </c>
      <c r="C76" s="4" t="s">
        <v>244</v>
      </c>
      <c r="D76" s="3" t="s">
        <v>791</v>
      </c>
      <c r="E76" s="3" t="s">
        <v>288</v>
      </c>
      <c r="F76" s="3">
        <v>6143</v>
      </c>
      <c r="G76" s="3" t="s">
        <v>167</v>
      </c>
      <c r="H76" s="3">
        <v>0</v>
      </c>
      <c r="I76" s="3">
        <v>0</v>
      </c>
      <c r="J76" s="3">
        <v>10</v>
      </c>
      <c r="K76" s="3">
        <v>0</v>
      </c>
      <c r="L76" s="3">
        <v>0</v>
      </c>
      <c r="M76" s="3">
        <v>0</v>
      </c>
      <c r="N76" s="3">
        <v>0</v>
      </c>
      <c r="O76" s="3">
        <v>3168</v>
      </c>
      <c r="P76" s="3" t="s">
        <v>240</v>
      </c>
      <c r="Q76" s="5" t="s">
        <v>44</v>
      </c>
      <c r="R76" s="7">
        <v>201696</v>
      </c>
      <c r="S76" s="8">
        <v>0.05</v>
      </c>
      <c r="T76" s="7">
        <v>191611.2</v>
      </c>
      <c r="U76" s="17">
        <v>0.35</v>
      </c>
      <c r="V76" s="7">
        <v>124547.28</v>
      </c>
      <c r="W76" s="9">
        <v>7.0000000000000007E-2</v>
      </c>
      <c r="X76" s="9">
        <v>3.5748923406350157E-2</v>
      </c>
      <c r="Y76" s="9">
        <v>0.10574892340635016</v>
      </c>
      <c r="Z76" s="7">
        <v>1178000</v>
      </c>
      <c r="AA76" s="7">
        <v>84142.857142857145</v>
      </c>
      <c r="AB76" s="18"/>
      <c r="AC76" s="18"/>
    </row>
    <row r="77" spans="1:29" x14ac:dyDescent="0.25">
      <c r="A77" s="3" t="s">
        <v>792</v>
      </c>
      <c r="B77" s="4" t="s">
        <v>792</v>
      </c>
      <c r="C77" s="4" t="s">
        <v>98</v>
      </c>
      <c r="D77" s="3" t="s">
        <v>793</v>
      </c>
      <c r="E77" s="3" t="s">
        <v>477</v>
      </c>
      <c r="F77" s="3">
        <v>5114</v>
      </c>
      <c r="G77" s="3" t="s">
        <v>23</v>
      </c>
      <c r="H77" s="3">
        <v>4816</v>
      </c>
      <c r="I77" s="3">
        <v>10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 t="s">
        <v>112</v>
      </c>
      <c r="Q77" s="5" t="s">
        <v>44</v>
      </c>
      <c r="R77" s="7">
        <v>102000</v>
      </c>
      <c r="S77" s="8">
        <v>0.05</v>
      </c>
      <c r="T77" s="7">
        <v>96900</v>
      </c>
      <c r="U77" s="17">
        <v>0.35</v>
      </c>
      <c r="V77" s="7">
        <v>62985</v>
      </c>
      <c r="W77" s="9">
        <v>7.0000000000000007E-2</v>
      </c>
      <c r="X77" s="9">
        <v>3.574936225977262E-2</v>
      </c>
      <c r="Y77" s="9">
        <v>0.10574936225977263</v>
      </c>
      <c r="Z77" s="7">
        <v>596000</v>
      </c>
      <c r="AA77" s="7">
        <v>59600</v>
      </c>
      <c r="AB77" s="18"/>
      <c r="AC77" s="18"/>
    </row>
    <row r="78" spans="1:29" x14ac:dyDescent="0.25">
      <c r="A78" s="3" t="s">
        <v>794</v>
      </c>
      <c r="B78" s="4" t="s">
        <v>794</v>
      </c>
      <c r="C78" s="4" t="s">
        <v>98</v>
      </c>
      <c r="D78" s="3" t="s">
        <v>795</v>
      </c>
      <c r="E78" s="3" t="s">
        <v>267</v>
      </c>
      <c r="F78" s="3">
        <v>7199</v>
      </c>
      <c r="G78" s="3" t="s">
        <v>23</v>
      </c>
      <c r="H78" s="3">
        <v>5864</v>
      </c>
      <c r="I78" s="3">
        <v>0</v>
      </c>
      <c r="J78" s="3">
        <v>9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 t="s">
        <v>120</v>
      </c>
      <c r="Q78" s="5" t="s">
        <v>44</v>
      </c>
      <c r="R78" s="7">
        <v>118800</v>
      </c>
      <c r="S78" s="8">
        <v>0.05</v>
      </c>
      <c r="T78" s="7">
        <v>112860</v>
      </c>
      <c r="U78" s="17">
        <v>0.35</v>
      </c>
      <c r="V78" s="7">
        <v>73359</v>
      </c>
      <c r="W78" s="9">
        <v>7.0000000000000007E-2</v>
      </c>
      <c r="X78" s="9">
        <v>3.1442101581271427E-2</v>
      </c>
      <c r="Y78" s="9">
        <v>0.10144210158127144</v>
      </c>
      <c r="Z78" s="7">
        <v>723000</v>
      </c>
      <c r="AA78" s="7">
        <v>80333.333333333328</v>
      </c>
      <c r="AB78" s="18"/>
      <c r="AC78" s="18"/>
    </row>
    <row r="79" spans="1:29" x14ac:dyDescent="0.25">
      <c r="A79" s="3" t="s">
        <v>796</v>
      </c>
      <c r="B79" s="4" t="s">
        <v>796</v>
      </c>
      <c r="C79" s="4" t="s">
        <v>98</v>
      </c>
      <c r="D79" s="3" t="s">
        <v>797</v>
      </c>
      <c r="E79" s="3" t="s">
        <v>477</v>
      </c>
      <c r="F79" s="3">
        <v>4944</v>
      </c>
      <c r="G79" s="3" t="s">
        <v>23</v>
      </c>
      <c r="H79" s="3">
        <v>4816</v>
      </c>
      <c r="I79" s="3">
        <v>10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 t="s">
        <v>112</v>
      </c>
      <c r="Q79" s="5" t="s">
        <v>44</v>
      </c>
      <c r="R79" s="7">
        <v>102000</v>
      </c>
      <c r="S79" s="8">
        <v>0.05</v>
      </c>
      <c r="T79" s="7">
        <v>96900</v>
      </c>
      <c r="U79" s="17">
        <v>0.35</v>
      </c>
      <c r="V79" s="7">
        <v>62985</v>
      </c>
      <c r="W79" s="9">
        <v>7.0000000000000007E-2</v>
      </c>
      <c r="X79" s="9">
        <v>3.5748837241424601E-2</v>
      </c>
      <c r="Y79" s="9">
        <v>0.1057488372414246</v>
      </c>
      <c r="Z79" s="7">
        <v>596000</v>
      </c>
      <c r="AA79" s="7">
        <v>59600</v>
      </c>
      <c r="AB79" s="18"/>
      <c r="AC79" s="18"/>
    </row>
    <row r="80" spans="1:29" x14ac:dyDescent="0.25">
      <c r="A80" s="3" t="s">
        <v>798</v>
      </c>
      <c r="B80" s="4" t="s">
        <v>798</v>
      </c>
      <c r="C80" s="4" t="s">
        <v>98</v>
      </c>
      <c r="D80" s="3" t="s">
        <v>799</v>
      </c>
      <c r="E80" s="3" t="s">
        <v>267</v>
      </c>
      <c r="F80" s="3">
        <v>9039</v>
      </c>
      <c r="G80" s="3" t="s">
        <v>23</v>
      </c>
      <c r="H80" s="3">
        <v>11060</v>
      </c>
      <c r="I80" s="3">
        <v>0</v>
      </c>
      <c r="J80" s="3">
        <v>14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 t="s">
        <v>119</v>
      </c>
      <c r="Q80" s="5" t="s">
        <v>44</v>
      </c>
      <c r="R80" s="7">
        <v>184800</v>
      </c>
      <c r="S80" s="8">
        <v>0.05</v>
      </c>
      <c r="T80" s="7">
        <v>175560</v>
      </c>
      <c r="U80" s="17">
        <v>0.35</v>
      </c>
      <c r="V80" s="7">
        <v>114114</v>
      </c>
      <c r="W80" s="9">
        <v>7.0000000000000007E-2</v>
      </c>
      <c r="X80" s="9">
        <v>3.1442118889536227E-2</v>
      </c>
      <c r="Y80" s="9">
        <v>0.10144211888953623</v>
      </c>
      <c r="Z80" s="7">
        <v>1125000</v>
      </c>
      <c r="AA80" s="7">
        <v>80357.142857142855</v>
      </c>
      <c r="AB80" s="18"/>
      <c r="AC80" s="18"/>
    </row>
    <row r="81" spans="1:29" x14ac:dyDescent="0.25">
      <c r="A81" s="3" t="s">
        <v>800</v>
      </c>
      <c r="B81" s="4" t="s">
        <v>800</v>
      </c>
      <c r="C81" s="4" t="s">
        <v>173</v>
      </c>
      <c r="D81" s="3" t="s">
        <v>801</v>
      </c>
      <c r="E81" s="3" t="s">
        <v>396</v>
      </c>
      <c r="F81" s="3">
        <v>7045</v>
      </c>
      <c r="G81" s="3" t="s">
        <v>167</v>
      </c>
      <c r="H81" s="3">
        <v>13560</v>
      </c>
      <c r="I81" s="3">
        <v>0</v>
      </c>
      <c r="J81" s="3">
        <v>12</v>
      </c>
      <c r="K81" s="3">
        <v>0</v>
      </c>
      <c r="L81" s="3">
        <v>0</v>
      </c>
      <c r="M81" s="3">
        <v>0</v>
      </c>
      <c r="N81" s="3">
        <v>0</v>
      </c>
      <c r="O81" s="3">
        <v>2260</v>
      </c>
      <c r="P81" s="3" t="s">
        <v>190</v>
      </c>
      <c r="Q81" s="5" t="s">
        <v>44</v>
      </c>
      <c r="R81" s="7">
        <v>208120</v>
      </c>
      <c r="S81" s="8">
        <v>0.05</v>
      </c>
      <c r="T81" s="7">
        <v>197714</v>
      </c>
      <c r="U81" s="17">
        <v>0.35</v>
      </c>
      <c r="V81" s="7">
        <v>128514.1</v>
      </c>
      <c r="W81" s="9">
        <v>7.0000000000000007E-2</v>
      </c>
      <c r="X81" s="9">
        <v>3.5749319625111568E-2</v>
      </c>
      <c r="Y81" s="9">
        <v>0.10574931962511158</v>
      </c>
      <c r="Z81" s="7">
        <v>1215000</v>
      </c>
      <c r="AA81" s="7">
        <v>86785.71428571429</v>
      </c>
      <c r="AB81" s="18"/>
      <c r="AC81" s="18"/>
    </row>
    <row r="82" spans="1:29" x14ac:dyDescent="0.25">
      <c r="A82" s="3" t="s">
        <v>802</v>
      </c>
      <c r="B82" s="4" t="s">
        <v>802</v>
      </c>
      <c r="C82" s="4" t="s">
        <v>173</v>
      </c>
      <c r="D82" s="3" t="s">
        <v>803</v>
      </c>
      <c r="E82" s="3" t="s">
        <v>365</v>
      </c>
      <c r="F82" s="3">
        <v>6646</v>
      </c>
      <c r="G82" s="3" t="s">
        <v>167</v>
      </c>
      <c r="H82" s="3">
        <v>11687</v>
      </c>
      <c r="I82" s="3">
        <v>0</v>
      </c>
      <c r="J82" s="3">
        <v>10</v>
      </c>
      <c r="K82" s="3">
        <v>0</v>
      </c>
      <c r="L82" s="3">
        <v>0</v>
      </c>
      <c r="M82" s="3">
        <v>0</v>
      </c>
      <c r="N82" s="3">
        <v>0</v>
      </c>
      <c r="O82" s="3">
        <v>3974</v>
      </c>
      <c r="P82" s="3" t="s">
        <v>120</v>
      </c>
      <c r="Q82" s="5" t="s">
        <v>44</v>
      </c>
      <c r="R82" s="7">
        <v>197485.2</v>
      </c>
      <c r="S82" s="8">
        <v>0.05</v>
      </c>
      <c r="T82" s="7">
        <v>187610.94</v>
      </c>
      <c r="U82" s="17">
        <v>0.38500000000000001</v>
      </c>
      <c r="V82" s="7">
        <v>115380.72809999999</v>
      </c>
      <c r="W82" s="9">
        <v>7.0000000000000007E-2</v>
      </c>
      <c r="X82" s="9">
        <v>3.1441911199999999E-2</v>
      </c>
      <c r="Y82" s="9">
        <v>0.1014419112</v>
      </c>
      <c r="Z82" s="7">
        <v>1137000</v>
      </c>
      <c r="AA82" s="7">
        <v>94750</v>
      </c>
      <c r="AB82" s="18"/>
      <c r="AC82" s="18"/>
    </row>
    <row r="83" spans="1:29" x14ac:dyDescent="0.25">
      <c r="A83" s="3" t="s">
        <v>804</v>
      </c>
      <c r="B83" s="4" t="s">
        <v>804</v>
      </c>
      <c r="C83" s="4" t="s">
        <v>173</v>
      </c>
      <c r="D83" s="3" t="s">
        <v>805</v>
      </c>
      <c r="E83" s="3" t="s">
        <v>594</v>
      </c>
      <c r="F83" s="3">
        <v>6116</v>
      </c>
      <c r="G83" s="3" t="s">
        <v>167</v>
      </c>
      <c r="H83" s="3">
        <v>9187</v>
      </c>
      <c r="I83" s="3">
        <v>0</v>
      </c>
      <c r="J83" s="3">
        <v>10</v>
      </c>
      <c r="K83" s="3">
        <v>0</v>
      </c>
      <c r="L83" s="3">
        <v>0</v>
      </c>
      <c r="M83" s="3">
        <v>0</v>
      </c>
      <c r="N83" s="3">
        <v>0</v>
      </c>
      <c r="O83" s="3">
        <v>1600</v>
      </c>
      <c r="P83" s="3" t="s">
        <v>438</v>
      </c>
      <c r="Q83" s="5" t="s">
        <v>44</v>
      </c>
      <c r="R83" s="7">
        <v>167200</v>
      </c>
      <c r="S83" s="8">
        <v>0.05</v>
      </c>
      <c r="T83" s="7">
        <v>158840</v>
      </c>
      <c r="U83" s="17">
        <v>0.35</v>
      </c>
      <c r="V83" s="7">
        <v>103246</v>
      </c>
      <c r="W83" s="9">
        <v>7.0000000000000007E-2</v>
      </c>
      <c r="X83" s="9">
        <v>3.5749187600000003E-2</v>
      </c>
      <c r="Y83" s="9">
        <v>0.10574918760000002</v>
      </c>
      <c r="Z83" s="7">
        <v>976000</v>
      </c>
      <c r="AA83" s="7">
        <v>81333.333333333328</v>
      </c>
      <c r="AB83" s="18"/>
      <c r="AC83" s="18"/>
    </row>
    <row r="84" spans="1:29" x14ac:dyDescent="0.25">
      <c r="A84" s="3" t="s">
        <v>806</v>
      </c>
      <c r="B84" s="4" t="s">
        <v>806</v>
      </c>
      <c r="C84" s="4" t="s">
        <v>98</v>
      </c>
      <c r="D84" s="3" t="s">
        <v>807</v>
      </c>
      <c r="E84" s="3" t="s">
        <v>263</v>
      </c>
      <c r="F84" s="3">
        <v>6951</v>
      </c>
      <c r="G84" s="3" t="s">
        <v>23</v>
      </c>
      <c r="H84" s="3">
        <v>4906</v>
      </c>
      <c r="I84" s="3">
        <v>0</v>
      </c>
      <c r="J84" s="3">
        <v>8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 t="s">
        <v>53</v>
      </c>
      <c r="Q84" s="5" t="s">
        <v>44</v>
      </c>
      <c r="R84" s="7">
        <v>105600</v>
      </c>
      <c r="S84" s="8">
        <v>0.05</v>
      </c>
      <c r="T84" s="7">
        <v>100320</v>
      </c>
      <c r="U84" s="17">
        <v>0.35</v>
      </c>
      <c r="V84" s="7">
        <v>65208</v>
      </c>
      <c r="W84" s="9">
        <v>7.0000000000000007E-2</v>
      </c>
      <c r="X84" s="9">
        <v>3.5749712392098336E-2</v>
      </c>
      <c r="Y84" s="9">
        <v>0.10574971239209836</v>
      </c>
      <c r="Z84" s="7">
        <v>617000</v>
      </c>
      <c r="AA84" s="7">
        <v>77125</v>
      </c>
      <c r="AB84" s="18"/>
      <c r="AC84" s="18"/>
    </row>
    <row r="85" spans="1:29" x14ac:dyDescent="0.25">
      <c r="A85" s="3" t="s">
        <v>808</v>
      </c>
      <c r="B85" s="4" t="s">
        <v>808</v>
      </c>
      <c r="C85" s="4" t="s">
        <v>166</v>
      </c>
      <c r="D85" s="3" t="s">
        <v>809</v>
      </c>
      <c r="E85" s="3" t="s">
        <v>267</v>
      </c>
      <c r="F85" s="3">
        <v>6915</v>
      </c>
      <c r="G85" s="3" t="s">
        <v>23</v>
      </c>
      <c r="H85" s="3">
        <v>12270</v>
      </c>
      <c r="I85" s="3">
        <v>0</v>
      </c>
      <c r="J85" s="3">
        <v>17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 t="s">
        <v>118</v>
      </c>
      <c r="Q85" s="5" t="s">
        <v>44</v>
      </c>
      <c r="R85" s="7">
        <v>224400</v>
      </c>
      <c r="S85" s="8">
        <v>0.05</v>
      </c>
      <c r="T85" s="7">
        <v>213180</v>
      </c>
      <c r="U85" s="17">
        <v>0.35</v>
      </c>
      <c r="V85" s="7">
        <v>138567</v>
      </c>
      <c r="W85" s="9">
        <v>7.0000000000000007E-2</v>
      </c>
      <c r="X85" s="9">
        <v>3.1441911199999999E-2</v>
      </c>
      <c r="Y85" s="9">
        <v>0.1014419112</v>
      </c>
      <c r="Z85" s="7">
        <v>1366000</v>
      </c>
      <c r="AA85" s="7">
        <v>80352.941176470587</v>
      </c>
      <c r="AB85" s="18"/>
      <c r="AC85" s="18"/>
    </row>
    <row r="86" spans="1:29" x14ac:dyDescent="0.25">
      <c r="A86" s="3" t="s">
        <v>810</v>
      </c>
      <c r="B86" s="4" t="s">
        <v>810</v>
      </c>
      <c r="C86" s="4" t="s">
        <v>173</v>
      </c>
      <c r="D86" s="3" t="s">
        <v>811</v>
      </c>
      <c r="E86" s="3" t="s">
        <v>349</v>
      </c>
      <c r="F86" s="3">
        <v>10601</v>
      </c>
      <c r="G86" s="3" t="s">
        <v>167</v>
      </c>
      <c r="H86" s="3">
        <v>24505</v>
      </c>
      <c r="I86" s="3">
        <v>2</v>
      </c>
      <c r="J86" s="3">
        <v>12</v>
      </c>
      <c r="K86" s="3">
        <v>4</v>
      </c>
      <c r="L86" s="3">
        <v>0</v>
      </c>
      <c r="M86" s="3">
        <v>0</v>
      </c>
      <c r="N86" s="3">
        <v>0</v>
      </c>
      <c r="O86" s="3">
        <v>6000</v>
      </c>
      <c r="P86" s="3" t="s">
        <v>221</v>
      </c>
      <c r="Q86" s="5" t="s">
        <v>44</v>
      </c>
      <c r="R86" s="7">
        <v>378000</v>
      </c>
      <c r="S86" s="8">
        <v>0.05</v>
      </c>
      <c r="T86" s="7">
        <v>359100</v>
      </c>
      <c r="U86" s="17">
        <v>0.35</v>
      </c>
      <c r="V86" s="7">
        <v>233415</v>
      </c>
      <c r="W86" s="9">
        <v>7.0000000000000007E-2</v>
      </c>
      <c r="X86" s="9">
        <v>3.1441911199999999E-2</v>
      </c>
      <c r="Y86" s="9">
        <v>0.1014419112</v>
      </c>
      <c r="Z86" s="7">
        <v>2301000</v>
      </c>
      <c r="AA86" s="7">
        <v>95875</v>
      </c>
      <c r="AB86" s="18"/>
      <c r="AC86" s="18"/>
    </row>
    <row r="87" spans="1:29" x14ac:dyDescent="0.25">
      <c r="A87" s="3" t="s">
        <v>812</v>
      </c>
      <c r="B87" s="4" t="s">
        <v>812</v>
      </c>
      <c r="C87" s="4" t="s">
        <v>98</v>
      </c>
      <c r="D87" s="3" t="s">
        <v>813</v>
      </c>
      <c r="E87" s="3" t="s">
        <v>263</v>
      </c>
      <c r="F87" s="3">
        <v>7887</v>
      </c>
      <c r="G87" s="3" t="s">
        <v>23</v>
      </c>
      <c r="H87" s="3">
        <v>11212</v>
      </c>
      <c r="I87" s="3">
        <v>0</v>
      </c>
      <c r="J87" s="3">
        <v>2</v>
      </c>
      <c r="K87" s="3">
        <v>15</v>
      </c>
      <c r="L87" s="3">
        <v>0</v>
      </c>
      <c r="M87" s="3">
        <v>0</v>
      </c>
      <c r="N87" s="3">
        <v>0</v>
      </c>
      <c r="O87" s="3">
        <v>0</v>
      </c>
      <c r="P87" s="3" t="s">
        <v>212</v>
      </c>
      <c r="Q87" s="5" t="s">
        <v>44</v>
      </c>
      <c r="R87" s="7">
        <v>278400</v>
      </c>
      <c r="S87" s="8">
        <v>0.05</v>
      </c>
      <c r="T87" s="7">
        <v>264480</v>
      </c>
      <c r="U87" s="17">
        <v>0.35</v>
      </c>
      <c r="V87" s="7">
        <v>171912</v>
      </c>
      <c r="W87" s="9">
        <v>7.0000000000000007E-2</v>
      </c>
      <c r="X87" s="9">
        <v>3.5749054191828521E-2</v>
      </c>
      <c r="Y87" s="9">
        <v>0.10574905419182852</v>
      </c>
      <c r="Z87" s="7">
        <v>1626000</v>
      </c>
      <c r="AA87" s="7">
        <v>95647.058823529413</v>
      </c>
      <c r="AB87" s="18"/>
      <c r="AC87" s="18"/>
    </row>
    <row r="88" spans="1:29" x14ac:dyDescent="0.25">
      <c r="A88" s="3" t="s">
        <v>814</v>
      </c>
      <c r="B88" s="4" t="s">
        <v>814</v>
      </c>
      <c r="C88" s="4" t="s">
        <v>173</v>
      </c>
      <c r="D88" s="3" t="s">
        <v>815</v>
      </c>
      <c r="E88" s="3" t="s">
        <v>594</v>
      </c>
      <c r="F88" s="3">
        <v>12912</v>
      </c>
      <c r="G88" s="3" t="s">
        <v>167</v>
      </c>
      <c r="H88" s="3">
        <v>29880</v>
      </c>
      <c r="I88" s="3">
        <v>0</v>
      </c>
      <c r="J88" s="3">
        <v>32</v>
      </c>
      <c r="K88" s="3">
        <v>0</v>
      </c>
      <c r="L88" s="3">
        <v>0</v>
      </c>
      <c r="M88" s="3">
        <v>0</v>
      </c>
      <c r="N88" s="3">
        <v>0</v>
      </c>
      <c r="O88" s="3">
        <v>3383</v>
      </c>
      <c r="P88" s="3" t="s">
        <v>174</v>
      </c>
      <c r="Q88" s="5" t="s">
        <v>44</v>
      </c>
      <c r="R88" s="7">
        <v>496826</v>
      </c>
      <c r="S88" s="8">
        <v>0.05</v>
      </c>
      <c r="T88" s="7">
        <v>471984.7</v>
      </c>
      <c r="U88" s="17">
        <v>0.35</v>
      </c>
      <c r="V88" s="7">
        <v>306790.05500000005</v>
      </c>
      <c r="W88" s="9">
        <v>7.0000000000000007E-2</v>
      </c>
      <c r="X88" s="9">
        <v>3.5749187600000003E-2</v>
      </c>
      <c r="Y88" s="9">
        <v>0.10574918760000002</v>
      </c>
      <c r="Z88" s="7">
        <v>2901000</v>
      </c>
      <c r="AA88" s="7">
        <v>80583.333333333328</v>
      </c>
      <c r="AB88" s="18"/>
      <c r="AC88" s="18"/>
    </row>
    <row r="89" spans="1:29" x14ac:dyDescent="0.25">
      <c r="A89" s="3" t="s">
        <v>816</v>
      </c>
      <c r="B89" s="4" t="s">
        <v>816</v>
      </c>
      <c r="C89" s="4" t="s">
        <v>98</v>
      </c>
      <c r="D89" s="3" t="s">
        <v>817</v>
      </c>
      <c r="E89" s="3" t="s">
        <v>267</v>
      </c>
      <c r="F89" s="3">
        <v>9459</v>
      </c>
      <c r="G89" s="3" t="s">
        <v>23</v>
      </c>
      <c r="H89" s="3">
        <v>12672</v>
      </c>
      <c r="I89" s="3">
        <v>4</v>
      </c>
      <c r="J89" s="3">
        <v>18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 t="s">
        <v>241</v>
      </c>
      <c r="Q89" s="5" t="s">
        <v>44</v>
      </c>
      <c r="R89" s="7">
        <v>278400</v>
      </c>
      <c r="S89" s="8">
        <v>0.05</v>
      </c>
      <c r="T89" s="7">
        <v>264480</v>
      </c>
      <c r="U89" s="17">
        <v>0.35</v>
      </c>
      <c r="V89" s="7">
        <v>171912</v>
      </c>
      <c r="W89" s="9">
        <v>7.0000000000000007E-2</v>
      </c>
      <c r="X89" s="9">
        <v>3.1441911199999999E-2</v>
      </c>
      <c r="Y89" s="9">
        <v>0.1014419112</v>
      </c>
      <c r="Z89" s="7">
        <v>1695000</v>
      </c>
      <c r="AA89" s="7">
        <v>77045.454545454544</v>
      </c>
      <c r="AB89" s="18"/>
      <c r="AC89" s="18"/>
    </row>
    <row r="90" spans="1:29" x14ac:dyDescent="0.25">
      <c r="A90" s="3" t="s">
        <v>818</v>
      </c>
      <c r="B90" s="4" t="s">
        <v>818</v>
      </c>
      <c r="C90" s="4" t="s">
        <v>166</v>
      </c>
      <c r="D90" s="3" t="s">
        <v>819</v>
      </c>
      <c r="E90" s="3" t="s">
        <v>267</v>
      </c>
      <c r="F90" s="3">
        <v>4778</v>
      </c>
      <c r="G90" s="3" t="s">
        <v>23</v>
      </c>
      <c r="H90" s="3">
        <v>14160</v>
      </c>
      <c r="I90" s="3">
        <v>0</v>
      </c>
      <c r="J90" s="3">
        <v>13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 t="s">
        <v>174</v>
      </c>
      <c r="Q90" s="5" t="s">
        <v>44</v>
      </c>
      <c r="R90" s="7">
        <v>171600</v>
      </c>
      <c r="S90" s="8">
        <v>0.05</v>
      </c>
      <c r="T90" s="7">
        <v>163020</v>
      </c>
      <c r="U90" s="17">
        <v>0.35</v>
      </c>
      <c r="V90" s="7">
        <v>105963</v>
      </c>
      <c r="W90" s="9">
        <v>7.0000000000000007E-2</v>
      </c>
      <c r="X90" s="9">
        <v>3.1442140805234449E-2</v>
      </c>
      <c r="Y90" s="9">
        <v>0.10144214080523443</v>
      </c>
      <c r="Z90" s="7">
        <v>1045000</v>
      </c>
      <c r="AA90" s="7">
        <v>80384.61538461539</v>
      </c>
      <c r="AB90" s="18"/>
      <c r="AC90" s="18"/>
    </row>
    <row r="91" spans="1:29" x14ac:dyDescent="0.25">
      <c r="A91" s="3" t="s">
        <v>820</v>
      </c>
      <c r="B91" s="4" t="s">
        <v>820</v>
      </c>
      <c r="C91" s="4" t="s">
        <v>98</v>
      </c>
      <c r="D91" s="3" t="s">
        <v>821</v>
      </c>
      <c r="E91" s="3" t="s">
        <v>263</v>
      </c>
      <c r="F91" s="3">
        <v>6895</v>
      </c>
      <c r="G91" s="3" t="s">
        <v>23</v>
      </c>
      <c r="H91" s="3">
        <v>7539</v>
      </c>
      <c r="I91" s="3">
        <v>2</v>
      </c>
      <c r="J91" s="3">
        <v>8</v>
      </c>
      <c r="K91" s="3">
        <v>1</v>
      </c>
      <c r="L91" s="3">
        <v>1</v>
      </c>
      <c r="M91" s="3">
        <v>0</v>
      </c>
      <c r="N91" s="3">
        <v>0</v>
      </c>
      <c r="O91" s="3">
        <v>0</v>
      </c>
      <c r="P91" s="3" t="s">
        <v>196</v>
      </c>
      <c r="Q91" s="5" t="s">
        <v>44</v>
      </c>
      <c r="R91" s="7">
        <v>163800</v>
      </c>
      <c r="S91" s="8">
        <v>0.05</v>
      </c>
      <c r="T91" s="7">
        <v>155610</v>
      </c>
      <c r="U91" s="17">
        <v>0.35</v>
      </c>
      <c r="V91" s="7">
        <v>101146.5</v>
      </c>
      <c r="W91" s="9">
        <v>7.0000000000000007E-2</v>
      </c>
      <c r="X91" s="9">
        <v>3.5749187600000003E-2</v>
      </c>
      <c r="Y91" s="9">
        <v>0.10574918760000002</v>
      </c>
      <c r="Z91" s="7">
        <v>956000</v>
      </c>
      <c r="AA91" s="7">
        <v>79666.666666666672</v>
      </c>
      <c r="AB91" s="18"/>
      <c r="AC91" s="18"/>
    </row>
    <row r="92" spans="1:29" x14ac:dyDescent="0.25">
      <c r="A92" s="3" t="s">
        <v>822</v>
      </c>
      <c r="B92" s="4" t="s">
        <v>822</v>
      </c>
      <c r="C92" s="4" t="s">
        <v>166</v>
      </c>
      <c r="D92" s="3" t="s">
        <v>823</v>
      </c>
      <c r="E92" s="3" t="s">
        <v>263</v>
      </c>
      <c r="F92" s="3">
        <v>9732</v>
      </c>
      <c r="G92" s="3" t="s">
        <v>23</v>
      </c>
      <c r="H92" s="3">
        <v>0</v>
      </c>
      <c r="I92" s="3">
        <v>0</v>
      </c>
      <c r="J92" s="3">
        <v>31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 t="s">
        <v>119</v>
      </c>
      <c r="Q92" s="5" t="s">
        <v>44</v>
      </c>
      <c r="R92" s="7">
        <v>409200</v>
      </c>
      <c r="S92" s="8">
        <v>0.05</v>
      </c>
      <c r="T92" s="7">
        <v>388740</v>
      </c>
      <c r="U92" s="17">
        <v>0.35</v>
      </c>
      <c r="V92" s="7">
        <v>252681</v>
      </c>
      <c r="W92" s="9">
        <v>7.0000000000000007E-2</v>
      </c>
      <c r="X92" s="9">
        <v>3.5749256770243161E-2</v>
      </c>
      <c r="Y92" s="9">
        <v>0.10574925677024316</v>
      </c>
      <c r="Z92" s="7">
        <v>2389000</v>
      </c>
      <c r="AA92" s="7">
        <v>77064.516129032258</v>
      </c>
      <c r="AB92" s="18"/>
      <c r="AC92" s="18"/>
    </row>
    <row r="93" spans="1:29" x14ac:dyDescent="0.25">
      <c r="A93" s="3" t="s">
        <v>824</v>
      </c>
      <c r="B93" s="4" t="s">
        <v>824</v>
      </c>
      <c r="C93" s="4" t="s">
        <v>173</v>
      </c>
      <c r="D93" s="3" t="s">
        <v>825</v>
      </c>
      <c r="E93" s="3" t="s">
        <v>365</v>
      </c>
      <c r="F93" s="3">
        <v>13935</v>
      </c>
      <c r="G93" s="3" t="s">
        <v>167</v>
      </c>
      <c r="H93" s="3">
        <v>28944</v>
      </c>
      <c r="I93" s="3">
        <v>8</v>
      </c>
      <c r="J93" s="3">
        <v>8</v>
      </c>
      <c r="K93" s="3">
        <v>8</v>
      </c>
      <c r="L93" s="3">
        <v>0</v>
      </c>
      <c r="M93" s="3">
        <v>0</v>
      </c>
      <c r="N93" s="3">
        <v>0</v>
      </c>
      <c r="O93" s="3">
        <v>5096</v>
      </c>
      <c r="P93" s="3" t="s">
        <v>51</v>
      </c>
      <c r="Q93" s="5" t="s">
        <v>44</v>
      </c>
      <c r="R93" s="7">
        <v>433712</v>
      </c>
      <c r="S93" s="8">
        <v>0.05</v>
      </c>
      <c r="T93" s="7">
        <v>412026.4</v>
      </c>
      <c r="U93" s="17">
        <v>0.35</v>
      </c>
      <c r="V93" s="7">
        <v>267817.16000000003</v>
      </c>
      <c r="W93" s="9">
        <v>7.0000000000000007E-2</v>
      </c>
      <c r="X93" s="9">
        <v>3.1441911199999999E-2</v>
      </c>
      <c r="Y93" s="9">
        <v>0.1014419112</v>
      </c>
      <c r="Z93" s="7">
        <v>2640000</v>
      </c>
      <c r="AA93" s="7">
        <v>94285.714285714275</v>
      </c>
      <c r="AB93" s="18"/>
      <c r="AC93" s="18"/>
    </row>
    <row r="94" spans="1:29" x14ac:dyDescent="0.25">
      <c r="A94" s="3" t="s">
        <v>826</v>
      </c>
      <c r="B94" s="4" t="s">
        <v>826</v>
      </c>
      <c r="C94" s="4" t="s">
        <v>173</v>
      </c>
      <c r="D94" s="3" t="s">
        <v>827</v>
      </c>
      <c r="E94" s="3" t="s">
        <v>705</v>
      </c>
      <c r="F94" s="3">
        <v>7036</v>
      </c>
      <c r="G94" s="3" t="s">
        <v>167</v>
      </c>
      <c r="H94" s="3">
        <v>14806</v>
      </c>
      <c r="I94" s="3">
        <v>0</v>
      </c>
      <c r="J94" s="3">
        <v>15</v>
      </c>
      <c r="K94" s="3">
        <v>0</v>
      </c>
      <c r="L94" s="3">
        <v>0</v>
      </c>
      <c r="M94" s="3">
        <v>0</v>
      </c>
      <c r="N94" s="3">
        <v>0</v>
      </c>
      <c r="O94" s="3">
        <v>2961</v>
      </c>
      <c r="P94" s="3" t="s">
        <v>216</v>
      </c>
      <c r="Q94" s="5" t="s">
        <v>44</v>
      </c>
      <c r="R94" s="7">
        <v>263142</v>
      </c>
      <c r="S94" s="8">
        <v>0.05</v>
      </c>
      <c r="T94" s="7">
        <v>249984.9</v>
      </c>
      <c r="U94" s="17">
        <v>0.35</v>
      </c>
      <c r="V94" s="7">
        <v>162490.185</v>
      </c>
      <c r="W94" s="9">
        <v>7.0000000000000007E-2</v>
      </c>
      <c r="X94" s="9">
        <v>3.1441880886683871E-2</v>
      </c>
      <c r="Y94" s="9">
        <v>0.10144188088668388</v>
      </c>
      <c r="Z94" s="7">
        <v>1602000</v>
      </c>
      <c r="AA94" s="7">
        <v>89000</v>
      </c>
      <c r="AB94" s="18"/>
      <c r="AC94" s="18"/>
    </row>
    <row r="95" spans="1:29" x14ac:dyDescent="0.25">
      <c r="A95" s="3" t="s">
        <v>828</v>
      </c>
      <c r="B95" s="4" t="s">
        <v>828</v>
      </c>
      <c r="C95" s="4" t="s">
        <v>98</v>
      </c>
      <c r="D95" s="3" t="s">
        <v>829</v>
      </c>
      <c r="E95" s="3" t="s">
        <v>267</v>
      </c>
      <c r="F95" s="3">
        <v>7829</v>
      </c>
      <c r="G95" s="3" t="s">
        <v>23</v>
      </c>
      <c r="H95" s="3">
        <v>9874</v>
      </c>
      <c r="I95" s="3">
        <v>0</v>
      </c>
      <c r="J95" s="3">
        <v>13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 t="s">
        <v>120</v>
      </c>
      <c r="Q95" s="5" t="s">
        <v>44</v>
      </c>
      <c r="R95" s="7">
        <v>171600</v>
      </c>
      <c r="S95" s="8">
        <v>0.05</v>
      </c>
      <c r="T95" s="7">
        <v>163020</v>
      </c>
      <c r="U95" s="17">
        <v>0.35</v>
      </c>
      <c r="V95" s="7">
        <v>105963</v>
      </c>
      <c r="W95" s="9">
        <v>7.0000000000000007E-2</v>
      </c>
      <c r="X95" s="9">
        <v>3.1441864718619955E-2</v>
      </c>
      <c r="Y95" s="9">
        <v>0.10144186471861996</v>
      </c>
      <c r="Z95" s="7">
        <v>1045000</v>
      </c>
      <c r="AA95" s="7">
        <v>80384.61538461539</v>
      </c>
      <c r="AB95" s="18"/>
      <c r="AC95" s="18"/>
    </row>
    <row r="96" spans="1:29" x14ac:dyDescent="0.25">
      <c r="A96" s="3" t="s">
        <v>830</v>
      </c>
      <c r="B96" s="4" t="s">
        <v>830</v>
      </c>
      <c r="C96" s="4" t="s">
        <v>166</v>
      </c>
      <c r="D96" s="3" t="s">
        <v>831</v>
      </c>
      <c r="E96" s="3" t="s">
        <v>267</v>
      </c>
      <c r="F96" s="3">
        <v>5077</v>
      </c>
      <c r="G96" s="3" t="s">
        <v>23</v>
      </c>
      <c r="H96" s="3">
        <v>7150</v>
      </c>
      <c r="I96" s="3">
        <v>0</v>
      </c>
      <c r="J96" s="3">
        <v>11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 t="s">
        <v>174</v>
      </c>
      <c r="Q96" s="5" t="s">
        <v>44</v>
      </c>
      <c r="R96" s="7">
        <v>145200</v>
      </c>
      <c r="S96" s="8">
        <v>0.05</v>
      </c>
      <c r="T96" s="7">
        <v>137940</v>
      </c>
      <c r="U96" s="17">
        <v>0.35</v>
      </c>
      <c r="V96" s="7">
        <v>89661</v>
      </c>
      <c r="W96" s="9">
        <v>7.0000000000000007E-2</v>
      </c>
      <c r="X96" s="9">
        <v>3.1441911199999999E-2</v>
      </c>
      <c r="Y96" s="9">
        <v>0.1014419112</v>
      </c>
      <c r="Z96" s="7">
        <v>884000</v>
      </c>
      <c r="AA96" s="7">
        <v>80363.636363636368</v>
      </c>
      <c r="AB96" s="18"/>
      <c r="AC96" s="18"/>
    </row>
    <row r="97" spans="1:29" x14ac:dyDescent="0.25">
      <c r="A97" s="3" t="s">
        <v>832</v>
      </c>
      <c r="B97" s="4" t="s">
        <v>832</v>
      </c>
      <c r="C97" s="4" t="s">
        <v>98</v>
      </c>
      <c r="D97" s="3" t="s">
        <v>833</v>
      </c>
      <c r="E97" s="3" t="s">
        <v>263</v>
      </c>
      <c r="F97" s="3">
        <v>5713</v>
      </c>
      <c r="G97" s="3" t="s">
        <v>23</v>
      </c>
      <c r="H97" s="3">
        <v>6126</v>
      </c>
      <c r="I97" s="3">
        <v>0</v>
      </c>
      <c r="J97" s="3">
        <v>12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 t="s">
        <v>114</v>
      </c>
      <c r="Q97" s="5" t="s">
        <v>44</v>
      </c>
      <c r="R97" s="7">
        <v>158400</v>
      </c>
      <c r="S97" s="8">
        <v>0.05</v>
      </c>
      <c r="T97" s="7">
        <v>150480</v>
      </c>
      <c r="U97" s="17">
        <v>0.35</v>
      </c>
      <c r="V97" s="7">
        <v>97812</v>
      </c>
      <c r="W97" s="9">
        <v>7.0000000000000007E-2</v>
      </c>
      <c r="X97" s="9">
        <v>3.5749187600000003E-2</v>
      </c>
      <c r="Y97" s="9">
        <v>0.10574918760000002</v>
      </c>
      <c r="Z97" s="7">
        <v>925000</v>
      </c>
      <c r="AA97" s="7">
        <v>77083.333333333328</v>
      </c>
      <c r="AB97" s="18"/>
      <c r="AC97" s="18"/>
    </row>
    <row r="98" spans="1:29" x14ac:dyDescent="0.25">
      <c r="A98" s="3" t="s">
        <v>834</v>
      </c>
      <c r="B98" s="4" t="s">
        <v>834</v>
      </c>
      <c r="C98" s="4" t="s">
        <v>98</v>
      </c>
      <c r="D98" s="3" t="s">
        <v>835</v>
      </c>
      <c r="E98" s="3" t="s">
        <v>267</v>
      </c>
      <c r="F98" s="3">
        <v>5459</v>
      </c>
      <c r="G98" s="3" t="s">
        <v>23</v>
      </c>
      <c r="H98" s="3">
        <v>7100</v>
      </c>
      <c r="I98" s="3">
        <v>0</v>
      </c>
      <c r="J98" s="3">
        <v>1</v>
      </c>
      <c r="K98" s="3">
        <v>10</v>
      </c>
      <c r="L98" s="3">
        <v>0</v>
      </c>
      <c r="M98" s="3">
        <v>0</v>
      </c>
      <c r="N98" s="3">
        <v>0</v>
      </c>
      <c r="O98" s="3">
        <v>0</v>
      </c>
      <c r="P98" s="3" t="s">
        <v>118</v>
      </c>
      <c r="Q98" s="5" t="s">
        <v>44</v>
      </c>
      <c r="R98" s="7">
        <v>181200</v>
      </c>
      <c r="S98" s="8">
        <v>0.05</v>
      </c>
      <c r="T98" s="7">
        <v>172140</v>
      </c>
      <c r="U98" s="17">
        <v>0.35</v>
      </c>
      <c r="V98" s="7">
        <v>111891</v>
      </c>
      <c r="W98" s="9">
        <v>7.0000000000000007E-2</v>
      </c>
      <c r="X98" s="9">
        <v>3.1441866835699807E-2</v>
      </c>
      <c r="Y98" s="9">
        <v>0.10144186683569981</v>
      </c>
      <c r="Z98" s="7">
        <v>1103000</v>
      </c>
      <c r="AA98" s="7">
        <v>100272.72727272728</v>
      </c>
      <c r="AB98" s="18"/>
      <c r="AC98" s="18"/>
    </row>
    <row r="99" spans="1:29" x14ac:dyDescent="0.25">
      <c r="A99" s="3" t="s">
        <v>836</v>
      </c>
      <c r="B99" s="4" t="s">
        <v>837</v>
      </c>
      <c r="C99" s="4" t="s">
        <v>616</v>
      </c>
      <c r="D99" s="3" t="s">
        <v>838</v>
      </c>
      <c r="E99" s="3" t="s">
        <v>263</v>
      </c>
      <c r="F99" s="3">
        <v>12303</v>
      </c>
      <c r="G99" s="3" t="s">
        <v>23</v>
      </c>
      <c r="H99" s="3">
        <v>0</v>
      </c>
      <c r="I99" s="3">
        <v>0</v>
      </c>
      <c r="J99" s="3">
        <v>18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 t="s">
        <v>115</v>
      </c>
      <c r="Q99" s="5" t="s">
        <v>44</v>
      </c>
      <c r="R99" s="7">
        <v>237600</v>
      </c>
      <c r="S99" s="8">
        <v>0.05</v>
      </c>
      <c r="T99" s="7">
        <v>225720</v>
      </c>
      <c r="U99" s="17">
        <v>0.35</v>
      </c>
      <c r="V99" s="7">
        <v>146718</v>
      </c>
      <c r="W99" s="9">
        <v>7.0000000000000007E-2</v>
      </c>
      <c r="X99" s="9">
        <v>3.5749187600000003E-2</v>
      </c>
      <c r="Y99" s="9">
        <v>0.10574918760000002</v>
      </c>
      <c r="Z99" s="7">
        <v>1387000</v>
      </c>
      <c r="AA99" s="7">
        <v>77055.555555555562</v>
      </c>
      <c r="AB99" s="18"/>
      <c r="AC99" s="18"/>
    </row>
    <row r="100" spans="1:29" x14ac:dyDescent="0.25">
      <c r="A100" s="3" t="s">
        <v>839</v>
      </c>
      <c r="B100" s="4" t="s">
        <v>840</v>
      </c>
      <c r="C100" s="4" t="s">
        <v>100</v>
      </c>
      <c r="D100" s="3" t="s">
        <v>841</v>
      </c>
      <c r="E100" s="3" t="s">
        <v>263</v>
      </c>
      <c r="F100" s="3">
        <v>6123</v>
      </c>
      <c r="G100" s="3" t="s">
        <v>23</v>
      </c>
      <c r="H100" s="3">
        <v>0</v>
      </c>
      <c r="I100" s="3">
        <v>0</v>
      </c>
      <c r="J100" s="3">
        <v>8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 t="s">
        <v>113</v>
      </c>
      <c r="Q100" s="5" t="s">
        <v>44</v>
      </c>
      <c r="R100" s="7">
        <v>105600</v>
      </c>
      <c r="S100" s="8">
        <v>0.05</v>
      </c>
      <c r="T100" s="7">
        <v>100320</v>
      </c>
      <c r="U100" s="17">
        <v>0.35</v>
      </c>
      <c r="V100" s="7">
        <v>65208</v>
      </c>
      <c r="W100" s="9">
        <v>7.0000000000000007E-2</v>
      </c>
      <c r="X100" s="9">
        <v>3.5749187600000003E-2</v>
      </c>
      <c r="Y100" s="9">
        <v>0.10574918760000002</v>
      </c>
      <c r="Z100" s="7">
        <v>617000</v>
      </c>
      <c r="AA100" s="7">
        <v>77125</v>
      </c>
      <c r="AB100" s="18"/>
      <c r="AC100" s="18"/>
    </row>
    <row r="101" spans="1:29" x14ac:dyDescent="0.25">
      <c r="A101" s="3" t="s">
        <v>842</v>
      </c>
      <c r="B101" s="4" t="s">
        <v>842</v>
      </c>
      <c r="C101" s="4" t="s">
        <v>98</v>
      </c>
      <c r="D101" s="3" t="s">
        <v>843</v>
      </c>
      <c r="E101" s="3" t="s">
        <v>263</v>
      </c>
      <c r="F101" s="3">
        <v>5357</v>
      </c>
      <c r="G101" s="3" t="s">
        <v>23</v>
      </c>
      <c r="H101" s="3">
        <v>8148</v>
      </c>
      <c r="I101" s="3">
        <v>0</v>
      </c>
      <c r="J101" s="3">
        <v>16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 t="s">
        <v>174</v>
      </c>
      <c r="Q101" s="5" t="s">
        <v>44</v>
      </c>
      <c r="R101" s="7">
        <v>211200</v>
      </c>
      <c r="S101" s="8">
        <v>0.05</v>
      </c>
      <c r="T101" s="7">
        <v>200640</v>
      </c>
      <c r="U101" s="17">
        <v>0.35</v>
      </c>
      <c r="V101" s="7">
        <v>130416</v>
      </c>
      <c r="W101" s="9">
        <v>7.0000000000000007E-2</v>
      </c>
      <c r="X101" s="9">
        <v>3.5749187600000003E-2</v>
      </c>
      <c r="Y101" s="9">
        <v>0.10574918760000002</v>
      </c>
      <c r="Z101" s="7">
        <v>1233000</v>
      </c>
      <c r="AA101" s="7">
        <v>77062.5</v>
      </c>
      <c r="AB101" s="18"/>
      <c r="AC101" s="18"/>
    </row>
    <row r="102" spans="1:29" x14ac:dyDescent="0.25">
      <c r="A102" s="3" t="s">
        <v>844</v>
      </c>
      <c r="B102" s="4" t="s">
        <v>844</v>
      </c>
      <c r="C102" s="4" t="s">
        <v>166</v>
      </c>
      <c r="D102" s="3" t="s">
        <v>845</v>
      </c>
      <c r="E102" s="3" t="s">
        <v>267</v>
      </c>
      <c r="F102" s="3">
        <v>12426</v>
      </c>
      <c r="G102" s="3" t="s">
        <v>23</v>
      </c>
      <c r="H102" s="3">
        <v>21036</v>
      </c>
      <c r="I102" s="3">
        <v>0</v>
      </c>
      <c r="J102" s="3">
        <v>33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 t="s">
        <v>194</v>
      </c>
      <c r="Q102" s="5" t="s">
        <v>44</v>
      </c>
      <c r="R102" s="7">
        <v>435600</v>
      </c>
      <c r="S102" s="8">
        <v>0.05</v>
      </c>
      <c r="T102" s="7">
        <v>413820</v>
      </c>
      <c r="U102" s="17">
        <v>0.35</v>
      </c>
      <c r="V102" s="7">
        <v>268983</v>
      </c>
      <c r="W102" s="9">
        <v>7.0000000000000007E-2</v>
      </c>
      <c r="X102" s="9">
        <v>3.1441911199999999E-2</v>
      </c>
      <c r="Y102" s="9">
        <v>0.1014419112</v>
      </c>
      <c r="Z102" s="7">
        <v>2652000</v>
      </c>
      <c r="AA102" s="7">
        <v>80363.636363636368</v>
      </c>
      <c r="AB102" s="18"/>
      <c r="AC102" s="18"/>
    </row>
    <row r="103" spans="1:29" x14ac:dyDescent="0.25">
      <c r="A103" s="3" t="s">
        <v>846</v>
      </c>
      <c r="B103" s="4" t="s">
        <v>847</v>
      </c>
      <c r="C103" s="4" t="s">
        <v>99</v>
      </c>
      <c r="D103" s="3" t="s">
        <v>848</v>
      </c>
      <c r="E103" s="3" t="s">
        <v>267</v>
      </c>
      <c r="F103" s="3">
        <v>12428</v>
      </c>
      <c r="G103" s="3" t="s">
        <v>23</v>
      </c>
      <c r="H103" s="3">
        <v>0</v>
      </c>
      <c r="I103" s="3">
        <v>0</v>
      </c>
      <c r="J103" s="3">
        <v>32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 t="s">
        <v>194</v>
      </c>
      <c r="Q103" s="5" t="s">
        <v>44</v>
      </c>
      <c r="R103" s="7">
        <v>422400</v>
      </c>
      <c r="S103" s="8">
        <v>0.05</v>
      </c>
      <c r="T103" s="7">
        <v>401280</v>
      </c>
      <c r="U103" s="17">
        <v>0.35</v>
      </c>
      <c r="V103" s="7">
        <v>260832</v>
      </c>
      <c r="W103" s="9">
        <v>7.0000000000000007E-2</v>
      </c>
      <c r="X103" s="9">
        <v>3.1442103897734219E-2</v>
      </c>
      <c r="Y103" s="9">
        <v>0.10144210389773424</v>
      </c>
      <c r="Z103" s="7">
        <v>2571000</v>
      </c>
      <c r="AA103" s="7">
        <v>80343.75</v>
      </c>
      <c r="AB103" s="18"/>
      <c r="AC103" s="18"/>
    </row>
    <row r="104" spans="1:29" x14ac:dyDescent="0.25">
      <c r="A104" s="3" t="s">
        <v>849</v>
      </c>
      <c r="B104" s="4" t="s">
        <v>849</v>
      </c>
      <c r="C104" s="4" t="s">
        <v>166</v>
      </c>
      <c r="D104" s="3" t="s">
        <v>850</v>
      </c>
      <c r="E104" s="3" t="s">
        <v>263</v>
      </c>
      <c r="F104" s="3">
        <v>13773</v>
      </c>
      <c r="G104" s="3" t="s">
        <v>23</v>
      </c>
      <c r="H104" s="3">
        <v>26592</v>
      </c>
      <c r="I104" s="3">
        <v>0</v>
      </c>
      <c r="J104" s="3">
        <v>32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 t="s">
        <v>120</v>
      </c>
      <c r="Q104" s="5" t="s">
        <v>44</v>
      </c>
      <c r="R104" s="7">
        <v>422400</v>
      </c>
      <c r="S104" s="8">
        <v>0.05</v>
      </c>
      <c r="T104" s="7">
        <v>401280</v>
      </c>
      <c r="U104" s="17">
        <v>0.35</v>
      </c>
      <c r="V104" s="7">
        <v>260832</v>
      </c>
      <c r="W104" s="9">
        <v>7.0000000000000007E-2</v>
      </c>
      <c r="X104" s="9">
        <v>3.5749187600000003E-2</v>
      </c>
      <c r="Y104" s="9">
        <v>0.10574918760000002</v>
      </c>
      <c r="Z104" s="7">
        <v>2467000</v>
      </c>
      <c r="AA104" s="7">
        <v>77093.75</v>
      </c>
      <c r="AB104" s="18"/>
      <c r="AC104" s="18"/>
    </row>
    <row r="105" spans="1:29" x14ac:dyDescent="0.25">
      <c r="A105" s="3" t="s">
        <v>851</v>
      </c>
      <c r="B105" s="4" t="s">
        <v>852</v>
      </c>
      <c r="C105" s="4" t="s">
        <v>100</v>
      </c>
      <c r="D105" s="3" t="s">
        <v>853</v>
      </c>
      <c r="E105" s="3" t="s">
        <v>263</v>
      </c>
      <c r="F105" s="3">
        <v>6233</v>
      </c>
      <c r="G105" s="3" t="s">
        <v>23</v>
      </c>
      <c r="H105" s="3">
        <v>0</v>
      </c>
      <c r="I105" s="3">
        <v>0</v>
      </c>
      <c r="J105" s="3">
        <v>8</v>
      </c>
      <c r="K105" s="3">
        <v>1</v>
      </c>
      <c r="L105" s="3">
        <v>0</v>
      </c>
      <c r="M105" s="3">
        <v>0</v>
      </c>
      <c r="N105" s="3">
        <v>0</v>
      </c>
      <c r="O105" s="3">
        <v>0</v>
      </c>
      <c r="P105" s="3" t="s">
        <v>63</v>
      </c>
      <c r="Q105" s="5" t="s">
        <v>44</v>
      </c>
      <c r="R105" s="7">
        <v>122400</v>
      </c>
      <c r="S105" s="8">
        <v>0.05</v>
      </c>
      <c r="T105" s="7">
        <v>116280</v>
      </c>
      <c r="U105" s="17">
        <v>0.35</v>
      </c>
      <c r="V105" s="7">
        <v>75582</v>
      </c>
      <c r="W105" s="9">
        <v>7.0000000000000007E-2</v>
      </c>
      <c r="X105" s="9">
        <v>3.5749029386951445E-2</v>
      </c>
      <c r="Y105" s="9">
        <v>0.10574902938695144</v>
      </c>
      <c r="Z105" s="7">
        <v>715000</v>
      </c>
      <c r="AA105" s="7">
        <v>79444.444444444438</v>
      </c>
      <c r="AB105" s="18"/>
      <c r="AC105" s="18"/>
    </row>
    <row r="106" spans="1:29" x14ac:dyDescent="0.25">
      <c r="A106" s="3" t="s">
        <v>854</v>
      </c>
      <c r="B106" s="4" t="s">
        <v>854</v>
      </c>
      <c r="C106" s="4" t="s">
        <v>98</v>
      </c>
      <c r="D106" s="3" t="s">
        <v>855</v>
      </c>
      <c r="E106" s="3" t="s">
        <v>263</v>
      </c>
      <c r="F106" s="3">
        <v>7517</v>
      </c>
      <c r="G106" s="3" t="s">
        <v>23</v>
      </c>
      <c r="H106" s="3">
        <v>6126</v>
      </c>
      <c r="I106" s="3">
        <v>0</v>
      </c>
      <c r="J106" s="3">
        <v>12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 t="s">
        <v>196</v>
      </c>
      <c r="Q106" s="5" t="s">
        <v>44</v>
      </c>
      <c r="R106" s="7">
        <v>158400</v>
      </c>
      <c r="S106" s="8">
        <v>0.05</v>
      </c>
      <c r="T106" s="7">
        <v>150480</v>
      </c>
      <c r="U106" s="17">
        <v>0.35</v>
      </c>
      <c r="V106" s="7">
        <v>97812</v>
      </c>
      <c r="W106" s="9">
        <v>7.0000000000000007E-2</v>
      </c>
      <c r="X106" s="9">
        <v>3.5749187600000003E-2</v>
      </c>
      <c r="Y106" s="9">
        <v>0.10574918760000002</v>
      </c>
      <c r="Z106" s="7">
        <v>925000</v>
      </c>
      <c r="AA106" s="7">
        <v>77083.333333333328</v>
      </c>
      <c r="AB106" s="18"/>
      <c r="AC106" s="18"/>
    </row>
    <row r="107" spans="1:29" x14ac:dyDescent="0.25">
      <c r="A107" s="3" t="s">
        <v>856</v>
      </c>
      <c r="B107" s="4" t="s">
        <v>857</v>
      </c>
      <c r="C107" s="4" t="s">
        <v>768</v>
      </c>
      <c r="D107" s="3" t="s">
        <v>858</v>
      </c>
      <c r="E107" s="3" t="s">
        <v>263</v>
      </c>
      <c r="F107" s="3">
        <v>9208</v>
      </c>
      <c r="G107" s="3" t="s">
        <v>23</v>
      </c>
      <c r="H107" s="3">
        <v>0</v>
      </c>
      <c r="I107" s="3">
        <v>0</v>
      </c>
      <c r="J107" s="3">
        <v>0</v>
      </c>
      <c r="K107" s="3">
        <v>8</v>
      </c>
      <c r="L107" s="3">
        <v>2</v>
      </c>
      <c r="M107" s="3">
        <v>0</v>
      </c>
      <c r="N107" s="3">
        <v>0</v>
      </c>
      <c r="O107" s="3">
        <v>0</v>
      </c>
      <c r="P107" s="3" t="s">
        <v>114</v>
      </c>
      <c r="Q107" s="5" t="s">
        <v>44</v>
      </c>
      <c r="R107" s="7">
        <v>176400</v>
      </c>
      <c r="S107" s="8">
        <v>0.05</v>
      </c>
      <c r="T107" s="7">
        <v>167580</v>
      </c>
      <c r="U107" s="17">
        <v>0.35</v>
      </c>
      <c r="V107" s="7">
        <v>108927</v>
      </c>
      <c r="W107" s="9">
        <v>7.0000000000000007E-2</v>
      </c>
      <c r="X107" s="9">
        <v>3.5749627122079262E-2</v>
      </c>
      <c r="Y107" s="9">
        <v>0.10574962712207928</v>
      </c>
      <c r="Z107" s="7">
        <v>1030000</v>
      </c>
      <c r="AA107" s="7">
        <v>103000</v>
      </c>
      <c r="AB107" s="18"/>
      <c r="AC107" s="18"/>
    </row>
    <row r="108" spans="1:29" x14ac:dyDescent="0.25">
      <c r="A108" s="3" t="s">
        <v>859</v>
      </c>
      <c r="B108" s="4" t="s">
        <v>859</v>
      </c>
      <c r="C108" s="4" t="s">
        <v>173</v>
      </c>
      <c r="D108" s="3" t="s">
        <v>860</v>
      </c>
      <c r="E108" s="3" t="s">
        <v>365</v>
      </c>
      <c r="F108" s="3">
        <v>10339</v>
      </c>
      <c r="G108" s="3" t="s">
        <v>167</v>
      </c>
      <c r="H108" s="3">
        <v>22399</v>
      </c>
      <c r="I108" s="3">
        <v>3</v>
      </c>
      <c r="J108" s="3">
        <v>17</v>
      </c>
      <c r="K108" s="3">
        <v>3</v>
      </c>
      <c r="L108" s="3">
        <v>0</v>
      </c>
      <c r="M108" s="3">
        <v>0</v>
      </c>
      <c r="N108" s="3">
        <v>0</v>
      </c>
      <c r="O108" s="3">
        <v>2780</v>
      </c>
      <c r="P108" s="3" t="s">
        <v>212</v>
      </c>
      <c r="Q108" s="5" t="s">
        <v>44</v>
      </c>
      <c r="R108" s="7">
        <v>366560</v>
      </c>
      <c r="S108" s="8">
        <v>0.05</v>
      </c>
      <c r="T108" s="7">
        <v>348232</v>
      </c>
      <c r="U108" s="17">
        <v>0.35</v>
      </c>
      <c r="V108" s="7">
        <v>226350.8</v>
      </c>
      <c r="W108" s="9">
        <v>7.0000000000000007E-2</v>
      </c>
      <c r="X108" s="9">
        <v>3.1441911199999999E-2</v>
      </c>
      <c r="Y108" s="9">
        <v>0.1014419112</v>
      </c>
      <c r="Z108" s="7">
        <v>2231000</v>
      </c>
      <c r="AA108" s="7">
        <v>74366.666666666672</v>
      </c>
      <c r="AB108" s="18"/>
      <c r="AC108" s="18"/>
    </row>
    <row r="109" spans="1:29" x14ac:dyDescent="0.25">
      <c r="A109" s="3" t="s">
        <v>861</v>
      </c>
      <c r="B109" s="4" t="s">
        <v>861</v>
      </c>
      <c r="C109" s="4" t="s">
        <v>173</v>
      </c>
      <c r="D109" s="3" t="s">
        <v>862</v>
      </c>
      <c r="E109" s="3" t="s">
        <v>365</v>
      </c>
      <c r="F109" s="3">
        <v>16710</v>
      </c>
      <c r="G109" s="3" t="s">
        <v>167</v>
      </c>
      <c r="H109" s="3">
        <v>43157</v>
      </c>
      <c r="I109" s="3">
        <v>24</v>
      </c>
      <c r="J109" s="3">
        <v>18</v>
      </c>
      <c r="K109" s="3">
        <v>0</v>
      </c>
      <c r="L109" s="3">
        <v>0</v>
      </c>
      <c r="M109" s="3">
        <v>0</v>
      </c>
      <c r="N109" s="3">
        <v>0</v>
      </c>
      <c r="O109" s="3">
        <v>14673</v>
      </c>
      <c r="P109" s="3" t="s">
        <v>120</v>
      </c>
      <c r="Q109" s="5" t="s">
        <v>44</v>
      </c>
      <c r="R109" s="7">
        <v>805206</v>
      </c>
      <c r="S109" s="8">
        <v>0.05</v>
      </c>
      <c r="T109" s="7">
        <v>764945.7</v>
      </c>
      <c r="U109" s="17">
        <v>0.35</v>
      </c>
      <c r="V109" s="7">
        <v>497214.70500000002</v>
      </c>
      <c r="W109" s="9">
        <v>7.0000000000000007E-2</v>
      </c>
      <c r="X109" s="9">
        <v>3.1441911199999999E-2</v>
      </c>
      <c r="Y109" s="9">
        <v>0.1014419112</v>
      </c>
      <c r="Z109" s="7">
        <v>4901000</v>
      </c>
      <c r="AA109" s="7">
        <v>102104.16666666669</v>
      </c>
      <c r="AB109" s="18"/>
      <c r="AC109" s="18"/>
    </row>
    <row r="110" spans="1:29" x14ac:dyDescent="0.25">
      <c r="A110" s="3" t="s">
        <v>863</v>
      </c>
      <c r="B110" s="4" t="s">
        <v>863</v>
      </c>
      <c r="C110" s="4" t="s">
        <v>98</v>
      </c>
      <c r="D110" s="3" t="s">
        <v>864</v>
      </c>
      <c r="E110" s="3" t="s">
        <v>267</v>
      </c>
      <c r="F110" s="3">
        <v>4775</v>
      </c>
      <c r="G110" s="3" t="s">
        <v>23</v>
      </c>
      <c r="H110" s="3">
        <v>6686</v>
      </c>
      <c r="I110" s="3">
        <v>0</v>
      </c>
      <c r="J110" s="3">
        <v>9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 t="s">
        <v>174</v>
      </c>
      <c r="Q110" s="5" t="s">
        <v>44</v>
      </c>
      <c r="R110" s="7">
        <v>118800</v>
      </c>
      <c r="S110" s="8">
        <v>0.05</v>
      </c>
      <c r="T110" s="7">
        <v>112860</v>
      </c>
      <c r="U110" s="17">
        <v>0.35</v>
      </c>
      <c r="V110" s="7">
        <v>73359</v>
      </c>
      <c r="W110" s="9">
        <v>7.0000000000000007E-2</v>
      </c>
      <c r="X110" s="9">
        <v>3.1442261110537856E-2</v>
      </c>
      <c r="Y110" s="9">
        <v>0.10144226111053786</v>
      </c>
      <c r="Z110" s="7">
        <v>723000</v>
      </c>
      <c r="AA110" s="7">
        <v>80333.333333333328</v>
      </c>
      <c r="AB110" s="18"/>
      <c r="AC110" s="18"/>
    </row>
    <row r="111" spans="1:29" x14ac:dyDescent="0.25">
      <c r="A111" s="3" t="s">
        <v>865</v>
      </c>
      <c r="B111" s="4" t="s">
        <v>865</v>
      </c>
      <c r="C111" s="4" t="s">
        <v>166</v>
      </c>
      <c r="D111" s="3" t="s">
        <v>866</v>
      </c>
      <c r="E111" s="3" t="s">
        <v>263</v>
      </c>
      <c r="F111" s="3">
        <v>9280</v>
      </c>
      <c r="G111" s="3" t="s">
        <v>23</v>
      </c>
      <c r="H111" s="3">
        <v>15747</v>
      </c>
      <c r="I111" s="3">
        <v>0</v>
      </c>
      <c r="J111" s="3">
        <v>18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 t="s">
        <v>174</v>
      </c>
      <c r="Q111" s="5" t="s">
        <v>44</v>
      </c>
      <c r="R111" s="7">
        <v>237600</v>
      </c>
      <c r="S111" s="8">
        <v>0.05</v>
      </c>
      <c r="T111" s="7">
        <v>225720</v>
      </c>
      <c r="U111" s="17">
        <v>0.35</v>
      </c>
      <c r="V111" s="7">
        <v>146718</v>
      </c>
      <c r="W111" s="9">
        <v>7.0000000000000007E-2</v>
      </c>
      <c r="X111" s="9">
        <v>3.5749353634733867E-2</v>
      </c>
      <c r="Y111" s="9">
        <v>0.10574935363473388</v>
      </c>
      <c r="Z111" s="7">
        <v>1387000</v>
      </c>
      <c r="AA111" s="7">
        <v>77055.555555555562</v>
      </c>
      <c r="AB111" s="18"/>
      <c r="AC111" s="18"/>
    </row>
    <row r="112" spans="1:29" x14ac:dyDescent="0.25">
      <c r="A112" s="3" t="s">
        <v>867</v>
      </c>
      <c r="B112" s="4" t="s">
        <v>867</v>
      </c>
      <c r="C112" s="4" t="s">
        <v>173</v>
      </c>
      <c r="D112" s="3" t="s">
        <v>868</v>
      </c>
      <c r="E112" s="3" t="s">
        <v>365</v>
      </c>
      <c r="F112" s="3">
        <v>13616</v>
      </c>
      <c r="G112" s="3" t="s">
        <v>167</v>
      </c>
      <c r="H112" s="3">
        <v>36436</v>
      </c>
      <c r="I112" s="3">
        <v>0</v>
      </c>
      <c r="J112" s="3">
        <v>32</v>
      </c>
      <c r="K112" s="3">
        <v>0</v>
      </c>
      <c r="L112" s="3">
        <v>0</v>
      </c>
      <c r="M112" s="3">
        <v>0</v>
      </c>
      <c r="N112" s="3">
        <v>0</v>
      </c>
      <c r="O112" s="3">
        <v>13481</v>
      </c>
      <c r="P112" s="3" t="s">
        <v>194</v>
      </c>
      <c r="Q112" s="5" t="s">
        <v>44</v>
      </c>
      <c r="R112" s="7">
        <v>718982</v>
      </c>
      <c r="S112" s="8">
        <v>0.05</v>
      </c>
      <c r="T112" s="7">
        <v>683032.9</v>
      </c>
      <c r="U112" s="17">
        <v>0.35</v>
      </c>
      <c r="V112" s="7">
        <v>443971.38500000001</v>
      </c>
      <c r="W112" s="9">
        <v>7.0000000000000007E-2</v>
      </c>
      <c r="X112" s="9">
        <v>3.1441922786622688E-2</v>
      </c>
      <c r="Y112" s="9">
        <v>0.1014419227866227</v>
      </c>
      <c r="Z112" s="7">
        <v>4377000</v>
      </c>
      <c r="AA112" s="7">
        <v>112230.76923076923</v>
      </c>
      <c r="AB112" s="18"/>
      <c r="AC112" s="18"/>
    </row>
    <row r="113" spans="1:29" x14ac:dyDescent="0.25">
      <c r="A113" s="3" t="s">
        <v>869</v>
      </c>
      <c r="B113" s="4" t="s">
        <v>869</v>
      </c>
      <c r="C113" s="4" t="s">
        <v>98</v>
      </c>
      <c r="D113" s="3" t="s">
        <v>870</v>
      </c>
      <c r="E113" s="3" t="s">
        <v>267</v>
      </c>
      <c r="F113" s="3">
        <v>8287</v>
      </c>
      <c r="G113" s="3" t="s">
        <v>23</v>
      </c>
      <c r="H113" s="3">
        <v>9360</v>
      </c>
      <c r="I113" s="3">
        <v>6</v>
      </c>
      <c r="J113" s="3">
        <v>3</v>
      </c>
      <c r="K113" s="3">
        <v>5</v>
      </c>
      <c r="L113" s="3">
        <v>0</v>
      </c>
      <c r="M113" s="3">
        <v>0</v>
      </c>
      <c r="N113" s="3">
        <v>0</v>
      </c>
      <c r="O113" s="3">
        <v>0</v>
      </c>
      <c r="P113" s="3" t="s">
        <v>194</v>
      </c>
      <c r="Q113" s="5" t="s">
        <v>44</v>
      </c>
      <c r="R113" s="7">
        <v>184800</v>
      </c>
      <c r="S113" s="8">
        <v>0.05</v>
      </c>
      <c r="T113" s="7">
        <v>175560</v>
      </c>
      <c r="U113" s="17">
        <v>0.35</v>
      </c>
      <c r="V113" s="7">
        <v>114114</v>
      </c>
      <c r="W113" s="9">
        <v>7.0000000000000007E-2</v>
      </c>
      <c r="X113" s="9">
        <v>3.1441911199999999E-2</v>
      </c>
      <c r="Y113" s="9">
        <v>0.1014419112</v>
      </c>
      <c r="Z113" s="7">
        <v>1125000</v>
      </c>
      <c r="AA113" s="7">
        <v>80357.142857142855</v>
      </c>
      <c r="AB113" s="18"/>
      <c r="AC113" s="18"/>
    </row>
    <row r="114" spans="1:29" ht="30" x14ac:dyDescent="0.25">
      <c r="A114" s="3" t="s">
        <v>871</v>
      </c>
      <c r="B114" s="4" t="s">
        <v>872</v>
      </c>
      <c r="C114" s="4" t="s">
        <v>873</v>
      </c>
      <c r="D114" s="3" t="s">
        <v>874</v>
      </c>
      <c r="E114" s="3" t="s">
        <v>263</v>
      </c>
      <c r="F114" s="3">
        <v>17615</v>
      </c>
      <c r="G114" s="3" t="s">
        <v>23</v>
      </c>
      <c r="H114" s="3">
        <v>0</v>
      </c>
      <c r="I114" s="3">
        <v>0</v>
      </c>
      <c r="J114" s="3">
        <v>20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 t="s">
        <v>115</v>
      </c>
      <c r="Q114" s="5" t="s">
        <v>44</v>
      </c>
      <c r="R114" s="7">
        <v>264000</v>
      </c>
      <c r="S114" s="8">
        <v>0.05</v>
      </c>
      <c r="T114" s="7">
        <v>250800</v>
      </c>
      <c r="U114" s="17">
        <v>0.35</v>
      </c>
      <c r="V114" s="7">
        <v>163020</v>
      </c>
      <c r="W114" s="9">
        <v>7.0000000000000007E-2</v>
      </c>
      <c r="X114" s="9">
        <v>3.5749713485752954E-2</v>
      </c>
      <c r="Y114" s="9">
        <v>0.10574971348575296</v>
      </c>
      <c r="Z114" s="7">
        <v>1542000</v>
      </c>
      <c r="AA114" s="7">
        <v>77100</v>
      </c>
      <c r="AB114" s="18"/>
      <c r="AC114" s="18"/>
    </row>
    <row r="115" spans="1:29" x14ac:dyDescent="0.25">
      <c r="A115" s="3" t="s">
        <v>875</v>
      </c>
      <c r="B115" s="4" t="s">
        <v>875</v>
      </c>
      <c r="C115" s="4" t="s">
        <v>98</v>
      </c>
      <c r="D115" s="3" t="s">
        <v>876</v>
      </c>
      <c r="E115" s="3" t="s">
        <v>267</v>
      </c>
      <c r="F115" s="3">
        <v>5076</v>
      </c>
      <c r="G115" s="3" t="s">
        <v>23</v>
      </c>
      <c r="H115" s="3">
        <v>7140</v>
      </c>
      <c r="I115" s="3">
        <v>0</v>
      </c>
      <c r="J115" s="3">
        <v>0</v>
      </c>
      <c r="K115" s="3">
        <v>10</v>
      </c>
      <c r="L115" s="3">
        <v>0</v>
      </c>
      <c r="M115" s="3">
        <v>0</v>
      </c>
      <c r="N115" s="3">
        <v>0</v>
      </c>
      <c r="O115" s="3">
        <v>0</v>
      </c>
      <c r="P115" s="3" t="s">
        <v>119</v>
      </c>
      <c r="Q115" s="5" t="s">
        <v>44</v>
      </c>
      <c r="R115" s="7">
        <v>168000</v>
      </c>
      <c r="S115" s="8">
        <v>0.05</v>
      </c>
      <c r="T115" s="7">
        <v>159600</v>
      </c>
      <c r="U115" s="17">
        <v>0.35</v>
      </c>
      <c r="V115" s="7">
        <v>103740</v>
      </c>
      <c r="W115" s="9">
        <v>7.0000000000000007E-2</v>
      </c>
      <c r="X115" s="9">
        <v>3.1441911199999999E-2</v>
      </c>
      <c r="Y115" s="9">
        <v>0.1014419112</v>
      </c>
      <c r="Z115" s="7">
        <v>1023000</v>
      </c>
      <c r="AA115" s="7">
        <v>102300</v>
      </c>
      <c r="AB115" s="18"/>
      <c r="AC115" s="18"/>
    </row>
    <row r="116" spans="1:29" x14ac:dyDescent="0.25">
      <c r="A116" s="3" t="s">
        <v>877</v>
      </c>
      <c r="B116" s="4" t="s">
        <v>877</v>
      </c>
      <c r="C116" s="4" t="s">
        <v>98</v>
      </c>
      <c r="D116" s="3" t="s">
        <v>878</v>
      </c>
      <c r="E116" s="3" t="s">
        <v>263</v>
      </c>
      <c r="F116" s="3">
        <v>6814</v>
      </c>
      <c r="G116" s="3" t="s">
        <v>23</v>
      </c>
      <c r="H116" s="3">
        <v>9788</v>
      </c>
      <c r="I116" s="3">
        <v>0</v>
      </c>
      <c r="J116" s="3">
        <v>16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 t="s">
        <v>120</v>
      </c>
      <c r="Q116" s="5" t="s">
        <v>44</v>
      </c>
      <c r="R116" s="7">
        <v>211200</v>
      </c>
      <c r="S116" s="8">
        <v>0.05</v>
      </c>
      <c r="T116" s="7">
        <v>200640</v>
      </c>
      <c r="U116" s="17">
        <v>0.35</v>
      </c>
      <c r="V116" s="7">
        <v>130416</v>
      </c>
      <c r="W116" s="9">
        <v>7.0000000000000007E-2</v>
      </c>
      <c r="X116" s="9">
        <v>3.5749235126868388E-2</v>
      </c>
      <c r="Y116" s="9">
        <v>0.1057492351268684</v>
      </c>
      <c r="Z116" s="7">
        <v>1233000</v>
      </c>
      <c r="AA116" s="7">
        <v>77062.5</v>
      </c>
      <c r="AB116" s="18"/>
      <c r="AC116" s="18"/>
    </row>
    <row r="117" spans="1:29" x14ac:dyDescent="0.25">
      <c r="A117" s="3" t="s">
        <v>879</v>
      </c>
      <c r="B117" s="4" t="s">
        <v>880</v>
      </c>
      <c r="C117" s="4" t="s">
        <v>100</v>
      </c>
      <c r="D117" s="3" t="s">
        <v>881</v>
      </c>
      <c r="E117" s="3" t="s">
        <v>263</v>
      </c>
      <c r="F117" s="3">
        <v>9587</v>
      </c>
      <c r="G117" s="3" t="s">
        <v>23</v>
      </c>
      <c r="H117" s="3">
        <v>0</v>
      </c>
      <c r="I117" s="3">
        <v>0</v>
      </c>
      <c r="J117" s="3">
        <v>12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 t="s">
        <v>199</v>
      </c>
      <c r="Q117" s="5" t="s">
        <v>44</v>
      </c>
      <c r="R117" s="7">
        <v>158400</v>
      </c>
      <c r="S117" s="8">
        <v>0.05</v>
      </c>
      <c r="T117" s="7">
        <v>150480</v>
      </c>
      <c r="U117" s="17">
        <v>0.35</v>
      </c>
      <c r="V117" s="7">
        <v>97812</v>
      </c>
      <c r="W117" s="9">
        <v>7.0000000000000007E-2</v>
      </c>
      <c r="X117" s="9">
        <v>3.5749315403930372E-2</v>
      </c>
      <c r="Y117" s="9">
        <v>0.10574931540393036</v>
      </c>
      <c r="Z117" s="7">
        <v>925000</v>
      </c>
      <c r="AA117" s="7">
        <v>77083.333333333328</v>
      </c>
      <c r="AB117" s="18"/>
      <c r="AC117" s="18"/>
    </row>
    <row r="118" spans="1:29" x14ac:dyDescent="0.25">
      <c r="A118" s="3" t="s">
        <v>882</v>
      </c>
      <c r="B118" s="4" t="s">
        <v>882</v>
      </c>
      <c r="C118" s="4" t="s">
        <v>98</v>
      </c>
      <c r="D118" s="3" t="s">
        <v>883</v>
      </c>
      <c r="E118" s="3" t="s">
        <v>267</v>
      </c>
      <c r="F118" s="3">
        <v>6454</v>
      </c>
      <c r="G118" s="3" t="s">
        <v>23</v>
      </c>
      <c r="H118" s="3">
        <v>7566</v>
      </c>
      <c r="I118" s="3">
        <v>0</v>
      </c>
      <c r="J118" s="3">
        <v>12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 t="s">
        <v>121</v>
      </c>
      <c r="Q118" s="5" t="s">
        <v>44</v>
      </c>
      <c r="R118" s="7">
        <v>158400</v>
      </c>
      <c r="S118" s="8">
        <v>0.05</v>
      </c>
      <c r="T118" s="7">
        <v>150480</v>
      </c>
      <c r="U118" s="17">
        <v>0.35</v>
      </c>
      <c r="V118" s="7">
        <v>97812</v>
      </c>
      <c r="W118" s="9">
        <v>7.0000000000000007E-2</v>
      </c>
      <c r="X118" s="9">
        <v>3.1441965448633431E-2</v>
      </c>
      <c r="Y118" s="9">
        <v>0.10144196544863344</v>
      </c>
      <c r="Z118" s="7">
        <v>964000</v>
      </c>
      <c r="AA118" s="7">
        <v>80333.333333333328</v>
      </c>
      <c r="AB118" s="18"/>
      <c r="AC118" s="18"/>
    </row>
    <row r="119" spans="1:29" x14ac:dyDescent="0.25">
      <c r="A119" s="3" t="s">
        <v>884</v>
      </c>
      <c r="B119" s="4" t="s">
        <v>885</v>
      </c>
      <c r="C119" s="4" t="s">
        <v>886</v>
      </c>
      <c r="D119" s="3" t="s">
        <v>887</v>
      </c>
      <c r="E119" s="3" t="s">
        <v>477</v>
      </c>
      <c r="F119" s="3">
        <v>20304</v>
      </c>
      <c r="G119" s="3" t="s">
        <v>230</v>
      </c>
      <c r="H119" s="3">
        <v>25654</v>
      </c>
      <c r="I119" s="3">
        <v>0</v>
      </c>
      <c r="J119" s="3">
        <v>28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 t="s">
        <v>176</v>
      </c>
      <c r="Q119" s="5" t="s">
        <v>44</v>
      </c>
      <c r="R119" s="7">
        <v>369600</v>
      </c>
      <c r="S119" s="8">
        <v>0.05</v>
      </c>
      <c r="T119" s="7">
        <v>351120</v>
      </c>
      <c r="U119" s="17">
        <v>0.35</v>
      </c>
      <c r="V119" s="7">
        <v>228228</v>
      </c>
      <c r="W119" s="9">
        <v>7.0000000000000007E-2</v>
      </c>
      <c r="X119" s="9">
        <v>3.5749298210452383E-2</v>
      </c>
      <c r="Y119" s="9">
        <v>0.1057492982104524</v>
      </c>
      <c r="Z119" s="7">
        <v>2158000</v>
      </c>
      <c r="AA119" s="7">
        <v>77071.428571428565</v>
      </c>
      <c r="AB119" s="18"/>
      <c r="AC119" s="18"/>
    </row>
    <row r="120" spans="1:29" x14ac:dyDescent="0.25">
      <c r="A120" s="3" t="s">
        <v>888</v>
      </c>
      <c r="B120" s="4" t="s">
        <v>888</v>
      </c>
      <c r="C120" s="4" t="s">
        <v>166</v>
      </c>
      <c r="D120" s="3" t="s">
        <v>889</v>
      </c>
      <c r="E120" s="3" t="s">
        <v>267</v>
      </c>
      <c r="F120" s="3">
        <v>6211</v>
      </c>
      <c r="G120" s="3" t="s">
        <v>23</v>
      </c>
      <c r="H120" s="3">
        <v>13029</v>
      </c>
      <c r="I120" s="3">
        <v>0</v>
      </c>
      <c r="J120" s="3">
        <v>0</v>
      </c>
      <c r="K120" s="3">
        <v>13</v>
      </c>
      <c r="L120" s="3">
        <v>0</v>
      </c>
      <c r="M120" s="3">
        <v>0</v>
      </c>
      <c r="N120" s="3">
        <v>0</v>
      </c>
      <c r="O120" s="3">
        <v>0</v>
      </c>
      <c r="P120" s="3" t="s">
        <v>174</v>
      </c>
      <c r="Q120" s="5" t="s">
        <v>44</v>
      </c>
      <c r="R120" s="7">
        <v>218400</v>
      </c>
      <c r="S120" s="8">
        <v>0.05</v>
      </c>
      <c r="T120" s="7">
        <v>207480</v>
      </c>
      <c r="U120" s="17">
        <v>0.35</v>
      </c>
      <c r="V120" s="7">
        <v>134862</v>
      </c>
      <c r="W120" s="9">
        <v>7.0000000000000007E-2</v>
      </c>
      <c r="X120" s="9">
        <v>3.1442109876274667E-2</v>
      </c>
      <c r="Y120" s="9">
        <v>0.10144210987627468</v>
      </c>
      <c r="Z120" s="7">
        <v>1329000</v>
      </c>
      <c r="AA120" s="7">
        <v>102230.76923076923</v>
      </c>
      <c r="AB120" s="18"/>
      <c r="AC120" s="18"/>
    </row>
    <row r="121" spans="1:29" x14ac:dyDescent="0.25">
      <c r="A121" s="3" t="s">
        <v>890</v>
      </c>
      <c r="B121" s="4" t="s">
        <v>890</v>
      </c>
      <c r="C121" s="4" t="s">
        <v>166</v>
      </c>
      <c r="D121" s="3" t="s">
        <v>891</v>
      </c>
      <c r="E121" s="3" t="s">
        <v>263</v>
      </c>
      <c r="F121" s="3">
        <v>7098</v>
      </c>
      <c r="G121" s="3" t="s">
        <v>23</v>
      </c>
      <c r="H121" s="3">
        <v>9882</v>
      </c>
      <c r="I121" s="3">
        <v>0</v>
      </c>
      <c r="J121" s="3">
        <v>0</v>
      </c>
      <c r="K121" s="3">
        <v>13</v>
      </c>
      <c r="L121" s="3">
        <v>0</v>
      </c>
      <c r="M121" s="3">
        <v>0</v>
      </c>
      <c r="N121" s="3">
        <v>0</v>
      </c>
      <c r="O121" s="3">
        <v>0</v>
      </c>
      <c r="P121" s="3" t="s">
        <v>120</v>
      </c>
      <c r="Q121" s="5" t="s">
        <v>44</v>
      </c>
      <c r="R121" s="7">
        <v>218400</v>
      </c>
      <c r="S121" s="8">
        <v>0.05</v>
      </c>
      <c r="T121" s="7">
        <v>207480</v>
      </c>
      <c r="U121" s="17">
        <v>0.35</v>
      </c>
      <c r="V121" s="7">
        <v>134862</v>
      </c>
      <c r="W121" s="9">
        <v>7.0000000000000007E-2</v>
      </c>
      <c r="X121" s="9">
        <v>3.574913958557574E-2</v>
      </c>
      <c r="Y121" s="9">
        <v>0.10574913958557576</v>
      </c>
      <c r="Z121" s="7">
        <v>1275000</v>
      </c>
      <c r="AA121" s="7">
        <v>98076.923076923078</v>
      </c>
      <c r="AB121" s="18"/>
      <c r="AC121" s="18"/>
    </row>
    <row r="122" spans="1:29" x14ac:dyDescent="0.25">
      <c r="A122" s="3" t="s">
        <v>892</v>
      </c>
      <c r="B122" s="4" t="s">
        <v>892</v>
      </c>
      <c r="C122" s="4" t="s">
        <v>166</v>
      </c>
      <c r="D122" s="3" t="s">
        <v>893</v>
      </c>
      <c r="E122" s="3" t="s">
        <v>267</v>
      </c>
      <c r="F122" s="3">
        <v>12882</v>
      </c>
      <c r="G122" s="3" t="s">
        <v>23</v>
      </c>
      <c r="H122" s="3">
        <v>16899</v>
      </c>
      <c r="I122" s="3">
        <v>0</v>
      </c>
      <c r="J122" s="3">
        <v>28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 t="s">
        <v>119</v>
      </c>
      <c r="Q122" s="5" t="s">
        <v>44</v>
      </c>
      <c r="R122" s="7">
        <v>369600</v>
      </c>
      <c r="S122" s="8">
        <v>0.05</v>
      </c>
      <c r="T122" s="7">
        <v>351120</v>
      </c>
      <c r="U122" s="17">
        <v>0.35</v>
      </c>
      <c r="V122" s="7">
        <v>228228</v>
      </c>
      <c r="W122" s="9">
        <v>7.0000000000000007E-2</v>
      </c>
      <c r="X122" s="9">
        <v>3.1441911199999999E-2</v>
      </c>
      <c r="Y122" s="9">
        <v>0.1014419112</v>
      </c>
      <c r="Z122" s="7">
        <v>2250000</v>
      </c>
      <c r="AA122" s="7">
        <v>80357.142857142855</v>
      </c>
      <c r="AB122" s="18"/>
      <c r="AC122" s="18"/>
    </row>
    <row r="123" spans="1:29" x14ac:dyDescent="0.25">
      <c r="A123" s="3" t="s">
        <v>894</v>
      </c>
      <c r="B123" s="4" t="s">
        <v>894</v>
      </c>
      <c r="C123" s="4" t="s">
        <v>173</v>
      </c>
      <c r="D123" s="3" t="s">
        <v>895</v>
      </c>
      <c r="E123" s="3" t="s">
        <v>396</v>
      </c>
      <c r="F123" s="3">
        <v>3122</v>
      </c>
      <c r="G123" s="3" t="s">
        <v>167</v>
      </c>
      <c r="H123" s="3">
        <v>8070</v>
      </c>
      <c r="I123" s="3">
        <v>0</v>
      </c>
      <c r="J123" s="3">
        <v>4</v>
      </c>
      <c r="K123" s="3">
        <v>4</v>
      </c>
      <c r="L123" s="3">
        <v>0</v>
      </c>
      <c r="M123" s="3">
        <v>0</v>
      </c>
      <c r="N123" s="3">
        <v>0</v>
      </c>
      <c r="O123" s="3">
        <v>1049</v>
      </c>
      <c r="P123" s="3" t="s">
        <v>119</v>
      </c>
      <c r="Q123" s="5" t="s">
        <v>44</v>
      </c>
      <c r="R123" s="7">
        <v>143078</v>
      </c>
      <c r="S123" s="8">
        <v>0.05</v>
      </c>
      <c r="T123" s="7">
        <v>135924.1</v>
      </c>
      <c r="U123" s="17">
        <v>0.35</v>
      </c>
      <c r="V123" s="7">
        <v>88350.664999999994</v>
      </c>
      <c r="W123" s="9">
        <v>7.0000000000000007E-2</v>
      </c>
      <c r="X123" s="9">
        <v>3.5749113467089429E-2</v>
      </c>
      <c r="Y123" s="9">
        <v>0.10574911346708944</v>
      </c>
      <c r="Z123" s="7">
        <v>835000</v>
      </c>
      <c r="AA123" s="7">
        <v>92777.777777777781</v>
      </c>
      <c r="AB123" s="18"/>
      <c r="AC123" s="18"/>
    </row>
    <row r="124" spans="1:29" x14ac:dyDescent="0.25">
      <c r="A124" s="3" t="s">
        <v>896</v>
      </c>
      <c r="B124" s="4" t="s">
        <v>896</v>
      </c>
      <c r="C124" s="4" t="s">
        <v>98</v>
      </c>
      <c r="D124" s="3" t="s">
        <v>897</v>
      </c>
      <c r="E124" s="3" t="s">
        <v>263</v>
      </c>
      <c r="F124" s="3">
        <v>5838</v>
      </c>
      <c r="G124" s="3" t="s">
        <v>23</v>
      </c>
      <c r="H124" s="3">
        <v>6126</v>
      </c>
      <c r="I124" s="3">
        <v>0</v>
      </c>
      <c r="J124" s="3">
        <v>12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 t="s">
        <v>114</v>
      </c>
      <c r="Q124" s="5" t="s">
        <v>44</v>
      </c>
      <c r="R124" s="7">
        <v>158400</v>
      </c>
      <c r="S124" s="8">
        <v>0.05</v>
      </c>
      <c r="T124" s="7">
        <v>150480</v>
      </c>
      <c r="U124" s="17">
        <v>0.35</v>
      </c>
      <c r="V124" s="7">
        <v>97812</v>
      </c>
      <c r="W124" s="9">
        <v>7.0000000000000007E-2</v>
      </c>
      <c r="X124" s="9">
        <v>3.5749187600000003E-2</v>
      </c>
      <c r="Y124" s="9">
        <v>0.10574918760000002</v>
      </c>
      <c r="Z124" s="7">
        <v>925000</v>
      </c>
      <c r="AA124" s="7">
        <v>77083.333333333328</v>
      </c>
      <c r="AB124" s="18"/>
      <c r="AC124" s="18"/>
    </row>
    <row r="125" spans="1:29" x14ac:dyDescent="0.25">
      <c r="A125" s="3" t="s">
        <v>898</v>
      </c>
      <c r="B125" s="4" t="s">
        <v>898</v>
      </c>
      <c r="C125" s="4" t="s">
        <v>166</v>
      </c>
      <c r="D125" s="3" t="s">
        <v>899</v>
      </c>
      <c r="E125" s="3" t="s">
        <v>263</v>
      </c>
      <c r="F125" s="3">
        <v>6134</v>
      </c>
      <c r="G125" s="3" t="s">
        <v>23</v>
      </c>
      <c r="H125" s="3">
        <v>10740</v>
      </c>
      <c r="I125" s="3">
        <v>0</v>
      </c>
      <c r="J125" s="3">
        <v>14</v>
      </c>
      <c r="K125" s="3">
        <v>1</v>
      </c>
      <c r="L125" s="3">
        <v>0</v>
      </c>
      <c r="M125" s="3">
        <v>0</v>
      </c>
      <c r="N125" s="3">
        <v>0</v>
      </c>
      <c r="O125" s="3">
        <v>0</v>
      </c>
      <c r="P125" s="3" t="s">
        <v>241</v>
      </c>
      <c r="Q125" s="5" t="s">
        <v>44</v>
      </c>
      <c r="R125" s="7">
        <v>201600</v>
      </c>
      <c r="S125" s="8">
        <v>0.05</v>
      </c>
      <c r="T125" s="7">
        <v>191520</v>
      </c>
      <c r="U125" s="17">
        <v>0.35</v>
      </c>
      <c r="V125" s="7">
        <v>124488</v>
      </c>
      <c r="W125" s="9">
        <v>7.0000000000000007E-2</v>
      </c>
      <c r="X125" s="9">
        <v>3.5749187600000003E-2</v>
      </c>
      <c r="Y125" s="9">
        <v>0.10574918760000002</v>
      </c>
      <c r="Z125" s="7">
        <v>1177000</v>
      </c>
      <c r="AA125" s="7">
        <v>78466.666666666672</v>
      </c>
      <c r="AB125" s="18"/>
      <c r="AC125" s="18"/>
    </row>
    <row r="126" spans="1:29" x14ac:dyDescent="0.25">
      <c r="A126" s="3" t="s">
        <v>900</v>
      </c>
      <c r="B126" s="4" t="s">
        <v>900</v>
      </c>
      <c r="C126" s="4" t="s">
        <v>98</v>
      </c>
      <c r="D126" s="3" t="s">
        <v>901</v>
      </c>
      <c r="E126" s="3" t="s">
        <v>267</v>
      </c>
      <c r="F126" s="3">
        <v>5229</v>
      </c>
      <c r="G126" s="3" t="s">
        <v>23</v>
      </c>
      <c r="H126" s="3">
        <v>7032</v>
      </c>
      <c r="I126" s="3">
        <v>0</v>
      </c>
      <c r="J126" s="3">
        <v>0</v>
      </c>
      <c r="K126" s="3">
        <v>10</v>
      </c>
      <c r="L126" s="3">
        <v>0</v>
      </c>
      <c r="M126" s="3">
        <v>0</v>
      </c>
      <c r="N126" s="3">
        <v>0</v>
      </c>
      <c r="O126" s="3">
        <v>0</v>
      </c>
      <c r="P126" s="3" t="s">
        <v>174</v>
      </c>
      <c r="Q126" s="5" t="s">
        <v>44</v>
      </c>
      <c r="R126" s="7">
        <v>168000</v>
      </c>
      <c r="S126" s="8">
        <v>0.05</v>
      </c>
      <c r="T126" s="7">
        <v>159600</v>
      </c>
      <c r="U126" s="17">
        <v>0.35</v>
      </c>
      <c r="V126" s="7">
        <v>103740</v>
      </c>
      <c r="W126" s="9">
        <v>7.0000000000000007E-2</v>
      </c>
      <c r="X126" s="9">
        <v>3.1441911199999999E-2</v>
      </c>
      <c r="Y126" s="9">
        <v>0.1014419112</v>
      </c>
      <c r="Z126" s="7">
        <v>1023000</v>
      </c>
      <c r="AA126" s="7">
        <v>102300</v>
      </c>
      <c r="AB126" s="18"/>
      <c r="AC126" s="18"/>
    </row>
    <row r="127" spans="1:29" x14ac:dyDescent="0.25">
      <c r="A127" s="3" t="s">
        <v>902</v>
      </c>
      <c r="B127" s="4" t="s">
        <v>903</v>
      </c>
      <c r="C127" s="4" t="s">
        <v>904</v>
      </c>
      <c r="D127" s="3" t="s">
        <v>905</v>
      </c>
      <c r="E127" s="3" t="s">
        <v>263</v>
      </c>
      <c r="F127" s="3">
        <v>13810</v>
      </c>
      <c r="G127" s="3" t="s">
        <v>167</v>
      </c>
      <c r="H127" s="3">
        <v>0</v>
      </c>
      <c r="I127" s="3">
        <v>0</v>
      </c>
      <c r="J127" s="3">
        <v>0</v>
      </c>
      <c r="K127" s="3">
        <v>8</v>
      </c>
      <c r="L127" s="3">
        <v>0</v>
      </c>
      <c r="M127" s="3">
        <v>0</v>
      </c>
      <c r="N127" s="3">
        <v>0</v>
      </c>
      <c r="O127" s="3">
        <v>2600</v>
      </c>
      <c r="P127" s="3" t="s">
        <v>221</v>
      </c>
      <c r="Q127" s="5" t="s">
        <v>44</v>
      </c>
      <c r="R127" s="7">
        <v>191600</v>
      </c>
      <c r="S127" s="8">
        <v>0.05</v>
      </c>
      <c r="T127" s="7">
        <v>182020</v>
      </c>
      <c r="U127" s="17">
        <v>0.35</v>
      </c>
      <c r="V127" s="7">
        <v>118313</v>
      </c>
      <c r="W127" s="9">
        <v>7.0000000000000007E-2</v>
      </c>
      <c r="X127" s="9">
        <v>3.5749187600000003E-2</v>
      </c>
      <c r="Y127" s="9">
        <v>0.10574918760000002</v>
      </c>
      <c r="Z127" s="7">
        <v>1119000</v>
      </c>
      <c r="AA127" s="7">
        <v>101727.27272727272</v>
      </c>
      <c r="AB127" s="18"/>
      <c r="AC127" s="18"/>
    </row>
    <row r="128" spans="1:29" x14ac:dyDescent="0.25">
      <c r="A128" s="3" t="s">
        <v>906</v>
      </c>
      <c r="B128" s="4" t="s">
        <v>906</v>
      </c>
      <c r="C128" s="4" t="s">
        <v>166</v>
      </c>
      <c r="D128" s="3" t="s">
        <v>907</v>
      </c>
      <c r="E128" s="3" t="s">
        <v>267</v>
      </c>
      <c r="F128" s="3">
        <v>7536</v>
      </c>
      <c r="G128" s="3" t="s">
        <v>23</v>
      </c>
      <c r="H128" s="3">
        <v>12597</v>
      </c>
      <c r="I128" s="3">
        <v>0</v>
      </c>
      <c r="J128" s="3">
        <v>18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 t="s">
        <v>119</v>
      </c>
      <c r="Q128" s="5" t="s">
        <v>44</v>
      </c>
      <c r="R128" s="7">
        <v>237600</v>
      </c>
      <c r="S128" s="8">
        <v>0.05</v>
      </c>
      <c r="T128" s="7">
        <v>225720</v>
      </c>
      <c r="U128" s="17">
        <v>0.35</v>
      </c>
      <c r="V128" s="7">
        <v>146718</v>
      </c>
      <c r="W128" s="9">
        <v>7.0000000000000007E-2</v>
      </c>
      <c r="X128" s="9">
        <v>3.1441911199999999E-2</v>
      </c>
      <c r="Y128" s="9">
        <v>0.1014419112</v>
      </c>
      <c r="Z128" s="7">
        <v>1446000</v>
      </c>
      <c r="AA128" s="7">
        <v>80333.333333333328</v>
      </c>
      <c r="AB128" s="18"/>
      <c r="AC128" s="18"/>
    </row>
    <row r="129" spans="1:29" x14ac:dyDescent="0.25">
      <c r="A129" s="3" t="s">
        <v>908</v>
      </c>
      <c r="B129" s="4" t="s">
        <v>908</v>
      </c>
      <c r="C129" s="4" t="s">
        <v>98</v>
      </c>
      <c r="D129" s="3" t="s">
        <v>909</v>
      </c>
      <c r="E129" s="3" t="s">
        <v>263</v>
      </c>
      <c r="F129" s="3">
        <v>9918</v>
      </c>
      <c r="G129" s="3" t="s">
        <v>23</v>
      </c>
      <c r="H129" s="3">
        <v>7838</v>
      </c>
      <c r="I129" s="3">
        <v>0</v>
      </c>
      <c r="J129" s="3">
        <v>0</v>
      </c>
      <c r="K129" s="3">
        <v>5</v>
      </c>
      <c r="L129" s="3">
        <v>6</v>
      </c>
      <c r="M129" s="3">
        <v>0</v>
      </c>
      <c r="N129" s="3">
        <v>0</v>
      </c>
      <c r="O129" s="3">
        <v>0</v>
      </c>
      <c r="P129" s="3" t="s">
        <v>168</v>
      </c>
      <c r="Q129" s="5" t="s">
        <v>44</v>
      </c>
      <c r="R129" s="7">
        <v>210000</v>
      </c>
      <c r="S129" s="8">
        <v>0.05</v>
      </c>
      <c r="T129" s="7">
        <v>199500</v>
      </c>
      <c r="U129" s="17">
        <v>0.35</v>
      </c>
      <c r="V129" s="7">
        <v>129675</v>
      </c>
      <c r="W129" s="9">
        <v>7.0000000000000007E-2</v>
      </c>
      <c r="X129" s="9">
        <v>3.5749187600000003E-2</v>
      </c>
      <c r="Y129" s="9">
        <v>0.10574918760000002</v>
      </c>
      <c r="Z129" s="7">
        <v>1226000</v>
      </c>
      <c r="AA129" s="7">
        <v>111454.54545454546</v>
      </c>
      <c r="AB129" s="18"/>
      <c r="AC129" s="18"/>
    </row>
    <row r="130" spans="1:29" x14ac:dyDescent="0.25">
      <c r="A130" s="3" t="s">
        <v>910</v>
      </c>
      <c r="B130" s="4" t="s">
        <v>910</v>
      </c>
      <c r="C130" s="4" t="s">
        <v>98</v>
      </c>
      <c r="D130" s="3" t="s">
        <v>911</v>
      </c>
      <c r="E130" s="3" t="s">
        <v>263</v>
      </c>
      <c r="F130" s="3">
        <v>4928</v>
      </c>
      <c r="G130" s="3" t="s">
        <v>23</v>
      </c>
      <c r="H130" s="3">
        <v>7234</v>
      </c>
      <c r="I130" s="3">
        <v>0</v>
      </c>
      <c r="J130" s="3">
        <v>7</v>
      </c>
      <c r="K130" s="3">
        <v>3</v>
      </c>
      <c r="L130" s="3">
        <v>0</v>
      </c>
      <c r="M130" s="3">
        <v>0</v>
      </c>
      <c r="N130" s="3">
        <v>0</v>
      </c>
      <c r="O130" s="3">
        <v>0</v>
      </c>
      <c r="P130" s="3" t="s">
        <v>194</v>
      </c>
      <c r="Q130" s="5" t="s">
        <v>44</v>
      </c>
      <c r="R130" s="7">
        <v>142800</v>
      </c>
      <c r="S130" s="8">
        <v>0.05</v>
      </c>
      <c r="T130" s="7">
        <v>135660</v>
      </c>
      <c r="U130" s="17">
        <v>0.35</v>
      </c>
      <c r="V130" s="7">
        <v>88179</v>
      </c>
      <c r="W130" s="9">
        <v>7.0000000000000007E-2</v>
      </c>
      <c r="X130" s="9">
        <v>3.5749342506588559E-2</v>
      </c>
      <c r="Y130" s="9">
        <v>0.10574934250658856</v>
      </c>
      <c r="Z130" s="7">
        <v>834000</v>
      </c>
      <c r="AA130" s="7">
        <v>83400</v>
      </c>
      <c r="AB130" s="18"/>
      <c r="AC130" s="18"/>
    </row>
    <row r="131" spans="1:29" x14ac:dyDescent="0.25">
      <c r="A131" s="3" t="s">
        <v>912</v>
      </c>
      <c r="B131" s="4" t="s">
        <v>912</v>
      </c>
      <c r="C131" s="4" t="s">
        <v>166</v>
      </c>
      <c r="D131" s="3" t="s">
        <v>913</v>
      </c>
      <c r="E131" s="3" t="s">
        <v>263</v>
      </c>
      <c r="F131" s="3">
        <v>12369</v>
      </c>
      <c r="G131" s="3" t="s">
        <v>23</v>
      </c>
      <c r="H131" s="3">
        <v>18930</v>
      </c>
      <c r="I131" s="3">
        <v>1</v>
      </c>
      <c r="J131" s="3">
        <v>25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 t="s">
        <v>238</v>
      </c>
      <c r="Q131" s="5" t="s">
        <v>44</v>
      </c>
      <c r="R131" s="7">
        <v>340200</v>
      </c>
      <c r="S131" s="8">
        <v>0.05</v>
      </c>
      <c r="T131" s="7">
        <v>323190</v>
      </c>
      <c r="U131" s="17">
        <v>0.35</v>
      </c>
      <c r="V131" s="7">
        <v>210073.5</v>
      </c>
      <c r="W131" s="9">
        <v>7.0000000000000007E-2</v>
      </c>
      <c r="X131" s="9">
        <v>3.5749187600000003E-2</v>
      </c>
      <c r="Y131" s="9">
        <v>0.10574918760000002</v>
      </c>
      <c r="Z131" s="7">
        <v>1987000</v>
      </c>
      <c r="AA131" s="7">
        <v>76423.076923076922</v>
      </c>
      <c r="AB131" s="18"/>
      <c r="AC131" s="18"/>
    </row>
    <row r="132" spans="1:29" x14ac:dyDescent="0.25">
      <c r="A132" s="3" t="s">
        <v>914</v>
      </c>
      <c r="B132" s="4" t="s">
        <v>915</v>
      </c>
      <c r="C132" s="4" t="s">
        <v>100</v>
      </c>
      <c r="D132" s="3" t="s">
        <v>916</v>
      </c>
      <c r="E132" s="3" t="s">
        <v>263</v>
      </c>
      <c r="F132" s="3">
        <v>8251</v>
      </c>
      <c r="G132" s="3" t="s">
        <v>23</v>
      </c>
      <c r="H132" s="3">
        <v>0</v>
      </c>
      <c r="I132" s="3">
        <v>0</v>
      </c>
      <c r="J132" s="3">
        <v>12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 t="s">
        <v>113</v>
      </c>
      <c r="Q132" s="5" t="s">
        <v>44</v>
      </c>
      <c r="R132" s="7">
        <v>158400</v>
      </c>
      <c r="S132" s="8">
        <v>0.05</v>
      </c>
      <c r="T132" s="7">
        <v>150480</v>
      </c>
      <c r="U132" s="17">
        <v>0.35</v>
      </c>
      <c r="V132" s="7">
        <v>97812</v>
      </c>
      <c r="W132" s="9">
        <v>7.0000000000000007E-2</v>
      </c>
      <c r="X132" s="9">
        <v>3.5749749592526511E-2</v>
      </c>
      <c r="Y132" s="9">
        <v>0.10574974959252652</v>
      </c>
      <c r="Z132" s="7">
        <v>925000</v>
      </c>
      <c r="AA132" s="7">
        <v>77083.333333333328</v>
      </c>
      <c r="AB132" s="18"/>
      <c r="AC132" s="18"/>
    </row>
    <row r="133" spans="1:29" x14ac:dyDescent="0.25">
      <c r="A133" s="3" t="s">
        <v>917</v>
      </c>
      <c r="B133" s="4" t="s">
        <v>917</v>
      </c>
      <c r="C133" s="4" t="s">
        <v>166</v>
      </c>
      <c r="D133" s="3" t="s">
        <v>918</v>
      </c>
      <c r="E133" s="3" t="s">
        <v>267</v>
      </c>
      <c r="F133" s="3">
        <v>18917</v>
      </c>
      <c r="G133" s="3" t="s">
        <v>23</v>
      </c>
      <c r="H133" s="3">
        <v>17508</v>
      </c>
      <c r="I133" s="3">
        <v>0</v>
      </c>
      <c r="J133" s="3">
        <v>0</v>
      </c>
      <c r="K133" s="3">
        <v>21</v>
      </c>
      <c r="L133" s="3">
        <v>0</v>
      </c>
      <c r="M133" s="3">
        <v>0</v>
      </c>
      <c r="N133" s="3">
        <v>0</v>
      </c>
      <c r="O133" s="3">
        <v>0</v>
      </c>
      <c r="P133" s="3" t="s">
        <v>202</v>
      </c>
      <c r="Q133" s="5" t="s">
        <v>44</v>
      </c>
      <c r="R133" s="7">
        <v>352800</v>
      </c>
      <c r="S133" s="8">
        <v>0.05</v>
      </c>
      <c r="T133" s="7">
        <v>335160</v>
      </c>
      <c r="U133" s="17">
        <v>0.35</v>
      </c>
      <c r="V133" s="7">
        <v>217854</v>
      </c>
      <c r="W133" s="9">
        <v>7.0000000000000007E-2</v>
      </c>
      <c r="X133" s="9">
        <v>3.1441911199999999E-2</v>
      </c>
      <c r="Y133" s="9">
        <v>0.1014419112</v>
      </c>
      <c r="Z133" s="7">
        <v>2148000</v>
      </c>
      <c r="AA133" s="7">
        <v>102285.71428571428</v>
      </c>
      <c r="AB133" s="18"/>
      <c r="AC133" s="18"/>
    </row>
    <row r="134" spans="1:29" x14ac:dyDescent="0.25">
      <c r="A134" s="3" t="s">
        <v>919</v>
      </c>
      <c r="B134" s="4" t="s">
        <v>919</v>
      </c>
      <c r="C134" s="4" t="s">
        <v>98</v>
      </c>
      <c r="D134" s="3" t="s">
        <v>920</v>
      </c>
      <c r="E134" s="3" t="s">
        <v>267</v>
      </c>
      <c r="F134" s="3">
        <v>4145</v>
      </c>
      <c r="G134" s="3" t="s">
        <v>23</v>
      </c>
      <c r="H134" s="3">
        <v>4626</v>
      </c>
      <c r="I134" s="3">
        <v>0</v>
      </c>
      <c r="J134" s="3">
        <v>7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 t="s">
        <v>119</v>
      </c>
      <c r="Q134" s="5" t="s">
        <v>44</v>
      </c>
      <c r="R134" s="7">
        <v>92400</v>
      </c>
      <c r="S134" s="8">
        <v>0.05</v>
      </c>
      <c r="T134" s="7">
        <v>87780</v>
      </c>
      <c r="U134" s="17">
        <v>0.35</v>
      </c>
      <c r="V134" s="7">
        <v>57057</v>
      </c>
      <c r="W134" s="9">
        <v>7.0000000000000007E-2</v>
      </c>
      <c r="X134" s="9">
        <v>3.1441911199999999E-2</v>
      </c>
      <c r="Y134" s="9">
        <v>0.1014419112</v>
      </c>
      <c r="Z134" s="7">
        <v>562000</v>
      </c>
      <c r="AA134" s="7">
        <v>80285.71428571429</v>
      </c>
      <c r="AB134" s="18"/>
      <c r="AC134" s="18"/>
    </row>
    <row r="135" spans="1:29" x14ac:dyDescent="0.25">
      <c r="A135" s="3" t="s">
        <v>921</v>
      </c>
      <c r="B135" s="4" t="s">
        <v>921</v>
      </c>
      <c r="C135" s="4" t="s">
        <v>98</v>
      </c>
      <c r="D135" s="3" t="s">
        <v>922</v>
      </c>
      <c r="E135" s="3" t="s">
        <v>263</v>
      </c>
      <c r="F135" s="3">
        <v>7142</v>
      </c>
      <c r="G135" s="3" t="s">
        <v>234</v>
      </c>
      <c r="H135" s="3">
        <v>6582</v>
      </c>
      <c r="I135" s="3">
        <v>0</v>
      </c>
      <c r="J135" s="3">
        <v>0</v>
      </c>
      <c r="K135" s="3">
        <v>8</v>
      </c>
      <c r="L135" s="3">
        <v>0</v>
      </c>
      <c r="M135" s="3">
        <v>0</v>
      </c>
      <c r="N135" s="3">
        <v>0</v>
      </c>
      <c r="O135" s="3">
        <v>0</v>
      </c>
      <c r="P135" s="3" t="s">
        <v>116</v>
      </c>
      <c r="Q135" s="5" t="s">
        <v>44</v>
      </c>
      <c r="R135" s="7">
        <v>120960</v>
      </c>
      <c r="S135" s="8">
        <v>0.05</v>
      </c>
      <c r="T135" s="7">
        <v>114912</v>
      </c>
      <c r="U135" s="17">
        <v>0.49500000000000011</v>
      </c>
      <c r="V135" s="7">
        <v>58030.559999999998</v>
      </c>
      <c r="W135" s="9">
        <v>0.08</v>
      </c>
      <c r="X135" s="9">
        <v>3.5749459283393119E-2</v>
      </c>
      <c r="Y135" s="9">
        <v>0.11574945928339311</v>
      </c>
      <c r="Z135" s="7">
        <v>501000</v>
      </c>
      <c r="AA135" s="7">
        <v>62625</v>
      </c>
      <c r="AB135" s="18">
        <v>375750</v>
      </c>
      <c r="AC135" s="18" t="s">
        <v>233</v>
      </c>
    </row>
    <row r="136" spans="1:29" x14ac:dyDescent="0.25">
      <c r="A136" s="3" t="s">
        <v>923</v>
      </c>
      <c r="B136" s="4" t="s">
        <v>923</v>
      </c>
      <c r="C136" s="4" t="s">
        <v>98</v>
      </c>
      <c r="D136" s="3" t="s">
        <v>924</v>
      </c>
      <c r="E136" s="3" t="s">
        <v>477</v>
      </c>
      <c r="F136" s="3">
        <v>9371</v>
      </c>
      <c r="G136" s="3" t="s">
        <v>23</v>
      </c>
      <c r="H136" s="3">
        <v>6790</v>
      </c>
      <c r="I136" s="3">
        <v>0</v>
      </c>
      <c r="J136" s="3">
        <v>9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 t="s">
        <v>241</v>
      </c>
      <c r="Q136" s="5" t="s">
        <v>44</v>
      </c>
      <c r="R136" s="7">
        <v>118800</v>
      </c>
      <c r="S136" s="8">
        <v>0.05</v>
      </c>
      <c r="T136" s="7">
        <v>112860</v>
      </c>
      <c r="U136" s="17">
        <v>0.35</v>
      </c>
      <c r="V136" s="7">
        <v>73359</v>
      </c>
      <c r="W136" s="9">
        <v>7.0000000000000007E-2</v>
      </c>
      <c r="X136" s="9">
        <v>3.574908891648839E-2</v>
      </c>
      <c r="Y136" s="9">
        <v>0.1057490889164884</v>
      </c>
      <c r="Z136" s="7">
        <v>694000</v>
      </c>
      <c r="AA136" s="7">
        <v>77111.111111111109</v>
      </c>
      <c r="AB136" s="18"/>
      <c r="AC136" s="18"/>
    </row>
    <row r="137" spans="1:29" x14ac:dyDescent="0.25">
      <c r="A137" s="3" t="s">
        <v>925</v>
      </c>
      <c r="B137" s="4" t="s">
        <v>925</v>
      </c>
      <c r="C137" s="4" t="s">
        <v>98</v>
      </c>
      <c r="D137" s="3" t="s">
        <v>926</v>
      </c>
      <c r="E137" s="3" t="s">
        <v>263</v>
      </c>
      <c r="F137" s="3">
        <v>3366</v>
      </c>
      <c r="G137" s="3" t="s">
        <v>23</v>
      </c>
      <c r="H137" s="3">
        <v>6464</v>
      </c>
      <c r="I137" s="3">
        <v>0</v>
      </c>
      <c r="J137" s="3">
        <v>4</v>
      </c>
      <c r="K137" s="3">
        <v>6</v>
      </c>
      <c r="L137" s="3">
        <v>0</v>
      </c>
      <c r="M137" s="3">
        <v>0</v>
      </c>
      <c r="N137" s="3">
        <v>0</v>
      </c>
      <c r="O137" s="3">
        <v>0</v>
      </c>
      <c r="P137" s="3" t="s">
        <v>120</v>
      </c>
      <c r="Q137" s="5" t="s">
        <v>44</v>
      </c>
      <c r="R137" s="7">
        <v>153600</v>
      </c>
      <c r="S137" s="8">
        <v>0.05</v>
      </c>
      <c r="T137" s="7">
        <v>145920</v>
      </c>
      <c r="U137" s="17">
        <v>0.35</v>
      </c>
      <c r="V137" s="7">
        <v>94848</v>
      </c>
      <c r="W137" s="9">
        <v>7.0000000000000007E-2</v>
      </c>
      <c r="X137" s="9">
        <v>3.5748864395295121E-2</v>
      </c>
      <c r="Y137" s="9">
        <v>0.10574886439529511</v>
      </c>
      <c r="Z137" s="7">
        <v>897000</v>
      </c>
      <c r="AA137" s="7">
        <v>89700</v>
      </c>
      <c r="AB137" s="18"/>
      <c r="AC137" s="18"/>
    </row>
    <row r="138" spans="1:29" x14ac:dyDescent="0.25">
      <c r="A138" s="3" t="s">
        <v>927</v>
      </c>
      <c r="B138" s="4" t="s">
        <v>928</v>
      </c>
      <c r="C138" s="4" t="s">
        <v>244</v>
      </c>
      <c r="D138" s="3" t="s">
        <v>929</v>
      </c>
      <c r="E138" s="3" t="s">
        <v>272</v>
      </c>
      <c r="F138" s="3">
        <v>6223</v>
      </c>
      <c r="G138" s="3" t="s">
        <v>167</v>
      </c>
      <c r="H138" s="3">
        <v>0</v>
      </c>
      <c r="I138" s="3">
        <v>0</v>
      </c>
      <c r="J138" s="3">
        <v>4</v>
      </c>
      <c r="K138" s="3">
        <v>9</v>
      </c>
      <c r="L138" s="3">
        <v>1</v>
      </c>
      <c r="M138" s="3">
        <v>0</v>
      </c>
      <c r="N138" s="3">
        <v>0</v>
      </c>
      <c r="O138" s="3">
        <v>1461</v>
      </c>
      <c r="P138" s="3" t="s">
        <v>123</v>
      </c>
      <c r="Q138" s="5" t="s">
        <v>44</v>
      </c>
      <c r="R138" s="7">
        <v>257142</v>
      </c>
      <c r="S138" s="8">
        <v>0.05</v>
      </c>
      <c r="T138" s="7">
        <v>244284.9</v>
      </c>
      <c r="U138" s="17">
        <v>0.35</v>
      </c>
      <c r="V138" s="7">
        <v>158785.185</v>
      </c>
      <c r="W138" s="9">
        <v>7.0000000000000007E-2</v>
      </c>
      <c r="X138" s="9">
        <v>4.0042658865333987E-2</v>
      </c>
      <c r="Y138" s="9">
        <v>0.110042658865334</v>
      </c>
      <c r="Z138" s="7">
        <v>1443000</v>
      </c>
      <c r="AA138" s="7">
        <v>80166.666666666672</v>
      </c>
      <c r="AB138" s="18"/>
      <c r="AC138" s="18"/>
    </row>
    <row r="139" spans="1:29" x14ac:dyDescent="0.25">
      <c r="A139" s="3" t="s">
        <v>930</v>
      </c>
      <c r="B139" s="4" t="s">
        <v>930</v>
      </c>
      <c r="C139" s="4" t="s">
        <v>98</v>
      </c>
      <c r="D139" s="3" t="s">
        <v>931</v>
      </c>
      <c r="E139" s="3" t="s">
        <v>263</v>
      </c>
      <c r="F139" s="3">
        <v>15826</v>
      </c>
      <c r="G139" s="3" t="s">
        <v>23</v>
      </c>
      <c r="H139" s="3">
        <v>6564</v>
      </c>
      <c r="I139" s="3">
        <v>0</v>
      </c>
      <c r="J139" s="3">
        <v>0</v>
      </c>
      <c r="K139" s="3">
        <v>8</v>
      </c>
      <c r="L139" s="3">
        <v>0</v>
      </c>
      <c r="M139" s="3">
        <v>0</v>
      </c>
      <c r="N139" s="3">
        <v>0</v>
      </c>
      <c r="O139" s="3">
        <v>0</v>
      </c>
      <c r="P139" s="3" t="s">
        <v>53</v>
      </c>
      <c r="Q139" s="5" t="s">
        <v>44</v>
      </c>
      <c r="R139" s="7">
        <v>134400</v>
      </c>
      <c r="S139" s="8">
        <v>0.05</v>
      </c>
      <c r="T139" s="7">
        <v>127680</v>
      </c>
      <c r="U139" s="17">
        <v>0.35</v>
      </c>
      <c r="V139" s="7">
        <v>82992</v>
      </c>
      <c r="W139" s="9">
        <v>7.0000000000000007E-2</v>
      </c>
      <c r="X139" s="9">
        <v>3.5748907084407686E-2</v>
      </c>
      <c r="Y139" s="9">
        <v>0.10574890708440768</v>
      </c>
      <c r="Z139" s="7">
        <v>785000</v>
      </c>
      <c r="AA139" s="7">
        <v>98125</v>
      </c>
      <c r="AB139" s="18"/>
      <c r="AC139" s="18"/>
    </row>
    <row r="140" spans="1:29" x14ac:dyDescent="0.25">
      <c r="A140" s="3" t="s">
        <v>932</v>
      </c>
      <c r="B140" s="4" t="s">
        <v>932</v>
      </c>
      <c r="C140" s="4" t="s">
        <v>98</v>
      </c>
      <c r="D140" s="3" t="s">
        <v>933</v>
      </c>
      <c r="E140" s="3" t="s">
        <v>267</v>
      </c>
      <c r="F140" s="3">
        <v>4694</v>
      </c>
      <c r="G140" s="3" t="s">
        <v>23</v>
      </c>
      <c r="H140" s="3">
        <v>5112</v>
      </c>
      <c r="I140" s="3">
        <v>0</v>
      </c>
      <c r="J140" s="3">
        <v>4</v>
      </c>
      <c r="K140" s="3">
        <v>4</v>
      </c>
      <c r="L140" s="3">
        <v>0</v>
      </c>
      <c r="M140" s="3">
        <v>0</v>
      </c>
      <c r="N140" s="3">
        <v>0</v>
      </c>
      <c r="O140" s="3">
        <v>0</v>
      </c>
      <c r="P140" s="3" t="s">
        <v>119</v>
      </c>
      <c r="Q140" s="5" t="s">
        <v>44</v>
      </c>
      <c r="R140" s="7">
        <v>120000</v>
      </c>
      <c r="S140" s="8">
        <v>0.05</v>
      </c>
      <c r="T140" s="7">
        <v>114000</v>
      </c>
      <c r="U140" s="17">
        <v>0.35</v>
      </c>
      <c r="V140" s="7">
        <v>74100</v>
      </c>
      <c r="W140" s="9">
        <v>7.0000000000000007E-2</v>
      </c>
      <c r="X140" s="9">
        <v>3.1442269424608212E-2</v>
      </c>
      <c r="Y140" s="9">
        <v>0.1014422694246082</v>
      </c>
      <c r="Z140" s="7">
        <v>730000</v>
      </c>
      <c r="AA140" s="7">
        <v>91250</v>
      </c>
      <c r="AB140" s="18"/>
      <c r="AC140" s="18"/>
    </row>
    <row r="141" spans="1:29" x14ac:dyDescent="0.25">
      <c r="A141" s="3" t="s">
        <v>934</v>
      </c>
      <c r="B141" s="4" t="s">
        <v>934</v>
      </c>
      <c r="C141" s="4" t="s">
        <v>166</v>
      </c>
      <c r="D141" s="3" t="s">
        <v>935</v>
      </c>
      <c r="E141" s="3" t="s">
        <v>267</v>
      </c>
      <c r="F141" s="3">
        <v>7157</v>
      </c>
      <c r="G141" s="3" t="s">
        <v>232</v>
      </c>
      <c r="H141" s="3">
        <v>12723</v>
      </c>
      <c r="I141" s="3">
        <v>3</v>
      </c>
      <c r="J141" s="3">
        <v>12</v>
      </c>
      <c r="K141" s="3">
        <v>4</v>
      </c>
      <c r="L141" s="3">
        <v>0</v>
      </c>
      <c r="M141" s="3">
        <v>0</v>
      </c>
      <c r="N141" s="3">
        <v>0</v>
      </c>
      <c r="O141" s="3">
        <v>0</v>
      </c>
      <c r="P141" s="3" t="s">
        <v>209</v>
      </c>
      <c r="Q141" s="5" t="s">
        <v>44</v>
      </c>
      <c r="R141" s="7">
        <v>230580</v>
      </c>
      <c r="S141" s="8">
        <v>0.05</v>
      </c>
      <c r="T141" s="7">
        <v>219051</v>
      </c>
      <c r="U141" s="17">
        <v>0.49500000000000011</v>
      </c>
      <c r="V141" s="7">
        <v>110620.755</v>
      </c>
      <c r="W141" s="9">
        <v>0.08</v>
      </c>
      <c r="X141" s="9">
        <v>3.1442247502302852E-2</v>
      </c>
      <c r="Y141" s="9">
        <v>0.11144224750230286</v>
      </c>
      <c r="Z141" s="7">
        <v>993000</v>
      </c>
      <c r="AA141" s="7">
        <v>52263.15789473684</v>
      </c>
      <c r="AB141" s="18">
        <v>645450</v>
      </c>
      <c r="AC141" s="18" t="s">
        <v>233</v>
      </c>
    </row>
    <row r="142" spans="1:29" x14ac:dyDescent="0.25">
      <c r="A142" s="3" t="s">
        <v>936</v>
      </c>
      <c r="B142" s="4" t="s">
        <v>936</v>
      </c>
      <c r="C142" s="4" t="s">
        <v>173</v>
      </c>
      <c r="D142" s="3" t="s">
        <v>937</v>
      </c>
      <c r="E142" s="3" t="s">
        <v>263</v>
      </c>
      <c r="F142" s="3">
        <v>3279</v>
      </c>
      <c r="G142" s="3" t="s">
        <v>167</v>
      </c>
      <c r="H142" s="3">
        <v>6192</v>
      </c>
      <c r="I142" s="3">
        <v>0</v>
      </c>
      <c r="J142" s="3">
        <v>3</v>
      </c>
      <c r="K142" s="3">
        <v>0</v>
      </c>
      <c r="L142" s="3">
        <v>0</v>
      </c>
      <c r="M142" s="3">
        <v>0</v>
      </c>
      <c r="N142" s="3">
        <v>0</v>
      </c>
      <c r="O142" s="3">
        <v>4334</v>
      </c>
      <c r="P142" s="3" t="s">
        <v>176</v>
      </c>
      <c r="Q142" s="5" t="s">
        <v>44</v>
      </c>
      <c r="R142" s="7">
        <v>134948</v>
      </c>
      <c r="S142" s="8">
        <v>0.05</v>
      </c>
      <c r="T142" s="7">
        <v>128200.6</v>
      </c>
      <c r="U142" s="17">
        <v>0.35</v>
      </c>
      <c r="V142" s="7">
        <v>83330.390000000014</v>
      </c>
      <c r="W142" s="9">
        <v>7.0000000000000007E-2</v>
      </c>
      <c r="X142" s="9">
        <v>3.5749870948615932E-2</v>
      </c>
      <c r="Y142" s="9">
        <v>0.10574987094861592</v>
      </c>
      <c r="Z142" s="7">
        <v>788000</v>
      </c>
      <c r="AA142" s="7">
        <v>98500</v>
      </c>
      <c r="AB142" s="18"/>
      <c r="AC142" s="18"/>
    </row>
    <row r="143" spans="1:29" x14ac:dyDescent="0.25">
      <c r="A143" s="3" t="s">
        <v>938</v>
      </c>
      <c r="B143" s="4" t="s">
        <v>938</v>
      </c>
      <c r="C143" s="4" t="s">
        <v>173</v>
      </c>
      <c r="D143" s="3" t="s">
        <v>939</v>
      </c>
      <c r="E143" s="3" t="s">
        <v>365</v>
      </c>
      <c r="F143" s="3">
        <v>10300</v>
      </c>
      <c r="G143" s="3" t="s">
        <v>167</v>
      </c>
      <c r="H143" s="3">
        <v>26874</v>
      </c>
      <c r="I143" s="3">
        <v>15</v>
      </c>
      <c r="J143" s="3">
        <v>15</v>
      </c>
      <c r="K143" s="3">
        <v>0</v>
      </c>
      <c r="L143" s="3">
        <v>0</v>
      </c>
      <c r="M143" s="3">
        <v>0</v>
      </c>
      <c r="N143" s="3">
        <v>0</v>
      </c>
      <c r="O143" s="3">
        <v>6264</v>
      </c>
      <c r="P143" s="3" t="s">
        <v>118</v>
      </c>
      <c r="Q143" s="5" t="s">
        <v>44</v>
      </c>
      <c r="R143" s="7">
        <v>488808</v>
      </c>
      <c r="S143" s="8">
        <v>0.05</v>
      </c>
      <c r="T143" s="7">
        <v>464367.6</v>
      </c>
      <c r="U143" s="17">
        <v>0.35</v>
      </c>
      <c r="V143" s="7">
        <v>301838.94</v>
      </c>
      <c r="W143" s="9">
        <v>7.0000000000000007E-2</v>
      </c>
      <c r="X143" s="9">
        <v>3.1442025527155047E-2</v>
      </c>
      <c r="Y143" s="9">
        <v>0.10144202552715506</v>
      </c>
      <c r="Z143" s="7">
        <v>2975000</v>
      </c>
      <c r="AA143" s="7">
        <v>90151.515151515152</v>
      </c>
      <c r="AB143" s="18"/>
      <c r="AC143" s="18"/>
    </row>
    <row r="144" spans="1:29" x14ac:dyDescent="0.25">
      <c r="A144" s="3" t="s">
        <v>940</v>
      </c>
      <c r="B144" s="4" t="s">
        <v>940</v>
      </c>
      <c r="C144" s="4" t="s">
        <v>98</v>
      </c>
      <c r="D144" s="3" t="s">
        <v>941</v>
      </c>
      <c r="E144" s="3" t="s">
        <v>267</v>
      </c>
      <c r="F144" s="3">
        <v>8921</v>
      </c>
      <c r="G144" s="3" t="s">
        <v>23</v>
      </c>
      <c r="H144" s="3">
        <v>11626</v>
      </c>
      <c r="I144" s="3">
        <v>0</v>
      </c>
      <c r="J144" s="3">
        <v>0</v>
      </c>
      <c r="K144" s="3">
        <v>14</v>
      </c>
      <c r="L144" s="3">
        <v>0</v>
      </c>
      <c r="M144" s="3">
        <v>0</v>
      </c>
      <c r="N144" s="3">
        <v>0</v>
      </c>
      <c r="O144" s="3">
        <v>0</v>
      </c>
      <c r="P144" s="3" t="s">
        <v>174</v>
      </c>
      <c r="Q144" s="5" t="s">
        <v>44</v>
      </c>
      <c r="R144" s="7">
        <v>235200</v>
      </c>
      <c r="S144" s="8">
        <v>0.05</v>
      </c>
      <c r="T144" s="7">
        <v>223440</v>
      </c>
      <c r="U144" s="17">
        <v>0.35</v>
      </c>
      <c r="V144" s="7">
        <v>145236</v>
      </c>
      <c r="W144" s="9">
        <v>7.0000000000000007E-2</v>
      </c>
      <c r="X144" s="9">
        <v>3.1442152073274957E-2</v>
      </c>
      <c r="Y144" s="9">
        <v>0.10144215207327496</v>
      </c>
      <c r="Z144" s="7">
        <v>1432000</v>
      </c>
      <c r="AA144" s="7">
        <v>102285.71428571428</v>
      </c>
      <c r="AB144" s="18"/>
      <c r="AC144" s="18"/>
    </row>
    <row r="145" spans="1:29" x14ac:dyDescent="0.25">
      <c r="A145" s="3" t="s">
        <v>942</v>
      </c>
      <c r="B145" s="4" t="s">
        <v>942</v>
      </c>
      <c r="C145" s="4" t="s">
        <v>166</v>
      </c>
      <c r="D145" s="3" t="s">
        <v>943</v>
      </c>
      <c r="E145" s="3" t="s">
        <v>263</v>
      </c>
      <c r="F145" s="3">
        <v>9028</v>
      </c>
      <c r="G145" s="3" t="s">
        <v>23</v>
      </c>
      <c r="H145" s="3">
        <v>15852</v>
      </c>
      <c r="I145" s="3">
        <v>4</v>
      </c>
      <c r="J145" s="3">
        <v>21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 t="s">
        <v>241</v>
      </c>
      <c r="Q145" s="5" t="s">
        <v>44</v>
      </c>
      <c r="R145" s="7">
        <v>318000</v>
      </c>
      <c r="S145" s="8">
        <v>0.05</v>
      </c>
      <c r="T145" s="7">
        <v>302100</v>
      </c>
      <c r="U145" s="17">
        <v>0.35</v>
      </c>
      <c r="V145" s="7">
        <v>196365</v>
      </c>
      <c r="W145" s="9">
        <v>7.0000000000000007E-2</v>
      </c>
      <c r="X145" s="9">
        <v>3.5749187600000003E-2</v>
      </c>
      <c r="Y145" s="9">
        <v>0.10574918760000002</v>
      </c>
      <c r="Z145" s="7">
        <v>1857000</v>
      </c>
      <c r="AA145" s="7">
        <v>74280</v>
      </c>
      <c r="AB145" s="18"/>
      <c r="AC145" s="18"/>
    </row>
    <row r="146" spans="1:29" x14ac:dyDescent="0.25">
      <c r="A146" s="3" t="s">
        <v>944</v>
      </c>
      <c r="B146" s="4" t="s">
        <v>945</v>
      </c>
      <c r="C146" s="4" t="s">
        <v>946</v>
      </c>
      <c r="D146" s="3" t="s">
        <v>947</v>
      </c>
      <c r="E146" s="3" t="s">
        <v>477</v>
      </c>
      <c r="F146" s="3">
        <v>15276</v>
      </c>
      <c r="G146" s="3" t="s">
        <v>167</v>
      </c>
      <c r="H146" s="3">
        <v>0</v>
      </c>
      <c r="I146" s="3">
        <v>3</v>
      </c>
      <c r="J146" s="3">
        <v>12</v>
      </c>
      <c r="K146" s="3">
        <v>1</v>
      </c>
      <c r="L146" s="3">
        <v>0</v>
      </c>
      <c r="M146" s="3">
        <v>0</v>
      </c>
      <c r="N146" s="3">
        <v>0</v>
      </c>
      <c r="O146" s="3">
        <v>12632</v>
      </c>
      <c r="P146" s="3" t="s">
        <v>175</v>
      </c>
      <c r="Q146" s="5" t="s">
        <v>44</v>
      </c>
      <c r="R146" s="7">
        <v>483704</v>
      </c>
      <c r="S146" s="8">
        <v>0.05</v>
      </c>
      <c r="T146" s="7">
        <v>459518.8</v>
      </c>
      <c r="U146" s="17">
        <v>0.35</v>
      </c>
      <c r="V146" s="7">
        <v>298687.21999999997</v>
      </c>
      <c r="W146" s="9">
        <v>7.0000000000000007E-2</v>
      </c>
      <c r="X146" s="9">
        <v>3.5749130462185898E-2</v>
      </c>
      <c r="Y146" s="9">
        <v>0.1057491304621859</v>
      </c>
      <c r="Z146" s="7">
        <v>2824000</v>
      </c>
      <c r="AA146" s="7">
        <v>128363.63636363635</v>
      </c>
      <c r="AB146" s="18"/>
      <c r="AC146" s="18"/>
    </row>
    <row r="147" spans="1:29" x14ac:dyDescent="0.25">
      <c r="A147" s="3" t="s">
        <v>948</v>
      </c>
      <c r="B147" s="4" t="s">
        <v>949</v>
      </c>
      <c r="C147" s="4" t="s">
        <v>768</v>
      </c>
      <c r="D147" s="3" t="s">
        <v>950</v>
      </c>
      <c r="E147" s="3" t="s">
        <v>263</v>
      </c>
      <c r="F147" s="3">
        <v>10279</v>
      </c>
      <c r="G147" s="3" t="s">
        <v>23</v>
      </c>
      <c r="H147" s="3">
        <v>0</v>
      </c>
      <c r="I147" s="3">
        <v>0</v>
      </c>
      <c r="J147" s="3">
        <v>10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 t="s">
        <v>113</v>
      </c>
      <c r="Q147" s="5" t="s">
        <v>44</v>
      </c>
      <c r="R147" s="7">
        <v>132000</v>
      </c>
      <c r="S147" s="8">
        <v>0.05</v>
      </c>
      <c r="T147" s="7">
        <v>125400</v>
      </c>
      <c r="U147" s="17">
        <v>0.35</v>
      </c>
      <c r="V147" s="7">
        <v>81510</v>
      </c>
      <c r="W147" s="9">
        <v>7.0000000000000007E-2</v>
      </c>
      <c r="X147" s="9">
        <v>3.5749400254810874E-2</v>
      </c>
      <c r="Y147" s="9">
        <v>0.10574940025481087</v>
      </c>
      <c r="Z147" s="7">
        <v>771000</v>
      </c>
      <c r="AA147" s="7">
        <v>77100</v>
      </c>
      <c r="AB147" s="18"/>
      <c r="AC147" s="18"/>
    </row>
    <row r="148" spans="1:29" ht="30" x14ac:dyDescent="0.25">
      <c r="A148" s="3" t="s">
        <v>451</v>
      </c>
      <c r="B148" s="4" t="s">
        <v>452</v>
      </c>
      <c r="C148" s="4" t="s">
        <v>453</v>
      </c>
      <c r="D148" s="3" t="s">
        <v>454</v>
      </c>
      <c r="E148" s="3" t="s">
        <v>263</v>
      </c>
      <c r="F148" s="3">
        <v>18801</v>
      </c>
      <c r="G148" s="3" t="s">
        <v>23</v>
      </c>
      <c r="H148" s="3">
        <v>0</v>
      </c>
      <c r="I148" s="3">
        <v>0</v>
      </c>
      <c r="J148" s="3">
        <v>1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 t="s">
        <v>116</v>
      </c>
      <c r="Q148" s="5" t="s">
        <v>44</v>
      </c>
      <c r="R148" s="7">
        <v>11880</v>
      </c>
      <c r="S148" s="8">
        <v>0.05</v>
      </c>
      <c r="T148" s="7">
        <v>11286</v>
      </c>
      <c r="U148" s="17">
        <v>0.38500000000000001</v>
      </c>
      <c r="V148" s="7">
        <v>6940.89</v>
      </c>
      <c r="W148" s="9">
        <v>7.0000000000000007E-2</v>
      </c>
      <c r="X148" s="9">
        <v>3.5749187600000003E-2</v>
      </c>
      <c r="Y148" s="9">
        <v>0.10574918760000002</v>
      </c>
      <c r="Z148" s="7">
        <v>66000</v>
      </c>
      <c r="AA148" s="7"/>
      <c r="AB148" s="18"/>
      <c r="AC148" s="18"/>
    </row>
    <row r="149" spans="1:29" x14ac:dyDescent="0.25">
      <c r="A149" s="3" t="s">
        <v>471</v>
      </c>
      <c r="B149" s="4" t="s">
        <v>471</v>
      </c>
      <c r="C149" s="4" t="s">
        <v>8</v>
      </c>
      <c r="D149" s="3" t="s">
        <v>472</v>
      </c>
      <c r="E149" s="3" t="s">
        <v>461</v>
      </c>
      <c r="F149" s="3">
        <v>19122</v>
      </c>
      <c r="G149" s="3" t="s">
        <v>167</v>
      </c>
      <c r="H149" s="3">
        <v>0</v>
      </c>
      <c r="I149" s="3">
        <v>0</v>
      </c>
      <c r="J149" s="3">
        <v>16</v>
      </c>
      <c r="K149" s="3">
        <v>0</v>
      </c>
      <c r="L149" s="3">
        <v>0</v>
      </c>
      <c r="M149" s="3">
        <v>0</v>
      </c>
      <c r="N149" s="3">
        <v>0</v>
      </c>
      <c r="O149" s="3">
        <v>9051</v>
      </c>
      <c r="P149" s="3" t="s">
        <v>242</v>
      </c>
      <c r="Q149" s="5" t="s">
        <v>44</v>
      </c>
      <c r="R149" s="7">
        <v>369289.8</v>
      </c>
      <c r="S149" s="8">
        <v>0.05</v>
      </c>
      <c r="T149" s="7">
        <v>350825.31</v>
      </c>
      <c r="U149" s="17">
        <v>0.38500000000000001</v>
      </c>
      <c r="V149" s="7">
        <v>215757.56565</v>
      </c>
      <c r="W149" s="9">
        <v>7.0000000000000007E-2</v>
      </c>
      <c r="X149" s="9">
        <v>8.937296900000001E-2</v>
      </c>
      <c r="Y149" s="9">
        <v>0.15937296900000003</v>
      </c>
      <c r="Z149" s="7">
        <v>1354000</v>
      </c>
      <c r="AA149" s="7"/>
      <c r="AB149" s="18"/>
      <c r="AC149" s="18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02BA8-684E-479F-A01A-5F5BE7C086B8}">
  <dimension ref="A1:Z12"/>
  <sheetViews>
    <sheetView topLeftCell="J5" workbookViewId="0">
      <selection sqref="A1:Z3"/>
    </sheetView>
  </sheetViews>
  <sheetFormatPr defaultRowHeight="15" x14ac:dyDescent="0.25"/>
  <cols>
    <col min="1" max="1" width="18.140625" bestFit="1" customWidth="1"/>
    <col min="2" max="2" width="18.5703125" customWidth="1"/>
    <col min="3" max="3" width="81.140625" bestFit="1" customWidth="1"/>
    <col min="4" max="4" width="24.42578125" bestFit="1" customWidth="1"/>
    <col min="5" max="5" width="15.28515625" bestFit="1" customWidth="1"/>
    <col min="6" max="6" width="17.140625" bestFit="1" customWidth="1"/>
    <col min="7" max="7" width="45.85546875" bestFit="1" customWidth="1"/>
    <col min="8" max="8" width="11.42578125" bestFit="1" customWidth="1"/>
    <col min="9" max="9" width="12" bestFit="1" customWidth="1"/>
    <col min="10" max="10" width="22" bestFit="1" customWidth="1"/>
    <col min="11" max="11" width="17.42578125" bestFit="1" customWidth="1"/>
    <col min="12" max="12" width="10" bestFit="1" customWidth="1"/>
    <col min="13" max="13" width="8.85546875" bestFit="1" customWidth="1"/>
    <col min="14" max="14" width="10" bestFit="1" customWidth="1"/>
    <col min="15" max="15" width="11.28515625" bestFit="1" customWidth="1"/>
    <col min="16" max="16" width="10" bestFit="1" customWidth="1"/>
    <col min="17" max="17" width="13.28515625" bestFit="1" customWidth="1"/>
    <col min="18" max="18" width="13.140625" bestFit="1" customWidth="1"/>
    <col min="19" max="19" width="15.7109375" bestFit="1" customWidth="1"/>
    <col min="20" max="20" width="13.140625" bestFit="1" customWidth="1"/>
    <col min="21" max="21" width="20.5703125" bestFit="1" customWidth="1"/>
    <col min="22" max="22" width="21.5703125" bestFit="1" customWidth="1"/>
    <col min="23" max="23" width="17.7109375" bestFit="1" customWidth="1"/>
    <col min="24" max="24" width="17.140625" bestFit="1" customWidth="1"/>
    <col min="25" max="25" width="19.140625" bestFit="1" customWidth="1"/>
    <col min="26" max="26" width="26.28515625" bestFit="1" customWidth="1"/>
    <col min="27" max="27" width="21.42578125" bestFit="1" customWidth="1"/>
    <col min="28" max="28" width="28.5703125" bestFit="1" customWidth="1"/>
  </cols>
  <sheetData>
    <row r="1" spans="1:26" x14ac:dyDescent="0.25">
      <c r="A1" s="2" t="s">
        <v>0</v>
      </c>
      <c r="B1" s="2" t="s">
        <v>10</v>
      </c>
      <c r="C1" s="2" t="s">
        <v>11</v>
      </c>
      <c r="D1" s="2" t="s">
        <v>28</v>
      </c>
      <c r="E1" s="2" t="s">
        <v>29</v>
      </c>
      <c r="F1" s="2" t="s">
        <v>30</v>
      </c>
      <c r="G1" s="2" t="s">
        <v>1</v>
      </c>
      <c r="H1" s="2" t="s">
        <v>31</v>
      </c>
      <c r="I1" s="2" t="s">
        <v>49</v>
      </c>
      <c r="J1" s="2" t="s">
        <v>32</v>
      </c>
      <c r="K1" s="2" t="s">
        <v>33</v>
      </c>
      <c r="L1" s="2" t="s">
        <v>34</v>
      </c>
      <c r="M1" s="2" t="s">
        <v>35</v>
      </c>
      <c r="N1" s="2" t="s">
        <v>36</v>
      </c>
      <c r="O1" s="2" t="s">
        <v>37</v>
      </c>
      <c r="P1" s="2" t="s">
        <v>38</v>
      </c>
      <c r="Q1" s="2" t="s">
        <v>39</v>
      </c>
      <c r="R1" s="20" t="s">
        <v>177</v>
      </c>
      <c r="S1" s="20" t="s">
        <v>178</v>
      </c>
      <c r="T1" s="2" t="s">
        <v>48</v>
      </c>
      <c r="U1" s="2" t="s">
        <v>40</v>
      </c>
      <c r="V1" s="2" t="s">
        <v>41</v>
      </c>
      <c r="W1" s="2" t="s">
        <v>42</v>
      </c>
      <c r="X1" s="2" t="s">
        <v>43</v>
      </c>
      <c r="Y1" t="s">
        <v>161</v>
      </c>
      <c r="Z1" t="s">
        <v>162</v>
      </c>
    </row>
    <row r="2" spans="1:26" x14ac:dyDescent="0.25">
      <c r="A2" s="3" t="s">
        <v>1452</v>
      </c>
      <c r="B2" s="4" t="s">
        <v>1453</v>
      </c>
      <c r="C2" s="3" t="s">
        <v>1454</v>
      </c>
      <c r="D2" s="3" t="s">
        <v>1455</v>
      </c>
      <c r="E2" s="3" t="s">
        <v>272</v>
      </c>
      <c r="F2" s="3">
        <v>13438</v>
      </c>
      <c r="G2" s="3" t="s">
        <v>22</v>
      </c>
      <c r="H2" s="3">
        <v>2975</v>
      </c>
      <c r="I2" s="3" t="s">
        <v>121</v>
      </c>
      <c r="J2" s="5" t="s">
        <v>44</v>
      </c>
      <c r="K2" s="6">
        <v>16.632000000000001</v>
      </c>
      <c r="L2" s="7">
        <v>49480.2</v>
      </c>
      <c r="M2" s="8">
        <v>0.05</v>
      </c>
      <c r="N2" s="7">
        <v>47006.19</v>
      </c>
      <c r="O2" s="8">
        <v>0.13500000000000001</v>
      </c>
      <c r="P2" s="7">
        <v>40660.354350000001</v>
      </c>
      <c r="Q2" s="9">
        <v>8.5000000000000006E-2</v>
      </c>
      <c r="R2" s="23">
        <v>7.8604024315435214E-2</v>
      </c>
      <c r="S2" s="23">
        <v>0.16360402431543522</v>
      </c>
      <c r="T2" s="3">
        <v>4</v>
      </c>
      <c r="U2" s="3">
        <v>1538</v>
      </c>
      <c r="V2" s="3">
        <v>26146</v>
      </c>
      <c r="W2" s="7">
        <v>275000</v>
      </c>
      <c r="X2" s="6">
        <v>83.539179779886098</v>
      </c>
    </row>
    <row r="3" spans="1:26" ht="30" x14ac:dyDescent="0.25">
      <c r="A3" s="3" t="s">
        <v>1456</v>
      </c>
      <c r="B3" s="4" t="s">
        <v>1457</v>
      </c>
      <c r="C3" s="3" t="s">
        <v>1458</v>
      </c>
      <c r="D3" s="3" t="s">
        <v>1459</v>
      </c>
      <c r="E3" s="3" t="s">
        <v>747</v>
      </c>
      <c r="F3" s="3">
        <v>26215</v>
      </c>
      <c r="G3" s="3" t="s">
        <v>22</v>
      </c>
      <c r="H3" s="3">
        <v>22120</v>
      </c>
      <c r="I3" s="3" t="s">
        <v>97</v>
      </c>
      <c r="J3" s="5" t="s">
        <v>44</v>
      </c>
      <c r="K3" s="6">
        <v>11.55</v>
      </c>
      <c r="L3" s="7">
        <v>255486.00000000003</v>
      </c>
      <c r="M3" s="8">
        <v>0.05</v>
      </c>
      <c r="N3" s="7">
        <v>242711.7</v>
      </c>
      <c r="O3" s="8">
        <v>0.15</v>
      </c>
      <c r="P3" s="7">
        <v>206304.94500000001</v>
      </c>
      <c r="Q3" s="9">
        <v>8.5000000000000006E-2</v>
      </c>
      <c r="R3" s="23">
        <v>7.8605746012910982E-2</v>
      </c>
      <c r="S3" s="23">
        <v>0.16360574601291095</v>
      </c>
      <c r="T3" s="3">
        <v>4</v>
      </c>
      <c r="U3" s="3">
        <v>0</v>
      </c>
      <c r="V3" s="3">
        <v>0</v>
      </c>
      <c r="W3" s="7">
        <v>1261000</v>
      </c>
      <c r="X3" s="6">
        <v>57.006708060632469</v>
      </c>
    </row>
    <row r="4" spans="1:26" x14ac:dyDescent="0.25">
      <c r="A4" s="3" t="s">
        <v>1460</v>
      </c>
      <c r="B4" s="4" t="s">
        <v>1460</v>
      </c>
      <c r="C4" s="3" t="s">
        <v>5</v>
      </c>
      <c r="D4" s="3" t="s">
        <v>1461</v>
      </c>
      <c r="E4" s="3" t="s">
        <v>267</v>
      </c>
      <c r="F4" s="3">
        <v>28773</v>
      </c>
      <c r="G4" s="3" t="s">
        <v>22</v>
      </c>
      <c r="H4" s="3">
        <v>11740</v>
      </c>
      <c r="I4" s="3" t="s">
        <v>203</v>
      </c>
      <c r="J4" s="5" t="s">
        <v>44</v>
      </c>
      <c r="K4" s="6">
        <v>12.705000000000002</v>
      </c>
      <c r="L4" s="7">
        <v>149156.70000000001</v>
      </c>
      <c r="M4" s="8">
        <v>0.05</v>
      </c>
      <c r="N4" s="7">
        <v>141698.86500000002</v>
      </c>
      <c r="O4" s="8">
        <v>0.15</v>
      </c>
      <c r="P4" s="7">
        <v>120444.03525000002</v>
      </c>
      <c r="Q4" s="9">
        <v>8.5000000000000006E-2</v>
      </c>
      <c r="R4" s="23">
        <v>7.8604778E-2</v>
      </c>
      <c r="S4" s="23">
        <v>0.16360477800000001</v>
      </c>
      <c r="T4" s="3">
        <v>4</v>
      </c>
      <c r="U4" s="3">
        <v>0</v>
      </c>
      <c r="V4" s="3">
        <v>0</v>
      </c>
      <c r="W4" s="7">
        <v>736000</v>
      </c>
      <c r="X4" s="6">
        <v>62.70774989224337</v>
      </c>
    </row>
    <row r="5" spans="1:26" ht="390" x14ac:dyDescent="0.25">
      <c r="A5" s="3" t="s">
        <v>1462</v>
      </c>
      <c r="B5" s="4" t="s">
        <v>1463</v>
      </c>
      <c r="C5" s="3" t="s">
        <v>1464</v>
      </c>
      <c r="D5" s="3" t="s">
        <v>1465</v>
      </c>
      <c r="E5" s="3" t="s">
        <v>1466</v>
      </c>
      <c r="F5" s="3">
        <v>168188</v>
      </c>
      <c r="G5" s="3" t="s">
        <v>1467</v>
      </c>
      <c r="H5" s="3">
        <v>104275</v>
      </c>
      <c r="I5" s="3" t="s">
        <v>213</v>
      </c>
      <c r="J5" s="5" t="s">
        <v>44</v>
      </c>
      <c r="K5" s="6">
        <v>9.4500000000000011</v>
      </c>
      <c r="L5" s="7">
        <v>985398.75000000012</v>
      </c>
      <c r="M5" s="8">
        <v>0.05</v>
      </c>
      <c r="N5" s="7">
        <v>936128.81250000012</v>
      </c>
      <c r="O5" s="8">
        <v>0.15</v>
      </c>
      <c r="P5" s="7">
        <v>795709.49062500021</v>
      </c>
      <c r="Q5" s="9">
        <v>8.5000000000000006E-2</v>
      </c>
      <c r="R5" s="23">
        <v>7.8605657446787755E-2</v>
      </c>
      <c r="S5" s="23">
        <v>0.16360565744678776</v>
      </c>
      <c r="T5" s="3">
        <v>4</v>
      </c>
      <c r="U5" s="3">
        <v>0</v>
      </c>
      <c r="V5" s="3">
        <v>0</v>
      </c>
      <c r="W5" s="7">
        <v>4864000</v>
      </c>
      <c r="X5" s="6">
        <v>46.641877298662003</v>
      </c>
    </row>
    <row r="6" spans="1:26" x14ac:dyDescent="0.25">
      <c r="A6" s="3" t="s">
        <v>1468</v>
      </c>
      <c r="B6" s="4" t="s">
        <v>1468</v>
      </c>
      <c r="C6" s="3" t="s">
        <v>5</v>
      </c>
      <c r="D6" s="3" t="s">
        <v>1469</v>
      </c>
      <c r="E6" s="3" t="s">
        <v>267</v>
      </c>
      <c r="F6" s="3">
        <v>3125</v>
      </c>
      <c r="G6" s="3" t="s">
        <v>22</v>
      </c>
      <c r="H6" s="3">
        <v>2470</v>
      </c>
      <c r="I6" s="3" t="s">
        <v>114</v>
      </c>
      <c r="J6" s="5" t="s">
        <v>44</v>
      </c>
      <c r="K6" s="6">
        <v>12.6</v>
      </c>
      <c r="L6" s="7">
        <v>31122</v>
      </c>
      <c r="M6" s="8">
        <v>0.05</v>
      </c>
      <c r="N6" s="7">
        <v>29565.9</v>
      </c>
      <c r="O6" s="8">
        <v>0.15</v>
      </c>
      <c r="P6" s="7">
        <v>25131.014999999999</v>
      </c>
      <c r="Q6" s="9">
        <v>8.5000000000000006E-2</v>
      </c>
      <c r="R6" s="23">
        <v>7.8605996886600818E-2</v>
      </c>
      <c r="S6" s="23">
        <v>0.16360599688660082</v>
      </c>
      <c r="T6" s="3">
        <v>4</v>
      </c>
      <c r="U6" s="3">
        <v>0</v>
      </c>
      <c r="V6" s="3">
        <v>0</v>
      </c>
      <c r="W6" s="7">
        <v>154000</v>
      </c>
      <c r="X6" s="6">
        <v>62.189040705226624</v>
      </c>
    </row>
    <row r="7" spans="1:26" x14ac:dyDescent="0.25">
      <c r="A7" s="3" t="s">
        <v>1470</v>
      </c>
      <c r="B7" s="4" t="s">
        <v>1471</v>
      </c>
      <c r="C7" s="3" t="s">
        <v>1472</v>
      </c>
      <c r="D7" s="3" t="s">
        <v>1473</v>
      </c>
      <c r="E7" s="3" t="s">
        <v>267</v>
      </c>
      <c r="F7" s="3">
        <v>11246</v>
      </c>
      <c r="G7" s="3" t="s">
        <v>22</v>
      </c>
      <c r="H7" s="3">
        <v>7180</v>
      </c>
      <c r="I7" s="3" t="s">
        <v>179</v>
      </c>
      <c r="J7" s="5" t="s">
        <v>44</v>
      </c>
      <c r="K7" s="6">
        <v>11.34</v>
      </c>
      <c r="L7" s="7">
        <v>81421.2</v>
      </c>
      <c r="M7" s="8">
        <v>0.05</v>
      </c>
      <c r="N7" s="7">
        <v>77350.14</v>
      </c>
      <c r="O7" s="8">
        <v>0.16500000000000001</v>
      </c>
      <c r="P7" s="7">
        <v>64587.366900000001</v>
      </c>
      <c r="Q7" s="9">
        <v>8.5000000000000006E-2</v>
      </c>
      <c r="R7" s="23">
        <v>7.8606634983331369E-2</v>
      </c>
      <c r="S7" s="23">
        <v>0.16360663498333139</v>
      </c>
      <c r="T7" s="3">
        <v>4</v>
      </c>
      <c r="U7" s="3">
        <v>0</v>
      </c>
      <c r="V7" s="3">
        <v>0</v>
      </c>
      <c r="W7" s="7">
        <v>395000</v>
      </c>
      <c r="X7" s="6">
        <v>54.98221389931085</v>
      </c>
    </row>
    <row r="8" spans="1:26" x14ac:dyDescent="0.25">
      <c r="A8" s="3" t="s">
        <v>1474</v>
      </c>
      <c r="B8" s="4" t="s">
        <v>1474</v>
      </c>
      <c r="C8" s="3" t="s">
        <v>5</v>
      </c>
      <c r="D8" s="3" t="s">
        <v>1475</v>
      </c>
      <c r="E8" s="3" t="s">
        <v>461</v>
      </c>
      <c r="F8" s="3">
        <v>32920</v>
      </c>
      <c r="G8" s="3" t="s">
        <v>22</v>
      </c>
      <c r="H8" s="3">
        <v>9499</v>
      </c>
      <c r="I8" s="3" t="s">
        <v>1476</v>
      </c>
      <c r="J8" s="5" t="s">
        <v>44</v>
      </c>
      <c r="K8" s="6">
        <v>13.86</v>
      </c>
      <c r="L8" s="7">
        <v>131656.14000000001</v>
      </c>
      <c r="M8" s="8">
        <v>0.05</v>
      </c>
      <c r="N8" s="7">
        <v>125073.333</v>
      </c>
      <c r="O8" s="8">
        <v>0.15</v>
      </c>
      <c r="P8" s="7">
        <v>106312.33305000002</v>
      </c>
      <c r="Q8" s="9">
        <v>8.5000000000000006E-2</v>
      </c>
      <c r="R8" s="23">
        <v>8.937296900000001E-2</v>
      </c>
      <c r="S8" s="23">
        <v>0.17437296900000002</v>
      </c>
      <c r="T8" s="3">
        <v>4</v>
      </c>
      <c r="U8" s="3">
        <v>0</v>
      </c>
      <c r="V8" s="3">
        <v>0</v>
      </c>
      <c r="W8" s="7">
        <v>610000</v>
      </c>
      <c r="X8" s="6">
        <v>64.183973377203898</v>
      </c>
    </row>
    <row r="9" spans="1:26" x14ac:dyDescent="0.25">
      <c r="A9" s="3" t="s">
        <v>1477</v>
      </c>
      <c r="B9" s="4" t="s">
        <v>1477</v>
      </c>
      <c r="C9" s="3" t="s">
        <v>5</v>
      </c>
      <c r="D9" s="3" t="s">
        <v>1478</v>
      </c>
      <c r="E9" s="3" t="s">
        <v>461</v>
      </c>
      <c r="F9" s="3">
        <v>4635</v>
      </c>
      <c r="G9" s="3" t="s">
        <v>22</v>
      </c>
      <c r="H9" s="3">
        <v>3607</v>
      </c>
      <c r="I9" s="3" t="s">
        <v>195</v>
      </c>
      <c r="J9" s="5" t="s">
        <v>44</v>
      </c>
      <c r="K9" s="6">
        <v>12.6</v>
      </c>
      <c r="L9" s="7">
        <v>45448.2</v>
      </c>
      <c r="M9" s="8">
        <v>0.05</v>
      </c>
      <c r="N9" s="7">
        <v>43175.789999999994</v>
      </c>
      <c r="O9" s="8">
        <v>0.15</v>
      </c>
      <c r="P9" s="7">
        <v>36699.421499999997</v>
      </c>
      <c r="Q9" s="9">
        <v>8.5000000000000006E-2</v>
      </c>
      <c r="R9" s="23">
        <v>8.9374156664868254E-2</v>
      </c>
      <c r="S9" s="23">
        <v>0.17437415666486827</v>
      </c>
      <c r="T9" s="3">
        <v>4</v>
      </c>
      <c r="U9" s="3">
        <v>0</v>
      </c>
      <c r="V9" s="3">
        <v>0</v>
      </c>
      <c r="W9" s="7">
        <v>210000</v>
      </c>
      <c r="X9" s="6">
        <v>58.34866929022337</v>
      </c>
    </row>
    <row r="10" spans="1:26" x14ac:dyDescent="0.25">
      <c r="A10" s="3" t="s">
        <v>1479</v>
      </c>
      <c r="B10" s="4" t="s">
        <v>1479</v>
      </c>
      <c r="C10" s="3" t="s">
        <v>5</v>
      </c>
      <c r="D10" s="3" t="s">
        <v>1480</v>
      </c>
      <c r="E10" s="3" t="s">
        <v>477</v>
      </c>
      <c r="F10" s="3">
        <v>53786</v>
      </c>
      <c r="G10" s="3" t="s">
        <v>189</v>
      </c>
      <c r="H10" s="3">
        <v>7946</v>
      </c>
      <c r="I10" s="3" t="s">
        <v>97</v>
      </c>
      <c r="J10" s="5" t="s">
        <v>44</v>
      </c>
      <c r="K10" s="6">
        <v>12.6</v>
      </c>
      <c r="L10" s="7">
        <v>100119.6</v>
      </c>
      <c r="M10" s="8">
        <v>0.05</v>
      </c>
      <c r="N10" s="7">
        <v>95113.62</v>
      </c>
      <c r="O10" s="8">
        <v>0.15</v>
      </c>
      <c r="P10" s="7">
        <v>80846.57699999999</v>
      </c>
      <c r="Q10" s="9">
        <v>8.5000000000000006E-2</v>
      </c>
      <c r="R10" s="23">
        <v>8.9373392953681477E-2</v>
      </c>
      <c r="S10" s="23">
        <v>0.17437339295368148</v>
      </c>
      <c r="T10" s="3">
        <v>4</v>
      </c>
      <c r="U10" s="3">
        <v>22002</v>
      </c>
      <c r="V10" s="3">
        <v>275025</v>
      </c>
      <c r="W10" s="7">
        <v>739000</v>
      </c>
      <c r="X10" s="6">
        <v>58.348924842579819</v>
      </c>
    </row>
    <row r="11" spans="1:26" x14ac:dyDescent="0.25">
      <c r="A11" s="3" t="s">
        <v>1481</v>
      </c>
      <c r="B11" s="4" t="s">
        <v>1482</v>
      </c>
      <c r="C11" s="3" t="s">
        <v>191</v>
      </c>
      <c r="D11" s="3" t="s">
        <v>1483</v>
      </c>
      <c r="E11" s="3" t="s">
        <v>263</v>
      </c>
      <c r="F11" s="3">
        <v>7720</v>
      </c>
      <c r="G11" s="3" t="s">
        <v>22</v>
      </c>
      <c r="H11" s="3">
        <v>7720</v>
      </c>
      <c r="I11" s="3" t="s">
        <v>180</v>
      </c>
      <c r="J11" s="5" t="s">
        <v>44</v>
      </c>
      <c r="K11" s="6">
        <v>12.6</v>
      </c>
      <c r="L11" s="7">
        <v>97272</v>
      </c>
      <c r="M11" s="8">
        <v>0.05</v>
      </c>
      <c r="N11" s="7">
        <v>92408.4</v>
      </c>
      <c r="O11" s="8">
        <v>0.15</v>
      </c>
      <c r="P11" s="7">
        <v>78547.14</v>
      </c>
      <c r="Q11" s="9">
        <v>8.5000000000000006E-2</v>
      </c>
      <c r="R11" s="23">
        <v>8.9373437679533929E-2</v>
      </c>
      <c r="S11" s="23">
        <v>0.17437343767953395</v>
      </c>
      <c r="T11" s="3">
        <v>4</v>
      </c>
      <c r="U11" s="3">
        <v>0</v>
      </c>
      <c r="V11" s="3">
        <v>0</v>
      </c>
      <c r="W11" s="7">
        <v>450000</v>
      </c>
      <c r="X11" s="6">
        <v>58.348909876393229</v>
      </c>
    </row>
    <row r="12" spans="1:26" x14ac:dyDescent="0.25">
      <c r="A12" s="3" t="s">
        <v>1484</v>
      </c>
      <c r="B12" s="4" t="s">
        <v>1484</v>
      </c>
      <c r="C12" s="3" t="s">
        <v>5</v>
      </c>
      <c r="D12" s="3" t="s">
        <v>1485</v>
      </c>
      <c r="E12" s="3" t="s">
        <v>263</v>
      </c>
      <c r="F12" s="3">
        <v>4987</v>
      </c>
      <c r="G12" s="3" t="s">
        <v>22</v>
      </c>
      <c r="H12" s="3">
        <v>3066</v>
      </c>
      <c r="I12" s="3" t="s">
        <v>114</v>
      </c>
      <c r="J12" s="5" t="s">
        <v>44</v>
      </c>
      <c r="K12" s="6">
        <v>12.6</v>
      </c>
      <c r="L12" s="7">
        <v>38631.599999999999</v>
      </c>
      <c r="M12" s="8">
        <v>0.05</v>
      </c>
      <c r="N12" s="7">
        <v>36700.019999999997</v>
      </c>
      <c r="O12" s="8">
        <v>0.15</v>
      </c>
      <c r="P12" s="7">
        <v>31195.016999999996</v>
      </c>
      <c r="Q12" s="9">
        <v>8.5000000000000006E-2</v>
      </c>
      <c r="R12" s="23">
        <v>8.9374169910616641E-2</v>
      </c>
      <c r="S12" s="23">
        <v>0.17437416991061666</v>
      </c>
      <c r="T12" s="3">
        <v>4</v>
      </c>
      <c r="U12" s="3">
        <v>0</v>
      </c>
      <c r="V12" s="3">
        <v>0</v>
      </c>
      <c r="W12" s="7">
        <v>179000</v>
      </c>
      <c r="X12" s="6">
        <v>58.348664857962603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712BA-E194-40B0-AF1A-3905AB6A8960}">
  <dimension ref="A1:X10"/>
  <sheetViews>
    <sheetView workbookViewId="0">
      <selection activeCell="E23" sqref="E23"/>
    </sheetView>
  </sheetViews>
  <sheetFormatPr defaultRowHeight="15" x14ac:dyDescent="0.25"/>
  <cols>
    <col min="1" max="2" width="18.140625" bestFit="1" customWidth="1"/>
    <col min="3" max="3" width="10.7109375" bestFit="1" customWidth="1"/>
    <col min="4" max="4" width="12" bestFit="1" customWidth="1"/>
    <col min="5" max="5" width="17" bestFit="1" customWidth="1"/>
    <col min="6" max="6" width="28.5703125" bestFit="1" customWidth="1"/>
    <col min="7" max="7" width="9.140625" bestFit="1" customWidth="1"/>
    <col min="8" max="8" width="17.42578125" bestFit="1" customWidth="1"/>
    <col min="9" max="9" width="9" bestFit="1" customWidth="1"/>
    <col min="10" max="10" width="8.85546875" bestFit="1" customWidth="1"/>
    <col min="11" max="11" width="9" bestFit="1" customWidth="1"/>
    <col min="12" max="12" width="11.28515625" bestFit="1" customWidth="1"/>
    <col min="13" max="13" width="9" bestFit="1" customWidth="1"/>
    <col min="14" max="14" width="13.28515625" bestFit="1" customWidth="1"/>
    <col min="15" max="15" width="13.140625" bestFit="1" customWidth="1"/>
    <col min="16" max="16" width="15.7109375" bestFit="1" customWidth="1"/>
    <col min="17" max="17" width="13.140625" bestFit="1" customWidth="1"/>
    <col min="18" max="18" width="20.5703125" bestFit="1" customWidth="1"/>
    <col min="19" max="19" width="21.5703125" bestFit="1" customWidth="1"/>
    <col min="20" max="20" width="15.7109375" bestFit="1" customWidth="1"/>
    <col min="21" max="21" width="17.7109375" bestFit="1" customWidth="1"/>
    <col min="22" max="22" width="17.140625" bestFit="1" customWidth="1"/>
    <col min="23" max="23" width="19.140625" bestFit="1" customWidth="1"/>
    <col min="24" max="24" width="26.28515625" bestFit="1" customWidth="1"/>
    <col min="25" max="25" width="17.140625" bestFit="1" customWidth="1"/>
    <col min="26" max="26" width="21.42578125" bestFit="1" customWidth="1"/>
    <col min="27" max="27" width="28.5703125" bestFit="1" customWidth="1"/>
    <col min="28" max="28" width="8.42578125" bestFit="1" customWidth="1"/>
    <col min="29" max="29" width="13.85546875" bestFit="1" customWidth="1"/>
    <col min="30" max="30" width="19.28515625" bestFit="1" customWidth="1"/>
    <col min="31" max="31" width="16.85546875" bestFit="1" customWidth="1"/>
    <col min="32" max="32" width="8.42578125" bestFit="1" customWidth="1"/>
  </cols>
  <sheetData>
    <row r="1" spans="1:24" x14ac:dyDescent="0.25">
      <c r="A1" s="2" t="s">
        <v>0</v>
      </c>
      <c r="B1" s="2" t="s">
        <v>10</v>
      </c>
      <c r="C1" s="2" t="s">
        <v>90</v>
      </c>
      <c r="D1" s="2" t="s">
        <v>11</v>
      </c>
      <c r="E1" s="2" t="s">
        <v>91</v>
      </c>
      <c r="F1" s="2" t="s">
        <v>1</v>
      </c>
      <c r="G1" t="s">
        <v>31</v>
      </c>
      <c r="H1" s="2" t="s">
        <v>33</v>
      </c>
      <c r="I1" s="2" t="s">
        <v>34</v>
      </c>
      <c r="J1" s="2" t="s">
        <v>35</v>
      </c>
      <c r="K1" s="2" t="s">
        <v>36</v>
      </c>
      <c r="L1" s="2" t="s">
        <v>37</v>
      </c>
      <c r="M1" s="2" t="s">
        <v>38</v>
      </c>
      <c r="N1" s="2" t="s">
        <v>39</v>
      </c>
      <c r="O1" s="21" t="s">
        <v>177</v>
      </c>
      <c r="P1" s="21" t="s">
        <v>178</v>
      </c>
      <c r="Q1" s="2" t="s">
        <v>48</v>
      </c>
      <c r="R1" s="2" t="s">
        <v>40</v>
      </c>
      <c r="S1" s="2" t="s">
        <v>41</v>
      </c>
      <c r="T1" t="s">
        <v>165</v>
      </c>
      <c r="U1" s="2" t="s">
        <v>42</v>
      </c>
      <c r="V1" s="2" t="s">
        <v>43</v>
      </c>
      <c r="W1" t="s">
        <v>161</v>
      </c>
      <c r="X1" t="s">
        <v>162</v>
      </c>
    </row>
    <row r="2" spans="1:24" x14ac:dyDescent="0.25">
      <c r="A2" s="3" t="s">
        <v>951</v>
      </c>
      <c r="B2" s="3" t="s">
        <v>951</v>
      </c>
      <c r="C2" s="3" t="s">
        <v>952</v>
      </c>
      <c r="D2" s="3" t="s">
        <v>92</v>
      </c>
      <c r="E2" s="3">
        <v>1</v>
      </c>
      <c r="F2" s="3" t="s">
        <v>109</v>
      </c>
      <c r="G2">
        <v>737</v>
      </c>
      <c r="H2" s="6">
        <v>24.200000000000003</v>
      </c>
      <c r="I2" s="7">
        <v>17835.400000000001</v>
      </c>
      <c r="J2" s="8">
        <v>0.05</v>
      </c>
      <c r="K2" s="7">
        <v>16943.63</v>
      </c>
      <c r="L2" s="8">
        <v>0.2</v>
      </c>
      <c r="M2" s="7">
        <v>13554.904</v>
      </c>
      <c r="N2" s="9">
        <v>8.5000000000000006E-2</v>
      </c>
      <c r="O2" s="9">
        <v>7.8604750000000001E-2</v>
      </c>
      <c r="P2" s="9">
        <v>0.16360475000000002</v>
      </c>
      <c r="Q2" s="6">
        <v>100</v>
      </c>
      <c r="R2" s="10">
        <v>0</v>
      </c>
      <c r="S2" s="6">
        <v>0</v>
      </c>
      <c r="T2" s="18">
        <v>7269</v>
      </c>
      <c r="U2" s="7">
        <v>83000</v>
      </c>
      <c r="V2" s="7">
        <v>112.41727394834196</v>
      </c>
    </row>
    <row r="3" spans="1:24" x14ac:dyDescent="0.25">
      <c r="A3" s="3" t="s">
        <v>953</v>
      </c>
      <c r="B3" s="3" t="s">
        <v>953</v>
      </c>
      <c r="C3" s="3" t="s">
        <v>952</v>
      </c>
      <c r="D3" s="3" t="s">
        <v>92</v>
      </c>
      <c r="E3" s="3">
        <v>1</v>
      </c>
      <c r="F3" s="3" t="s">
        <v>109</v>
      </c>
      <c r="G3">
        <v>209</v>
      </c>
      <c r="H3" s="6">
        <v>26.4</v>
      </c>
      <c r="I3" s="7">
        <v>5517.5999999999995</v>
      </c>
      <c r="J3" s="8">
        <v>0.05</v>
      </c>
      <c r="K3" s="7">
        <v>5241.7199999999993</v>
      </c>
      <c r="L3" s="8">
        <v>0.2</v>
      </c>
      <c r="M3" s="7">
        <v>4193.3759999999993</v>
      </c>
      <c r="N3" s="9">
        <v>8.5000000000000006E-2</v>
      </c>
      <c r="O3" s="9">
        <v>7.8599055241614146E-2</v>
      </c>
      <c r="P3" s="9">
        <v>0.16359905524161417</v>
      </c>
      <c r="Q3" s="6">
        <v>100</v>
      </c>
      <c r="R3" s="10"/>
      <c r="S3" s="6">
        <v>0</v>
      </c>
      <c r="T3" s="18">
        <v>2069</v>
      </c>
      <c r="U3" s="7">
        <v>26000</v>
      </c>
      <c r="V3" s="7">
        <v>122.6412950268455</v>
      </c>
    </row>
    <row r="4" spans="1:24" x14ac:dyDescent="0.25">
      <c r="A4" s="3" t="s">
        <v>954</v>
      </c>
      <c r="B4" s="3" t="s">
        <v>954</v>
      </c>
      <c r="C4" s="3" t="s">
        <v>952</v>
      </c>
      <c r="D4" s="3" t="s">
        <v>92</v>
      </c>
      <c r="E4" s="3">
        <v>1</v>
      </c>
      <c r="F4" s="3" t="s">
        <v>109</v>
      </c>
      <c r="G4">
        <v>221</v>
      </c>
      <c r="H4" s="6">
        <v>26.4</v>
      </c>
      <c r="I4" s="7">
        <v>5834.4</v>
      </c>
      <c r="J4" s="8">
        <v>0.05</v>
      </c>
      <c r="K4" s="7">
        <v>5542.6799999999994</v>
      </c>
      <c r="L4" s="8">
        <v>0.2</v>
      </c>
      <c r="M4" s="7">
        <v>4434.1439999999993</v>
      </c>
      <c r="N4" s="9">
        <v>8.5000000000000006E-2</v>
      </c>
      <c r="O4" s="9">
        <v>7.8607442773457561E-2</v>
      </c>
      <c r="P4" s="9">
        <v>0.16360744277345757</v>
      </c>
      <c r="Q4" s="6">
        <v>100</v>
      </c>
      <c r="R4" s="10"/>
      <c r="S4" s="6">
        <v>0</v>
      </c>
      <c r="T4" s="18">
        <v>2181</v>
      </c>
      <c r="U4" s="7">
        <v>27000</v>
      </c>
      <c r="V4" s="7">
        <v>122.63500767371586</v>
      </c>
    </row>
    <row r="5" spans="1:24" x14ac:dyDescent="0.25">
      <c r="A5" s="3" t="s">
        <v>955</v>
      </c>
      <c r="B5" s="3" t="s">
        <v>955</v>
      </c>
      <c r="C5" s="3" t="s">
        <v>952</v>
      </c>
      <c r="D5" s="3" t="s">
        <v>92</v>
      </c>
      <c r="E5" s="3">
        <v>1</v>
      </c>
      <c r="F5" s="3" t="s">
        <v>109</v>
      </c>
      <c r="G5">
        <v>340</v>
      </c>
      <c r="H5" s="6">
        <v>26.4</v>
      </c>
      <c r="I5" s="7">
        <v>8976</v>
      </c>
      <c r="J5" s="8">
        <v>0.05</v>
      </c>
      <c r="K5" s="7">
        <v>8527.2000000000007</v>
      </c>
      <c r="L5" s="8">
        <v>0.2</v>
      </c>
      <c r="M5" s="7">
        <v>6821.76</v>
      </c>
      <c r="N5" s="9">
        <v>8.5000000000000006E-2</v>
      </c>
      <c r="O5" s="9">
        <v>7.860825054553551E-2</v>
      </c>
      <c r="P5" s="9">
        <v>0.16360825054553552</v>
      </c>
      <c r="Q5" s="6">
        <v>100</v>
      </c>
      <c r="R5" s="10">
        <v>0</v>
      </c>
      <c r="S5" s="6">
        <v>0</v>
      </c>
      <c r="T5" s="18">
        <v>3355</v>
      </c>
      <c r="U5" s="7">
        <v>42000</v>
      </c>
      <c r="V5" s="7">
        <v>122.63440219609085</v>
      </c>
    </row>
    <row r="6" spans="1:24" x14ac:dyDescent="0.25">
      <c r="A6" s="3" t="s">
        <v>956</v>
      </c>
      <c r="B6" s="3" t="s">
        <v>956</v>
      </c>
      <c r="C6" s="3" t="s">
        <v>952</v>
      </c>
      <c r="D6" s="3" t="s">
        <v>92</v>
      </c>
      <c r="E6" s="3">
        <v>1</v>
      </c>
      <c r="F6" s="3" t="s">
        <v>109</v>
      </c>
      <c r="G6">
        <v>476</v>
      </c>
      <c r="H6" s="6">
        <v>26.4</v>
      </c>
      <c r="I6" s="7">
        <v>12566.4</v>
      </c>
      <c r="J6" s="8">
        <v>0.05</v>
      </c>
      <c r="K6" s="7">
        <v>11938.08</v>
      </c>
      <c r="L6" s="8">
        <v>0.2</v>
      </c>
      <c r="M6" s="7">
        <v>9550.4639999999999</v>
      </c>
      <c r="N6" s="9">
        <v>8.5000000000000006E-2</v>
      </c>
      <c r="O6" s="9">
        <v>7.8603499785281444E-2</v>
      </c>
      <c r="P6" s="9">
        <v>0.16360349978528144</v>
      </c>
      <c r="Q6" s="6">
        <v>100</v>
      </c>
      <c r="R6" s="10">
        <v>0</v>
      </c>
      <c r="S6" s="6">
        <v>0</v>
      </c>
      <c r="T6" s="18">
        <v>4697</v>
      </c>
      <c r="U6" s="7">
        <v>58000</v>
      </c>
      <c r="V6" s="7">
        <v>122.63796328521484</v>
      </c>
    </row>
    <row r="7" spans="1:24" x14ac:dyDescent="0.25">
      <c r="A7" s="3" t="s">
        <v>957</v>
      </c>
      <c r="B7" s="3" t="s">
        <v>957</v>
      </c>
      <c r="C7" s="3" t="s">
        <v>958</v>
      </c>
      <c r="D7" s="3" t="s">
        <v>92</v>
      </c>
      <c r="E7" s="3">
        <v>1</v>
      </c>
      <c r="F7" s="3" t="s">
        <v>109</v>
      </c>
      <c r="G7">
        <v>3545</v>
      </c>
      <c r="H7" s="6">
        <v>22</v>
      </c>
      <c r="I7" s="7">
        <v>77990</v>
      </c>
      <c r="J7" s="8">
        <v>0.05</v>
      </c>
      <c r="K7" s="7">
        <v>74090.5</v>
      </c>
      <c r="L7" s="8">
        <v>0.2</v>
      </c>
      <c r="M7" s="7">
        <v>59272.4</v>
      </c>
      <c r="N7" s="9">
        <v>8.5000000000000006E-2</v>
      </c>
      <c r="O7" s="9">
        <v>8.9373560476360692E-2</v>
      </c>
      <c r="P7" s="9">
        <v>0.17437356047636071</v>
      </c>
      <c r="Q7" s="6">
        <v>100</v>
      </c>
      <c r="R7" s="10">
        <v>0</v>
      </c>
      <c r="S7" s="6">
        <v>0</v>
      </c>
      <c r="T7" s="18">
        <v>66858</v>
      </c>
      <c r="U7" s="7">
        <v>340000</v>
      </c>
      <c r="V7" s="7">
        <v>95.886096231123759</v>
      </c>
    </row>
    <row r="8" spans="1:24" x14ac:dyDescent="0.25">
      <c r="A8" s="3" t="s">
        <v>959</v>
      </c>
      <c r="B8" s="3" t="s">
        <v>959</v>
      </c>
      <c r="C8" s="3" t="s">
        <v>958</v>
      </c>
      <c r="D8" s="3" t="s">
        <v>92</v>
      </c>
      <c r="E8" s="3">
        <v>1</v>
      </c>
      <c r="F8" s="3" t="s">
        <v>109</v>
      </c>
      <c r="G8">
        <v>1924</v>
      </c>
      <c r="H8" s="6">
        <v>22</v>
      </c>
      <c r="I8" s="7">
        <v>42328</v>
      </c>
      <c r="J8" s="8">
        <v>0.05</v>
      </c>
      <c r="K8" s="7">
        <v>40211.599999999999</v>
      </c>
      <c r="L8" s="8">
        <v>0.2</v>
      </c>
      <c r="M8" s="7">
        <v>32169.279999999999</v>
      </c>
      <c r="N8" s="9">
        <v>8.5000000000000006E-2</v>
      </c>
      <c r="O8" s="9">
        <v>8.9373515715612903E-2</v>
      </c>
      <c r="P8" s="9">
        <v>0.17437351571561288</v>
      </c>
      <c r="Q8" s="6">
        <v>100</v>
      </c>
      <c r="R8" s="10">
        <v>0</v>
      </c>
      <c r="S8" s="6">
        <v>0</v>
      </c>
      <c r="T8" s="18">
        <v>37607</v>
      </c>
      <c r="U8" s="7">
        <v>184000</v>
      </c>
      <c r="V8" s="7">
        <v>95.886120844571238</v>
      </c>
    </row>
    <row r="9" spans="1:24" x14ac:dyDescent="0.25">
      <c r="A9" s="3" t="s">
        <v>960</v>
      </c>
      <c r="B9" s="3" t="s">
        <v>960</v>
      </c>
      <c r="C9" s="3" t="s">
        <v>958</v>
      </c>
      <c r="D9" s="3" t="s">
        <v>92</v>
      </c>
      <c r="E9" s="3">
        <v>1</v>
      </c>
      <c r="F9" s="3" t="s">
        <v>109</v>
      </c>
      <c r="G9">
        <v>1244</v>
      </c>
      <c r="H9" s="6">
        <v>22</v>
      </c>
      <c r="I9" s="7">
        <v>27368</v>
      </c>
      <c r="J9" s="8">
        <v>0.05</v>
      </c>
      <c r="K9" s="7">
        <v>25999.599999999999</v>
      </c>
      <c r="L9" s="8">
        <v>0.2</v>
      </c>
      <c r="M9" s="7">
        <v>20799.68</v>
      </c>
      <c r="N9" s="9">
        <v>8.5000000000000006E-2</v>
      </c>
      <c r="O9" s="9">
        <v>8.9373773397139131E-2</v>
      </c>
      <c r="P9" s="9">
        <v>0.17437377339713914</v>
      </c>
      <c r="Q9" s="6">
        <v>100</v>
      </c>
      <c r="R9" s="10">
        <v>0</v>
      </c>
      <c r="S9" s="6">
        <v>0</v>
      </c>
      <c r="T9" s="18">
        <v>16393</v>
      </c>
      <c r="U9" s="7">
        <v>119000</v>
      </c>
      <c r="V9" s="7">
        <v>95.8859791484808</v>
      </c>
    </row>
    <row r="10" spans="1:24" x14ac:dyDescent="0.25">
      <c r="A10" s="3" t="s">
        <v>961</v>
      </c>
      <c r="B10" s="3" t="s">
        <v>961</v>
      </c>
      <c r="C10" s="3" t="s">
        <v>958</v>
      </c>
      <c r="D10" s="3" t="s">
        <v>92</v>
      </c>
      <c r="E10" s="3">
        <v>1</v>
      </c>
      <c r="F10" s="3" t="s">
        <v>109</v>
      </c>
      <c r="G10">
        <v>1244</v>
      </c>
      <c r="H10" s="6">
        <v>22</v>
      </c>
      <c r="I10" s="7">
        <v>27368</v>
      </c>
      <c r="J10" s="8">
        <v>0.05</v>
      </c>
      <c r="K10" s="7">
        <v>25999.599999999999</v>
      </c>
      <c r="L10" s="8">
        <v>0.2</v>
      </c>
      <c r="M10" s="7">
        <v>20799.68</v>
      </c>
      <c r="N10" s="9">
        <v>8.5000000000000006E-2</v>
      </c>
      <c r="O10" s="9">
        <v>8.9371453192336303E-2</v>
      </c>
      <c r="P10" s="9">
        <v>0.17437145319233632</v>
      </c>
      <c r="Q10" s="6">
        <v>100</v>
      </c>
      <c r="R10" s="10">
        <v>0</v>
      </c>
      <c r="S10" s="6">
        <v>0</v>
      </c>
      <c r="T10" s="18">
        <v>16393</v>
      </c>
      <c r="U10" s="7">
        <v>119000</v>
      </c>
      <c r="V10" s="7">
        <v>95.887255017353084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2C9F5-40AC-4C7C-96CE-2C1EA0789992}">
  <dimension ref="A1:Z190"/>
  <sheetViews>
    <sheetView topLeftCell="J188" workbookViewId="0">
      <selection sqref="A1:Z50"/>
    </sheetView>
  </sheetViews>
  <sheetFormatPr defaultRowHeight="15" x14ac:dyDescent="0.25"/>
  <cols>
    <col min="1" max="1" width="18.140625" bestFit="1" customWidth="1"/>
    <col min="2" max="2" width="81.140625" bestFit="1" customWidth="1"/>
    <col min="3" max="3" width="51.7109375" bestFit="1" customWidth="1"/>
    <col min="4" max="4" width="26.42578125" bestFit="1" customWidth="1"/>
    <col min="5" max="5" width="15.28515625" bestFit="1" customWidth="1"/>
    <col min="6" max="6" width="17.140625" bestFit="1" customWidth="1"/>
    <col min="7" max="7" width="43.28515625" bestFit="1" customWidth="1"/>
    <col min="8" max="8" width="11.42578125" bestFit="1" customWidth="1"/>
    <col min="9" max="9" width="22" bestFit="1" customWidth="1"/>
    <col min="10" max="10" width="17.42578125" bestFit="1" customWidth="1"/>
    <col min="11" max="11" width="10" bestFit="1" customWidth="1"/>
    <col min="12" max="12" width="8.85546875" bestFit="1" customWidth="1"/>
    <col min="13" max="13" width="10" bestFit="1" customWidth="1"/>
    <col min="14" max="14" width="11.28515625" bestFit="1" customWidth="1"/>
    <col min="15" max="15" width="10" bestFit="1" customWidth="1"/>
    <col min="16" max="16" width="13.28515625" bestFit="1" customWidth="1"/>
    <col min="17" max="17" width="13.140625" bestFit="1" customWidth="1"/>
    <col min="18" max="18" width="15.7109375" bestFit="1" customWidth="1"/>
    <col min="19" max="19" width="10.85546875" bestFit="1" customWidth="1"/>
    <col min="20" max="20" width="20.5703125" bestFit="1" customWidth="1"/>
    <col min="21" max="21" width="21.5703125" bestFit="1" customWidth="1"/>
    <col min="22" max="22" width="15.7109375" bestFit="1" customWidth="1"/>
    <col min="23" max="23" width="17.7109375" bestFit="1" customWidth="1"/>
    <col min="24" max="24" width="17.140625" bestFit="1" customWidth="1"/>
    <col min="25" max="25" width="19.140625" bestFit="1" customWidth="1"/>
    <col min="26" max="26" width="26.28515625" bestFit="1" customWidth="1"/>
    <col min="27" max="27" width="21.42578125" bestFit="1" customWidth="1"/>
    <col min="28" max="28" width="26.28515625" bestFit="1" customWidth="1"/>
  </cols>
  <sheetData>
    <row r="1" spans="1:26" x14ac:dyDescent="0.25">
      <c r="A1" s="2" t="s">
        <v>0</v>
      </c>
      <c r="B1" s="2" t="s">
        <v>10</v>
      </c>
      <c r="C1" s="2" t="s">
        <v>11</v>
      </c>
      <c r="D1" s="2" t="s">
        <v>28</v>
      </c>
      <c r="E1" s="2" t="s">
        <v>29</v>
      </c>
      <c r="F1" s="2" t="s">
        <v>30</v>
      </c>
      <c r="G1" s="2" t="s">
        <v>1</v>
      </c>
      <c r="H1" s="2" t="s">
        <v>31</v>
      </c>
      <c r="I1" s="2" t="s">
        <v>32</v>
      </c>
      <c r="J1" s="2" t="s">
        <v>33</v>
      </c>
      <c r="K1" s="2" t="s">
        <v>34</v>
      </c>
      <c r="L1" s="2" t="s">
        <v>35</v>
      </c>
      <c r="M1" s="2" t="s">
        <v>36</v>
      </c>
      <c r="N1" s="2" t="s">
        <v>37</v>
      </c>
      <c r="O1" s="2" t="s">
        <v>38</v>
      </c>
      <c r="P1" s="2" t="s">
        <v>39</v>
      </c>
      <c r="Q1" s="22" t="s">
        <v>177</v>
      </c>
      <c r="R1" s="22" t="s">
        <v>178</v>
      </c>
      <c r="S1" t="s">
        <v>48</v>
      </c>
      <c r="T1" s="2" t="s">
        <v>40</v>
      </c>
      <c r="U1" s="2" t="s">
        <v>41</v>
      </c>
      <c r="V1" t="s">
        <v>165</v>
      </c>
      <c r="W1" s="2" t="s">
        <v>42</v>
      </c>
      <c r="X1" s="2" t="s">
        <v>43</v>
      </c>
      <c r="Y1" t="s">
        <v>161</v>
      </c>
      <c r="Z1" t="s">
        <v>162</v>
      </c>
    </row>
    <row r="2" spans="1:26" ht="30" x14ac:dyDescent="0.25">
      <c r="A2" s="3" t="s">
        <v>962</v>
      </c>
      <c r="B2" s="4" t="s">
        <v>963</v>
      </c>
      <c r="C2" s="4" t="s">
        <v>964</v>
      </c>
      <c r="D2" s="3" t="s">
        <v>965</v>
      </c>
      <c r="E2" s="3" t="s">
        <v>267</v>
      </c>
      <c r="F2" s="3">
        <v>22815</v>
      </c>
      <c r="G2" s="3" t="s">
        <v>19</v>
      </c>
      <c r="H2" s="3">
        <v>2967</v>
      </c>
      <c r="I2" s="5" t="s">
        <v>45</v>
      </c>
      <c r="J2" s="6">
        <v>58.080000000000013</v>
      </c>
      <c r="K2" s="7">
        <v>172323.36000000004</v>
      </c>
      <c r="L2" s="8">
        <v>0.05</v>
      </c>
      <c r="M2" s="7">
        <v>163707.19200000004</v>
      </c>
      <c r="N2" s="8">
        <v>0.22500000000000001</v>
      </c>
      <c r="O2" s="7">
        <v>126873.07380000004</v>
      </c>
      <c r="P2" s="9">
        <v>7.0000000000000007E-2</v>
      </c>
      <c r="Q2" s="9">
        <v>7.8604091179185417E-2</v>
      </c>
      <c r="R2" s="9">
        <v>0.14860409117918544</v>
      </c>
      <c r="S2" s="16">
        <v>4</v>
      </c>
      <c r="T2" s="16">
        <v>10947</v>
      </c>
      <c r="U2" s="7">
        <v>186099</v>
      </c>
      <c r="V2" s="18">
        <v>387855</v>
      </c>
      <c r="W2" s="7">
        <v>1040000</v>
      </c>
      <c r="X2" s="6">
        <v>287.75385428950744</v>
      </c>
      <c r="Y2" s="18"/>
    </row>
    <row r="3" spans="1:26" x14ac:dyDescent="0.25">
      <c r="A3" s="3" t="s">
        <v>966</v>
      </c>
      <c r="B3" s="4" t="s">
        <v>967</v>
      </c>
      <c r="C3" s="4" t="s">
        <v>184</v>
      </c>
      <c r="D3" s="3" t="s">
        <v>968</v>
      </c>
      <c r="E3" s="3" t="s">
        <v>267</v>
      </c>
      <c r="F3" s="3">
        <v>12346</v>
      </c>
      <c r="G3" s="3" t="s">
        <v>18</v>
      </c>
      <c r="H3" s="3">
        <v>4350</v>
      </c>
      <c r="I3" s="5" t="s">
        <v>44</v>
      </c>
      <c r="J3" s="6">
        <v>34.32</v>
      </c>
      <c r="K3" s="7">
        <v>149292</v>
      </c>
      <c r="L3" s="8">
        <v>0.05</v>
      </c>
      <c r="M3" s="7">
        <v>141827.4</v>
      </c>
      <c r="N3" s="8">
        <v>0.2</v>
      </c>
      <c r="O3" s="7">
        <v>113461.92</v>
      </c>
      <c r="P3" s="9">
        <v>8.5000000000000006E-2</v>
      </c>
      <c r="Q3" s="9">
        <v>7.8605994039263605E-2</v>
      </c>
      <c r="R3" s="9">
        <v>0.16360599403926362</v>
      </c>
      <c r="S3" s="16">
        <v>4</v>
      </c>
      <c r="T3" s="16">
        <v>0</v>
      </c>
      <c r="U3" s="7">
        <v>0</v>
      </c>
      <c r="V3" s="18">
        <v>209882</v>
      </c>
      <c r="W3" s="7">
        <v>694000</v>
      </c>
      <c r="X3" s="6">
        <v>159.42692169175857</v>
      </c>
      <c r="Y3" s="18"/>
    </row>
    <row r="4" spans="1:26" x14ac:dyDescent="0.25">
      <c r="A4" s="3" t="s">
        <v>969</v>
      </c>
      <c r="B4" s="4" t="s">
        <v>969</v>
      </c>
      <c r="C4" s="4" t="s">
        <v>2</v>
      </c>
      <c r="D4" s="3" t="s">
        <v>970</v>
      </c>
      <c r="E4" s="3" t="s">
        <v>272</v>
      </c>
      <c r="F4" s="3">
        <v>16608</v>
      </c>
      <c r="G4" s="3" t="s">
        <v>18</v>
      </c>
      <c r="H4" s="3">
        <v>6750</v>
      </c>
      <c r="I4" s="5" t="s">
        <v>44</v>
      </c>
      <c r="J4" s="6">
        <v>28.314000000000004</v>
      </c>
      <c r="K4" s="7">
        <v>191119.50000000003</v>
      </c>
      <c r="L4" s="8">
        <v>0.05</v>
      </c>
      <c r="M4" s="7">
        <v>181563.52499999999</v>
      </c>
      <c r="N4" s="8">
        <v>0.22000000000000003</v>
      </c>
      <c r="O4" s="7">
        <v>141619.54950000002</v>
      </c>
      <c r="P4" s="9">
        <v>8.5000000000000006E-2</v>
      </c>
      <c r="Q4" s="9">
        <v>7.8604912133497365E-2</v>
      </c>
      <c r="R4" s="9">
        <v>0.16360491213349737</v>
      </c>
      <c r="S4" s="16">
        <v>4</v>
      </c>
      <c r="T4" s="16">
        <v>0</v>
      </c>
      <c r="U4" s="7">
        <v>0</v>
      </c>
      <c r="V4" s="18">
        <v>282336</v>
      </c>
      <c r="W4" s="7">
        <v>866000</v>
      </c>
      <c r="X4" s="6">
        <v>128.239878169919</v>
      </c>
      <c r="Y4" s="18"/>
    </row>
    <row r="5" spans="1:26" x14ac:dyDescent="0.25">
      <c r="A5" s="3" t="s">
        <v>971</v>
      </c>
      <c r="B5" s="4" t="s">
        <v>972</v>
      </c>
      <c r="C5" s="4" t="s">
        <v>172</v>
      </c>
      <c r="D5" s="3" t="s">
        <v>973</v>
      </c>
      <c r="E5" s="3" t="s">
        <v>272</v>
      </c>
      <c r="F5" s="3">
        <v>13324</v>
      </c>
      <c r="G5" s="3" t="s">
        <v>164</v>
      </c>
      <c r="H5" s="3">
        <v>6000</v>
      </c>
      <c r="I5" s="5" t="s">
        <v>44</v>
      </c>
      <c r="J5" s="6">
        <v>25.740000000000009</v>
      </c>
      <c r="K5" s="7">
        <v>154440.00000000003</v>
      </c>
      <c r="L5" s="8">
        <v>0.05</v>
      </c>
      <c r="M5" s="7">
        <v>146718.00000000003</v>
      </c>
      <c r="N5" s="8">
        <v>0.25</v>
      </c>
      <c r="O5" s="7">
        <v>110038.50000000004</v>
      </c>
      <c r="P5" s="9">
        <v>0.08</v>
      </c>
      <c r="Q5" s="9">
        <v>7.8604417334424345E-2</v>
      </c>
      <c r="R5" s="9">
        <v>0.15860441733442435</v>
      </c>
      <c r="S5" s="16">
        <v>4</v>
      </c>
      <c r="T5" s="16">
        <v>0</v>
      </c>
      <c r="U5" s="7">
        <v>0</v>
      </c>
      <c r="V5" s="18">
        <v>226508</v>
      </c>
      <c r="W5" s="7">
        <v>694000</v>
      </c>
      <c r="X5" s="6">
        <v>115.63202531320324</v>
      </c>
      <c r="Y5" s="18"/>
    </row>
    <row r="6" spans="1:26" x14ac:dyDescent="0.25">
      <c r="A6" s="3" t="s">
        <v>974</v>
      </c>
      <c r="B6" s="4" t="s">
        <v>974</v>
      </c>
      <c r="C6" s="4" t="s">
        <v>2</v>
      </c>
      <c r="D6" s="3" t="s">
        <v>975</v>
      </c>
      <c r="E6" s="3" t="s">
        <v>272</v>
      </c>
      <c r="F6" s="3">
        <v>8171</v>
      </c>
      <c r="G6" s="3" t="s">
        <v>104</v>
      </c>
      <c r="H6" s="3">
        <v>1852</v>
      </c>
      <c r="I6" s="5" t="s">
        <v>44</v>
      </c>
      <c r="J6" s="6">
        <v>26.4</v>
      </c>
      <c r="K6" s="7">
        <v>48892.800000000003</v>
      </c>
      <c r="L6" s="8">
        <v>0.05</v>
      </c>
      <c r="M6" s="7">
        <v>46448.160000000003</v>
      </c>
      <c r="N6" s="8">
        <v>0.2</v>
      </c>
      <c r="O6" s="7">
        <v>37158.528000000006</v>
      </c>
      <c r="P6" s="9">
        <v>8.7499999999999994E-2</v>
      </c>
      <c r="Q6" s="9">
        <v>7.8604778E-2</v>
      </c>
      <c r="R6" s="9">
        <v>0.16610477800000001</v>
      </c>
      <c r="S6" s="16">
        <v>4</v>
      </c>
      <c r="T6" s="16">
        <v>763</v>
      </c>
      <c r="U6" s="7">
        <v>12971</v>
      </c>
      <c r="V6" s="18">
        <v>138907</v>
      </c>
      <c r="W6" s="7">
        <v>237000</v>
      </c>
      <c r="X6" s="6">
        <v>120.79122733001698</v>
      </c>
      <c r="Y6" s="18"/>
    </row>
    <row r="7" spans="1:26" x14ac:dyDescent="0.25">
      <c r="A7" s="3" t="s">
        <v>976</v>
      </c>
      <c r="B7" s="4" t="s">
        <v>977</v>
      </c>
      <c r="C7" s="4" t="s">
        <v>184</v>
      </c>
      <c r="D7" s="3" t="s">
        <v>978</v>
      </c>
      <c r="E7" s="3" t="s">
        <v>272</v>
      </c>
      <c r="F7" s="3">
        <v>9327</v>
      </c>
      <c r="G7" s="3" t="s">
        <v>12</v>
      </c>
      <c r="H7" s="3">
        <v>3975</v>
      </c>
      <c r="I7" s="5" t="s">
        <v>44</v>
      </c>
      <c r="J7" s="6">
        <v>24.200000000000003</v>
      </c>
      <c r="K7" s="7">
        <v>96195.000000000015</v>
      </c>
      <c r="L7" s="8">
        <v>0.05</v>
      </c>
      <c r="M7" s="7">
        <v>91385.250000000015</v>
      </c>
      <c r="N7" s="8">
        <v>0.2</v>
      </c>
      <c r="O7" s="7">
        <v>73108.200000000012</v>
      </c>
      <c r="P7" s="9">
        <v>8.7499999999999994E-2</v>
      </c>
      <c r="Q7" s="9">
        <v>7.8604083003686973E-2</v>
      </c>
      <c r="R7" s="9">
        <v>0.16610408300368695</v>
      </c>
      <c r="S7" s="16">
        <v>4</v>
      </c>
      <c r="T7" s="16">
        <v>0</v>
      </c>
      <c r="U7" s="7">
        <v>0</v>
      </c>
      <c r="V7" s="18">
        <v>158559</v>
      </c>
      <c r="W7" s="7">
        <v>440000</v>
      </c>
      <c r="X7" s="6">
        <v>110.72575500502153</v>
      </c>
      <c r="Y7" s="18"/>
    </row>
    <row r="8" spans="1:26" x14ac:dyDescent="0.25">
      <c r="A8" s="3" t="s">
        <v>979</v>
      </c>
      <c r="B8" s="4" t="s">
        <v>980</v>
      </c>
      <c r="C8" s="4" t="s">
        <v>7</v>
      </c>
      <c r="D8" s="3" t="s">
        <v>981</v>
      </c>
      <c r="E8" s="3" t="s">
        <v>272</v>
      </c>
      <c r="F8" s="3">
        <v>29070</v>
      </c>
      <c r="G8" s="3" t="s">
        <v>19</v>
      </c>
      <c r="H8" s="3">
        <v>4000</v>
      </c>
      <c r="I8" s="5" t="s">
        <v>45</v>
      </c>
      <c r="J8" s="6">
        <v>52.8</v>
      </c>
      <c r="K8" s="7">
        <v>211200.00000000003</v>
      </c>
      <c r="L8" s="8">
        <v>0.05</v>
      </c>
      <c r="M8" s="7">
        <v>200640.00000000003</v>
      </c>
      <c r="N8" s="8">
        <v>0.25</v>
      </c>
      <c r="O8" s="7">
        <v>150480.00000000003</v>
      </c>
      <c r="P8" s="9">
        <v>7.0000000000000007E-2</v>
      </c>
      <c r="Q8" s="9">
        <v>7.8604851298617759E-2</v>
      </c>
      <c r="R8" s="9">
        <v>0.14860485129861778</v>
      </c>
      <c r="S8" s="16">
        <v>4</v>
      </c>
      <c r="T8" s="16">
        <v>13070</v>
      </c>
      <c r="U8" s="7">
        <v>222190</v>
      </c>
      <c r="V8" s="18">
        <v>494190</v>
      </c>
      <c r="W8" s="7">
        <v>1235000</v>
      </c>
      <c r="X8" s="6">
        <v>253.15458863724135</v>
      </c>
      <c r="Y8" s="18"/>
    </row>
    <row r="9" spans="1:26" x14ac:dyDescent="0.25">
      <c r="A9" s="3" t="s">
        <v>982</v>
      </c>
      <c r="B9" s="4" t="s">
        <v>982</v>
      </c>
      <c r="C9" s="4" t="s">
        <v>2</v>
      </c>
      <c r="D9" s="3" t="s">
        <v>983</v>
      </c>
      <c r="E9" s="3" t="s">
        <v>272</v>
      </c>
      <c r="F9" s="3">
        <v>3123</v>
      </c>
      <c r="G9" s="3" t="s">
        <v>13</v>
      </c>
      <c r="H9" s="3">
        <v>990</v>
      </c>
      <c r="I9" s="5" t="s">
        <v>44</v>
      </c>
      <c r="J9" s="6">
        <v>29.04</v>
      </c>
      <c r="K9" s="7">
        <v>28749.599999999999</v>
      </c>
      <c r="L9" s="8">
        <v>0.05</v>
      </c>
      <c r="M9" s="7">
        <v>27312.12</v>
      </c>
      <c r="N9" s="8">
        <v>0.18000000000000002</v>
      </c>
      <c r="O9" s="7">
        <v>22395.938399999999</v>
      </c>
      <c r="P9" s="9">
        <v>8.5000000000000006E-2</v>
      </c>
      <c r="Q9" s="9">
        <v>7.8604122244316718E-2</v>
      </c>
      <c r="R9" s="9">
        <v>0.16360412224431672</v>
      </c>
      <c r="S9" s="16">
        <v>4</v>
      </c>
      <c r="T9" s="16">
        <v>0</v>
      </c>
      <c r="U9" s="7">
        <v>0</v>
      </c>
      <c r="V9" s="18">
        <v>53091</v>
      </c>
      <c r="W9" s="7">
        <v>137000</v>
      </c>
      <c r="X9" s="6">
        <v>138.27377751654328</v>
      </c>
      <c r="Y9" s="18"/>
    </row>
    <row r="10" spans="1:26" x14ac:dyDescent="0.25">
      <c r="A10" s="3" t="s">
        <v>984</v>
      </c>
      <c r="B10" s="4" t="s">
        <v>984</v>
      </c>
      <c r="C10" s="4" t="s">
        <v>2</v>
      </c>
      <c r="D10" s="3" t="s">
        <v>985</v>
      </c>
      <c r="E10" s="3" t="s">
        <v>705</v>
      </c>
      <c r="F10" s="3">
        <v>3126</v>
      </c>
      <c r="G10" s="3" t="s">
        <v>13</v>
      </c>
      <c r="H10" s="3">
        <v>1364</v>
      </c>
      <c r="I10" s="5" t="s">
        <v>44</v>
      </c>
      <c r="J10" s="6">
        <v>24.200000000000003</v>
      </c>
      <c r="K10" s="7">
        <v>33008.800000000003</v>
      </c>
      <c r="L10" s="8">
        <v>0.05</v>
      </c>
      <c r="M10" s="7">
        <v>31358.360000000004</v>
      </c>
      <c r="N10" s="8">
        <v>0.2</v>
      </c>
      <c r="O10" s="7">
        <v>25086.687999999998</v>
      </c>
      <c r="P10" s="9">
        <v>8.5000000000000006E-2</v>
      </c>
      <c r="Q10" s="9">
        <v>7.8604128379104299E-2</v>
      </c>
      <c r="R10" s="9">
        <v>0.16360412837910432</v>
      </c>
      <c r="S10" s="16">
        <v>4</v>
      </c>
      <c r="T10" s="16">
        <v>0</v>
      </c>
      <c r="U10" s="7">
        <v>0</v>
      </c>
      <c r="V10" s="18">
        <v>53142</v>
      </c>
      <c r="W10" s="7">
        <v>153000</v>
      </c>
      <c r="X10" s="6">
        <v>112.41770108259108</v>
      </c>
      <c r="Y10" s="18"/>
    </row>
    <row r="11" spans="1:26" x14ac:dyDescent="0.25">
      <c r="A11" s="3" t="s">
        <v>986</v>
      </c>
      <c r="B11" s="4" t="s">
        <v>987</v>
      </c>
      <c r="C11" s="4" t="s">
        <v>184</v>
      </c>
      <c r="D11" s="3" t="s">
        <v>988</v>
      </c>
      <c r="E11" s="3" t="s">
        <v>267</v>
      </c>
      <c r="F11" s="3">
        <v>12333</v>
      </c>
      <c r="G11" s="3" t="s">
        <v>17</v>
      </c>
      <c r="H11" s="3">
        <v>5312</v>
      </c>
      <c r="I11" s="5" t="s">
        <v>44</v>
      </c>
      <c r="J11" s="6">
        <v>19.8</v>
      </c>
      <c r="K11" s="7">
        <v>105177.60000000001</v>
      </c>
      <c r="L11" s="8">
        <v>0.05</v>
      </c>
      <c r="M11" s="7">
        <v>99918.720000000001</v>
      </c>
      <c r="N11" s="8">
        <v>0.2</v>
      </c>
      <c r="O11" s="7">
        <v>79934.975999999995</v>
      </c>
      <c r="P11" s="9">
        <v>9.2499999999999999E-2</v>
      </c>
      <c r="Q11" s="9">
        <v>7.8606026414874186E-2</v>
      </c>
      <c r="R11" s="9">
        <v>0.17110602641487418</v>
      </c>
      <c r="S11" s="16">
        <v>4</v>
      </c>
      <c r="T11" s="16">
        <v>0</v>
      </c>
      <c r="U11" s="7">
        <v>0</v>
      </c>
      <c r="V11" s="18">
        <v>209661</v>
      </c>
      <c r="W11" s="7">
        <v>467000</v>
      </c>
      <c r="X11" s="6">
        <v>87.945470509108148</v>
      </c>
      <c r="Y11" s="18"/>
    </row>
    <row r="12" spans="1:26" x14ac:dyDescent="0.25">
      <c r="A12" s="3" t="s">
        <v>989</v>
      </c>
      <c r="B12" s="4" t="s">
        <v>990</v>
      </c>
      <c r="C12" s="4" t="s">
        <v>991</v>
      </c>
      <c r="D12" s="3" t="s">
        <v>992</v>
      </c>
      <c r="E12" s="3" t="s">
        <v>267</v>
      </c>
      <c r="F12" s="3">
        <v>16082</v>
      </c>
      <c r="G12" s="3" t="s">
        <v>15</v>
      </c>
      <c r="H12" s="3">
        <v>5250</v>
      </c>
      <c r="I12" s="5" t="s">
        <v>44</v>
      </c>
      <c r="J12" s="6">
        <v>25.2</v>
      </c>
      <c r="K12" s="7">
        <v>132300</v>
      </c>
      <c r="L12" s="8">
        <v>0.08</v>
      </c>
      <c r="M12" s="7">
        <v>121716</v>
      </c>
      <c r="N12" s="8">
        <v>0.2</v>
      </c>
      <c r="O12" s="7">
        <v>97372.800000000003</v>
      </c>
      <c r="P12" s="9">
        <v>9.2499999999999999E-2</v>
      </c>
      <c r="Q12" s="9">
        <v>7.8606454472753648E-2</v>
      </c>
      <c r="R12" s="9">
        <v>0.17110645447275363</v>
      </c>
      <c r="S12" s="16">
        <v>4</v>
      </c>
      <c r="T12" s="16">
        <v>0</v>
      </c>
      <c r="U12" s="7">
        <v>0</v>
      </c>
      <c r="V12" s="18">
        <v>273394</v>
      </c>
      <c r="W12" s="7">
        <v>569000</v>
      </c>
      <c r="X12" s="6">
        <v>108.39567716572252</v>
      </c>
      <c r="Y12" s="18"/>
    </row>
    <row r="13" spans="1:26" x14ac:dyDescent="0.25">
      <c r="A13" s="3" t="s">
        <v>993</v>
      </c>
      <c r="B13" s="4" t="s">
        <v>994</v>
      </c>
      <c r="C13" s="4" t="s">
        <v>7</v>
      </c>
      <c r="D13" s="3" t="s">
        <v>995</v>
      </c>
      <c r="E13" s="3" t="s">
        <v>267</v>
      </c>
      <c r="F13" s="3">
        <v>4110</v>
      </c>
      <c r="G13" s="3" t="s">
        <v>17</v>
      </c>
      <c r="H13" s="3">
        <v>1505</v>
      </c>
      <c r="I13" s="5" t="s">
        <v>44</v>
      </c>
      <c r="J13" s="6">
        <v>24.200000000000003</v>
      </c>
      <c r="K13" s="7">
        <v>36421.000000000007</v>
      </c>
      <c r="L13" s="8">
        <v>0.05</v>
      </c>
      <c r="M13" s="7">
        <v>34599.950000000004</v>
      </c>
      <c r="N13" s="8">
        <v>0.2</v>
      </c>
      <c r="O13" s="7">
        <v>27679.960000000003</v>
      </c>
      <c r="P13" s="9">
        <v>9.2499999999999999E-2</v>
      </c>
      <c r="Q13" s="9">
        <v>7.8604250780224427E-2</v>
      </c>
      <c r="R13" s="9">
        <v>0.17110425078022443</v>
      </c>
      <c r="S13" s="16">
        <v>4</v>
      </c>
      <c r="T13" s="16">
        <v>0</v>
      </c>
      <c r="U13" s="7">
        <v>0</v>
      </c>
      <c r="V13" s="18">
        <v>69870</v>
      </c>
      <c r="W13" s="7">
        <v>162000</v>
      </c>
      <c r="X13" s="6">
        <v>107.49002386634848</v>
      </c>
      <c r="Y13" s="18"/>
    </row>
    <row r="14" spans="1:26" ht="30" x14ac:dyDescent="0.25">
      <c r="A14" s="3" t="s">
        <v>996</v>
      </c>
      <c r="B14" s="4" t="s">
        <v>997</v>
      </c>
      <c r="C14" s="4" t="s">
        <v>998</v>
      </c>
      <c r="D14" s="3" t="s">
        <v>999</v>
      </c>
      <c r="E14" s="3" t="s">
        <v>267</v>
      </c>
      <c r="F14" s="3">
        <v>19897</v>
      </c>
      <c r="G14" s="3" t="s">
        <v>20</v>
      </c>
      <c r="H14" s="3">
        <v>2442</v>
      </c>
      <c r="I14" s="5" t="s">
        <v>44</v>
      </c>
      <c r="J14" s="6">
        <v>36</v>
      </c>
      <c r="K14" s="7">
        <v>87912</v>
      </c>
      <c r="L14" s="8">
        <v>0.05</v>
      </c>
      <c r="M14" s="7">
        <v>83516.399999999994</v>
      </c>
      <c r="N14" s="8">
        <v>0.25</v>
      </c>
      <c r="O14" s="7">
        <v>62637.3</v>
      </c>
      <c r="P14" s="9">
        <v>8.7499999999999994E-2</v>
      </c>
      <c r="Q14" s="9">
        <v>7.8606300400071938E-2</v>
      </c>
      <c r="R14" s="9">
        <v>0.16610630040007193</v>
      </c>
      <c r="S14" s="16">
        <v>4</v>
      </c>
      <c r="T14" s="16">
        <v>10129</v>
      </c>
      <c r="U14" s="7">
        <v>172193</v>
      </c>
      <c r="V14" s="18">
        <v>338249</v>
      </c>
      <c r="W14" s="7">
        <v>549000</v>
      </c>
      <c r="X14" s="6">
        <v>154.41918782262451</v>
      </c>
      <c r="Y14" s="18"/>
    </row>
    <row r="15" spans="1:26" x14ac:dyDescent="0.25">
      <c r="A15" s="3" t="s">
        <v>1000</v>
      </c>
      <c r="B15" s="4" t="s">
        <v>1001</v>
      </c>
      <c r="C15" s="4" t="s">
        <v>6</v>
      </c>
      <c r="D15" s="3" t="s">
        <v>1002</v>
      </c>
      <c r="E15" s="3" t="s">
        <v>272</v>
      </c>
      <c r="F15" s="3">
        <v>9125</v>
      </c>
      <c r="G15" s="3" t="s">
        <v>19</v>
      </c>
      <c r="H15" s="3">
        <v>2834</v>
      </c>
      <c r="I15" s="5" t="s">
        <v>44</v>
      </c>
      <c r="J15" s="6">
        <v>43.2</v>
      </c>
      <c r="K15" s="7">
        <v>122428.8</v>
      </c>
      <c r="L15" s="8">
        <v>0.05</v>
      </c>
      <c r="M15" s="7">
        <v>116307.36</v>
      </c>
      <c r="N15" s="8">
        <v>0.27500000000000002</v>
      </c>
      <c r="O15" s="7">
        <v>84322.835999999996</v>
      </c>
      <c r="P15" s="9">
        <v>0.08</v>
      </c>
      <c r="Q15" s="9">
        <v>7.8605568535385861E-2</v>
      </c>
      <c r="R15" s="9">
        <v>0.15860556853538588</v>
      </c>
      <c r="S15" s="16">
        <v>4</v>
      </c>
      <c r="T15" s="16">
        <v>0</v>
      </c>
      <c r="U15" s="7">
        <v>0</v>
      </c>
      <c r="V15" s="18">
        <v>155125</v>
      </c>
      <c r="W15" s="7">
        <v>532000</v>
      </c>
      <c r="X15" s="6">
        <v>187.59744865680236</v>
      </c>
      <c r="Y15" s="18"/>
    </row>
    <row r="16" spans="1:26" x14ac:dyDescent="0.25">
      <c r="A16" s="3" t="s">
        <v>1003</v>
      </c>
      <c r="B16" s="4" t="s">
        <v>1003</v>
      </c>
      <c r="C16" s="4" t="s">
        <v>2</v>
      </c>
      <c r="D16" s="3" t="s">
        <v>1004</v>
      </c>
      <c r="E16" s="3" t="s">
        <v>272</v>
      </c>
      <c r="F16" s="3">
        <v>3001</v>
      </c>
      <c r="G16" s="3" t="s">
        <v>16</v>
      </c>
      <c r="H16" s="3">
        <v>1505</v>
      </c>
      <c r="I16" s="5" t="s">
        <v>44</v>
      </c>
      <c r="J16" s="6">
        <v>28.08</v>
      </c>
      <c r="K16" s="7">
        <v>42260.399999999994</v>
      </c>
      <c r="L16" s="8">
        <v>0.05</v>
      </c>
      <c r="M16" s="7">
        <v>40147.379999999997</v>
      </c>
      <c r="N16" s="8">
        <v>0.27500000000000002</v>
      </c>
      <c r="O16" s="7">
        <v>29106.850499999997</v>
      </c>
      <c r="P16" s="9">
        <v>8.7499999999999994E-2</v>
      </c>
      <c r="Q16" s="9">
        <v>7.8604778E-2</v>
      </c>
      <c r="R16" s="9">
        <v>0.16610477800000001</v>
      </c>
      <c r="S16" s="16">
        <v>4</v>
      </c>
      <c r="T16" s="16">
        <v>0</v>
      </c>
      <c r="U16" s="7">
        <v>0</v>
      </c>
      <c r="V16" s="18">
        <v>51017</v>
      </c>
      <c r="W16" s="7">
        <v>175000</v>
      </c>
      <c r="X16" s="6">
        <v>116.43313475305328</v>
      </c>
      <c r="Y16" s="18"/>
    </row>
    <row r="17" spans="1:25" x14ac:dyDescent="0.25">
      <c r="A17" s="3" t="s">
        <v>1005</v>
      </c>
      <c r="B17" s="4" t="s">
        <v>1005</v>
      </c>
      <c r="C17" s="4" t="s">
        <v>2</v>
      </c>
      <c r="D17" s="3" t="s">
        <v>1006</v>
      </c>
      <c r="E17" s="3" t="s">
        <v>272</v>
      </c>
      <c r="F17" s="3">
        <v>2998</v>
      </c>
      <c r="G17" s="3" t="s">
        <v>16</v>
      </c>
      <c r="H17" s="3">
        <v>1656</v>
      </c>
      <c r="I17" s="5" t="s">
        <v>44</v>
      </c>
      <c r="J17" s="6">
        <v>28.08</v>
      </c>
      <c r="K17" s="7">
        <v>46500.480000000003</v>
      </c>
      <c r="L17" s="8">
        <v>0.05</v>
      </c>
      <c r="M17" s="7">
        <v>44175.455999999998</v>
      </c>
      <c r="N17" s="8">
        <v>0.27500000000000002</v>
      </c>
      <c r="O17" s="7">
        <v>32027.205600000001</v>
      </c>
      <c r="P17" s="9">
        <v>8.7499999999999994E-2</v>
      </c>
      <c r="Q17" s="9">
        <v>7.8604327038880123E-2</v>
      </c>
      <c r="R17" s="9">
        <v>0.16610432703888012</v>
      </c>
      <c r="S17" s="16">
        <v>4</v>
      </c>
      <c r="T17" s="16">
        <v>0</v>
      </c>
      <c r="U17" s="7">
        <v>0</v>
      </c>
      <c r="V17" s="18">
        <v>50966</v>
      </c>
      <c r="W17" s="7">
        <v>193000</v>
      </c>
      <c r="X17" s="6">
        <v>116.43345086051282</v>
      </c>
      <c r="Y17" s="18"/>
    </row>
    <row r="18" spans="1:25" x14ac:dyDescent="0.25">
      <c r="A18" s="3" t="s">
        <v>1007</v>
      </c>
      <c r="B18" s="4" t="s">
        <v>1007</v>
      </c>
      <c r="C18" s="4" t="s">
        <v>2</v>
      </c>
      <c r="D18" s="3" t="s">
        <v>1008</v>
      </c>
      <c r="E18" s="3" t="s">
        <v>272</v>
      </c>
      <c r="F18" s="3">
        <v>6386</v>
      </c>
      <c r="G18" s="3" t="s">
        <v>15</v>
      </c>
      <c r="H18" s="3">
        <v>2475</v>
      </c>
      <c r="I18" s="5" t="s">
        <v>44</v>
      </c>
      <c r="J18" s="6">
        <v>28</v>
      </c>
      <c r="K18" s="7">
        <v>69300</v>
      </c>
      <c r="L18" s="8">
        <v>0.08</v>
      </c>
      <c r="M18" s="7">
        <v>63756</v>
      </c>
      <c r="N18" s="8">
        <v>0.2</v>
      </c>
      <c r="O18" s="7">
        <v>51004.800000000003</v>
      </c>
      <c r="P18" s="9">
        <v>9.2499999999999999E-2</v>
      </c>
      <c r="Q18" s="9">
        <v>7.8604778E-2</v>
      </c>
      <c r="R18" s="9">
        <v>0.17110477800000001</v>
      </c>
      <c r="S18" s="16">
        <v>4</v>
      </c>
      <c r="T18" s="16">
        <v>0</v>
      </c>
      <c r="U18" s="7">
        <v>0</v>
      </c>
      <c r="V18" s="18">
        <v>108562</v>
      </c>
      <c r="W18" s="7">
        <v>298000</v>
      </c>
      <c r="X18" s="6">
        <v>120.4408213545036</v>
      </c>
      <c r="Y18" s="18"/>
    </row>
    <row r="19" spans="1:25" x14ac:dyDescent="0.25">
      <c r="A19" s="3" t="s">
        <v>1009</v>
      </c>
      <c r="B19" s="4" t="s">
        <v>1009</v>
      </c>
      <c r="C19" s="4" t="s">
        <v>2</v>
      </c>
      <c r="D19" s="3" t="s">
        <v>1010</v>
      </c>
      <c r="E19" s="3" t="s">
        <v>272</v>
      </c>
      <c r="F19" s="3">
        <v>3203</v>
      </c>
      <c r="G19" s="3" t="s">
        <v>13</v>
      </c>
      <c r="H19" s="3">
        <v>2292</v>
      </c>
      <c r="I19" s="5" t="s">
        <v>44</v>
      </c>
      <c r="J19" s="6">
        <v>24.200000000000003</v>
      </c>
      <c r="K19" s="7">
        <v>55466.400000000009</v>
      </c>
      <c r="L19" s="8">
        <v>0.05</v>
      </c>
      <c r="M19" s="7">
        <v>52693.080000000009</v>
      </c>
      <c r="N19" s="8">
        <v>0.2</v>
      </c>
      <c r="O19" s="7">
        <v>42154.464000000007</v>
      </c>
      <c r="P19" s="9">
        <v>8.5000000000000006E-2</v>
      </c>
      <c r="Q19" s="9">
        <v>7.8605401140229722E-2</v>
      </c>
      <c r="R19" s="9">
        <v>0.16360540114022976</v>
      </c>
      <c r="S19" s="16">
        <v>4</v>
      </c>
      <c r="T19" s="16">
        <v>0</v>
      </c>
      <c r="U19" s="7">
        <v>0</v>
      </c>
      <c r="V19" s="18">
        <v>54451</v>
      </c>
      <c r="W19" s="7">
        <v>258000</v>
      </c>
      <c r="X19" s="6">
        <v>112.4168265339591</v>
      </c>
      <c r="Y19" s="18"/>
    </row>
    <row r="20" spans="1:25" ht="30" x14ac:dyDescent="0.25">
      <c r="A20" s="3" t="s">
        <v>1011</v>
      </c>
      <c r="B20" s="4" t="s">
        <v>1012</v>
      </c>
      <c r="C20" s="4" t="s">
        <v>1013</v>
      </c>
      <c r="D20" s="3" t="s">
        <v>1014</v>
      </c>
      <c r="E20" s="3" t="s">
        <v>272</v>
      </c>
      <c r="F20" s="3">
        <v>21215</v>
      </c>
      <c r="G20" s="3" t="s">
        <v>19</v>
      </c>
      <c r="H20" s="3">
        <v>2443</v>
      </c>
      <c r="I20" s="5" t="s">
        <v>45</v>
      </c>
      <c r="J20" s="6">
        <v>48</v>
      </c>
      <c r="K20" s="7">
        <v>117264</v>
      </c>
      <c r="L20" s="8">
        <v>0.05</v>
      </c>
      <c r="M20" s="7">
        <v>111400.8</v>
      </c>
      <c r="N20" s="8">
        <v>0.25</v>
      </c>
      <c r="O20" s="7">
        <v>83550.600000000006</v>
      </c>
      <c r="P20" s="9">
        <v>7.0000000000000007E-2</v>
      </c>
      <c r="Q20" s="9">
        <v>7.860494278885459E-2</v>
      </c>
      <c r="R20" s="9">
        <v>0.14860494278885461</v>
      </c>
      <c r="S20" s="16">
        <v>4</v>
      </c>
      <c r="T20" s="16">
        <v>11443</v>
      </c>
      <c r="U20" s="7">
        <v>194531</v>
      </c>
      <c r="V20" s="18">
        <v>360655</v>
      </c>
      <c r="W20" s="7">
        <v>757000</v>
      </c>
      <c r="X20" s="6">
        <v>230.14039343626064</v>
      </c>
      <c r="Y20" s="18"/>
    </row>
    <row r="21" spans="1:25" ht="45" x14ac:dyDescent="0.25">
      <c r="A21" s="3" t="s">
        <v>1015</v>
      </c>
      <c r="B21" s="4" t="s">
        <v>1016</v>
      </c>
      <c r="C21" s="4" t="s">
        <v>1017</v>
      </c>
      <c r="D21" s="3" t="s">
        <v>1018</v>
      </c>
      <c r="E21" s="3" t="s">
        <v>272</v>
      </c>
      <c r="F21" s="3">
        <v>33117</v>
      </c>
      <c r="G21" s="3" t="s">
        <v>18</v>
      </c>
      <c r="H21" s="3">
        <v>13300</v>
      </c>
      <c r="I21" s="5" t="s">
        <v>44</v>
      </c>
      <c r="J21" s="6">
        <v>28.6</v>
      </c>
      <c r="K21" s="7">
        <v>380380</v>
      </c>
      <c r="L21" s="8">
        <v>0.05</v>
      </c>
      <c r="M21" s="7">
        <v>361361</v>
      </c>
      <c r="N21" s="8">
        <v>0.2</v>
      </c>
      <c r="O21" s="7">
        <v>289088.8</v>
      </c>
      <c r="P21" s="9">
        <v>8.5000000000000006E-2</v>
      </c>
      <c r="Q21" s="9">
        <v>7.8604879691492463E-2</v>
      </c>
      <c r="R21" s="9">
        <v>0.16360487969149246</v>
      </c>
      <c r="S21" s="16">
        <v>4</v>
      </c>
      <c r="T21" s="16">
        <v>0</v>
      </c>
      <c r="U21" s="7">
        <v>0</v>
      </c>
      <c r="V21" s="18">
        <v>562989</v>
      </c>
      <c r="W21" s="7">
        <v>1767000</v>
      </c>
      <c r="X21" s="6">
        <v>132.85667298547136</v>
      </c>
      <c r="Y21" s="18"/>
    </row>
    <row r="22" spans="1:25" x14ac:dyDescent="0.25">
      <c r="A22" s="3" t="s">
        <v>1019</v>
      </c>
      <c r="B22" s="4" t="s">
        <v>1019</v>
      </c>
      <c r="C22" s="4" t="s">
        <v>2</v>
      </c>
      <c r="D22" s="3" t="s">
        <v>1020</v>
      </c>
      <c r="E22" s="3" t="s">
        <v>272</v>
      </c>
      <c r="F22" s="3">
        <v>6499</v>
      </c>
      <c r="G22" s="3" t="s">
        <v>16</v>
      </c>
      <c r="H22" s="3">
        <v>2700</v>
      </c>
      <c r="I22" s="5" t="s">
        <v>44</v>
      </c>
      <c r="J22" s="6">
        <v>31.460000000000004</v>
      </c>
      <c r="K22" s="7">
        <v>84942.000000000015</v>
      </c>
      <c r="L22" s="8">
        <v>0.05</v>
      </c>
      <c r="M22" s="7">
        <v>80694.900000000009</v>
      </c>
      <c r="N22" s="8">
        <v>0.22500000000000001</v>
      </c>
      <c r="O22" s="7">
        <v>62538.547500000008</v>
      </c>
      <c r="P22" s="9">
        <v>8.7499999999999994E-2</v>
      </c>
      <c r="Q22" s="9">
        <v>7.8605275860962082E-2</v>
      </c>
      <c r="R22" s="9">
        <v>0.16610527586096208</v>
      </c>
      <c r="S22" s="16">
        <v>4</v>
      </c>
      <c r="T22" s="16">
        <v>0</v>
      </c>
      <c r="U22" s="7">
        <v>0</v>
      </c>
      <c r="V22" s="18">
        <v>110483</v>
      </c>
      <c r="W22" s="7">
        <v>376000</v>
      </c>
      <c r="X22" s="6">
        <v>139.44424630670997</v>
      </c>
      <c r="Y22" s="18"/>
    </row>
    <row r="23" spans="1:25" x14ac:dyDescent="0.25">
      <c r="A23" s="3" t="s">
        <v>1021</v>
      </c>
      <c r="B23" s="4" t="s">
        <v>1022</v>
      </c>
      <c r="C23" s="4" t="s">
        <v>184</v>
      </c>
      <c r="D23" s="3" t="s">
        <v>1023</v>
      </c>
      <c r="E23" s="3" t="s">
        <v>272</v>
      </c>
      <c r="F23" s="3">
        <v>10200</v>
      </c>
      <c r="G23" s="3" t="s">
        <v>18</v>
      </c>
      <c r="H23" s="3">
        <v>3600</v>
      </c>
      <c r="I23" s="5" t="s">
        <v>44</v>
      </c>
      <c r="J23" s="6">
        <v>34.32</v>
      </c>
      <c r="K23" s="7">
        <v>123552</v>
      </c>
      <c r="L23" s="8">
        <v>0.05</v>
      </c>
      <c r="M23" s="7">
        <v>117374.39999999999</v>
      </c>
      <c r="N23" s="8">
        <v>0.2</v>
      </c>
      <c r="O23" s="7">
        <v>93899.520000000004</v>
      </c>
      <c r="P23" s="9">
        <v>8.5000000000000006E-2</v>
      </c>
      <c r="Q23" s="9">
        <v>7.8605769345524698E-2</v>
      </c>
      <c r="R23" s="9">
        <v>0.16360576934552473</v>
      </c>
      <c r="S23" s="16">
        <v>4</v>
      </c>
      <c r="T23" s="16">
        <v>0</v>
      </c>
      <c r="U23" s="7">
        <v>0</v>
      </c>
      <c r="V23" s="18">
        <v>173400</v>
      </c>
      <c r="W23" s="7">
        <v>574000</v>
      </c>
      <c r="X23" s="6">
        <v>159.42714064633</v>
      </c>
      <c r="Y23" s="18"/>
    </row>
    <row r="24" spans="1:25" x14ac:dyDescent="0.25">
      <c r="A24" s="3" t="s">
        <v>1024</v>
      </c>
      <c r="B24" s="4" t="s">
        <v>1024</v>
      </c>
      <c r="C24" s="4" t="s">
        <v>2</v>
      </c>
      <c r="D24" s="3" t="s">
        <v>1025</v>
      </c>
      <c r="E24" s="3" t="s">
        <v>267</v>
      </c>
      <c r="F24" s="3">
        <v>15131</v>
      </c>
      <c r="G24" s="3" t="s">
        <v>183</v>
      </c>
      <c r="H24" s="3">
        <v>3395</v>
      </c>
      <c r="I24" s="5" t="s">
        <v>45</v>
      </c>
      <c r="J24" s="6">
        <v>29.700000000000003</v>
      </c>
      <c r="K24" s="7">
        <v>100831.5</v>
      </c>
      <c r="L24" s="8">
        <v>0.05</v>
      </c>
      <c r="M24" s="7">
        <v>95789.925000000017</v>
      </c>
      <c r="N24" s="8">
        <v>0.18000000000000002</v>
      </c>
      <c r="O24" s="7">
        <v>78547.738500000007</v>
      </c>
      <c r="P24" s="9">
        <v>7.4999999999999997E-2</v>
      </c>
      <c r="Q24" s="9">
        <v>7.8604418635944279E-2</v>
      </c>
      <c r="R24" s="9">
        <v>0.15360441863594426</v>
      </c>
      <c r="S24" s="16">
        <v>4</v>
      </c>
      <c r="T24" s="16">
        <v>1551</v>
      </c>
      <c r="U24" s="7">
        <v>26367</v>
      </c>
      <c r="V24" s="18">
        <v>257227</v>
      </c>
      <c r="W24" s="7">
        <v>538000</v>
      </c>
      <c r="X24" s="6">
        <v>150.62262013982183</v>
      </c>
      <c r="Y24" s="18"/>
    </row>
    <row r="25" spans="1:25" x14ac:dyDescent="0.25">
      <c r="A25" s="3" t="s">
        <v>1026</v>
      </c>
      <c r="B25" s="4" t="s">
        <v>1026</v>
      </c>
      <c r="C25" s="4" t="s">
        <v>2</v>
      </c>
      <c r="D25" s="3" t="s">
        <v>1027</v>
      </c>
      <c r="E25" s="3" t="s">
        <v>267</v>
      </c>
      <c r="F25" s="3">
        <v>13326</v>
      </c>
      <c r="G25" s="3" t="s">
        <v>12</v>
      </c>
      <c r="H25" s="3">
        <v>6112</v>
      </c>
      <c r="I25" s="5" t="s">
        <v>44</v>
      </c>
      <c r="J25" s="6">
        <v>15.840000000000002</v>
      </c>
      <c r="K25" s="7">
        <v>96814.080000000016</v>
      </c>
      <c r="L25" s="8">
        <v>0.05</v>
      </c>
      <c r="M25" s="7">
        <v>91973.376000000018</v>
      </c>
      <c r="N25" s="8">
        <v>0.24</v>
      </c>
      <c r="O25" s="7">
        <v>69899.765760000009</v>
      </c>
      <c r="P25" s="9">
        <v>8.7499999999999994E-2</v>
      </c>
      <c r="Q25" s="9">
        <v>7.8604533616353431E-2</v>
      </c>
      <c r="R25" s="9">
        <v>0.16610453361635341</v>
      </c>
      <c r="S25" s="16">
        <v>4</v>
      </c>
      <c r="T25" s="16">
        <v>0</v>
      </c>
      <c r="U25" s="7">
        <v>0</v>
      </c>
      <c r="V25" s="18">
        <v>226542</v>
      </c>
      <c r="W25" s="7">
        <v>421000</v>
      </c>
      <c r="X25" s="6">
        <v>68.851100876117513</v>
      </c>
      <c r="Y25" s="18"/>
    </row>
    <row r="26" spans="1:25" x14ac:dyDescent="0.25">
      <c r="A26" s="3" t="s">
        <v>1028</v>
      </c>
      <c r="B26" s="4" t="s">
        <v>1028</v>
      </c>
      <c r="C26" s="4" t="s">
        <v>2</v>
      </c>
      <c r="D26" s="3" t="s">
        <v>1029</v>
      </c>
      <c r="E26" s="3" t="s">
        <v>267</v>
      </c>
      <c r="F26" s="3">
        <v>1833</v>
      </c>
      <c r="G26" s="3" t="s">
        <v>13</v>
      </c>
      <c r="H26" s="3">
        <v>960</v>
      </c>
      <c r="I26" s="5" t="s">
        <v>44</v>
      </c>
      <c r="J26" s="6">
        <v>26.135999999999999</v>
      </c>
      <c r="K26" s="7">
        <v>25090.560000000001</v>
      </c>
      <c r="L26" s="8">
        <v>0.05</v>
      </c>
      <c r="M26" s="7">
        <v>23836.031999999999</v>
      </c>
      <c r="N26" s="8">
        <v>0.18000000000000002</v>
      </c>
      <c r="O26" s="7">
        <v>19545.54624</v>
      </c>
      <c r="P26" s="9">
        <v>8.5000000000000006E-2</v>
      </c>
      <c r="Q26" s="9">
        <v>7.8604778E-2</v>
      </c>
      <c r="R26" s="9">
        <v>0.16360477800000001</v>
      </c>
      <c r="S26" s="16">
        <v>4</v>
      </c>
      <c r="T26" s="16">
        <v>0</v>
      </c>
      <c r="U26" s="7">
        <v>0</v>
      </c>
      <c r="V26" s="18">
        <v>31161</v>
      </c>
      <c r="W26" s="7">
        <v>119000</v>
      </c>
      <c r="X26" s="6">
        <v>124.44590096262348</v>
      </c>
      <c r="Y26" s="18"/>
    </row>
    <row r="27" spans="1:25" ht="45" x14ac:dyDescent="0.25">
      <c r="A27" s="3" t="s">
        <v>1030</v>
      </c>
      <c r="B27" s="4" t="s">
        <v>1031</v>
      </c>
      <c r="C27" s="4" t="s">
        <v>1032</v>
      </c>
      <c r="D27" s="3" t="s">
        <v>1033</v>
      </c>
      <c r="E27" s="3" t="s">
        <v>1034</v>
      </c>
      <c r="F27" s="3">
        <v>65783</v>
      </c>
      <c r="G27" s="3" t="s">
        <v>1035</v>
      </c>
      <c r="H27" s="3">
        <v>19266</v>
      </c>
      <c r="I27" s="5" t="s">
        <v>45</v>
      </c>
      <c r="J27" s="6">
        <v>46.08</v>
      </c>
      <c r="K27" s="7">
        <v>887777.2799999998</v>
      </c>
      <c r="L27" s="8">
        <v>0.05</v>
      </c>
      <c r="M27" s="7">
        <v>843388.41599999997</v>
      </c>
      <c r="N27" s="8">
        <v>0.16000000000000003</v>
      </c>
      <c r="O27" s="7">
        <v>708446.26943999995</v>
      </c>
      <c r="P27" s="9">
        <v>7.0000000000000007E-2</v>
      </c>
      <c r="Q27" s="9">
        <v>7.8604879718916734E-2</v>
      </c>
      <c r="R27" s="9">
        <v>0.14860487971891673</v>
      </c>
      <c r="S27" s="16">
        <v>4</v>
      </c>
      <c r="T27" s="16">
        <v>0</v>
      </c>
      <c r="U27" s="7">
        <v>0</v>
      </c>
      <c r="V27" s="18">
        <v>1118311</v>
      </c>
      <c r="W27" s="7">
        <v>4767000</v>
      </c>
      <c r="X27" s="6">
        <v>247.44705604252852</v>
      </c>
      <c r="Y27" s="18"/>
    </row>
    <row r="28" spans="1:25" ht="45" x14ac:dyDescent="0.25">
      <c r="A28" s="3" t="s">
        <v>1036</v>
      </c>
      <c r="B28" s="4" t="s">
        <v>1037</v>
      </c>
      <c r="C28" s="4" t="s">
        <v>1038</v>
      </c>
      <c r="D28" s="3" t="s">
        <v>1039</v>
      </c>
      <c r="E28" s="3" t="s">
        <v>1040</v>
      </c>
      <c r="F28" s="3">
        <v>86434</v>
      </c>
      <c r="G28" s="3" t="s">
        <v>1035</v>
      </c>
      <c r="H28" s="3">
        <v>18417</v>
      </c>
      <c r="I28" s="5" t="s">
        <v>45</v>
      </c>
      <c r="J28" s="6">
        <v>46.08</v>
      </c>
      <c r="K28" s="7">
        <v>848655.35999999999</v>
      </c>
      <c r="L28" s="8">
        <v>0.05</v>
      </c>
      <c r="M28" s="7">
        <v>806222.59199999995</v>
      </c>
      <c r="N28" s="8">
        <v>0.16000000000000003</v>
      </c>
      <c r="O28" s="7">
        <v>677226.97727999999</v>
      </c>
      <c r="P28" s="9">
        <v>7.0000000000000007E-2</v>
      </c>
      <c r="Q28" s="9">
        <v>7.8605334646484518E-2</v>
      </c>
      <c r="R28" s="9">
        <v>0.14860533464648451</v>
      </c>
      <c r="S28" s="16">
        <v>4</v>
      </c>
      <c r="T28" s="16">
        <v>12766</v>
      </c>
      <c r="U28" s="7">
        <v>217022</v>
      </c>
      <c r="V28" s="18">
        <v>1469378</v>
      </c>
      <c r="W28" s="7">
        <v>4774000</v>
      </c>
      <c r="X28" s="6">
        <v>247.44629852943095</v>
      </c>
      <c r="Y28" s="18"/>
    </row>
    <row r="29" spans="1:25" ht="30" x14ac:dyDescent="0.25">
      <c r="A29" s="3" t="s">
        <v>1041</v>
      </c>
      <c r="B29" s="4" t="s">
        <v>1042</v>
      </c>
      <c r="C29" s="4" t="s">
        <v>1043</v>
      </c>
      <c r="D29" s="3" t="s">
        <v>1044</v>
      </c>
      <c r="E29" s="3" t="s">
        <v>342</v>
      </c>
      <c r="F29" s="3">
        <v>20935</v>
      </c>
      <c r="G29" s="3" t="s">
        <v>1035</v>
      </c>
      <c r="H29" s="3">
        <v>9924</v>
      </c>
      <c r="I29" s="5" t="s">
        <v>45</v>
      </c>
      <c r="J29" s="6">
        <v>51.84</v>
      </c>
      <c r="K29" s="7">
        <v>514460.15999999997</v>
      </c>
      <c r="L29" s="8">
        <v>0.05</v>
      </c>
      <c r="M29" s="7">
        <v>488737.152</v>
      </c>
      <c r="N29" s="8">
        <v>0.16000000000000003</v>
      </c>
      <c r="O29" s="7">
        <v>410539.20767999999</v>
      </c>
      <c r="P29" s="9">
        <v>7.0000000000000007E-2</v>
      </c>
      <c r="Q29" s="9">
        <v>7.8605236222979824E-2</v>
      </c>
      <c r="R29" s="9">
        <v>0.14860523622297983</v>
      </c>
      <c r="S29" s="16">
        <v>4</v>
      </c>
      <c r="T29" s="16">
        <v>0</v>
      </c>
      <c r="U29" s="7">
        <v>0</v>
      </c>
      <c r="V29" s="18">
        <v>365331</v>
      </c>
      <c r="W29" s="7">
        <v>2763000</v>
      </c>
      <c r="X29" s="6">
        <v>278.37727021898127</v>
      </c>
      <c r="Y29" s="18"/>
    </row>
    <row r="30" spans="1:25" x14ac:dyDescent="0.25">
      <c r="A30" s="3" t="s">
        <v>1045</v>
      </c>
      <c r="B30" s="4" t="s">
        <v>1045</v>
      </c>
      <c r="C30" s="4" t="s">
        <v>2</v>
      </c>
      <c r="D30" s="3" t="s">
        <v>1046</v>
      </c>
      <c r="E30" s="3" t="s">
        <v>342</v>
      </c>
      <c r="F30" s="3">
        <v>3241</v>
      </c>
      <c r="G30" s="3" t="s">
        <v>13</v>
      </c>
      <c r="H30" s="3">
        <v>1859</v>
      </c>
      <c r="I30" s="5" t="s">
        <v>44</v>
      </c>
      <c r="J30" s="6">
        <v>26.136000000000003</v>
      </c>
      <c r="K30" s="7">
        <v>48586.824000000008</v>
      </c>
      <c r="L30" s="8">
        <v>0.05</v>
      </c>
      <c r="M30" s="7">
        <v>46157.482800000005</v>
      </c>
      <c r="N30" s="8">
        <v>0.22000000000000003</v>
      </c>
      <c r="O30" s="7">
        <v>36002.836584000004</v>
      </c>
      <c r="P30" s="9">
        <v>8.5000000000000006E-2</v>
      </c>
      <c r="Q30" s="9">
        <v>7.8605631648179311E-2</v>
      </c>
      <c r="R30" s="9">
        <v>0.16360563164817932</v>
      </c>
      <c r="S30" s="16">
        <v>4</v>
      </c>
      <c r="T30" s="16">
        <v>0</v>
      </c>
      <c r="U30" s="7">
        <v>0</v>
      </c>
      <c r="V30" s="18">
        <v>55097</v>
      </c>
      <c r="W30" s="7">
        <v>220000</v>
      </c>
      <c r="X30" s="6">
        <v>118.37475155896033</v>
      </c>
      <c r="Y30" s="18"/>
    </row>
    <row r="31" spans="1:25" x14ac:dyDescent="0.25">
      <c r="A31" s="3" t="s">
        <v>1047</v>
      </c>
      <c r="B31" s="4" t="s">
        <v>1048</v>
      </c>
      <c r="C31" s="4" t="s">
        <v>6</v>
      </c>
      <c r="D31" s="3" t="s">
        <v>1049</v>
      </c>
      <c r="E31" s="3" t="s">
        <v>342</v>
      </c>
      <c r="F31" s="3">
        <v>6492</v>
      </c>
      <c r="G31" s="3" t="s">
        <v>15</v>
      </c>
      <c r="H31" s="3">
        <v>4648</v>
      </c>
      <c r="I31" s="5" t="s">
        <v>44</v>
      </c>
      <c r="J31" s="6">
        <v>30.800000000000004</v>
      </c>
      <c r="K31" s="7">
        <v>143158.40000000002</v>
      </c>
      <c r="L31" s="8">
        <v>0.08</v>
      </c>
      <c r="M31" s="7">
        <v>131705.72800000003</v>
      </c>
      <c r="N31" s="8">
        <v>0.2</v>
      </c>
      <c r="O31" s="7">
        <v>105364.58240000004</v>
      </c>
      <c r="P31" s="9">
        <v>9.2499999999999999E-2</v>
      </c>
      <c r="Q31" s="9">
        <v>7.8605295694126789E-2</v>
      </c>
      <c r="R31" s="9">
        <v>0.1711052956941268</v>
      </c>
      <c r="S31" s="16">
        <v>4</v>
      </c>
      <c r="T31" s="16">
        <v>0</v>
      </c>
      <c r="U31" s="7">
        <v>0</v>
      </c>
      <c r="V31" s="18">
        <v>110364</v>
      </c>
      <c r="W31" s="7">
        <v>616000</v>
      </c>
      <c r="X31" s="6">
        <v>132.48450264522182</v>
      </c>
      <c r="Y31" s="18"/>
    </row>
    <row r="32" spans="1:25" x14ac:dyDescent="0.25">
      <c r="A32" s="3" t="s">
        <v>1050</v>
      </c>
      <c r="B32" s="4" t="s">
        <v>1051</v>
      </c>
      <c r="C32" s="4" t="s">
        <v>108</v>
      </c>
      <c r="D32" s="3" t="s">
        <v>1052</v>
      </c>
      <c r="E32" s="3" t="s">
        <v>342</v>
      </c>
      <c r="F32" s="3">
        <v>9732</v>
      </c>
      <c r="G32" s="3" t="s">
        <v>13</v>
      </c>
      <c r="H32" s="3">
        <v>3741</v>
      </c>
      <c r="I32" s="5" t="s">
        <v>44</v>
      </c>
      <c r="J32" s="6">
        <v>26.620000000000005</v>
      </c>
      <c r="K32" s="7">
        <v>99585.420000000013</v>
      </c>
      <c r="L32" s="8">
        <v>0.05</v>
      </c>
      <c r="M32" s="7">
        <v>94606.149000000005</v>
      </c>
      <c r="N32" s="8">
        <v>0.18000000000000002</v>
      </c>
      <c r="O32" s="7">
        <v>77577.042180000004</v>
      </c>
      <c r="P32" s="9">
        <v>8.5000000000000006E-2</v>
      </c>
      <c r="Q32" s="9">
        <v>7.8606121648450447E-2</v>
      </c>
      <c r="R32" s="9">
        <v>0.16360612164845045</v>
      </c>
      <c r="S32" s="16">
        <v>4</v>
      </c>
      <c r="T32" s="16">
        <v>0</v>
      </c>
      <c r="U32" s="7">
        <v>0</v>
      </c>
      <c r="V32" s="18">
        <v>165444</v>
      </c>
      <c r="W32" s="7">
        <v>474000</v>
      </c>
      <c r="X32" s="6">
        <v>126.74941372034172</v>
      </c>
      <c r="Y32" s="18"/>
    </row>
    <row r="33" spans="1:25" x14ac:dyDescent="0.25">
      <c r="A33" s="3" t="s">
        <v>1053</v>
      </c>
      <c r="B33" s="4" t="s">
        <v>1054</v>
      </c>
      <c r="C33" s="4" t="s">
        <v>6</v>
      </c>
      <c r="D33" s="3" t="s">
        <v>1055</v>
      </c>
      <c r="E33" s="3" t="s">
        <v>349</v>
      </c>
      <c r="F33" s="3">
        <v>9845</v>
      </c>
      <c r="G33" s="3" t="s">
        <v>15</v>
      </c>
      <c r="H33" s="3">
        <v>9236</v>
      </c>
      <c r="I33" s="5" t="s">
        <v>45</v>
      </c>
      <c r="J33" s="6">
        <v>27.72</v>
      </c>
      <c r="K33" s="7">
        <v>256021.92</v>
      </c>
      <c r="L33" s="8">
        <v>0.08</v>
      </c>
      <c r="M33" s="7">
        <v>235540.16639999999</v>
      </c>
      <c r="N33" s="8">
        <v>0.2</v>
      </c>
      <c r="O33" s="7">
        <v>188432.13312000001</v>
      </c>
      <c r="P33" s="9">
        <v>8.2500000000000004E-2</v>
      </c>
      <c r="Q33" s="9">
        <v>7.8605124528436959E-2</v>
      </c>
      <c r="R33" s="9">
        <v>0.16110512452843695</v>
      </c>
      <c r="S33" s="16">
        <v>4</v>
      </c>
      <c r="T33" s="16">
        <v>0</v>
      </c>
      <c r="U33" s="7">
        <v>0</v>
      </c>
      <c r="V33" s="18">
        <v>167365</v>
      </c>
      <c r="W33" s="7">
        <v>1170000</v>
      </c>
      <c r="X33" s="6">
        <v>126.63731249839184</v>
      </c>
      <c r="Y33" s="18"/>
    </row>
    <row r="34" spans="1:25" ht="30" x14ac:dyDescent="0.25">
      <c r="A34" s="3" t="s">
        <v>1056</v>
      </c>
      <c r="B34" s="4" t="s">
        <v>1057</v>
      </c>
      <c r="C34" s="4" t="s">
        <v>1058</v>
      </c>
      <c r="D34" s="3" t="s">
        <v>1059</v>
      </c>
      <c r="E34" s="3" t="s">
        <v>342</v>
      </c>
      <c r="F34" s="3">
        <v>28750</v>
      </c>
      <c r="G34" s="3" t="s">
        <v>18</v>
      </c>
      <c r="H34" s="3">
        <v>11352</v>
      </c>
      <c r="I34" s="5" t="s">
        <v>44</v>
      </c>
      <c r="J34" s="6">
        <v>28.6</v>
      </c>
      <c r="K34" s="7">
        <v>324667.2</v>
      </c>
      <c r="L34" s="8">
        <v>0.05</v>
      </c>
      <c r="M34" s="7">
        <v>308433.84000000003</v>
      </c>
      <c r="N34" s="8">
        <v>0.2</v>
      </c>
      <c r="O34" s="7">
        <v>246747.07199999999</v>
      </c>
      <c r="P34" s="9">
        <v>8.5000000000000006E-2</v>
      </c>
      <c r="Q34" s="9">
        <v>7.8605428913147854E-2</v>
      </c>
      <c r="R34" s="9">
        <v>0.16360542891314786</v>
      </c>
      <c r="S34" s="16">
        <v>4</v>
      </c>
      <c r="T34" s="16">
        <v>0</v>
      </c>
      <c r="U34" s="7">
        <v>0</v>
      </c>
      <c r="V34" s="18">
        <v>498756</v>
      </c>
      <c r="W34" s="7">
        <v>1508000</v>
      </c>
      <c r="X34" s="6">
        <v>132.85622698705708</v>
      </c>
      <c r="Y34" s="18"/>
    </row>
    <row r="35" spans="1:25" x14ac:dyDescent="0.25">
      <c r="A35" s="3" t="s">
        <v>1060</v>
      </c>
      <c r="B35" s="4" t="s">
        <v>1061</v>
      </c>
      <c r="C35" s="4" t="s">
        <v>6</v>
      </c>
      <c r="D35" s="3" t="s">
        <v>1062</v>
      </c>
      <c r="E35" s="3" t="s">
        <v>342</v>
      </c>
      <c r="F35" s="3">
        <v>6646</v>
      </c>
      <c r="G35" s="3" t="s">
        <v>12</v>
      </c>
      <c r="H35" s="3">
        <v>4610</v>
      </c>
      <c r="I35" s="5" t="s">
        <v>44</v>
      </c>
      <c r="J35" s="6">
        <v>21.780000000000005</v>
      </c>
      <c r="K35" s="7">
        <v>100405.80000000002</v>
      </c>
      <c r="L35" s="8">
        <v>0.05</v>
      </c>
      <c r="M35" s="7">
        <v>95385.510000000009</v>
      </c>
      <c r="N35" s="8">
        <v>0.22000000000000003</v>
      </c>
      <c r="O35" s="7">
        <v>74400.697800000009</v>
      </c>
      <c r="P35" s="9">
        <v>8.7499999999999994E-2</v>
      </c>
      <c r="Q35" s="9">
        <v>7.8606018292508198E-2</v>
      </c>
      <c r="R35" s="9">
        <v>0.16610601829250821</v>
      </c>
      <c r="S35" s="16">
        <v>4</v>
      </c>
      <c r="T35" s="16">
        <v>0</v>
      </c>
      <c r="U35" s="7">
        <v>0</v>
      </c>
      <c r="V35" s="18">
        <v>112982</v>
      </c>
      <c r="W35" s="7">
        <v>448000</v>
      </c>
      <c r="X35" s="6">
        <v>97.160717991443846</v>
      </c>
      <c r="Y35" s="18"/>
    </row>
    <row r="36" spans="1:25" x14ac:dyDescent="0.25">
      <c r="A36" s="3" t="s">
        <v>1063</v>
      </c>
      <c r="B36" s="4" t="s">
        <v>1063</v>
      </c>
      <c r="C36" s="4" t="s">
        <v>2</v>
      </c>
      <c r="D36" s="3" t="s">
        <v>1064</v>
      </c>
      <c r="E36" s="3" t="s">
        <v>342</v>
      </c>
      <c r="F36" s="3">
        <v>3251</v>
      </c>
      <c r="G36" s="3" t="s">
        <v>16</v>
      </c>
      <c r="H36" s="3">
        <v>2054</v>
      </c>
      <c r="I36" s="5" t="s">
        <v>44</v>
      </c>
      <c r="J36" s="6">
        <v>25.168000000000006</v>
      </c>
      <c r="K36" s="7">
        <v>51695.072000000015</v>
      </c>
      <c r="L36" s="8">
        <v>0.05</v>
      </c>
      <c r="M36" s="7">
        <v>49110.318400000011</v>
      </c>
      <c r="N36" s="8">
        <v>0.3</v>
      </c>
      <c r="O36" s="7">
        <v>34377.222880000008</v>
      </c>
      <c r="P36" s="9">
        <v>8.7499999999999994E-2</v>
      </c>
      <c r="Q36" s="9">
        <v>7.8605868738234108E-2</v>
      </c>
      <c r="R36" s="9">
        <v>0.1661058687382341</v>
      </c>
      <c r="S36" s="16">
        <v>4</v>
      </c>
      <c r="T36" s="16">
        <v>0</v>
      </c>
      <c r="U36" s="7">
        <v>0</v>
      </c>
      <c r="V36" s="18">
        <v>55267</v>
      </c>
      <c r="W36" s="7">
        <v>207000</v>
      </c>
      <c r="X36" s="6">
        <v>100.75935382135935</v>
      </c>
      <c r="Y36" s="18"/>
    </row>
    <row r="37" spans="1:25" x14ac:dyDescent="0.25">
      <c r="A37" s="3" t="s">
        <v>1065</v>
      </c>
      <c r="B37" s="4" t="s">
        <v>1065</v>
      </c>
      <c r="C37" s="4" t="s">
        <v>2</v>
      </c>
      <c r="D37" s="3" t="s">
        <v>1066</v>
      </c>
      <c r="E37" s="3" t="s">
        <v>365</v>
      </c>
      <c r="F37" s="3">
        <v>3248</v>
      </c>
      <c r="G37" s="3" t="s">
        <v>15</v>
      </c>
      <c r="H37" s="3">
        <v>1456</v>
      </c>
      <c r="I37" s="5" t="s">
        <v>44</v>
      </c>
      <c r="J37" s="6">
        <v>30.492000000000008</v>
      </c>
      <c r="K37" s="7">
        <v>44396.352000000014</v>
      </c>
      <c r="L37" s="8">
        <v>0.08</v>
      </c>
      <c r="M37" s="7">
        <v>40844.643840000019</v>
      </c>
      <c r="N37" s="8">
        <v>0.22000000000000003</v>
      </c>
      <c r="O37" s="7">
        <v>31858.822195200009</v>
      </c>
      <c r="P37" s="9">
        <v>9.2499999999999999E-2</v>
      </c>
      <c r="Q37" s="9">
        <v>7.8606113385182544E-2</v>
      </c>
      <c r="R37" s="9">
        <v>0.17110611338518256</v>
      </c>
      <c r="S37" s="16">
        <v>4</v>
      </c>
      <c r="T37" s="16">
        <v>0</v>
      </c>
      <c r="U37" s="7">
        <v>0</v>
      </c>
      <c r="V37" s="18">
        <v>55216</v>
      </c>
      <c r="W37" s="7">
        <v>186000</v>
      </c>
      <c r="X37" s="6">
        <v>127.88005505532604</v>
      </c>
      <c r="Y37" s="18"/>
    </row>
    <row r="38" spans="1:25" x14ac:dyDescent="0.25">
      <c r="A38" s="3" t="s">
        <v>1067</v>
      </c>
      <c r="B38" s="4" t="s">
        <v>1067</v>
      </c>
      <c r="C38" s="4" t="s">
        <v>2</v>
      </c>
      <c r="D38" s="3" t="s">
        <v>1068</v>
      </c>
      <c r="E38" s="3" t="s">
        <v>342</v>
      </c>
      <c r="F38" s="3">
        <v>3251</v>
      </c>
      <c r="G38" s="3" t="s">
        <v>15</v>
      </c>
      <c r="H38" s="3">
        <v>1040</v>
      </c>
      <c r="I38" s="5" t="s">
        <v>44</v>
      </c>
      <c r="J38" s="6">
        <v>33.88000000000001</v>
      </c>
      <c r="K38" s="7">
        <v>35235.200000000012</v>
      </c>
      <c r="L38" s="8">
        <v>0.08</v>
      </c>
      <c r="M38" s="7">
        <v>32416.384000000009</v>
      </c>
      <c r="N38" s="8">
        <v>0.2</v>
      </c>
      <c r="O38" s="7">
        <v>25933.107200000009</v>
      </c>
      <c r="P38" s="9">
        <v>9.2499999999999999E-2</v>
      </c>
      <c r="Q38" s="9">
        <v>7.8605401179751858E-2</v>
      </c>
      <c r="R38" s="9">
        <v>0.17110540117975187</v>
      </c>
      <c r="S38" s="16">
        <v>4</v>
      </c>
      <c r="T38" s="16">
        <v>0</v>
      </c>
      <c r="U38" s="7">
        <v>0</v>
      </c>
      <c r="V38" s="18">
        <v>55267</v>
      </c>
      <c r="W38" s="7">
        <v>152000</v>
      </c>
      <c r="X38" s="6">
        <v>145.73286306610655</v>
      </c>
      <c r="Y38" s="18"/>
    </row>
    <row r="39" spans="1:25" x14ac:dyDescent="0.25">
      <c r="A39" s="3" t="s">
        <v>1069</v>
      </c>
      <c r="B39" s="4" t="s">
        <v>1070</v>
      </c>
      <c r="C39" s="4" t="s">
        <v>6</v>
      </c>
      <c r="D39" s="3" t="s">
        <v>1071</v>
      </c>
      <c r="E39" s="3" t="s">
        <v>342</v>
      </c>
      <c r="F39" s="3">
        <v>7044</v>
      </c>
      <c r="G39" s="3" t="s">
        <v>12</v>
      </c>
      <c r="H39" s="3">
        <v>3876</v>
      </c>
      <c r="I39" s="5" t="s">
        <v>44</v>
      </c>
      <c r="J39" s="6">
        <v>26.620000000000005</v>
      </c>
      <c r="K39" s="7">
        <v>103179.12000000002</v>
      </c>
      <c r="L39" s="8">
        <v>0.05</v>
      </c>
      <c r="M39" s="7">
        <v>98020.164000000019</v>
      </c>
      <c r="N39" s="8">
        <v>0.2</v>
      </c>
      <c r="O39" s="7">
        <v>78416.131200000018</v>
      </c>
      <c r="P39" s="9">
        <v>8.7499999999999994E-2</v>
      </c>
      <c r="Q39" s="9">
        <v>7.8605596850949019E-2</v>
      </c>
      <c r="R39" s="9">
        <v>0.166105596850949</v>
      </c>
      <c r="S39" s="16">
        <v>4</v>
      </c>
      <c r="T39" s="16">
        <v>0</v>
      </c>
      <c r="U39" s="7">
        <v>0</v>
      </c>
      <c r="V39" s="18">
        <v>119748</v>
      </c>
      <c r="W39" s="7">
        <v>472000</v>
      </c>
      <c r="X39" s="6">
        <v>121.79722046424482</v>
      </c>
      <c r="Y39" s="18"/>
    </row>
    <row r="40" spans="1:25" x14ac:dyDescent="0.25">
      <c r="A40" s="3" t="s">
        <v>1072</v>
      </c>
      <c r="B40" s="4" t="s">
        <v>1073</v>
      </c>
      <c r="C40" s="4" t="s">
        <v>184</v>
      </c>
      <c r="D40" s="3" t="s">
        <v>1074</v>
      </c>
      <c r="E40" s="3" t="s">
        <v>267</v>
      </c>
      <c r="F40" s="3">
        <v>12587</v>
      </c>
      <c r="G40" s="3" t="s">
        <v>17</v>
      </c>
      <c r="H40" s="3">
        <v>1549</v>
      </c>
      <c r="I40" s="5" t="s">
        <v>44</v>
      </c>
      <c r="J40" s="6">
        <v>21.780000000000005</v>
      </c>
      <c r="K40" s="7">
        <v>33737.220000000008</v>
      </c>
      <c r="L40" s="8">
        <v>0.05</v>
      </c>
      <c r="M40" s="7">
        <v>32050.359000000008</v>
      </c>
      <c r="N40" s="8">
        <v>0.2</v>
      </c>
      <c r="O40" s="7">
        <v>25640.28720000001</v>
      </c>
      <c r="P40" s="9">
        <v>9.2499999999999999E-2</v>
      </c>
      <c r="Q40" s="9">
        <v>7.8606052610067617E-2</v>
      </c>
      <c r="R40" s="9">
        <v>0.17110605261006762</v>
      </c>
      <c r="S40" s="16">
        <v>4</v>
      </c>
      <c r="T40" s="16">
        <v>6391</v>
      </c>
      <c r="U40" s="7">
        <v>121429</v>
      </c>
      <c r="V40" s="18">
        <v>239153</v>
      </c>
      <c r="W40" s="7">
        <v>271000</v>
      </c>
      <c r="X40" s="6">
        <v>96.740002749768678</v>
      </c>
      <c r="Y40" s="18"/>
    </row>
    <row r="41" spans="1:25" x14ac:dyDescent="0.25">
      <c r="A41" s="3" t="s">
        <v>1075</v>
      </c>
      <c r="B41" s="4" t="s">
        <v>1075</v>
      </c>
      <c r="C41" s="4" t="s">
        <v>2</v>
      </c>
      <c r="D41" s="3" t="s">
        <v>1076</v>
      </c>
      <c r="E41" s="3" t="s">
        <v>349</v>
      </c>
      <c r="F41" s="3">
        <v>3249</v>
      </c>
      <c r="G41" s="3" t="s">
        <v>104</v>
      </c>
      <c r="H41" s="3">
        <v>3120</v>
      </c>
      <c r="I41" s="5" t="s">
        <v>44</v>
      </c>
      <c r="J41" s="6">
        <v>23.76</v>
      </c>
      <c r="K41" s="7">
        <v>74131.200000000012</v>
      </c>
      <c r="L41" s="8">
        <v>0.05</v>
      </c>
      <c r="M41" s="7">
        <v>70424.640000000014</v>
      </c>
      <c r="N41" s="8">
        <v>0.22000000000000003</v>
      </c>
      <c r="O41" s="7">
        <v>54931.219200000007</v>
      </c>
      <c r="P41" s="9">
        <v>8.7499999999999994E-2</v>
      </c>
      <c r="Q41" s="9">
        <v>7.8605337859103563E-2</v>
      </c>
      <c r="R41" s="9">
        <v>0.16610533785910356</v>
      </c>
      <c r="S41" s="16">
        <v>4</v>
      </c>
      <c r="T41" s="16">
        <v>0</v>
      </c>
      <c r="U41" s="7">
        <v>0</v>
      </c>
      <c r="V41" s="18">
        <v>55233</v>
      </c>
      <c r="W41" s="7">
        <v>331000</v>
      </c>
      <c r="X41" s="6">
        <v>105.9939447276172</v>
      </c>
      <c r="Y41" s="18"/>
    </row>
    <row r="42" spans="1:25" x14ac:dyDescent="0.25">
      <c r="A42" s="3" t="s">
        <v>1077</v>
      </c>
      <c r="B42" s="4" t="s">
        <v>1077</v>
      </c>
      <c r="C42" s="4" t="s">
        <v>2</v>
      </c>
      <c r="D42" s="3" t="s">
        <v>430</v>
      </c>
      <c r="E42" s="3" t="s">
        <v>342</v>
      </c>
      <c r="F42" s="3">
        <v>13594</v>
      </c>
      <c r="G42" s="3" t="s">
        <v>12</v>
      </c>
      <c r="H42" s="3">
        <v>11960</v>
      </c>
      <c r="I42" s="5" t="s">
        <v>44</v>
      </c>
      <c r="J42" s="6">
        <v>19.602</v>
      </c>
      <c r="K42" s="7">
        <v>234439.92</v>
      </c>
      <c r="L42" s="8">
        <v>0.05</v>
      </c>
      <c r="M42" s="7">
        <v>222717.924</v>
      </c>
      <c r="N42" s="8">
        <v>0.22000000000000003</v>
      </c>
      <c r="O42" s="7">
        <v>173719.98071999999</v>
      </c>
      <c r="P42" s="9">
        <v>8.7499999999999994E-2</v>
      </c>
      <c r="Q42" s="9">
        <v>7.8604915909651865E-2</v>
      </c>
      <c r="R42" s="9">
        <v>0.16610491590965187</v>
      </c>
      <c r="S42" s="16">
        <v>4</v>
      </c>
      <c r="T42" s="16">
        <v>0</v>
      </c>
      <c r="U42" s="7">
        <v>0</v>
      </c>
      <c r="V42" s="18">
        <v>231098</v>
      </c>
      <c r="W42" s="7">
        <v>1046000</v>
      </c>
      <c r="X42" s="6">
        <v>87.445226533214182</v>
      </c>
      <c r="Y42" s="18"/>
    </row>
    <row r="43" spans="1:25" x14ac:dyDescent="0.25">
      <c r="A43" s="3" t="s">
        <v>1078</v>
      </c>
      <c r="B43" s="4" t="s">
        <v>1078</v>
      </c>
      <c r="C43" s="4" t="s">
        <v>2</v>
      </c>
      <c r="D43" s="3" t="s">
        <v>1079</v>
      </c>
      <c r="E43" s="3" t="s">
        <v>267</v>
      </c>
      <c r="F43" s="3">
        <v>29281</v>
      </c>
      <c r="G43" s="3" t="s">
        <v>13</v>
      </c>
      <c r="H43" s="3">
        <v>9520</v>
      </c>
      <c r="I43" s="5" t="s">
        <v>44</v>
      </c>
      <c r="J43" s="6">
        <v>21.78</v>
      </c>
      <c r="K43" s="7">
        <v>207345.6</v>
      </c>
      <c r="L43" s="8">
        <v>0.05</v>
      </c>
      <c r="M43" s="7">
        <v>196978.32</v>
      </c>
      <c r="N43" s="8">
        <v>0.18000000000000002</v>
      </c>
      <c r="O43" s="7">
        <v>161522.2224</v>
      </c>
      <c r="P43" s="9">
        <v>8.5000000000000006E-2</v>
      </c>
      <c r="Q43" s="9">
        <v>7.8604686543051375E-2</v>
      </c>
      <c r="R43" s="9">
        <v>0.16360468654305138</v>
      </c>
      <c r="S43" s="16">
        <v>4</v>
      </c>
      <c r="T43" s="16">
        <v>0</v>
      </c>
      <c r="U43" s="7">
        <v>0</v>
      </c>
      <c r="V43" s="18">
        <v>556339</v>
      </c>
      <c r="W43" s="7">
        <v>987000</v>
      </c>
      <c r="X43" s="6">
        <v>103.7049754411244</v>
      </c>
      <c r="Y43" s="18"/>
    </row>
    <row r="44" spans="1:25" x14ac:dyDescent="0.25">
      <c r="A44" s="3" t="s">
        <v>1080</v>
      </c>
      <c r="B44" s="4" t="s">
        <v>1080</v>
      </c>
      <c r="C44" s="4" t="s">
        <v>2</v>
      </c>
      <c r="D44" s="3" t="s">
        <v>1081</v>
      </c>
      <c r="E44" s="3" t="s">
        <v>267</v>
      </c>
      <c r="F44" s="3">
        <v>3123</v>
      </c>
      <c r="G44" s="3" t="s">
        <v>13</v>
      </c>
      <c r="H44" s="3">
        <v>1804</v>
      </c>
      <c r="I44" s="5" t="s">
        <v>44</v>
      </c>
      <c r="J44" s="6">
        <v>23.958000000000009</v>
      </c>
      <c r="K44" s="7">
        <v>43220.232000000011</v>
      </c>
      <c r="L44" s="8">
        <v>0.05</v>
      </c>
      <c r="M44" s="7">
        <v>41059.220400000013</v>
      </c>
      <c r="N44" s="8">
        <v>0.18000000000000002</v>
      </c>
      <c r="O44" s="7">
        <v>33668.560728000011</v>
      </c>
      <c r="P44" s="9">
        <v>8.5000000000000006E-2</v>
      </c>
      <c r="Q44" s="9">
        <v>7.8604448122844492E-2</v>
      </c>
      <c r="R44" s="9">
        <v>0.1636044481228445</v>
      </c>
      <c r="S44" s="16">
        <v>4</v>
      </c>
      <c r="T44" s="16">
        <v>0</v>
      </c>
      <c r="U44" s="7">
        <v>0</v>
      </c>
      <c r="V44" s="18">
        <v>53091</v>
      </c>
      <c r="W44" s="7">
        <v>206000</v>
      </c>
      <c r="X44" s="6">
        <v>114.07563922703642</v>
      </c>
      <c r="Y44" s="18"/>
    </row>
    <row r="45" spans="1:25" x14ac:dyDescent="0.25">
      <c r="A45" s="3" t="s">
        <v>1082</v>
      </c>
      <c r="B45" s="4" t="s">
        <v>1082</v>
      </c>
      <c r="C45" s="4" t="s">
        <v>2</v>
      </c>
      <c r="D45" s="3" t="s">
        <v>1083</v>
      </c>
      <c r="E45" s="3" t="s">
        <v>349</v>
      </c>
      <c r="F45" s="3">
        <v>4393</v>
      </c>
      <c r="G45" s="3" t="s">
        <v>13</v>
      </c>
      <c r="H45" s="3">
        <v>3170</v>
      </c>
      <c r="I45" s="5" t="s">
        <v>44</v>
      </c>
      <c r="J45" s="6">
        <v>24.200000000000003</v>
      </c>
      <c r="K45" s="7">
        <v>76714.000000000015</v>
      </c>
      <c r="L45" s="8">
        <v>0.05</v>
      </c>
      <c r="M45" s="7">
        <v>72878.300000000017</v>
      </c>
      <c r="N45" s="8">
        <v>0.18000000000000002</v>
      </c>
      <c r="O45" s="7">
        <v>59760.206000000013</v>
      </c>
      <c r="P45" s="9">
        <v>8.5000000000000006E-2</v>
      </c>
      <c r="Q45" s="9">
        <v>7.8605187589747327E-2</v>
      </c>
      <c r="R45" s="9">
        <v>0.16360518758974735</v>
      </c>
      <c r="S45" s="16">
        <v>4</v>
      </c>
      <c r="T45" s="16">
        <v>0</v>
      </c>
      <c r="U45" s="7">
        <v>0</v>
      </c>
      <c r="V45" s="18">
        <v>74681</v>
      </c>
      <c r="W45" s="7">
        <v>365000</v>
      </c>
      <c r="X45" s="6">
        <v>115.2273976010611</v>
      </c>
      <c r="Y45" s="18"/>
    </row>
    <row r="46" spans="1:25" x14ac:dyDescent="0.25">
      <c r="A46" s="3" t="s">
        <v>1084</v>
      </c>
      <c r="B46" s="4" t="s">
        <v>1084</v>
      </c>
      <c r="C46" s="4" t="s">
        <v>2</v>
      </c>
      <c r="D46" s="3" t="s">
        <v>1085</v>
      </c>
      <c r="E46" s="3" t="s">
        <v>349</v>
      </c>
      <c r="F46" s="3">
        <v>16711</v>
      </c>
      <c r="G46" s="3" t="s">
        <v>19</v>
      </c>
      <c r="H46" s="3">
        <v>2570</v>
      </c>
      <c r="I46" s="5" t="s">
        <v>45</v>
      </c>
      <c r="J46" s="6">
        <v>52.8</v>
      </c>
      <c r="K46" s="7">
        <v>135696</v>
      </c>
      <c r="L46" s="8">
        <v>0.05</v>
      </c>
      <c r="M46" s="7">
        <v>128911.2</v>
      </c>
      <c r="N46" s="8">
        <v>0.22500000000000001</v>
      </c>
      <c r="O46" s="7">
        <v>99906.18</v>
      </c>
      <c r="P46" s="9">
        <v>7.0000000000000007E-2</v>
      </c>
      <c r="Q46" s="9">
        <v>7.8605047474070711E-2</v>
      </c>
      <c r="R46" s="9">
        <v>0.14860504747407072</v>
      </c>
      <c r="S46" s="16">
        <v>4</v>
      </c>
      <c r="T46" s="16">
        <v>6431</v>
      </c>
      <c r="U46" s="7">
        <v>109327</v>
      </c>
      <c r="V46" s="18">
        <v>284087</v>
      </c>
      <c r="W46" s="7">
        <v>782000</v>
      </c>
      <c r="X46" s="6">
        <v>261.59272959273409</v>
      </c>
      <c r="Y46" s="18"/>
    </row>
    <row r="47" spans="1:25" x14ac:dyDescent="0.25">
      <c r="A47" s="3" t="s">
        <v>1086</v>
      </c>
      <c r="B47" s="4" t="s">
        <v>1087</v>
      </c>
      <c r="C47" s="4" t="s">
        <v>6</v>
      </c>
      <c r="D47" s="3" t="s">
        <v>1088</v>
      </c>
      <c r="E47" s="3" t="s">
        <v>342</v>
      </c>
      <c r="F47" s="3">
        <v>6911</v>
      </c>
      <c r="G47" s="3" t="s">
        <v>12</v>
      </c>
      <c r="H47" s="3">
        <v>6875</v>
      </c>
      <c r="I47" s="5" t="s">
        <v>44</v>
      </c>
      <c r="J47" s="6">
        <v>17.600000000000001</v>
      </c>
      <c r="K47" s="7">
        <v>121000</v>
      </c>
      <c r="L47" s="8">
        <v>0.05</v>
      </c>
      <c r="M47" s="7">
        <v>114950</v>
      </c>
      <c r="N47" s="8">
        <v>0.24</v>
      </c>
      <c r="O47" s="7">
        <v>87362.000000000015</v>
      </c>
      <c r="P47" s="9">
        <v>8.7499999999999994E-2</v>
      </c>
      <c r="Q47" s="9">
        <v>7.8605149863024582E-2</v>
      </c>
      <c r="R47" s="9">
        <v>0.16610514986302458</v>
      </c>
      <c r="S47" s="16">
        <v>4</v>
      </c>
      <c r="T47" s="16">
        <v>0</v>
      </c>
      <c r="U47" s="7">
        <v>0</v>
      </c>
      <c r="V47" s="18">
        <v>117487</v>
      </c>
      <c r="W47" s="7">
        <v>526000</v>
      </c>
      <c r="X47" s="6">
        <v>76.50093937773002</v>
      </c>
      <c r="Y47" s="18"/>
    </row>
    <row r="48" spans="1:25" x14ac:dyDescent="0.25">
      <c r="A48" s="3" t="s">
        <v>1089</v>
      </c>
      <c r="B48" s="4" t="s">
        <v>1089</v>
      </c>
      <c r="C48" s="4" t="s">
        <v>2</v>
      </c>
      <c r="D48" s="3" t="s">
        <v>1090</v>
      </c>
      <c r="E48" s="3" t="s">
        <v>342</v>
      </c>
      <c r="F48" s="3">
        <v>3125</v>
      </c>
      <c r="G48" s="3" t="s">
        <v>104</v>
      </c>
      <c r="H48" s="3">
        <v>2975</v>
      </c>
      <c r="I48" s="5" t="s">
        <v>44</v>
      </c>
      <c r="J48" s="6">
        <v>21.6</v>
      </c>
      <c r="K48" s="7">
        <v>64260.000000000007</v>
      </c>
      <c r="L48" s="8">
        <v>0.05</v>
      </c>
      <c r="M48" s="7">
        <v>61047.000000000007</v>
      </c>
      <c r="N48" s="8">
        <v>0.22000000000000003</v>
      </c>
      <c r="O48" s="7">
        <v>47616.66</v>
      </c>
      <c r="P48" s="9">
        <v>8.7499999999999994E-2</v>
      </c>
      <c r="Q48" s="9">
        <v>7.8604365161947687E-2</v>
      </c>
      <c r="R48" s="9">
        <v>0.16610436516194765</v>
      </c>
      <c r="S48" s="16">
        <v>4</v>
      </c>
      <c r="T48" s="16">
        <v>0</v>
      </c>
      <c r="U48" s="7">
        <v>0</v>
      </c>
      <c r="V48" s="18">
        <v>53125</v>
      </c>
      <c r="W48" s="7">
        <v>287000</v>
      </c>
      <c r="X48" s="6">
        <v>96.358695837974722</v>
      </c>
      <c r="Y48" s="18"/>
    </row>
    <row r="49" spans="1:25" x14ac:dyDescent="0.25">
      <c r="A49" s="3" t="s">
        <v>1091</v>
      </c>
      <c r="B49" s="4" t="s">
        <v>1091</v>
      </c>
      <c r="C49" s="4" t="s">
        <v>2</v>
      </c>
      <c r="D49" s="3" t="s">
        <v>1092</v>
      </c>
      <c r="E49" s="3" t="s">
        <v>349</v>
      </c>
      <c r="F49" s="3">
        <v>3496</v>
      </c>
      <c r="G49" s="3" t="s">
        <v>13</v>
      </c>
      <c r="H49" s="3">
        <v>3472</v>
      </c>
      <c r="I49" s="5" t="s">
        <v>44</v>
      </c>
      <c r="J49" s="6">
        <v>22</v>
      </c>
      <c r="K49" s="7">
        <v>76384</v>
      </c>
      <c r="L49" s="8">
        <v>0.05</v>
      </c>
      <c r="M49" s="7">
        <v>72564.800000000003</v>
      </c>
      <c r="N49" s="8">
        <v>0.2</v>
      </c>
      <c r="O49" s="7">
        <v>58051.839999999997</v>
      </c>
      <c r="P49" s="9">
        <v>8.5000000000000006E-2</v>
      </c>
      <c r="Q49" s="9">
        <v>7.860498367959895E-2</v>
      </c>
      <c r="R49" s="9">
        <v>0.16360498367959894</v>
      </c>
      <c r="S49" s="16">
        <v>4</v>
      </c>
      <c r="T49" s="16">
        <v>0</v>
      </c>
      <c r="U49" s="7">
        <v>0</v>
      </c>
      <c r="V49" s="18">
        <v>59432</v>
      </c>
      <c r="W49" s="7">
        <v>355000</v>
      </c>
      <c r="X49" s="6">
        <v>102.19737580087504</v>
      </c>
      <c r="Y49" s="18"/>
    </row>
    <row r="50" spans="1:25" x14ac:dyDescent="0.25">
      <c r="A50" s="3" t="s">
        <v>1093</v>
      </c>
      <c r="B50" s="4" t="s">
        <v>1093</v>
      </c>
      <c r="C50" s="4" t="s">
        <v>2</v>
      </c>
      <c r="D50" s="3" t="s">
        <v>1094</v>
      </c>
      <c r="E50" s="3" t="s">
        <v>342</v>
      </c>
      <c r="F50" s="3">
        <v>4405</v>
      </c>
      <c r="G50" s="3" t="s">
        <v>15</v>
      </c>
      <c r="H50" s="3">
        <v>4355</v>
      </c>
      <c r="I50" s="5" t="s">
        <v>44</v>
      </c>
      <c r="J50" s="6">
        <v>22.68</v>
      </c>
      <c r="K50" s="7">
        <v>98771.4</v>
      </c>
      <c r="L50" s="8">
        <v>0.08</v>
      </c>
      <c r="M50" s="7">
        <v>90869.687999999995</v>
      </c>
      <c r="N50" s="8">
        <v>0.22000000000000003</v>
      </c>
      <c r="O50" s="7">
        <v>70878.356639999998</v>
      </c>
      <c r="P50" s="9">
        <v>9.2499999999999999E-2</v>
      </c>
      <c r="Q50" s="9">
        <v>7.8605240378327182E-2</v>
      </c>
      <c r="R50" s="9">
        <v>0.17110524037832719</v>
      </c>
      <c r="S50" s="16">
        <v>4</v>
      </c>
      <c r="T50" s="16">
        <v>0</v>
      </c>
      <c r="U50" s="7">
        <v>0</v>
      </c>
      <c r="V50" s="18">
        <v>74885</v>
      </c>
      <c r="W50" s="7">
        <v>414000</v>
      </c>
      <c r="X50" s="6">
        <v>95.117881626619479</v>
      </c>
      <c r="Y50" s="18"/>
    </row>
    <row r="51" spans="1:25" x14ac:dyDescent="0.25">
      <c r="A51" s="3" t="s">
        <v>1095</v>
      </c>
      <c r="B51" s="4" t="s">
        <v>1096</v>
      </c>
      <c r="C51" s="4" t="s">
        <v>184</v>
      </c>
      <c r="D51" s="3" t="s">
        <v>1097</v>
      </c>
      <c r="E51" s="3" t="s">
        <v>342</v>
      </c>
      <c r="F51" s="3">
        <v>10213</v>
      </c>
      <c r="G51" s="3" t="s">
        <v>12</v>
      </c>
      <c r="H51" s="3">
        <v>5278</v>
      </c>
      <c r="I51" s="5" t="s">
        <v>44</v>
      </c>
      <c r="J51" s="6">
        <v>22</v>
      </c>
      <c r="K51" s="7">
        <v>116116</v>
      </c>
      <c r="L51" s="8">
        <v>0.05</v>
      </c>
      <c r="M51" s="7">
        <v>110310.2</v>
      </c>
      <c r="N51" s="8">
        <v>0.2</v>
      </c>
      <c r="O51" s="7">
        <v>88248.16</v>
      </c>
      <c r="P51" s="9">
        <v>8.7499999999999994E-2</v>
      </c>
      <c r="Q51" s="9">
        <v>7.8606194804357099E-2</v>
      </c>
      <c r="R51" s="9">
        <v>0.16610619480435709</v>
      </c>
      <c r="S51" s="16">
        <v>4</v>
      </c>
      <c r="T51" s="16">
        <v>0</v>
      </c>
      <c r="U51" s="7">
        <v>0</v>
      </c>
      <c r="V51" s="18">
        <v>173621</v>
      </c>
      <c r="W51" s="7">
        <v>531000</v>
      </c>
      <c r="X51" s="6">
        <v>100.65849753341904</v>
      </c>
      <c r="Y51" s="18"/>
    </row>
    <row r="52" spans="1:25" x14ac:dyDescent="0.25">
      <c r="A52" s="3" t="s">
        <v>1098</v>
      </c>
      <c r="B52" s="4" t="s">
        <v>1099</v>
      </c>
      <c r="C52" s="4" t="s">
        <v>6</v>
      </c>
      <c r="D52" s="3" t="s">
        <v>1100</v>
      </c>
      <c r="E52" s="3" t="s">
        <v>342</v>
      </c>
      <c r="F52" s="3">
        <v>4285</v>
      </c>
      <c r="G52" s="3" t="s">
        <v>16</v>
      </c>
      <c r="H52" s="3">
        <v>2572</v>
      </c>
      <c r="I52" s="5" t="s">
        <v>44</v>
      </c>
      <c r="J52" s="6">
        <v>28.6</v>
      </c>
      <c r="K52" s="7">
        <v>73559.199999999997</v>
      </c>
      <c r="L52" s="8">
        <v>0.05</v>
      </c>
      <c r="M52" s="7">
        <v>69881.239999999991</v>
      </c>
      <c r="N52" s="8">
        <v>0.25</v>
      </c>
      <c r="O52" s="7">
        <v>52410.929999999993</v>
      </c>
      <c r="P52" s="9">
        <v>8.7499999999999994E-2</v>
      </c>
      <c r="Q52" s="9">
        <v>7.8604778E-2</v>
      </c>
      <c r="R52" s="9">
        <v>0.16610477800000001</v>
      </c>
      <c r="S52" s="16">
        <v>4</v>
      </c>
      <c r="T52" s="16">
        <v>0</v>
      </c>
      <c r="U52" s="7">
        <v>0</v>
      </c>
      <c r="V52" s="18">
        <v>72845</v>
      </c>
      <c r="W52" s="7">
        <v>316000</v>
      </c>
      <c r="X52" s="6">
        <v>122.67859025704846</v>
      </c>
      <c r="Y52" s="18"/>
    </row>
    <row r="53" spans="1:25" x14ac:dyDescent="0.25">
      <c r="A53" s="3" t="s">
        <v>1101</v>
      </c>
      <c r="B53" s="4" t="s">
        <v>1102</v>
      </c>
      <c r="C53" s="4" t="s">
        <v>6</v>
      </c>
      <c r="D53" s="3" t="s">
        <v>1103</v>
      </c>
      <c r="E53" s="3" t="s">
        <v>365</v>
      </c>
      <c r="F53" s="3">
        <v>6499</v>
      </c>
      <c r="G53" s="3" t="s">
        <v>12</v>
      </c>
      <c r="H53" s="3">
        <v>2600</v>
      </c>
      <c r="I53" s="5" t="s">
        <v>44</v>
      </c>
      <c r="J53" s="6">
        <v>24.200000000000003</v>
      </c>
      <c r="K53" s="7">
        <v>62920.000000000007</v>
      </c>
      <c r="L53" s="8">
        <v>0.05</v>
      </c>
      <c r="M53" s="7">
        <v>59774.000000000007</v>
      </c>
      <c r="N53" s="8">
        <v>0.2</v>
      </c>
      <c r="O53" s="7">
        <v>47819.199999999997</v>
      </c>
      <c r="P53" s="9">
        <v>8.7499999999999994E-2</v>
      </c>
      <c r="Q53" s="9">
        <v>7.8607196682974861E-2</v>
      </c>
      <c r="R53" s="9">
        <v>0.16610719668297486</v>
      </c>
      <c r="S53" s="16">
        <v>4</v>
      </c>
      <c r="T53" s="16">
        <v>0</v>
      </c>
      <c r="U53" s="7">
        <v>0</v>
      </c>
      <c r="V53" s="18">
        <v>110483</v>
      </c>
      <c r="W53" s="7">
        <v>288000</v>
      </c>
      <c r="X53" s="6">
        <v>110.72367945081989</v>
      </c>
      <c r="Y53" s="18"/>
    </row>
    <row r="54" spans="1:25" x14ac:dyDescent="0.25">
      <c r="A54" s="3" t="s">
        <v>1104</v>
      </c>
      <c r="B54" s="4" t="s">
        <v>1105</v>
      </c>
      <c r="C54" s="4" t="s">
        <v>186</v>
      </c>
      <c r="D54" s="3" t="s">
        <v>1106</v>
      </c>
      <c r="E54" s="3" t="s">
        <v>365</v>
      </c>
      <c r="F54" s="3">
        <v>13448</v>
      </c>
      <c r="G54" s="3" t="s">
        <v>13</v>
      </c>
      <c r="H54" s="3">
        <v>6250</v>
      </c>
      <c r="I54" s="5" t="s">
        <v>44</v>
      </c>
      <c r="J54" s="6">
        <v>24.200000000000003</v>
      </c>
      <c r="K54" s="7">
        <v>151250.00000000003</v>
      </c>
      <c r="L54" s="8">
        <v>0.05</v>
      </c>
      <c r="M54" s="7">
        <v>143687.50000000003</v>
      </c>
      <c r="N54" s="8">
        <v>0.2</v>
      </c>
      <c r="O54" s="7">
        <v>114950.00000000004</v>
      </c>
      <c r="P54" s="9">
        <v>8.5000000000000006E-2</v>
      </c>
      <c r="Q54" s="9">
        <v>7.8605835805592453E-2</v>
      </c>
      <c r="R54" s="9">
        <v>0.16360583580559246</v>
      </c>
      <c r="S54" s="16">
        <v>4</v>
      </c>
      <c r="T54" s="16">
        <v>0</v>
      </c>
      <c r="U54" s="7">
        <v>0</v>
      </c>
      <c r="V54" s="18">
        <v>228616</v>
      </c>
      <c r="W54" s="7">
        <v>703000</v>
      </c>
      <c r="X54" s="6">
        <v>112.4165278667359</v>
      </c>
      <c r="Y54" s="18"/>
    </row>
    <row r="55" spans="1:25" x14ac:dyDescent="0.25">
      <c r="A55" s="3" t="s">
        <v>1107</v>
      </c>
      <c r="B55" s="4" t="s">
        <v>1108</v>
      </c>
      <c r="C55" s="4" t="s">
        <v>6</v>
      </c>
      <c r="D55" s="3" t="s">
        <v>1109</v>
      </c>
      <c r="E55" s="3" t="s">
        <v>365</v>
      </c>
      <c r="F55" s="3">
        <v>6962</v>
      </c>
      <c r="G55" s="3" t="s">
        <v>13</v>
      </c>
      <c r="H55" s="3">
        <v>5471</v>
      </c>
      <c r="I55" s="5" t="s">
        <v>44</v>
      </c>
      <c r="J55" s="6">
        <v>24.200000000000003</v>
      </c>
      <c r="K55" s="7">
        <v>132398.20000000001</v>
      </c>
      <c r="L55" s="8">
        <v>0.05</v>
      </c>
      <c r="M55" s="7">
        <v>125778.29</v>
      </c>
      <c r="N55" s="8">
        <v>0.2</v>
      </c>
      <c r="O55" s="7">
        <v>100622.632</v>
      </c>
      <c r="P55" s="9">
        <v>8.5000000000000006E-2</v>
      </c>
      <c r="Q55" s="9">
        <v>7.8605503156397319E-2</v>
      </c>
      <c r="R55" s="9">
        <v>0.16360550315639732</v>
      </c>
      <c r="S55" s="16">
        <v>4</v>
      </c>
      <c r="T55" s="16">
        <v>0</v>
      </c>
      <c r="U55" s="7">
        <v>0</v>
      </c>
      <c r="V55" s="18">
        <v>118354</v>
      </c>
      <c r="W55" s="7">
        <v>615000</v>
      </c>
      <c r="X55" s="6">
        <v>112.4167564364771</v>
      </c>
      <c r="Y55" s="18"/>
    </row>
    <row r="56" spans="1:25" x14ac:dyDescent="0.25">
      <c r="A56" s="3" t="s">
        <v>1110</v>
      </c>
      <c r="B56" s="4" t="s">
        <v>1111</v>
      </c>
      <c r="C56" s="4" t="s">
        <v>6</v>
      </c>
      <c r="D56" s="3" t="s">
        <v>1112</v>
      </c>
      <c r="E56" s="3" t="s">
        <v>365</v>
      </c>
      <c r="F56" s="3">
        <v>6499</v>
      </c>
      <c r="G56" s="3" t="s">
        <v>13</v>
      </c>
      <c r="H56" s="3">
        <v>5160</v>
      </c>
      <c r="I56" s="5" t="s">
        <v>44</v>
      </c>
      <c r="J56" s="6">
        <v>22</v>
      </c>
      <c r="K56" s="7">
        <v>113520</v>
      </c>
      <c r="L56" s="8">
        <v>0.05</v>
      </c>
      <c r="M56" s="7">
        <v>107844</v>
      </c>
      <c r="N56" s="8">
        <v>0.2</v>
      </c>
      <c r="O56" s="7">
        <v>86275.199999999997</v>
      </c>
      <c r="P56" s="9">
        <v>8.5000000000000006E-2</v>
      </c>
      <c r="Q56" s="9">
        <v>7.8605119716818314E-2</v>
      </c>
      <c r="R56" s="9">
        <v>0.16360511971681832</v>
      </c>
      <c r="S56" s="16">
        <v>4</v>
      </c>
      <c r="T56" s="16">
        <v>0</v>
      </c>
      <c r="U56" s="7">
        <v>0</v>
      </c>
      <c r="V56" s="18">
        <v>110483</v>
      </c>
      <c r="W56" s="7">
        <v>527000</v>
      </c>
      <c r="X56" s="6">
        <v>102.19729082403045</v>
      </c>
      <c r="Y56" s="18"/>
    </row>
    <row r="57" spans="1:25" x14ac:dyDescent="0.25">
      <c r="A57" s="3" t="s">
        <v>1113</v>
      </c>
      <c r="B57" s="4" t="s">
        <v>1113</v>
      </c>
      <c r="C57" s="4" t="s">
        <v>2</v>
      </c>
      <c r="D57" s="3" t="s">
        <v>1114</v>
      </c>
      <c r="E57" s="3" t="s">
        <v>267</v>
      </c>
      <c r="F57" s="3">
        <v>3248</v>
      </c>
      <c r="G57" s="3" t="s">
        <v>12</v>
      </c>
      <c r="H57" s="3">
        <v>1469</v>
      </c>
      <c r="I57" s="5" t="s">
        <v>44</v>
      </c>
      <c r="J57" s="6">
        <v>26.4</v>
      </c>
      <c r="K57" s="7">
        <v>38781.599999999999</v>
      </c>
      <c r="L57" s="8">
        <v>0.05</v>
      </c>
      <c r="M57" s="7">
        <v>36842.519999999997</v>
      </c>
      <c r="N57" s="8">
        <v>0.2</v>
      </c>
      <c r="O57" s="7">
        <v>29474.015999999996</v>
      </c>
      <c r="P57" s="9">
        <v>8.7499999999999994E-2</v>
      </c>
      <c r="Q57" s="9">
        <v>7.8606110261792178E-2</v>
      </c>
      <c r="R57" s="9">
        <v>0.16610611026179217</v>
      </c>
      <c r="S57" s="16">
        <v>4</v>
      </c>
      <c r="T57" s="16">
        <v>0</v>
      </c>
      <c r="U57" s="7">
        <v>0</v>
      </c>
      <c r="V57" s="18">
        <v>55216</v>
      </c>
      <c r="W57" s="7">
        <v>177000</v>
      </c>
      <c r="X57" s="6">
        <v>120.79025851835344</v>
      </c>
      <c r="Y57" s="18"/>
    </row>
    <row r="58" spans="1:25" x14ac:dyDescent="0.25">
      <c r="A58" s="3" t="s">
        <v>1115</v>
      </c>
      <c r="B58" s="4" t="s">
        <v>1115</v>
      </c>
      <c r="C58" s="4" t="s">
        <v>2</v>
      </c>
      <c r="D58" s="3" t="s">
        <v>1116</v>
      </c>
      <c r="E58" s="3" t="s">
        <v>365</v>
      </c>
      <c r="F58" s="3">
        <v>3251</v>
      </c>
      <c r="G58" s="3" t="s">
        <v>13</v>
      </c>
      <c r="H58" s="3">
        <v>1421</v>
      </c>
      <c r="I58" s="5" t="s">
        <v>44</v>
      </c>
      <c r="J58" s="6">
        <v>29.282000000000007</v>
      </c>
      <c r="K58" s="7">
        <v>41609.722000000009</v>
      </c>
      <c r="L58" s="8">
        <v>0.05</v>
      </c>
      <c r="M58" s="7">
        <v>39529.235900000007</v>
      </c>
      <c r="N58" s="8">
        <v>0.18000000000000002</v>
      </c>
      <c r="O58" s="7">
        <v>32413.973438000005</v>
      </c>
      <c r="P58" s="9">
        <v>8.5000000000000006E-2</v>
      </c>
      <c r="Q58" s="9">
        <v>7.8605196789941142E-2</v>
      </c>
      <c r="R58" s="9">
        <v>0.16360519678994112</v>
      </c>
      <c r="S58" s="16">
        <v>4</v>
      </c>
      <c r="T58" s="16">
        <v>0</v>
      </c>
      <c r="U58" s="7">
        <v>0</v>
      </c>
      <c r="V58" s="18">
        <v>55267</v>
      </c>
      <c r="W58" s="7">
        <v>198000</v>
      </c>
      <c r="X58" s="6">
        <v>139.42514325683368</v>
      </c>
      <c r="Y58" s="18"/>
    </row>
    <row r="59" spans="1:25" x14ac:dyDescent="0.25">
      <c r="A59" s="3" t="s">
        <v>1117</v>
      </c>
      <c r="B59" s="4" t="s">
        <v>1118</v>
      </c>
      <c r="C59" s="4" t="s">
        <v>7</v>
      </c>
      <c r="D59" s="3" t="s">
        <v>1119</v>
      </c>
      <c r="E59" s="3" t="s">
        <v>365</v>
      </c>
      <c r="F59" s="3">
        <v>6962</v>
      </c>
      <c r="G59" s="3" t="s">
        <v>104</v>
      </c>
      <c r="H59" s="3">
        <v>1700</v>
      </c>
      <c r="I59" s="5" t="s">
        <v>44</v>
      </c>
      <c r="J59" s="6">
        <v>31.68</v>
      </c>
      <c r="K59" s="7">
        <v>53856</v>
      </c>
      <c r="L59" s="8">
        <v>0.05</v>
      </c>
      <c r="M59" s="7">
        <v>51163.199999999997</v>
      </c>
      <c r="N59" s="8">
        <v>0.16000000000000003</v>
      </c>
      <c r="O59" s="7">
        <v>42977.088000000003</v>
      </c>
      <c r="P59" s="9">
        <v>8.7499999999999994E-2</v>
      </c>
      <c r="Q59" s="9">
        <v>7.8607071891440755E-2</v>
      </c>
      <c r="R59" s="9">
        <v>0.16610707189144075</v>
      </c>
      <c r="S59" s="16">
        <v>4</v>
      </c>
      <c r="T59" s="16">
        <v>162</v>
      </c>
      <c r="U59" s="7">
        <v>2754</v>
      </c>
      <c r="V59" s="18">
        <v>118354</v>
      </c>
      <c r="W59" s="7">
        <v>261000</v>
      </c>
      <c r="X59" s="6">
        <v>152.19484463925869</v>
      </c>
      <c r="Y59" s="18"/>
    </row>
    <row r="60" spans="1:25" x14ac:dyDescent="0.25">
      <c r="A60" s="3" t="s">
        <v>1120</v>
      </c>
      <c r="B60" s="4" t="s">
        <v>1120</v>
      </c>
      <c r="C60" s="4" t="s">
        <v>2</v>
      </c>
      <c r="D60" s="3" t="s">
        <v>1121</v>
      </c>
      <c r="E60" s="3" t="s">
        <v>365</v>
      </c>
      <c r="F60" s="3">
        <v>6524</v>
      </c>
      <c r="G60" s="3" t="s">
        <v>13</v>
      </c>
      <c r="H60" s="3">
        <v>6500</v>
      </c>
      <c r="I60" s="5" t="s">
        <v>44</v>
      </c>
      <c r="J60" s="6">
        <v>22</v>
      </c>
      <c r="K60" s="7">
        <v>143000</v>
      </c>
      <c r="L60" s="8">
        <v>0.05</v>
      </c>
      <c r="M60" s="7">
        <v>135850</v>
      </c>
      <c r="N60" s="8">
        <v>0.2</v>
      </c>
      <c r="O60" s="7">
        <v>108680</v>
      </c>
      <c r="P60" s="9">
        <v>8.5000000000000006E-2</v>
      </c>
      <c r="Q60" s="9">
        <v>7.8605051816505317E-2</v>
      </c>
      <c r="R60" s="9">
        <v>0.16360505181650531</v>
      </c>
      <c r="S60" s="16">
        <v>4</v>
      </c>
      <c r="T60" s="16">
        <v>0</v>
      </c>
      <c r="U60" s="7">
        <v>0</v>
      </c>
      <c r="V60" s="18">
        <v>110908</v>
      </c>
      <c r="W60" s="7">
        <v>664000</v>
      </c>
      <c r="X60" s="6">
        <v>102.19733323854004</v>
      </c>
      <c r="Y60" s="18"/>
    </row>
    <row r="61" spans="1:25" x14ac:dyDescent="0.25">
      <c r="A61" s="3" t="s">
        <v>1122</v>
      </c>
      <c r="B61" s="4" t="s">
        <v>1122</v>
      </c>
      <c r="C61" s="4" t="s">
        <v>2</v>
      </c>
      <c r="D61" s="3" t="s">
        <v>1123</v>
      </c>
      <c r="E61" s="3" t="s">
        <v>272</v>
      </c>
      <c r="F61" s="3">
        <v>6499</v>
      </c>
      <c r="G61" s="3" t="s">
        <v>104</v>
      </c>
      <c r="H61" s="3">
        <v>5184</v>
      </c>
      <c r="I61" s="5" t="s">
        <v>44</v>
      </c>
      <c r="J61" s="6">
        <v>19.440000000000001</v>
      </c>
      <c r="K61" s="7">
        <v>100776.96000000001</v>
      </c>
      <c r="L61" s="8">
        <v>0.05</v>
      </c>
      <c r="M61" s="7">
        <v>95738.111999999994</v>
      </c>
      <c r="N61" s="8">
        <v>0.22000000000000003</v>
      </c>
      <c r="O61" s="7">
        <v>74675.727360000004</v>
      </c>
      <c r="P61" s="9">
        <v>8.7499999999999994E-2</v>
      </c>
      <c r="Q61" s="9">
        <v>7.8604778E-2</v>
      </c>
      <c r="R61" s="9">
        <v>0.16610477800000001</v>
      </c>
      <c r="S61" s="16">
        <v>4</v>
      </c>
      <c r="T61" s="16">
        <v>0</v>
      </c>
      <c r="U61" s="7">
        <v>0</v>
      </c>
      <c r="V61" s="18">
        <v>110483</v>
      </c>
      <c r="W61" s="7">
        <v>450000</v>
      </c>
      <c r="X61" s="6">
        <v>86.722610712619002</v>
      </c>
      <c r="Y61" s="18"/>
    </row>
    <row r="62" spans="1:25" x14ac:dyDescent="0.25">
      <c r="A62" s="3" t="s">
        <v>1124</v>
      </c>
      <c r="B62" s="4" t="s">
        <v>1124</v>
      </c>
      <c r="C62" s="4" t="s">
        <v>2</v>
      </c>
      <c r="D62" s="3" t="s">
        <v>1125</v>
      </c>
      <c r="E62" s="3" t="s">
        <v>272</v>
      </c>
      <c r="F62" s="3">
        <v>3269</v>
      </c>
      <c r="G62" s="3" t="s">
        <v>17</v>
      </c>
      <c r="H62" s="3">
        <v>1496</v>
      </c>
      <c r="I62" s="5" t="s">
        <v>44</v>
      </c>
      <c r="J62" s="6">
        <v>24.200000000000003</v>
      </c>
      <c r="K62" s="7">
        <v>36203.199999999997</v>
      </c>
      <c r="L62" s="8">
        <v>0.05</v>
      </c>
      <c r="M62" s="7">
        <v>34393.040000000001</v>
      </c>
      <c r="N62" s="8">
        <v>0.2</v>
      </c>
      <c r="O62" s="7">
        <v>27514.432000000001</v>
      </c>
      <c r="P62" s="9">
        <v>9.2499999999999999E-2</v>
      </c>
      <c r="Q62" s="9">
        <v>7.8606687412344847E-2</v>
      </c>
      <c r="R62" s="9">
        <v>0.17110668741234486</v>
      </c>
      <c r="S62" s="16">
        <v>4</v>
      </c>
      <c r="T62" s="16">
        <v>0</v>
      </c>
      <c r="U62" s="7">
        <v>0</v>
      </c>
      <c r="V62" s="18">
        <v>55573</v>
      </c>
      <c r="W62" s="7">
        <v>161000</v>
      </c>
      <c r="X62" s="6">
        <v>107.48849316261771</v>
      </c>
      <c r="Y62" s="18"/>
    </row>
    <row r="63" spans="1:25" x14ac:dyDescent="0.25">
      <c r="A63" s="3" t="s">
        <v>1126</v>
      </c>
      <c r="B63" s="4" t="s">
        <v>1126</v>
      </c>
      <c r="C63" s="4" t="s">
        <v>2</v>
      </c>
      <c r="D63" s="3" t="s">
        <v>1127</v>
      </c>
      <c r="E63" s="3" t="s">
        <v>365</v>
      </c>
      <c r="F63" s="3">
        <v>26220</v>
      </c>
      <c r="G63" s="3" t="s">
        <v>12</v>
      </c>
      <c r="H63" s="3">
        <v>25375</v>
      </c>
      <c r="I63" s="5" t="s">
        <v>44</v>
      </c>
      <c r="J63" s="6">
        <v>19.360000000000003</v>
      </c>
      <c r="K63" s="7">
        <v>491260.00000000006</v>
      </c>
      <c r="L63" s="8">
        <v>0.05</v>
      </c>
      <c r="M63" s="7">
        <v>466697.00000000006</v>
      </c>
      <c r="N63" s="8">
        <v>0.18000000000000002</v>
      </c>
      <c r="O63" s="7">
        <v>382691.54</v>
      </c>
      <c r="P63" s="9">
        <v>8.7499999999999994E-2</v>
      </c>
      <c r="Q63" s="9">
        <v>7.8604851297114087E-2</v>
      </c>
      <c r="R63" s="9">
        <v>0.16610485129711408</v>
      </c>
      <c r="S63" s="16">
        <v>4</v>
      </c>
      <c r="T63" s="16">
        <v>0</v>
      </c>
      <c r="U63" s="7">
        <v>0</v>
      </c>
      <c r="V63" s="18">
        <v>445740</v>
      </c>
      <c r="W63" s="7">
        <v>2304000</v>
      </c>
      <c r="X63" s="6">
        <v>90.79469914472044</v>
      </c>
      <c r="Y63" s="18"/>
    </row>
    <row r="64" spans="1:25" x14ac:dyDescent="0.25">
      <c r="A64" s="3" t="s">
        <v>1128</v>
      </c>
      <c r="B64" s="4" t="s">
        <v>1128</v>
      </c>
      <c r="C64" s="4" t="s">
        <v>2</v>
      </c>
      <c r="D64" s="3" t="s">
        <v>1129</v>
      </c>
      <c r="E64" s="3" t="s">
        <v>365</v>
      </c>
      <c r="F64" s="3">
        <v>6541</v>
      </c>
      <c r="G64" s="3" t="s">
        <v>13</v>
      </c>
      <c r="H64" s="3">
        <v>6110</v>
      </c>
      <c r="I64" s="5" t="s">
        <v>44</v>
      </c>
      <c r="J64" s="6">
        <v>22</v>
      </c>
      <c r="K64" s="7">
        <v>134420</v>
      </c>
      <c r="L64" s="8">
        <v>0.05</v>
      </c>
      <c r="M64" s="7">
        <v>127699</v>
      </c>
      <c r="N64" s="8">
        <v>0.2</v>
      </c>
      <c r="O64" s="7">
        <v>102159.2</v>
      </c>
      <c r="P64" s="9">
        <v>8.5000000000000006E-2</v>
      </c>
      <c r="Q64" s="9">
        <v>7.8605022449006259E-2</v>
      </c>
      <c r="R64" s="9">
        <v>0.16360502244900629</v>
      </c>
      <c r="S64" s="16">
        <v>4</v>
      </c>
      <c r="T64" s="16">
        <v>0</v>
      </c>
      <c r="U64" s="7">
        <v>0</v>
      </c>
      <c r="V64" s="18">
        <v>111197</v>
      </c>
      <c r="W64" s="7">
        <v>624000</v>
      </c>
      <c r="X64" s="6">
        <v>102.19735158320964</v>
      </c>
      <c r="Y64" s="18"/>
    </row>
    <row r="65" spans="1:25" x14ac:dyDescent="0.25">
      <c r="A65" s="3" t="s">
        <v>1130</v>
      </c>
      <c r="B65" s="4" t="s">
        <v>1130</v>
      </c>
      <c r="C65" s="4" t="s">
        <v>2</v>
      </c>
      <c r="D65" s="3" t="s">
        <v>1131</v>
      </c>
      <c r="E65" s="3" t="s">
        <v>365</v>
      </c>
      <c r="F65" s="3">
        <v>3270</v>
      </c>
      <c r="G65" s="3" t="s">
        <v>13</v>
      </c>
      <c r="H65" s="3">
        <v>3250</v>
      </c>
      <c r="I65" s="5" t="s">
        <v>44</v>
      </c>
      <c r="J65" s="6">
        <v>26.4</v>
      </c>
      <c r="K65" s="7">
        <v>85800</v>
      </c>
      <c r="L65" s="8">
        <v>0.05</v>
      </c>
      <c r="M65" s="7">
        <v>81510</v>
      </c>
      <c r="N65" s="8">
        <v>0.16000000000000003</v>
      </c>
      <c r="O65" s="7">
        <v>68468.399999999994</v>
      </c>
      <c r="P65" s="9">
        <v>8.5000000000000006E-2</v>
      </c>
      <c r="Q65" s="9">
        <v>7.8604997729067622E-2</v>
      </c>
      <c r="R65" s="9">
        <v>0.16360499772906761</v>
      </c>
      <c r="S65" s="16">
        <v>4</v>
      </c>
      <c r="T65" s="16">
        <v>0</v>
      </c>
      <c r="U65" s="7">
        <v>0</v>
      </c>
      <c r="V65" s="18">
        <v>55590</v>
      </c>
      <c r="W65" s="7">
        <v>418000</v>
      </c>
      <c r="X65" s="6">
        <v>128.76868245117797</v>
      </c>
      <c r="Y65" s="18"/>
    </row>
    <row r="66" spans="1:25" x14ac:dyDescent="0.25">
      <c r="A66" s="3" t="s">
        <v>1132</v>
      </c>
      <c r="B66" s="4" t="s">
        <v>1133</v>
      </c>
      <c r="C66" s="4" t="s">
        <v>172</v>
      </c>
      <c r="D66" s="3" t="s">
        <v>1134</v>
      </c>
      <c r="E66" s="3" t="s">
        <v>365</v>
      </c>
      <c r="F66" s="3">
        <v>13561</v>
      </c>
      <c r="G66" s="3" t="s">
        <v>164</v>
      </c>
      <c r="H66" s="3">
        <v>13256</v>
      </c>
      <c r="I66" s="5" t="s">
        <v>44</v>
      </c>
      <c r="J66" s="6">
        <v>18.72</v>
      </c>
      <c r="K66" s="7">
        <v>248152.32000000004</v>
      </c>
      <c r="L66" s="8">
        <v>0.05</v>
      </c>
      <c r="M66" s="7">
        <v>235744.70400000003</v>
      </c>
      <c r="N66" s="8">
        <v>0.27500000000000002</v>
      </c>
      <c r="O66" s="7">
        <v>170914.91040000002</v>
      </c>
      <c r="P66" s="9">
        <v>0.08</v>
      </c>
      <c r="Q66" s="9">
        <v>7.8605382731218698E-2</v>
      </c>
      <c r="R66" s="9">
        <v>0.15860538273121871</v>
      </c>
      <c r="S66" s="16">
        <v>4</v>
      </c>
      <c r="T66" s="16">
        <v>0</v>
      </c>
      <c r="U66" s="7">
        <v>0</v>
      </c>
      <c r="V66" s="18">
        <v>230537</v>
      </c>
      <c r="W66" s="7">
        <v>1078000</v>
      </c>
      <c r="X66" s="6">
        <v>81.292322984080926</v>
      </c>
      <c r="Y66" s="18"/>
    </row>
    <row r="67" spans="1:25" x14ac:dyDescent="0.25">
      <c r="A67" s="3" t="s">
        <v>1135</v>
      </c>
      <c r="B67" s="4" t="s">
        <v>1135</v>
      </c>
      <c r="C67" s="4" t="s">
        <v>2</v>
      </c>
      <c r="D67" s="3" t="s">
        <v>1136</v>
      </c>
      <c r="E67" s="3" t="s">
        <v>365</v>
      </c>
      <c r="F67" s="3">
        <v>13129</v>
      </c>
      <c r="G67" s="3" t="s">
        <v>12</v>
      </c>
      <c r="H67" s="3">
        <v>12300</v>
      </c>
      <c r="I67" s="5" t="s">
        <v>44</v>
      </c>
      <c r="J67" s="6">
        <v>17.82</v>
      </c>
      <c r="K67" s="7">
        <v>219186</v>
      </c>
      <c r="L67" s="8">
        <v>0.05</v>
      </c>
      <c r="M67" s="7">
        <v>208226.7</v>
      </c>
      <c r="N67" s="8">
        <v>0.22000000000000003</v>
      </c>
      <c r="O67" s="7">
        <v>162416.826</v>
      </c>
      <c r="P67" s="9">
        <v>8.7499999999999994E-2</v>
      </c>
      <c r="Q67" s="9">
        <v>7.860495356799943E-2</v>
      </c>
      <c r="R67" s="9">
        <v>0.16610495356799942</v>
      </c>
      <c r="S67" s="16">
        <v>4</v>
      </c>
      <c r="T67" s="16">
        <v>0</v>
      </c>
      <c r="U67" s="7">
        <v>0</v>
      </c>
      <c r="V67" s="18">
        <v>223193</v>
      </c>
      <c r="W67" s="7">
        <v>978000</v>
      </c>
      <c r="X67" s="6">
        <v>79.495642461947057</v>
      </c>
      <c r="Y67" s="18"/>
    </row>
    <row r="68" spans="1:25" x14ac:dyDescent="0.25">
      <c r="A68" s="3" t="s">
        <v>1137</v>
      </c>
      <c r="B68" s="4" t="s">
        <v>1137</v>
      </c>
      <c r="C68" s="4" t="s">
        <v>2</v>
      </c>
      <c r="D68" s="3" t="s">
        <v>1138</v>
      </c>
      <c r="E68" s="3" t="s">
        <v>365</v>
      </c>
      <c r="F68" s="3">
        <v>3250</v>
      </c>
      <c r="G68" s="3" t="s">
        <v>16</v>
      </c>
      <c r="H68" s="3">
        <v>2425</v>
      </c>
      <c r="I68" s="5" t="s">
        <v>44</v>
      </c>
      <c r="J68" s="6">
        <v>31.460000000000004</v>
      </c>
      <c r="K68" s="7">
        <v>76290.500000000015</v>
      </c>
      <c r="L68" s="8">
        <v>0.05</v>
      </c>
      <c r="M68" s="7">
        <v>72475.97500000002</v>
      </c>
      <c r="N68" s="8">
        <v>0.22500000000000001</v>
      </c>
      <c r="O68" s="7">
        <v>56168.88062500002</v>
      </c>
      <c r="P68" s="9">
        <v>8.7499999999999994E-2</v>
      </c>
      <c r="Q68" s="9">
        <v>7.8604778E-2</v>
      </c>
      <c r="R68" s="9">
        <v>0.16610477800000001</v>
      </c>
      <c r="S68" s="16">
        <v>4</v>
      </c>
      <c r="T68" s="16">
        <v>0</v>
      </c>
      <c r="U68" s="7">
        <v>0</v>
      </c>
      <c r="V68" s="18">
        <v>55250</v>
      </c>
      <c r="W68" s="7">
        <v>338000</v>
      </c>
      <c r="X68" s="6">
        <v>139.44466425884514</v>
      </c>
      <c r="Y68" s="18"/>
    </row>
    <row r="69" spans="1:25" x14ac:dyDescent="0.25">
      <c r="A69" s="3" t="s">
        <v>1139</v>
      </c>
      <c r="B69" s="4" t="s">
        <v>1139</v>
      </c>
      <c r="C69" s="4" t="s">
        <v>2</v>
      </c>
      <c r="D69" s="3" t="s">
        <v>1140</v>
      </c>
      <c r="E69" s="3" t="s">
        <v>365</v>
      </c>
      <c r="F69" s="3">
        <v>3259</v>
      </c>
      <c r="G69" s="3" t="s">
        <v>13</v>
      </c>
      <c r="H69" s="3">
        <v>2600</v>
      </c>
      <c r="I69" s="5" t="s">
        <v>1141</v>
      </c>
      <c r="J69" s="6">
        <v>21.780000000000005</v>
      </c>
      <c r="K69" s="7">
        <v>56628.000000000015</v>
      </c>
      <c r="L69" s="8">
        <v>0.05</v>
      </c>
      <c r="M69" s="7">
        <v>53796.600000000013</v>
      </c>
      <c r="N69" s="8">
        <v>0.22000000000000003</v>
      </c>
      <c r="O69" s="7">
        <v>41961.348000000013</v>
      </c>
      <c r="P69" s="9">
        <v>8.5000000000000006E-2</v>
      </c>
      <c r="Q69" s="9">
        <v>7.8605600699021408E-2</v>
      </c>
      <c r="R69" s="9">
        <v>0.16360560069902139</v>
      </c>
      <c r="S69" s="16">
        <v>4</v>
      </c>
      <c r="T69" s="16">
        <v>0</v>
      </c>
      <c r="U69" s="7">
        <v>0</v>
      </c>
      <c r="V69" s="18">
        <v>55403</v>
      </c>
      <c r="W69" s="7">
        <v>256000</v>
      </c>
      <c r="X69" s="6">
        <v>98.645644959858259</v>
      </c>
      <c r="Y69" s="18"/>
    </row>
    <row r="70" spans="1:25" x14ac:dyDescent="0.25">
      <c r="A70" s="3" t="s">
        <v>1142</v>
      </c>
      <c r="B70" s="4" t="s">
        <v>1142</v>
      </c>
      <c r="C70" s="4" t="s">
        <v>2</v>
      </c>
      <c r="D70" s="3" t="s">
        <v>1143</v>
      </c>
      <c r="E70" s="3" t="s">
        <v>365</v>
      </c>
      <c r="F70" s="3">
        <v>13125</v>
      </c>
      <c r="G70" s="3" t="s">
        <v>19</v>
      </c>
      <c r="H70" s="3">
        <v>2795</v>
      </c>
      <c r="I70" s="5" t="s">
        <v>45</v>
      </c>
      <c r="J70" s="6">
        <v>48</v>
      </c>
      <c r="K70" s="7">
        <v>134160</v>
      </c>
      <c r="L70" s="8">
        <v>0.05</v>
      </c>
      <c r="M70" s="7">
        <v>127452</v>
      </c>
      <c r="N70" s="8">
        <v>0.25</v>
      </c>
      <c r="O70" s="7">
        <v>95589</v>
      </c>
      <c r="P70" s="9">
        <v>7.0000000000000007E-2</v>
      </c>
      <c r="Q70" s="9">
        <v>7.8605035166621415E-2</v>
      </c>
      <c r="R70" s="9">
        <v>0.14860503516662141</v>
      </c>
      <c r="S70" s="16">
        <v>4</v>
      </c>
      <c r="T70" s="16">
        <v>1945</v>
      </c>
      <c r="U70" s="7">
        <v>33065</v>
      </c>
      <c r="V70" s="18">
        <v>223125</v>
      </c>
      <c r="W70" s="7">
        <v>676000</v>
      </c>
      <c r="X70" s="6">
        <v>230.1402503734393</v>
      </c>
      <c r="Y70" s="18"/>
    </row>
    <row r="71" spans="1:25" x14ac:dyDescent="0.25">
      <c r="A71" s="3" t="s">
        <v>1144</v>
      </c>
      <c r="B71" s="4" t="s">
        <v>1145</v>
      </c>
      <c r="C71" s="4" t="s">
        <v>6</v>
      </c>
      <c r="D71" s="3" t="s">
        <v>1146</v>
      </c>
      <c r="E71" s="3" t="s">
        <v>288</v>
      </c>
      <c r="F71" s="3">
        <v>21127</v>
      </c>
      <c r="G71" s="3" t="s">
        <v>12</v>
      </c>
      <c r="H71" s="3">
        <v>9950</v>
      </c>
      <c r="I71" s="5" t="s">
        <v>45</v>
      </c>
      <c r="J71" s="6">
        <v>26.620000000000005</v>
      </c>
      <c r="K71" s="7">
        <v>264869.00000000006</v>
      </c>
      <c r="L71" s="8">
        <v>0.05</v>
      </c>
      <c r="M71" s="7">
        <v>251625.55000000005</v>
      </c>
      <c r="N71" s="8">
        <v>0.18000000000000002</v>
      </c>
      <c r="O71" s="7">
        <v>206332.95100000003</v>
      </c>
      <c r="P71" s="9">
        <v>7.7499999999999999E-2</v>
      </c>
      <c r="Q71" s="9">
        <v>8.937313694474E-2</v>
      </c>
      <c r="R71" s="9">
        <v>0.16687313694474001</v>
      </c>
      <c r="S71" s="16">
        <v>4</v>
      </c>
      <c r="T71" s="16">
        <v>0</v>
      </c>
      <c r="U71" s="7">
        <v>0</v>
      </c>
      <c r="V71" s="18">
        <v>359159</v>
      </c>
      <c r="W71" s="7">
        <v>1236000</v>
      </c>
      <c r="X71" s="6">
        <v>124.26793419043264</v>
      </c>
      <c r="Y71" s="18"/>
    </row>
    <row r="72" spans="1:25" x14ac:dyDescent="0.25">
      <c r="A72" s="3" t="s">
        <v>1147</v>
      </c>
      <c r="B72" s="4" t="s">
        <v>1147</v>
      </c>
      <c r="C72" s="4" t="s">
        <v>2</v>
      </c>
      <c r="D72" s="3" t="s">
        <v>1148</v>
      </c>
      <c r="E72" s="3" t="s">
        <v>396</v>
      </c>
      <c r="F72" s="3">
        <v>4276</v>
      </c>
      <c r="G72" s="3" t="s">
        <v>12</v>
      </c>
      <c r="H72" s="3">
        <v>4233</v>
      </c>
      <c r="I72" s="5" t="s">
        <v>44</v>
      </c>
      <c r="J72" s="6">
        <v>21.780000000000005</v>
      </c>
      <c r="K72" s="7">
        <v>92194.74000000002</v>
      </c>
      <c r="L72" s="8">
        <v>0.05</v>
      </c>
      <c r="M72" s="7">
        <v>87585.003000000026</v>
      </c>
      <c r="N72" s="8">
        <v>0.22000000000000003</v>
      </c>
      <c r="O72" s="7">
        <v>68316.302340000024</v>
      </c>
      <c r="P72" s="9">
        <v>8.7499999999999994E-2</v>
      </c>
      <c r="Q72" s="9">
        <v>8.937296900000001E-2</v>
      </c>
      <c r="R72" s="9">
        <v>0.17687296899999999</v>
      </c>
      <c r="S72" s="16">
        <v>4</v>
      </c>
      <c r="T72" s="16">
        <v>0</v>
      </c>
      <c r="U72" s="7">
        <v>0</v>
      </c>
      <c r="V72" s="18">
        <v>72692</v>
      </c>
      <c r="W72" s="7">
        <v>386000</v>
      </c>
      <c r="X72" s="6">
        <v>91.246164358783417</v>
      </c>
      <c r="Y72" s="18"/>
    </row>
    <row r="73" spans="1:25" x14ac:dyDescent="0.25">
      <c r="A73" s="3" t="s">
        <v>1149</v>
      </c>
      <c r="B73" s="4" t="s">
        <v>1150</v>
      </c>
      <c r="C73" s="4" t="s">
        <v>6</v>
      </c>
      <c r="D73" s="3" t="s">
        <v>1151</v>
      </c>
      <c r="E73" s="3" t="s">
        <v>396</v>
      </c>
      <c r="F73" s="3">
        <v>16826</v>
      </c>
      <c r="G73" s="3" t="s">
        <v>12</v>
      </c>
      <c r="H73" s="3">
        <v>7876</v>
      </c>
      <c r="I73" s="5" t="s">
        <v>44</v>
      </c>
      <c r="J73" s="6">
        <v>26.4</v>
      </c>
      <c r="K73" s="7">
        <v>207926.39999999999</v>
      </c>
      <c r="L73" s="8">
        <v>0.05</v>
      </c>
      <c r="M73" s="7">
        <v>197530.08</v>
      </c>
      <c r="N73" s="8">
        <v>0.16000000000000003</v>
      </c>
      <c r="O73" s="7">
        <v>165925.26719999997</v>
      </c>
      <c r="P73" s="9">
        <v>8.7499999999999994E-2</v>
      </c>
      <c r="Q73" s="9">
        <v>8.9373212627298332E-2</v>
      </c>
      <c r="R73" s="9">
        <v>0.17687321262729833</v>
      </c>
      <c r="S73" s="16">
        <v>4</v>
      </c>
      <c r="T73" s="16">
        <v>0</v>
      </c>
      <c r="U73" s="7">
        <v>0</v>
      </c>
      <c r="V73" s="18">
        <v>286042</v>
      </c>
      <c r="W73" s="7">
        <v>938000</v>
      </c>
      <c r="X73" s="6">
        <v>119.10904815412688</v>
      </c>
      <c r="Y73" s="18"/>
    </row>
    <row r="74" spans="1:25" x14ac:dyDescent="0.25">
      <c r="A74" s="3" t="s">
        <v>1152</v>
      </c>
      <c r="B74" s="4" t="s">
        <v>1153</v>
      </c>
      <c r="C74" s="4" t="s">
        <v>172</v>
      </c>
      <c r="D74" s="3" t="s">
        <v>1154</v>
      </c>
      <c r="E74" s="3" t="s">
        <v>396</v>
      </c>
      <c r="F74" s="3">
        <v>13496</v>
      </c>
      <c r="G74" s="3" t="s">
        <v>15</v>
      </c>
      <c r="H74" s="3">
        <v>12662</v>
      </c>
      <c r="I74" s="5" t="s">
        <v>44</v>
      </c>
      <c r="J74" s="6">
        <v>22.68</v>
      </c>
      <c r="K74" s="7">
        <v>287174.15999999997</v>
      </c>
      <c r="L74" s="8">
        <v>0.08</v>
      </c>
      <c r="M74" s="7">
        <v>264200.22719999996</v>
      </c>
      <c r="N74" s="8">
        <v>0.22000000000000003</v>
      </c>
      <c r="O74" s="7">
        <v>206076.17721600001</v>
      </c>
      <c r="P74" s="9">
        <v>9.2499999999999999E-2</v>
      </c>
      <c r="Q74" s="9">
        <v>8.9373424171729068E-2</v>
      </c>
      <c r="R74" s="9">
        <v>0.18187342417172908</v>
      </c>
      <c r="S74" s="16">
        <v>4</v>
      </c>
      <c r="T74" s="16">
        <v>0</v>
      </c>
      <c r="U74" s="7">
        <v>0</v>
      </c>
      <c r="V74" s="18">
        <v>229432</v>
      </c>
      <c r="W74" s="7">
        <v>1133000</v>
      </c>
      <c r="X74" s="6">
        <v>89.486235133686208</v>
      </c>
      <c r="Y74" s="18"/>
    </row>
    <row r="75" spans="1:25" x14ac:dyDescent="0.25">
      <c r="A75" s="3" t="s">
        <v>1155</v>
      </c>
      <c r="B75" s="4" t="s">
        <v>1155</v>
      </c>
      <c r="C75" s="4" t="s">
        <v>2</v>
      </c>
      <c r="D75" s="3" t="s">
        <v>1156</v>
      </c>
      <c r="E75" s="3" t="s">
        <v>263</v>
      </c>
      <c r="F75" s="3">
        <v>4284</v>
      </c>
      <c r="G75" s="3" t="s">
        <v>12</v>
      </c>
      <c r="H75" s="3">
        <v>4200</v>
      </c>
      <c r="I75" s="5" t="s">
        <v>44</v>
      </c>
      <c r="J75" s="6">
        <v>17.424000000000003</v>
      </c>
      <c r="K75" s="7">
        <v>73180.800000000017</v>
      </c>
      <c r="L75" s="8">
        <v>0.05</v>
      </c>
      <c r="M75" s="7">
        <v>69521.760000000009</v>
      </c>
      <c r="N75" s="8">
        <v>0.22000000000000003</v>
      </c>
      <c r="O75" s="7">
        <v>54226.972800000003</v>
      </c>
      <c r="P75" s="9">
        <v>8.7499999999999994E-2</v>
      </c>
      <c r="Q75" s="9">
        <v>8.937261136650114E-2</v>
      </c>
      <c r="R75" s="9">
        <v>0.17687261136650112</v>
      </c>
      <c r="S75" s="16">
        <v>4</v>
      </c>
      <c r="T75" s="16">
        <v>0</v>
      </c>
      <c r="U75" s="7">
        <v>0</v>
      </c>
      <c r="V75" s="18">
        <v>72828</v>
      </c>
      <c r="W75" s="7">
        <v>307000</v>
      </c>
      <c r="X75" s="6">
        <v>72.997079085616548</v>
      </c>
      <c r="Y75" s="18"/>
    </row>
    <row r="76" spans="1:25" x14ac:dyDescent="0.25">
      <c r="A76" s="3" t="s">
        <v>1157</v>
      </c>
      <c r="B76" s="4" t="s">
        <v>1157</v>
      </c>
      <c r="C76" s="4" t="s">
        <v>2</v>
      </c>
      <c r="D76" s="3" t="s">
        <v>1158</v>
      </c>
      <c r="E76" s="3" t="s">
        <v>263</v>
      </c>
      <c r="F76" s="3">
        <v>3251</v>
      </c>
      <c r="G76" s="3" t="s">
        <v>13</v>
      </c>
      <c r="H76" s="3">
        <v>1467</v>
      </c>
      <c r="I76" s="5" t="s">
        <v>44</v>
      </c>
      <c r="J76" s="6">
        <v>23.958000000000009</v>
      </c>
      <c r="K76" s="7">
        <v>35146.386000000006</v>
      </c>
      <c r="L76" s="8">
        <v>0.05</v>
      </c>
      <c r="M76" s="7">
        <v>33389.066700000003</v>
      </c>
      <c r="N76" s="8">
        <v>0.18000000000000002</v>
      </c>
      <c r="O76" s="7">
        <v>27379.034694000002</v>
      </c>
      <c r="P76" s="9">
        <v>8.5000000000000006E-2</v>
      </c>
      <c r="Q76" s="9">
        <v>8.9374146183769987E-2</v>
      </c>
      <c r="R76" s="9">
        <v>0.17437414618377001</v>
      </c>
      <c r="S76" s="16">
        <v>4</v>
      </c>
      <c r="T76" s="16">
        <v>0</v>
      </c>
      <c r="U76" s="7">
        <v>0</v>
      </c>
      <c r="V76" s="18">
        <v>55267</v>
      </c>
      <c r="W76" s="7">
        <v>157000</v>
      </c>
      <c r="X76" s="6">
        <v>107.03009825969887</v>
      </c>
      <c r="Y76" s="18"/>
    </row>
    <row r="77" spans="1:25" x14ac:dyDescent="0.25">
      <c r="A77" s="3" t="s">
        <v>1159</v>
      </c>
      <c r="B77" s="4" t="s">
        <v>1159</v>
      </c>
      <c r="C77" s="4" t="s">
        <v>2</v>
      </c>
      <c r="D77" s="3" t="s">
        <v>1160</v>
      </c>
      <c r="E77" s="3" t="s">
        <v>263</v>
      </c>
      <c r="F77" s="3">
        <v>3373</v>
      </c>
      <c r="G77" s="3" t="s">
        <v>13</v>
      </c>
      <c r="H77" s="3">
        <v>2700</v>
      </c>
      <c r="I77" s="5" t="s">
        <v>44</v>
      </c>
      <c r="J77" s="6">
        <v>17.424000000000003</v>
      </c>
      <c r="K77" s="7">
        <v>47044.80000000001</v>
      </c>
      <c r="L77" s="8">
        <v>0.05</v>
      </c>
      <c r="M77" s="7">
        <v>44692.560000000019</v>
      </c>
      <c r="N77" s="8">
        <v>0.24</v>
      </c>
      <c r="O77" s="7">
        <v>33966.345600000008</v>
      </c>
      <c r="P77" s="9">
        <v>8.5000000000000006E-2</v>
      </c>
      <c r="Q77" s="9">
        <v>8.9373396746705996E-2</v>
      </c>
      <c r="R77" s="9">
        <v>0.17437339674670599</v>
      </c>
      <c r="S77" s="16">
        <v>4</v>
      </c>
      <c r="T77" s="16">
        <v>0</v>
      </c>
      <c r="U77" s="7">
        <v>0</v>
      </c>
      <c r="V77" s="18">
        <v>57341</v>
      </c>
      <c r="W77" s="7">
        <v>195000</v>
      </c>
      <c r="X77" s="6">
        <v>72.144766545288093</v>
      </c>
      <c r="Y77" s="18"/>
    </row>
    <row r="78" spans="1:25" x14ac:dyDescent="0.25">
      <c r="A78" s="3" t="s">
        <v>1161</v>
      </c>
      <c r="B78" s="4" t="s">
        <v>1162</v>
      </c>
      <c r="C78" s="4" t="s">
        <v>172</v>
      </c>
      <c r="D78" s="3" t="s">
        <v>1163</v>
      </c>
      <c r="E78" s="3" t="s">
        <v>263</v>
      </c>
      <c r="F78" s="3">
        <v>13408</v>
      </c>
      <c r="G78" s="3" t="s">
        <v>13</v>
      </c>
      <c r="H78" s="3">
        <v>13375</v>
      </c>
      <c r="I78" s="5" t="s">
        <v>44</v>
      </c>
      <c r="J78" s="6">
        <v>14.256</v>
      </c>
      <c r="K78" s="7">
        <v>190674</v>
      </c>
      <c r="L78" s="8">
        <v>0.05</v>
      </c>
      <c r="M78" s="7">
        <v>181140.3</v>
      </c>
      <c r="N78" s="8">
        <v>0.24</v>
      </c>
      <c r="O78" s="7">
        <v>137666.628</v>
      </c>
      <c r="P78" s="9">
        <v>8.5000000000000006E-2</v>
      </c>
      <c r="Q78" s="9">
        <v>8.9374563408409755E-2</v>
      </c>
      <c r="R78" s="9">
        <v>0.17437456340840979</v>
      </c>
      <c r="S78" s="16">
        <v>4</v>
      </c>
      <c r="T78" s="16">
        <v>0</v>
      </c>
      <c r="U78" s="7">
        <v>0</v>
      </c>
      <c r="V78" s="18">
        <v>227936</v>
      </c>
      <c r="W78" s="7">
        <v>789000</v>
      </c>
      <c r="X78" s="6">
        <v>59.027141337654491</v>
      </c>
      <c r="Y78" s="18"/>
    </row>
    <row r="79" spans="1:25" x14ac:dyDescent="0.25">
      <c r="A79" s="3" t="s">
        <v>1164</v>
      </c>
      <c r="B79" s="4" t="s">
        <v>1164</v>
      </c>
      <c r="C79" s="4" t="s">
        <v>2</v>
      </c>
      <c r="D79" s="3" t="s">
        <v>1165</v>
      </c>
      <c r="E79" s="3" t="s">
        <v>263</v>
      </c>
      <c r="F79" s="3">
        <v>6749</v>
      </c>
      <c r="G79" s="3" t="s">
        <v>13</v>
      </c>
      <c r="H79" s="3">
        <v>4170</v>
      </c>
      <c r="I79" s="5" t="s">
        <v>72</v>
      </c>
      <c r="J79" s="6">
        <v>15.840000000000002</v>
      </c>
      <c r="K79" s="7">
        <v>66052.800000000003</v>
      </c>
      <c r="L79" s="8">
        <v>0.05</v>
      </c>
      <c r="M79" s="7">
        <v>62750.16</v>
      </c>
      <c r="N79" s="8">
        <v>0.24</v>
      </c>
      <c r="O79" s="7">
        <v>47690.121600000006</v>
      </c>
      <c r="P79" s="9">
        <v>0.1</v>
      </c>
      <c r="Q79" s="9">
        <v>8.9373735910768887E-2</v>
      </c>
      <c r="R79" s="9">
        <v>0.18937373591076889</v>
      </c>
      <c r="S79" s="16">
        <v>4</v>
      </c>
      <c r="T79" s="16">
        <v>0</v>
      </c>
      <c r="U79" s="7">
        <v>0</v>
      </c>
      <c r="V79" s="18">
        <v>114733</v>
      </c>
      <c r="W79" s="7">
        <v>252000</v>
      </c>
      <c r="X79" s="6">
        <v>60.391056579190909</v>
      </c>
      <c r="Y79" s="18"/>
    </row>
    <row r="80" spans="1:25" x14ac:dyDescent="0.25">
      <c r="A80" s="3" t="s">
        <v>1166</v>
      </c>
      <c r="B80" s="4" t="s">
        <v>1166</v>
      </c>
      <c r="C80" s="4" t="s">
        <v>2</v>
      </c>
      <c r="D80" s="3" t="s">
        <v>1167</v>
      </c>
      <c r="E80" s="3" t="s">
        <v>263</v>
      </c>
      <c r="F80" s="3">
        <v>3278</v>
      </c>
      <c r="G80" s="3" t="s">
        <v>12</v>
      </c>
      <c r="H80" s="3">
        <v>2600</v>
      </c>
      <c r="I80" s="5" t="s">
        <v>44</v>
      </c>
      <c r="J80" s="6">
        <v>19.602000000000004</v>
      </c>
      <c r="K80" s="7">
        <v>50965.200000000019</v>
      </c>
      <c r="L80" s="8">
        <v>0.05</v>
      </c>
      <c r="M80" s="7">
        <v>48416.94000000001</v>
      </c>
      <c r="N80" s="8">
        <v>0.22000000000000003</v>
      </c>
      <c r="O80" s="7">
        <v>37765.213200000006</v>
      </c>
      <c r="P80" s="9">
        <v>8.7499999999999994E-2</v>
      </c>
      <c r="Q80" s="9">
        <v>8.9372462238476766E-2</v>
      </c>
      <c r="R80" s="9">
        <v>0.17687246223847675</v>
      </c>
      <c r="S80" s="16">
        <v>4</v>
      </c>
      <c r="T80" s="16">
        <v>0</v>
      </c>
      <c r="U80" s="7">
        <v>0</v>
      </c>
      <c r="V80" s="18">
        <v>55726</v>
      </c>
      <c r="W80" s="7">
        <v>214000</v>
      </c>
      <c r="X80" s="6">
        <v>82.121783211316782</v>
      </c>
      <c r="Y80" s="18"/>
    </row>
    <row r="81" spans="1:25" x14ac:dyDescent="0.25">
      <c r="A81" s="3" t="s">
        <v>1168</v>
      </c>
      <c r="B81" s="4" t="s">
        <v>1168</v>
      </c>
      <c r="C81" s="4" t="s">
        <v>2</v>
      </c>
      <c r="D81" s="3" t="s">
        <v>1169</v>
      </c>
      <c r="E81" s="3" t="s">
        <v>263</v>
      </c>
      <c r="F81" s="3">
        <v>3375</v>
      </c>
      <c r="G81" s="3" t="s">
        <v>13</v>
      </c>
      <c r="H81" s="3">
        <v>2144</v>
      </c>
      <c r="I81" s="5" t="s">
        <v>44</v>
      </c>
      <c r="J81" s="6">
        <v>19.602000000000004</v>
      </c>
      <c r="K81" s="7">
        <v>42026.688000000009</v>
      </c>
      <c r="L81" s="8">
        <v>0.05</v>
      </c>
      <c r="M81" s="7">
        <v>39925.353600000009</v>
      </c>
      <c r="N81" s="8">
        <v>0.22000000000000003</v>
      </c>
      <c r="O81" s="7">
        <v>31141.775808000009</v>
      </c>
      <c r="P81" s="9">
        <v>8.5000000000000006E-2</v>
      </c>
      <c r="Q81" s="9">
        <v>8.937331358642521E-2</v>
      </c>
      <c r="R81" s="9">
        <v>0.17437331358642522</v>
      </c>
      <c r="S81" s="16">
        <v>4</v>
      </c>
      <c r="T81" s="16">
        <v>0</v>
      </c>
      <c r="U81" s="7">
        <v>0</v>
      </c>
      <c r="V81" s="18">
        <v>57375</v>
      </c>
      <c r="W81" s="7">
        <v>179000</v>
      </c>
      <c r="X81" s="6">
        <v>83.298766888437243</v>
      </c>
      <c r="Y81" s="18"/>
    </row>
    <row r="82" spans="1:25" x14ac:dyDescent="0.25">
      <c r="A82" s="3" t="s">
        <v>1170</v>
      </c>
      <c r="B82" s="4" t="s">
        <v>1170</v>
      </c>
      <c r="C82" s="4" t="s">
        <v>2</v>
      </c>
      <c r="D82" s="3" t="s">
        <v>1171</v>
      </c>
      <c r="E82" s="3" t="s">
        <v>263</v>
      </c>
      <c r="F82" s="3">
        <v>6750</v>
      </c>
      <c r="G82" s="3" t="s">
        <v>13</v>
      </c>
      <c r="H82" s="3">
        <v>1694</v>
      </c>
      <c r="I82" s="5" t="s">
        <v>44</v>
      </c>
      <c r="J82" s="6">
        <v>26.136000000000006</v>
      </c>
      <c r="K82" s="7">
        <v>44274.384000000013</v>
      </c>
      <c r="L82" s="8">
        <v>0.05</v>
      </c>
      <c r="M82" s="7">
        <v>42060.664800000013</v>
      </c>
      <c r="N82" s="8">
        <v>0.16000000000000003</v>
      </c>
      <c r="O82" s="7">
        <v>35330.958432000007</v>
      </c>
      <c r="P82" s="9">
        <v>8.5000000000000006E-2</v>
      </c>
      <c r="Q82" s="9">
        <v>8.9373988436391438E-2</v>
      </c>
      <c r="R82" s="9">
        <v>0.17437398843639146</v>
      </c>
      <c r="S82" s="16">
        <v>4</v>
      </c>
      <c r="T82" s="16">
        <v>0</v>
      </c>
      <c r="U82" s="7">
        <v>0</v>
      </c>
      <c r="V82" s="18">
        <v>114750</v>
      </c>
      <c r="W82" s="7">
        <v>203000</v>
      </c>
      <c r="X82" s="6">
        <v>119.608022888162</v>
      </c>
      <c r="Y82" s="18"/>
    </row>
    <row r="83" spans="1:25" x14ac:dyDescent="0.25">
      <c r="A83" s="3" t="s">
        <v>1172</v>
      </c>
      <c r="B83" s="4" t="s">
        <v>1172</v>
      </c>
      <c r="C83" s="4" t="s">
        <v>2</v>
      </c>
      <c r="D83" s="3" t="s">
        <v>1173</v>
      </c>
      <c r="E83" s="3" t="s">
        <v>263</v>
      </c>
      <c r="F83" s="3">
        <v>1704</v>
      </c>
      <c r="G83" s="3" t="s">
        <v>13</v>
      </c>
      <c r="H83" s="3">
        <v>750</v>
      </c>
      <c r="I83" s="5" t="s">
        <v>44</v>
      </c>
      <c r="J83" s="6">
        <v>26.135999999999999</v>
      </c>
      <c r="K83" s="7">
        <v>19602</v>
      </c>
      <c r="L83" s="8">
        <v>0.05</v>
      </c>
      <c r="M83" s="7">
        <v>18621.900000000001</v>
      </c>
      <c r="N83" s="8">
        <v>0.18000000000000002</v>
      </c>
      <c r="O83" s="7">
        <v>15269.958000000001</v>
      </c>
      <c r="P83" s="9">
        <v>8.5000000000000006E-2</v>
      </c>
      <c r="Q83" s="9">
        <v>8.937296900000001E-2</v>
      </c>
      <c r="R83" s="9">
        <v>0.17437296900000002</v>
      </c>
      <c r="S83" s="16">
        <v>4</v>
      </c>
      <c r="T83" s="16">
        <v>0</v>
      </c>
      <c r="U83" s="7">
        <v>0</v>
      </c>
      <c r="V83" s="18">
        <v>28968</v>
      </c>
      <c r="W83" s="7">
        <v>88000</v>
      </c>
      <c r="X83" s="6">
        <v>116.7608954344294</v>
      </c>
      <c r="Y83" s="18"/>
    </row>
    <row r="84" spans="1:25" x14ac:dyDescent="0.25">
      <c r="A84" s="3" t="s">
        <v>1174</v>
      </c>
      <c r="B84" s="4" t="s">
        <v>1174</v>
      </c>
      <c r="C84" s="4" t="s">
        <v>2</v>
      </c>
      <c r="D84" s="3" t="s">
        <v>1175</v>
      </c>
      <c r="E84" s="3" t="s">
        <v>263</v>
      </c>
      <c r="F84" s="3">
        <v>3405</v>
      </c>
      <c r="G84" s="3" t="s">
        <v>13</v>
      </c>
      <c r="H84" s="3">
        <v>2595</v>
      </c>
      <c r="I84" s="5" t="s">
        <v>44</v>
      </c>
      <c r="J84" s="6">
        <v>19.602000000000004</v>
      </c>
      <c r="K84" s="7">
        <v>50867.19000000001</v>
      </c>
      <c r="L84" s="8">
        <v>0.05</v>
      </c>
      <c r="M84" s="7">
        <v>48323.830500000011</v>
      </c>
      <c r="N84" s="8">
        <v>0.22000000000000003</v>
      </c>
      <c r="O84" s="7">
        <v>37692.587790000005</v>
      </c>
      <c r="P84" s="9">
        <v>8.5000000000000006E-2</v>
      </c>
      <c r="Q84" s="9">
        <v>8.9373453955689644E-2</v>
      </c>
      <c r="R84" s="9">
        <v>0.17437345395568965</v>
      </c>
      <c r="S84" s="16">
        <v>4</v>
      </c>
      <c r="T84" s="16">
        <v>0</v>
      </c>
      <c r="U84" s="7">
        <v>0</v>
      </c>
      <c r="V84" s="18">
        <v>57885</v>
      </c>
      <c r="W84" s="7">
        <v>216000</v>
      </c>
      <c r="X84" s="6">
        <v>83.298699833582447</v>
      </c>
      <c r="Y84" s="18"/>
    </row>
    <row r="85" spans="1:25" x14ac:dyDescent="0.25">
      <c r="A85" s="3" t="s">
        <v>1176</v>
      </c>
      <c r="B85" s="4" t="s">
        <v>1176</v>
      </c>
      <c r="C85" s="4" t="s">
        <v>2</v>
      </c>
      <c r="D85" s="3" t="s">
        <v>1177</v>
      </c>
      <c r="E85" s="3" t="s">
        <v>263</v>
      </c>
      <c r="F85" s="3">
        <v>10222</v>
      </c>
      <c r="G85" s="3" t="s">
        <v>16</v>
      </c>
      <c r="H85" s="3">
        <v>4530</v>
      </c>
      <c r="I85" s="5" t="s">
        <v>44</v>
      </c>
      <c r="J85" s="6">
        <v>25.74</v>
      </c>
      <c r="K85" s="7">
        <v>116602.2</v>
      </c>
      <c r="L85" s="8">
        <v>0.05</v>
      </c>
      <c r="M85" s="7">
        <v>110772.09</v>
      </c>
      <c r="N85" s="8">
        <v>0.25</v>
      </c>
      <c r="O85" s="7">
        <v>83079.067500000005</v>
      </c>
      <c r="P85" s="9">
        <v>8.7499999999999994E-2</v>
      </c>
      <c r="Q85" s="9">
        <v>8.9373392578610877E-2</v>
      </c>
      <c r="R85" s="9">
        <v>0.17687339257861087</v>
      </c>
      <c r="S85" s="16">
        <v>4</v>
      </c>
      <c r="T85" s="16">
        <v>0</v>
      </c>
      <c r="U85" s="7">
        <v>0</v>
      </c>
      <c r="V85" s="18">
        <v>173774</v>
      </c>
      <c r="W85" s="7">
        <v>470000</v>
      </c>
      <c r="X85" s="6">
        <v>103.68857481969172</v>
      </c>
      <c r="Y85" s="18"/>
    </row>
    <row r="86" spans="1:25" x14ac:dyDescent="0.25">
      <c r="A86" s="3" t="s">
        <v>1178</v>
      </c>
      <c r="B86" s="4" t="s">
        <v>1178</v>
      </c>
      <c r="C86" s="4" t="s">
        <v>2</v>
      </c>
      <c r="D86" s="3" t="s">
        <v>1179</v>
      </c>
      <c r="E86" s="3" t="s">
        <v>263</v>
      </c>
      <c r="F86" s="3">
        <v>3405</v>
      </c>
      <c r="G86" s="3" t="s">
        <v>13</v>
      </c>
      <c r="H86" s="3">
        <v>3402</v>
      </c>
      <c r="I86" s="5" t="s">
        <v>44</v>
      </c>
      <c r="J86" s="6">
        <v>17.82</v>
      </c>
      <c r="K86" s="7">
        <v>60623.64</v>
      </c>
      <c r="L86" s="8">
        <v>0.05</v>
      </c>
      <c r="M86" s="7">
        <v>57592.457999999999</v>
      </c>
      <c r="N86" s="8">
        <v>0.22000000000000003</v>
      </c>
      <c r="O86" s="7">
        <v>44922.11724</v>
      </c>
      <c r="P86" s="9">
        <v>8.5000000000000006E-2</v>
      </c>
      <c r="Q86" s="9">
        <v>8.9373700959353333E-2</v>
      </c>
      <c r="R86" s="9">
        <v>0.17437370095935334</v>
      </c>
      <c r="S86" s="16">
        <v>4</v>
      </c>
      <c r="T86" s="16">
        <v>0</v>
      </c>
      <c r="U86" s="7">
        <v>0</v>
      </c>
      <c r="V86" s="18">
        <v>57885</v>
      </c>
      <c r="W86" s="7">
        <v>258000</v>
      </c>
      <c r="X86" s="6">
        <v>75.72598349035448</v>
      </c>
      <c r="Y86" s="18"/>
    </row>
    <row r="87" spans="1:25" x14ac:dyDescent="0.25">
      <c r="A87" s="3" t="s">
        <v>1180</v>
      </c>
      <c r="B87" s="4" t="s">
        <v>1180</v>
      </c>
      <c r="C87" s="4" t="s">
        <v>2</v>
      </c>
      <c r="D87" s="3" t="s">
        <v>1181</v>
      </c>
      <c r="E87" s="3" t="s">
        <v>263</v>
      </c>
      <c r="F87" s="3">
        <v>24467</v>
      </c>
      <c r="G87" s="3" t="s">
        <v>19</v>
      </c>
      <c r="H87" s="3">
        <v>3780</v>
      </c>
      <c r="I87" s="5" t="s">
        <v>45</v>
      </c>
      <c r="J87" s="6">
        <v>57.024000000000008</v>
      </c>
      <c r="K87" s="7">
        <v>215550.72000000003</v>
      </c>
      <c r="L87" s="8">
        <v>0.05</v>
      </c>
      <c r="M87" s="7">
        <v>204773.18400000004</v>
      </c>
      <c r="N87" s="8">
        <v>0.22500000000000001</v>
      </c>
      <c r="O87" s="7">
        <v>158699.21760000003</v>
      </c>
      <c r="P87" s="9">
        <v>7.0000000000000007E-2</v>
      </c>
      <c r="Q87" s="9">
        <v>8.9373061423021122E-2</v>
      </c>
      <c r="R87" s="9">
        <v>0.15937306142302113</v>
      </c>
      <c r="S87" s="16">
        <v>4</v>
      </c>
      <c r="T87" s="16">
        <v>9347</v>
      </c>
      <c r="U87" s="7">
        <v>158899</v>
      </c>
      <c r="V87" s="18">
        <v>415939</v>
      </c>
      <c r="W87" s="7">
        <v>1155000</v>
      </c>
      <c r="X87" s="6">
        <v>263.43172193048878</v>
      </c>
      <c r="Y87" s="18"/>
    </row>
    <row r="88" spans="1:25" x14ac:dyDescent="0.25">
      <c r="A88" s="3" t="s">
        <v>1182</v>
      </c>
      <c r="B88" s="4" t="s">
        <v>1182</v>
      </c>
      <c r="C88" s="4" t="s">
        <v>2</v>
      </c>
      <c r="D88" s="3" t="s">
        <v>1183</v>
      </c>
      <c r="E88" s="3" t="s">
        <v>263</v>
      </c>
      <c r="F88" s="3">
        <v>25745</v>
      </c>
      <c r="G88" s="3" t="s">
        <v>182</v>
      </c>
      <c r="H88" s="3">
        <v>16418</v>
      </c>
      <c r="I88" s="5" t="s">
        <v>45</v>
      </c>
      <c r="J88" s="6">
        <v>30.888000000000005</v>
      </c>
      <c r="K88" s="7">
        <v>507119.18400000007</v>
      </c>
      <c r="L88" s="8">
        <v>0.05</v>
      </c>
      <c r="M88" s="7">
        <v>481763.22480000008</v>
      </c>
      <c r="N88" s="8">
        <v>0.18000000000000002</v>
      </c>
      <c r="O88" s="7">
        <v>395045.84433599998</v>
      </c>
      <c r="P88" s="9">
        <v>7.4999999999999997E-2</v>
      </c>
      <c r="Q88" s="9">
        <v>8.9373018197853926E-2</v>
      </c>
      <c r="R88" s="9">
        <v>0.16437301819785394</v>
      </c>
      <c r="S88" s="16">
        <v>4</v>
      </c>
      <c r="T88" s="16">
        <v>0</v>
      </c>
      <c r="U88" s="7">
        <v>0</v>
      </c>
      <c r="V88" s="18">
        <v>437665</v>
      </c>
      <c r="W88" s="7">
        <v>2403000</v>
      </c>
      <c r="X88" s="6">
        <v>146.38504703391857</v>
      </c>
      <c r="Y88" s="18"/>
    </row>
    <row r="89" spans="1:25" x14ac:dyDescent="0.25">
      <c r="A89" s="3" t="s">
        <v>1184</v>
      </c>
      <c r="B89" s="4" t="s">
        <v>1184</v>
      </c>
      <c r="C89" s="4" t="s">
        <v>2</v>
      </c>
      <c r="D89" s="3" t="s">
        <v>1185</v>
      </c>
      <c r="E89" s="3" t="s">
        <v>426</v>
      </c>
      <c r="F89" s="3">
        <v>34843</v>
      </c>
      <c r="G89" s="3" t="s">
        <v>96</v>
      </c>
      <c r="H89" s="3">
        <v>6273</v>
      </c>
      <c r="I89" s="5" t="s">
        <v>45</v>
      </c>
      <c r="J89" s="6">
        <v>39.930000000000007</v>
      </c>
      <c r="K89" s="7">
        <v>250480.89000000004</v>
      </c>
      <c r="L89" s="8">
        <v>0.05</v>
      </c>
      <c r="M89" s="7">
        <v>237956.84550000005</v>
      </c>
      <c r="N89" s="8">
        <v>0.22500000000000001</v>
      </c>
      <c r="O89" s="7">
        <v>184416.55526250004</v>
      </c>
      <c r="P89" s="9">
        <v>0.08</v>
      </c>
      <c r="Q89" s="9">
        <v>8.937296900000001E-2</v>
      </c>
      <c r="R89" s="9">
        <v>0.16937296900000001</v>
      </c>
      <c r="S89" s="16">
        <v>4</v>
      </c>
      <c r="T89" s="16">
        <v>9751</v>
      </c>
      <c r="U89" s="7">
        <v>165767</v>
      </c>
      <c r="V89" s="18">
        <v>592331</v>
      </c>
      <c r="W89" s="7">
        <v>1255000</v>
      </c>
      <c r="X89" s="6">
        <v>173.57233963348665</v>
      </c>
      <c r="Y89" s="18"/>
    </row>
    <row r="90" spans="1:25" x14ac:dyDescent="0.25">
      <c r="A90" s="3" t="s">
        <v>1186</v>
      </c>
      <c r="B90" s="4" t="s">
        <v>1187</v>
      </c>
      <c r="C90" s="4" t="s">
        <v>172</v>
      </c>
      <c r="D90" s="3" t="s">
        <v>1188</v>
      </c>
      <c r="E90" s="3" t="s">
        <v>288</v>
      </c>
      <c r="F90" s="3">
        <v>14146</v>
      </c>
      <c r="G90" s="3" t="s">
        <v>164</v>
      </c>
      <c r="H90" s="3">
        <v>4905</v>
      </c>
      <c r="I90" s="5" t="s">
        <v>44</v>
      </c>
      <c r="J90" s="6">
        <v>25.74</v>
      </c>
      <c r="K90" s="7">
        <v>126254.7</v>
      </c>
      <c r="L90" s="8">
        <v>0.05</v>
      </c>
      <c r="M90" s="7">
        <v>119941.965</v>
      </c>
      <c r="N90" s="8">
        <v>0.27500000000000002</v>
      </c>
      <c r="O90" s="7">
        <v>86957.924625000014</v>
      </c>
      <c r="P90" s="9">
        <v>0.08</v>
      </c>
      <c r="Q90" s="9">
        <v>8.9373191201979049E-2</v>
      </c>
      <c r="R90" s="9">
        <v>0.16937319120197908</v>
      </c>
      <c r="S90" s="16">
        <v>4</v>
      </c>
      <c r="T90" s="16">
        <v>0</v>
      </c>
      <c r="U90" s="7">
        <v>0</v>
      </c>
      <c r="V90" s="18">
        <v>240482</v>
      </c>
      <c r="W90" s="7">
        <v>513000</v>
      </c>
      <c r="X90" s="6">
        <v>104.67078570219942</v>
      </c>
      <c r="Y90" s="18"/>
    </row>
    <row r="91" spans="1:25" ht="30" x14ac:dyDescent="0.25">
      <c r="A91" s="3" t="s">
        <v>1189</v>
      </c>
      <c r="B91" s="4" t="s">
        <v>1190</v>
      </c>
      <c r="C91" s="4" t="s">
        <v>1191</v>
      </c>
      <c r="D91" s="3" t="s">
        <v>1192</v>
      </c>
      <c r="E91" s="3" t="s">
        <v>288</v>
      </c>
      <c r="F91" s="3">
        <v>15312</v>
      </c>
      <c r="G91" s="3" t="s">
        <v>19</v>
      </c>
      <c r="H91" s="3">
        <v>1984</v>
      </c>
      <c r="I91" s="5" t="s">
        <v>45</v>
      </c>
      <c r="J91" s="6">
        <v>52.8</v>
      </c>
      <c r="K91" s="7">
        <v>104755.2</v>
      </c>
      <c r="L91" s="8">
        <v>0.05</v>
      </c>
      <c r="M91" s="7">
        <v>99517.440000000017</v>
      </c>
      <c r="N91" s="8">
        <v>0.25</v>
      </c>
      <c r="O91" s="7">
        <v>74638.080000000016</v>
      </c>
      <c r="P91" s="9">
        <v>7.0000000000000007E-2</v>
      </c>
      <c r="Q91" s="9">
        <v>8.9372813027593132E-2</v>
      </c>
      <c r="R91" s="9">
        <v>0.15937281302759315</v>
      </c>
      <c r="S91" s="16">
        <v>4</v>
      </c>
      <c r="T91" s="16">
        <v>7376</v>
      </c>
      <c r="U91" s="7">
        <v>125392</v>
      </c>
      <c r="V91" s="18">
        <v>260304</v>
      </c>
      <c r="W91" s="7">
        <v>594000</v>
      </c>
      <c r="X91" s="6">
        <v>236.05029794816156</v>
      </c>
      <c r="Y91" s="18"/>
    </row>
    <row r="92" spans="1:25" x14ac:dyDescent="0.25">
      <c r="A92" s="3" t="s">
        <v>1193</v>
      </c>
      <c r="B92" s="4" t="s">
        <v>1193</v>
      </c>
      <c r="C92" s="4" t="s">
        <v>2</v>
      </c>
      <c r="D92" s="3" t="s">
        <v>1194</v>
      </c>
      <c r="E92" s="3" t="s">
        <v>288</v>
      </c>
      <c r="F92" s="3">
        <v>3061</v>
      </c>
      <c r="G92" s="3" t="s">
        <v>15</v>
      </c>
      <c r="H92" s="3">
        <v>1234</v>
      </c>
      <c r="I92" s="5" t="s">
        <v>44</v>
      </c>
      <c r="J92" s="6">
        <v>33.88000000000001</v>
      </c>
      <c r="K92" s="7">
        <v>41807.920000000013</v>
      </c>
      <c r="L92" s="8">
        <v>0.08</v>
      </c>
      <c r="M92" s="7">
        <v>38463.286400000019</v>
      </c>
      <c r="N92" s="8">
        <v>0.2</v>
      </c>
      <c r="O92" s="7">
        <v>30770.629120000009</v>
      </c>
      <c r="P92" s="9">
        <v>9.2499999999999999E-2</v>
      </c>
      <c r="Q92" s="9">
        <v>8.9374239097758906E-2</v>
      </c>
      <c r="R92" s="9">
        <v>0.18187423909775893</v>
      </c>
      <c r="S92" s="16">
        <v>4</v>
      </c>
      <c r="T92" s="16">
        <v>0</v>
      </c>
      <c r="U92" s="7">
        <v>0</v>
      </c>
      <c r="V92" s="18">
        <v>52037</v>
      </c>
      <c r="W92" s="7">
        <v>169000</v>
      </c>
      <c r="X92" s="6">
        <v>137.10396878469894</v>
      </c>
      <c r="Y92" s="18"/>
    </row>
    <row r="93" spans="1:25" x14ac:dyDescent="0.25">
      <c r="A93" s="3" t="s">
        <v>1195</v>
      </c>
      <c r="B93" s="4" t="s">
        <v>1195</v>
      </c>
      <c r="C93" s="4" t="s">
        <v>2</v>
      </c>
      <c r="D93" s="3" t="s">
        <v>1196</v>
      </c>
      <c r="E93" s="3" t="s">
        <v>288</v>
      </c>
      <c r="F93" s="3">
        <v>3073</v>
      </c>
      <c r="G93" s="3" t="s">
        <v>17</v>
      </c>
      <c r="H93" s="3">
        <v>1265</v>
      </c>
      <c r="I93" s="5" t="s">
        <v>44</v>
      </c>
      <c r="J93" s="6">
        <v>29.282000000000007</v>
      </c>
      <c r="K93" s="7">
        <v>37041.73000000001</v>
      </c>
      <c r="L93" s="8">
        <v>0.05</v>
      </c>
      <c r="M93" s="7">
        <v>35189.643500000013</v>
      </c>
      <c r="N93" s="8">
        <v>0.18000000000000002</v>
      </c>
      <c r="O93" s="7">
        <v>28855.50767000001</v>
      </c>
      <c r="P93" s="9">
        <v>9.2499999999999999E-2</v>
      </c>
      <c r="Q93" s="9">
        <v>8.9373657315650445E-2</v>
      </c>
      <c r="R93" s="9">
        <v>0.18187365731565044</v>
      </c>
      <c r="S93" s="16">
        <v>4</v>
      </c>
      <c r="T93" s="16">
        <v>0</v>
      </c>
      <c r="U93" s="7">
        <v>0</v>
      </c>
      <c r="V93" s="18">
        <v>52241</v>
      </c>
      <c r="W93" s="7">
        <v>159000</v>
      </c>
      <c r="X93" s="6">
        <v>125.4204613063396</v>
      </c>
      <c r="Y93" s="18"/>
    </row>
    <row r="94" spans="1:25" ht="30" x14ac:dyDescent="0.25">
      <c r="A94" s="3" t="s">
        <v>1197</v>
      </c>
      <c r="B94" s="4" t="s">
        <v>1198</v>
      </c>
      <c r="C94" s="4" t="s">
        <v>1199</v>
      </c>
      <c r="D94" s="3" t="s">
        <v>1200</v>
      </c>
      <c r="E94" s="3" t="s">
        <v>1201</v>
      </c>
      <c r="F94" s="3">
        <v>16353</v>
      </c>
      <c r="G94" s="3" t="s">
        <v>16</v>
      </c>
      <c r="H94" s="3">
        <v>5070</v>
      </c>
      <c r="I94" s="5" t="s">
        <v>44</v>
      </c>
      <c r="J94" s="6">
        <v>34.32</v>
      </c>
      <c r="K94" s="7">
        <v>174002.4</v>
      </c>
      <c r="L94" s="8">
        <v>0.05</v>
      </c>
      <c r="M94" s="7">
        <v>165302.28</v>
      </c>
      <c r="N94" s="8">
        <v>0.2</v>
      </c>
      <c r="O94" s="7">
        <v>132241.82399999999</v>
      </c>
      <c r="P94" s="9">
        <v>8.7499999999999994E-2</v>
      </c>
      <c r="Q94" s="9">
        <v>8.9373943785924767E-2</v>
      </c>
      <c r="R94" s="9">
        <v>0.17687394378592475</v>
      </c>
      <c r="S94" s="16">
        <v>4</v>
      </c>
      <c r="T94" s="16">
        <v>0</v>
      </c>
      <c r="U94" s="7">
        <v>0</v>
      </c>
      <c r="V94" s="18">
        <v>278001</v>
      </c>
      <c r="W94" s="7">
        <v>748000</v>
      </c>
      <c r="X94" s="6">
        <v>147.46773573143815</v>
      </c>
      <c r="Y94" s="18"/>
    </row>
    <row r="95" spans="1:25" x14ac:dyDescent="0.25">
      <c r="A95" s="3" t="s">
        <v>1202</v>
      </c>
      <c r="B95" s="4" t="s">
        <v>1202</v>
      </c>
      <c r="C95" s="4" t="s">
        <v>2</v>
      </c>
      <c r="D95" s="3" t="s">
        <v>1203</v>
      </c>
      <c r="E95" s="3" t="s">
        <v>263</v>
      </c>
      <c r="F95" s="3">
        <v>12501</v>
      </c>
      <c r="G95" s="3" t="s">
        <v>15</v>
      </c>
      <c r="H95" s="3">
        <v>5173</v>
      </c>
      <c r="I95" s="5" t="s">
        <v>44</v>
      </c>
      <c r="J95" s="6">
        <v>30.492000000000004</v>
      </c>
      <c r="K95" s="7">
        <v>157735.11600000001</v>
      </c>
      <c r="L95" s="8">
        <v>0.08</v>
      </c>
      <c r="M95" s="7">
        <v>145116.30671999999</v>
      </c>
      <c r="N95" s="8">
        <v>0.18000000000000002</v>
      </c>
      <c r="O95" s="7">
        <v>118995.3715104</v>
      </c>
      <c r="P95" s="9">
        <v>9.2499999999999999E-2</v>
      </c>
      <c r="Q95" s="9">
        <v>8.9372690784946959E-2</v>
      </c>
      <c r="R95" s="9">
        <v>0.18187269078494697</v>
      </c>
      <c r="S95" s="16">
        <v>4</v>
      </c>
      <c r="T95" s="16">
        <v>0</v>
      </c>
      <c r="U95" s="7">
        <v>0</v>
      </c>
      <c r="V95" s="18">
        <v>187515</v>
      </c>
      <c r="W95" s="7">
        <v>654000</v>
      </c>
      <c r="X95" s="6">
        <v>126.47948793587598</v>
      </c>
      <c r="Y95" s="18"/>
    </row>
    <row r="96" spans="1:25" ht="30" x14ac:dyDescent="0.25">
      <c r="A96" s="3" t="s">
        <v>1204</v>
      </c>
      <c r="B96" s="4" t="s">
        <v>1205</v>
      </c>
      <c r="C96" s="4" t="s">
        <v>1206</v>
      </c>
      <c r="D96" s="3" t="s">
        <v>1207</v>
      </c>
      <c r="E96" s="3" t="s">
        <v>431</v>
      </c>
      <c r="F96" s="3">
        <v>27981</v>
      </c>
      <c r="G96" s="3" t="s">
        <v>15</v>
      </c>
      <c r="H96" s="3">
        <v>4620</v>
      </c>
      <c r="I96" s="5" t="s">
        <v>45</v>
      </c>
      <c r="J96" s="6">
        <v>33.88000000000001</v>
      </c>
      <c r="K96" s="7">
        <v>156525.60000000003</v>
      </c>
      <c r="L96" s="8">
        <v>0.08</v>
      </c>
      <c r="M96" s="7">
        <v>144003.55200000005</v>
      </c>
      <c r="N96" s="8">
        <v>0.18000000000000002</v>
      </c>
      <c r="O96" s="7">
        <v>118082.91264000002</v>
      </c>
      <c r="P96" s="9">
        <v>8.2500000000000004E-2</v>
      </c>
      <c r="Q96" s="9">
        <v>8.9374539021824198E-2</v>
      </c>
      <c r="R96" s="9">
        <v>0.1718745390218242</v>
      </c>
      <c r="S96" s="16">
        <v>4</v>
      </c>
      <c r="T96" s="16">
        <v>9501</v>
      </c>
      <c r="U96" s="7">
        <v>161517</v>
      </c>
      <c r="V96" s="18">
        <v>475677</v>
      </c>
      <c r="W96" s="7">
        <v>849000</v>
      </c>
      <c r="X96" s="6">
        <v>148.7077268422787</v>
      </c>
      <c r="Y96" s="18"/>
    </row>
    <row r="97" spans="1:25" x14ac:dyDescent="0.25">
      <c r="A97" s="3" t="s">
        <v>1208</v>
      </c>
      <c r="B97" s="4" t="s">
        <v>1208</v>
      </c>
      <c r="C97" s="4" t="s">
        <v>2</v>
      </c>
      <c r="D97" s="3" t="s">
        <v>1209</v>
      </c>
      <c r="E97" s="3" t="s">
        <v>288</v>
      </c>
      <c r="F97" s="3">
        <v>3248</v>
      </c>
      <c r="G97" s="3" t="s">
        <v>16</v>
      </c>
      <c r="H97" s="3">
        <v>2368</v>
      </c>
      <c r="I97" s="5" t="s">
        <v>44</v>
      </c>
      <c r="J97" s="6">
        <v>25.74</v>
      </c>
      <c r="K97" s="7">
        <v>60952.320000000007</v>
      </c>
      <c r="L97" s="8">
        <v>0.05</v>
      </c>
      <c r="M97" s="7">
        <v>57904.704000000005</v>
      </c>
      <c r="N97" s="8">
        <v>0.27500000000000002</v>
      </c>
      <c r="O97" s="7">
        <v>41980.910400000001</v>
      </c>
      <c r="P97" s="9">
        <v>8.7499999999999994E-2</v>
      </c>
      <c r="Q97" s="9">
        <v>8.9374017375570394E-2</v>
      </c>
      <c r="R97" s="9">
        <v>0.1768740173755704</v>
      </c>
      <c r="S97" s="16">
        <v>4</v>
      </c>
      <c r="T97" s="16">
        <v>0</v>
      </c>
      <c r="U97" s="7">
        <v>0</v>
      </c>
      <c r="V97" s="18">
        <v>55216</v>
      </c>
      <c r="W97" s="7">
        <v>237000</v>
      </c>
      <c r="X97" s="6">
        <v>100.2319349277619</v>
      </c>
      <c r="Y97" s="18"/>
    </row>
    <row r="98" spans="1:25" x14ac:dyDescent="0.25">
      <c r="A98" s="3" t="s">
        <v>1210</v>
      </c>
      <c r="B98" s="4" t="s">
        <v>1210</v>
      </c>
      <c r="C98" s="4" t="s">
        <v>2</v>
      </c>
      <c r="D98" s="3" t="s">
        <v>1211</v>
      </c>
      <c r="E98" s="3" t="s">
        <v>288</v>
      </c>
      <c r="F98" s="3">
        <v>3248</v>
      </c>
      <c r="G98" s="3" t="s">
        <v>13</v>
      </c>
      <c r="H98" s="3">
        <v>2654</v>
      </c>
      <c r="I98" s="5" t="s">
        <v>44</v>
      </c>
      <c r="J98" s="6">
        <v>19.360000000000003</v>
      </c>
      <c r="K98" s="7">
        <v>51381.44000000001</v>
      </c>
      <c r="L98" s="8">
        <v>0.05</v>
      </c>
      <c r="M98" s="7">
        <v>48812.368000000009</v>
      </c>
      <c r="N98" s="8">
        <v>0.24</v>
      </c>
      <c r="O98" s="7">
        <v>37097.39968000001</v>
      </c>
      <c r="P98" s="9">
        <v>8.5000000000000006E-2</v>
      </c>
      <c r="Q98" s="9">
        <v>8.9373817931571009E-2</v>
      </c>
      <c r="R98" s="9">
        <v>0.17437381793157103</v>
      </c>
      <c r="S98" s="16">
        <v>4</v>
      </c>
      <c r="T98" s="16">
        <v>0</v>
      </c>
      <c r="U98" s="7">
        <v>0</v>
      </c>
      <c r="V98" s="18">
        <v>55216</v>
      </c>
      <c r="W98" s="7">
        <v>213000</v>
      </c>
      <c r="X98" s="6">
        <v>80.160658095387447</v>
      </c>
      <c r="Y98" s="18"/>
    </row>
    <row r="99" spans="1:25" x14ac:dyDescent="0.25">
      <c r="A99" s="3" t="s">
        <v>1212</v>
      </c>
      <c r="B99" s="4" t="s">
        <v>1212</v>
      </c>
      <c r="C99" s="4" t="s">
        <v>2</v>
      </c>
      <c r="D99" s="3" t="s">
        <v>1213</v>
      </c>
      <c r="E99" s="3" t="s">
        <v>1201</v>
      </c>
      <c r="F99" s="3">
        <v>3250</v>
      </c>
      <c r="G99" s="3" t="s">
        <v>13</v>
      </c>
      <c r="H99" s="3">
        <v>2990</v>
      </c>
      <c r="I99" s="5" t="s">
        <v>44</v>
      </c>
      <c r="J99" s="6">
        <v>24.200000000000003</v>
      </c>
      <c r="K99" s="7">
        <v>72358.000000000015</v>
      </c>
      <c r="L99" s="8">
        <v>0.05</v>
      </c>
      <c r="M99" s="7">
        <v>68740.10000000002</v>
      </c>
      <c r="N99" s="8">
        <v>0.2</v>
      </c>
      <c r="O99" s="7">
        <v>54992.080000000016</v>
      </c>
      <c r="P99" s="9">
        <v>8.5000000000000006E-2</v>
      </c>
      <c r="Q99" s="9">
        <v>8.9374227774211279E-2</v>
      </c>
      <c r="R99" s="9">
        <v>0.1743742277742113</v>
      </c>
      <c r="S99" s="16">
        <v>4</v>
      </c>
      <c r="T99" s="16">
        <v>0</v>
      </c>
      <c r="U99" s="7">
        <v>0</v>
      </c>
      <c r="V99" s="18">
        <v>55250</v>
      </c>
      <c r="W99" s="7">
        <v>315000</v>
      </c>
      <c r="X99" s="6">
        <v>105.47430222208588</v>
      </c>
      <c r="Y99" s="18"/>
    </row>
    <row r="100" spans="1:25" x14ac:dyDescent="0.25">
      <c r="A100" s="3" t="s">
        <v>1214</v>
      </c>
      <c r="B100" s="4" t="s">
        <v>1214</v>
      </c>
      <c r="C100" s="4" t="s">
        <v>2</v>
      </c>
      <c r="D100" s="3" t="s">
        <v>1215</v>
      </c>
      <c r="E100" s="3" t="s">
        <v>288</v>
      </c>
      <c r="F100" s="3">
        <v>3249</v>
      </c>
      <c r="G100" s="3" t="s">
        <v>15</v>
      </c>
      <c r="H100" s="3">
        <v>3250</v>
      </c>
      <c r="I100" s="5" t="s">
        <v>44</v>
      </c>
      <c r="J100" s="6">
        <v>28</v>
      </c>
      <c r="K100" s="7">
        <v>91000</v>
      </c>
      <c r="L100" s="8">
        <v>0.08</v>
      </c>
      <c r="M100" s="7">
        <v>83720</v>
      </c>
      <c r="N100" s="8">
        <v>0.2</v>
      </c>
      <c r="O100" s="7">
        <v>66976</v>
      </c>
      <c r="P100" s="9">
        <v>9.2499999999999999E-2</v>
      </c>
      <c r="Q100" s="9">
        <v>8.9373702304635011E-2</v>
      </c>
      <c r="R100" s="9">
        <v>0.18187370230463501</v>
      </c>
      <c r="S100" s="16">
        <v>4</v>
      </c>
      <c r="T100" s="16">
        <v>0</v>
      </c>
      <c r="U100" s="7">
        <v>0</v>
      </c>
      <c r="V100" s="18">
        <v>55233</v>
      </c>
      <c r="W100" s="7">
        <v>368000</v>
      </c>
      <c r="X100" s="6">
        <v>113.30939953859844</v>
      </c>
      <c r="Y100" s="18"/>
    </row>
    <row r="101" spans="1:25" x14ac:dyDescent="0.25">
      <c r="A101" s="3" t="s">
        <v>1216</v>
      </c>
      <c r="B101" s="4" t="s">
        <v>1217</v>
      </c>
      <c r="C101" s="4" t="s">
        <v>27</v>
      </c>
      <c r="D101" s="3" t="s">
        <v>1218</v>
      </c>
      <c r="E101" s="3" t="s">
        <v>288</v>
      </c>
      <c r="F101" s="3">
        <v>9510</v>
      </c>
      <c r="G101" s="3" t="s">
        <v>15</v>
      </c>
      <c r="H101" s="3">
        <v>1898</v>
      </c>
      <c r="I101" s="5" t="s">
        <v>44</v>
      </c>
      <c r="J101" s="6">
        <v>33.88000000000001</v>
      </c>
      <c r="K101" s="7">
        <v>64304.24000000002</v>
      </c>
      <c r="L101" s="8">
        <v>0.08</v>
      </c>
      <c r="M101" s="7">
        <v>59159.900800000018</v>
      </c>
      <c r="N101" s="8">
        <v>0.18000000000000002</v>
      </c>
      <c r="O101" s="7">
        <v>48511.118656000013</v>
      </c>
      <c r="P101" s="9">
        <v>9.2499999999999999E-2</v>
      </c>
      <c r="Q101" s="9">
        <v>8.9373688131703682E-2</v>
      </c>
      <c r="R101" s="9">
        <v>0.18187368813170368</v>
      </c>
      <c r="S101" s="16">
        <v>4</v>
      </c>
      <c r="T101" s="16">
        <v>1918</v>
      </c>
      <c r="U101" s="7">
        <v>32606</v>
      </c>
      <c r="V101" s="18">
        <v>161670</v>
      </c>
      <c r="W101" s="7">
        <v>299000</v>
      </c>
      <c r="X101" s="6">
        <v>140.53199372902927</v>
      </c>
      <c r="Y101" s="18"/>
    </row>
    <row r="102" spans="1:25" x14ac:dyDescent="0.25">
      <c r="A102" s="3" t="s">
        <v>1219</v>
      </c>
      <c r="B102" s="4" t="s">
        <v>1219</v>
      </c>
      <c r="C102" s="4" t="s">
        <v>2</v>
      </c>
      <c r="D102" s="3" t="s">
        <v>1220</v>
      </c>
      <c r="E102" s="3" t="s">
        <v>288</v>
      </c>
      <c r="F102" s="3">
        <v>3295</v>
      </c>
      <c r="G102" s="3" t="s">
        <v>17</v>
      </c>
      <c r="H102" s="3">
        <v>2528</v>
      </c>
      <c r="I102" s="5" t="s">
        <v>44</v>
      </c>
      <c r="J102" s="6">
        <v>17.600000000000001</v>
      </c>
      <c r="K102" s="7">
        <v>44492.800000000003</v>
      </c>
      <c r="L102" s="8">
        <v>0.05</v>
      </c>
      <c r="M102" s="7">
        <v>42268.160000000003</v>
      </c>
      <c r="N102" s="8">
        <v>0.24</v>
      </c>
      <c r="O102" s="7">
        <v>32123.801600000003</v>
      </c>
      <c r="P102" s="9">
        <v>9.2499999999999999E-2</v>
      </c>
      <c r="Q102" s="9">
        <v>8.9373532614841308E-2</v>
      </c>
      <c r="R102" s="9">
        <v>0.18187353261484129</v>
      </c>
      <c r="S102" s="16">
        <v>4</v>
      </c>
      <c r="T102" s="16">
        <v>0</v>
      </c>
      <c r="U102" s="7">
        <v>0</v>
      </c>
      <c r="V102" s="18">
        <v>56015</v>
      </c>
      <c r="W102" s="7">
        <v>177000</v>
      </c>
      <c r="X102" s="6">
        <v>69.868330027494423</v>
      </c>
      <c r="Y102" s="18"/>
    </row>
    <row r="103" spans="1:25" x14ac:dyDescent="0.25">
      <c r="A103" s="3" t="s">
        <v>1221</v>
      </c>
      <c r="B103" s="4" t="s">
        <v>1221</v>
      </c>
      <c r="C103" s="4" t="s">
        <v>2</v>
      </c>
      <c r="D103" s="3" t="s">
        <v>1222</v>
      </c>
      <c r="E103" s="3" t="s">
        <v>1201</v>
      </c>
      <c r="F103" s="3">
        <v>9752</v>
      </c>
      <c r="G103" s="3" t="s">
        <v>13</v>
      </c>
      <c r="H103" s="3">
        <v>7956</v>
      </c>
      <c r="I103" s="5" t="s">
        <v>44</v>
      </c>
      <c r="J103" s="6">
        <v>19.602</v>
      </c>
      <c r="K103" s="7">
        <v>155953.51200000002</v>
      </c>
      <c r="L103" s="8">
        <v>0.05</v>
      </c>
      <c r="M103" s="7">
        <v>148155.83640000003</v>
      </c>
      <c r="N103" s="8">
        <v>0.22000000000000003</v>
      </c>
      <c r="O103" s="7">
        <v>115561.552392</v>
      </c>
      <c r="P103" s="9">
        <v>8.5000000000000006E-2</v>
      </c>
      <c r="Q103" s="9">
        <v>8.9373576211073086E-2</v>
      </c>
      <c r="R103" s="9">
        <v>0.17437357621107308</v>
      </c>
      <c r="S103" s="16">
        <v>4</v>
      </c>
      <c r="T103" s="16">
        <v>0</v>
      </c>
      <c r="U103" s="7">
        <v>0</v>
      </c>
      <c r="V103" s="18">
        <v>165784</v>
      </c>
      <c r="W103" s="7">
        <v>663000</v>
      </c>
      <c r="X103" s="6">
        <v>83.298641431875552</v>
      </c>
      <c r="Y103" s="18"/>
    </row>
    <row r="104" spans="1:25" x14ac:dyDescent="0.25">
      <c r="A104" s="3" t="s">
        <v>1223</v>
      </c>
      <c r="B104" s="4" t="s">
        <v>1223</v>
      </c>
      <c r="C104" s="4" t="s">
        <v>2</v>
      </c>
      <c r="D104" s="3" t="s">
        <v>1224</v>
      </c>
      <c r="E104" s="3" t="s">
        <v>396</v>
      </c>
      <c r="F104" s="3">
        <v>3251</v>
      </c>
      <c r="G104" s="3" t="s">
        <v>13</v>
      </c>
      <c r="H104" s="3">
        <v>1667</v>
      </c>
      <c r="I104" s="5" t="s">
        <v>44</v>
      </c>
      <c r="J104" s="6">
        <v>29.282000000000007</v>
      </c>
      <c r="K104" s="7">
        <v>48813.094000000019</v>
      </c>
      <c r="L104" s="8">
        <v>0.05</v>
      </c>
      <c r="M104" s="7">
        <v>46372.439300000013</v>
      </c>
      <c r="N104" s="8">
        <v>0.18000000000000002</v>
      </c>
      <c r="O104" s="7">
        <v>38025.400226000012</v>
      </c>
      <c r="P104" s="9">
        <v>8.5000000000000006E-2</v>
      </c>
      <c r="Q104" s="9">
        <v>8.9373943761623789E-2</v>
      </c>
      <c r="R104" s="9">
        <v>0.1743739437616238</v>
      </c>
      <c r="S104" s="16">
        <v>4</v>
      </c>
      <c r="T104" s="16">
        <v>0</v>
      </c>
      <c r="U104" s="7">
        <v>0</v>
      </c>
      <c r="V104" s="18">
        <v>55267</v>
      </c>
      <c r="W104" s="7">
        <v>218000</v>
      </c>
      <c r="X104" s="6">
        <v>130.81471639583447</v>
      </c>
      <c r="Y104" s="18"/>
    </row>
    <row r="105" spans="1:25" x14ac:dyDescent="0.25">
      <c r="A105" s="3" t="s">
        <v>1225</v>
      </c>
      <c r="B105" s="4" t="s">
        <v>1225</v>
      </c>
      <c r="C105" s="4" t="s">
        <v>2</v>
      </c>
      <c r="D105" s="3" t="s">
        <v>1226</v>
      </c>
      <c r="E105" s="3" t="s">
        <v>396</v>
      </c>
      <c r="F105" s="3">
        <v>12493</v>
      </c>
      <c r="G105" s="3" t="s">
        <v>19</v>
      </c>
      <c r="H105" s="3">
        <v>2490</v>
      </c>
      <c r="I105" s="5" t="s">
        <v>45</v>
      </c>
      <c r="J105" s="6">
        <v>52.8</v>
      </c>
      <c r="K105" s="7">
        <v>131472</v>
      </c>
      <c r="L105" s="8">
        <v>0.05</v>
      </c>
      <c r="M105" s="7">
        <v>124898.4</v>
      </c>
      <c r="N105" s="8">
        <v>0.25</v>
      </c>
      <c r="O105" s="7">
        <v>93673.799999999988</v>
      </c>
      <c r="P105" s="9">
        <v>7.0000000000000007E-2</v>
      </c>
      <c r="Q105" s="9">
        <v>8.937296900000001E-2</v>
      </c>
      <c r="R105" s="9">
        <v>0.15937296900000003</v>
      </c>
      <c r="S105" s="16">
        <v>4</v>
      </c>
      <c r="T105" s="16">
        <v>2533</v>
      </c>
      <c r="U105" s="7">
        <v>43061</v>
      </c>
      <c r="V105" s="18">
        <v>212381</v>
      </c>
      <c r="W105" s="7">
        <v>631000</v>
      </c>
      <c r="X105" s="6">
        <v>236.05006693449997</v>
      </c>
      <c r="Y105" s="18"/>
    </row>
    <row r="106" spans="1:25" x14ac:dyDescent="0.25">
      <c r="A106" s="3" t="s">
        <v>1227</v>
      </c>
      <c r="B106" s="4" t="s">
        <v>1227</v>
      </c>
      <c r="C106" s="4" t="s">
        <v>2</v>
      </c>
      <c r="D106" s="3" t="s">
        <v>1228</v>
      </c>
      <c r="E106" s="3" t="s">
        <v>396</v>
      </c>
      <c r="F106" s="3">
        <v>3750</v>
      </c>
      <c r="G106" s="3" t="s">
        <v>15</v>
      </c>
      <c r="H106" s="3">
        <v>2259</v>
      </c>
      <c r="I106" s="5" t="s">
        <v>44</v>
      </c>
      <c r="J106" s="6">
        <v>30.800000000000004</v>
      </c>
      <c r="K106" s="7">
        <v>69577.200000000012</v>
      </c>
      <c r="L106" s="8">
        <v>0.08</v>
      </c>
      <c r="M106" s="7">
        <v>64011.024000000019</v>
      </c>
      <c r="N106" s="8">
        <v>0.2</v>
      </c>
      <c r="O106" s="7">
        <v>51208.819200000013</v>
      </c>
      <c r="P106" s="9">
        <v>9.2499999999999999E-2</v>
      </c>
      <c r="Q106" s="9">
        <v>8.9373739888592763E-2</v>
      </c>
      <c r="R106" s="9">
        <v>0.18187373988859276</v>
      </c>
      <c r="S106" s="16">
        <v>4</v>
      </c>
      <c r="T106" s="16">
        <v>0</v>
      </c>
      <c r="U106" s="7">
        <v>0</v>
      </c>
      <c r="V106" s="18">
        <v>63750</v>
      </c>
      <c r="W106" s="7">
        <v>282000</v>
      </c>
      <c r="X106" s="6">
        <v>124.64031373570388</v>
      </c>
      <c r="Y106" s="18"/>
    </row>
    <row r="107" spans="1:25" x14ac:dyDescent="0.25">
      <c r="A107" s="3" t="s">
        <v>1229</v>
      </c>
      <c r="B107" s="4" t="s">
        <v>1229</v>
      </c>
      <c r="C107" s="4" t="s">
        <v>2</v>
      </c>
      <c r="D107" s="3" t="s">
        <v>1230</v>
      </c>
      <c r="E107" s="3" t="s">
        <v>288</v>
      </c>
      <c r="F107" s="3">
        <v>3748</v>
      </c>
      <c r="G107" s="3" t="s">
        <v>13</v>
      </c>
      <c r="H107" s="3">
        <v>2556</v>
      </c>
      <c r="I107" s="5" t="s">
        <v>44</v>
      </c>
      <c r="J107" s="6">
        <v>26.620000000000005</v>
      </c>
      <c r="K107" s="7">
        <v>68040.720000000016</v>
      </c>
      <c r="L107" s="8">
        <v>0.05</v>
      </c>
      <c r="M107" s="7">
        <v>64638.684000000016</v>
      </c>
      <c r="N107" s="8">
        <v>0.2</v>
      </c>
      <c r="O107" s="7">
        <v>51710.94720000001</v>
      </c>
      <c r="P107" s="9">
        <v>8.5000000000000006E-2</v>
      </c>
      <c r="Q107" s="9">
        <v>8.9373349215048151E-2</v>
      </c>
      <c r="R107" s="9">
        <v>0.17437334921504816</v>
      </c>
      <c r="S107" s="16">
        <v>4</v>
      </c>
      <c r="T107" s="16">
        <v>0</v>
      </c>
      <c r="U107" s="7">
        <v>0</v>
      </c>
      <c r="V107" s="18">
        <v>63716</v>
      </c>
      <c r="W107" s="7">
        <v>297000</v>
      </c>
      <c r="X107" s="6">
        <v>116.02231700584944</v>
      </c>
      <c r="Y107" s="18"/>
    </row>
    <row r="108" spans="1:25" x14ac:dyDescent="0.25">
      <c r="A108" s="3" t="s">
        <v>1231</v>
      </c>
      <c r="B108" s="4" t="s">
        <v>1231</v>
      </c>
      <c r="C108" s="4" t="s">
        <v>2</v>
      </c>
      <c r="D108" s="3" t="s">
        <v>1232</v>
      </c>
      <c r="E108" s="3" t="s">
        <v>396</v>
      </c>
      <c r="F108" s="3">
        <v>3748</v>
      </c>
      <c r="G108" s="3" t="s">
        <v>17</v>
      </c>
      <c r="H108" s="3">
        <v>2212</v>
      </c>
      <c r="I108" s="5" t="s">
        <v>44</v>
      </c>
      <c r="J108" s="6">
        <v>24.200000000000003</v>
      </c>
      <c r="K108" s="7">
        <v>53530.400000000009</v>
      </c>
      <c r="L108" s="8">
        <v>0.05</v>
      </c>
      <c r="M108" s="7">
        <v>50853.880000000005</v>
      </c>
      <c r="N108" s="8">
        <v>0.2</v>
      </c>
      <c r="O108" s="7">
        <v>40683.104000000007</v>
      </c>
      <c r="P108" s="9">
        <v>9.2499999999999999E-2</v>
      </c>
      <c r="Q108" s="9">
        <v>8.9373998393453211E-2</v>
      </c>
      <c r="R108" s="9">
        <v>0.1818739983934532</v>
      </c>
      <c r="S108" s="16">
        <v>4</v>
      </c>
      <c r="T108" s="16">
        <v>0</v>
      </c>
      <c r="U108" s="7">
        <v>0</v>
      </c>
      <c r="V108" s="18">
        <v>63716</v>
      </c>
      <c r="W108" s="7">
        <v>224000</v>
      </c>
      <c r="X108" s="6">
        <v>101.12495553219247</v>
      </c>
      <c r="Y108" s="18"/>
    </row>
    <row r="109" spans="1:25" x14ac:dyDescent="0.25">
      <c r="A109" s="3" t="s">
        <v>1233</v>
      </c>
      <c r="B109" s="4" t="s">
        <v>1233</v>
      </c>
      <c r="C109" s="4" t="s">
        <v>2</v>
      </c>
      <c r="D109" s="3" t="s">
        <v>1234</v>
      </c>
      <c r="E109" s="3" t="s">
        <v>288</v>
      </c>
      <c r="F109" s="3">
        <v>3750</v>
      </c>
      <c r="G109" s="3" t="s">
        <v>13</v>
      </c>
      <c r="H109" s="3">
        <v>2654</v>
      </c>
      <c r="I109" s="5" t="s">
        <v>44</v>
      </c>
      <c r="J109" s="6">
        <v>29.282000000000007</v>
      </c>
      <c r="K109" s="7">
        <v>77714.428000000014</v>
      </c>
      <c r="L109" s="8">
        <v>0.05</v>
      </c>
      <c r="M109" s="7">
        <v>73828.70660000002</v>
      </c>
      <c r="N109" s="8">
        <v>0.18000000000000002</v>
      </c>
      <c r="O109" s="7">
        <v>60539.539412000013</v>
      </c>
      <c r="P109" s="9">
        <v>8.5000000000000006E-2</v>
      </c>
      <c r="Q109" s="9">
        <v>8.9373294343986054E-2</v>
      </c>
      <c r="R109" s="9">
        <v>0.17437329434398607</v>
      </c>
      <c r="S109" s="16">
        <v>4</v>
      </c>
      <c r="T109" s="16">
        <v>0</v>
      </c>
      <c r="U109" s="7">
        <v>0</v>
      </c>
      <c r="V109" s="18">
        <v>63750</v>
      </c>
      <c r="W109" s="7">
        <v>347000</v>
      </c>
      <c r="X109" s="6">
        <v>130.81520358846575</v>
      </c>
      <c r="Y109" s="18"/>
    </row>
    <row r="110" spans="1:25" x14ac:dyDescent="0.25">
      <c r="A110" s="3" t="s">
        <v>1235</v>
      </c>
      <c r="B110" s="4" t="s">
        <v>1236</v>
      </c>
      <c r="C110" s="4" t="s">
        <v>7</v>
      </c>
      <c r="D110" s="3" t="s">
        <v>1237</v>
      </c>
      <c r="E110" s="3" t="s">
        <v>396</v>
      </c>
      <c r="F110" s="3">
        <v>11086</v>
      </c>
      <c r="G110" s="3" t="s">
        <v>13</v>
      </c>
      <c r="H110" s="3">
        <v>7500</v>
      </c>
      <c r="I110" s="5" t="s">
        <v>44</v>
      </c>
      <c r="J110" s="6">
        <v>21.78</v>
      </c>
      <c r="K110" s="7">
        <v>163350</v>
      </c>
      <c r="L110" s="8">
        <v>0.05</v>
      </c>
      <c r="M110" s="7">
        <v>155182.5</v>
      </c>
      <c r="N110" s="8">
        <v>0.2</v>
      </c>
      <c r="O110" s="7">
        <v>124146</v>
      </c>
      <c r="P110" s="9">
        <v>8.5000000000000006E-2</v>
      </c>
      <c r="Q110" s="9">
        <v>8.937296900000001E-2</v>
      </c>
      <c r="R110" s="9">
        <v>0.17437296900000002</v>
      </c>
      <c r="S110" s="16">
        <v>4</v>
      </c>
      <c r="T110" s="16">
        <v>0</v>
      </c>
      <c r="U110" s="7">
        <v>0</v>
      </c>
      <c r="V110" s="18">
        <v>188462</v>
      </c>
      <c r="W110" s="7">
        <v>712000</v>
      </c>
      <c r="X110" s="6">
        <v>94.927557263763731</v>
      </c>
      <c r="Y110" s="18"/>
    </row>
    <row r="111" spans="1:25" ht="30" x14ac:dyDescent="0.25">
      <c r="A111" s="3" t="s">
        <v>1238</v>
      </c>
      <c r="B111" s="4" t="s">
        <v>1239</v>
      </c>
      <c r="C111" s="4" t="s">
        <v>1240</v>
      </c>
      <c r="D111" s="3" t="s">
        <v>1241</v>
      </c>
      <c r="E111" s="3" t="s">
        <v>396</v>
      </c>
      <c r="F111" s="3">
        <v>33511</v>
      </c>
      <c r="G111" s="3" t="s">
        <v>19</v>
      </c>
      <c r="H111" s="3">
        <v>5946</v>
      </c>
      <c r="I111" s="5" t="s">
        <v>45</v>
      </c>
      <c r="J111" s="6">
        <v>50.688000000000009</v>
      </c>
      <c r="K111" s="7">
        <v>301390.84800000006</v>
      </c>
      <c r="L111" s="8">
        <v>0.05</v>
      </c>
      <c r="M111" s="7">
        <v>286321.30560000008</v>
      </c>
      <c r="N111" s="8">
        <v>0.22500000000000001</v>
      </c>
      <c r="O111" s="7">
        <v>221899.01184000005</v>
      </c>
      <c r="P111" s="9">
        <v>7.0000000000000007E-2</v>
      </c>
      <c r="Q111" s="9">
        <v>8.9373688656723002E-2</v>
      </c>
      <c r="R111" s="9">
        <v>0.15937368865672302</v>
      </c>
      <c r="S111" s="16">
        <v>4</v>
      </c>
      <c r="T111" s="16">
        <v>9727</v>
      </c>
      <c r="U111" s="7">
        <v>165359</v>
      </c>
      <c r="V111" s="18">
        <v>569687</v>
      </c>
      <c r="W111" s="7">
        <v>1558000</v>
      </c>
      <c r="X111" s="6">
        <v>234.16060903492016</v>
      </c>
      <c r="Y111" s="18"/>
    </row>
    <row r="112" spans="1:25" x14ac:dyDescent="0.25">
      <c r="A112" s="3" t="s">
        <v>1242</v>
      </c>
      <c r="B112" s="4" t="s">
        <v>1243</v>
      </c>
      <c r="C112" s="4" t="s">
        <v>172</v>
      </c>
      <c r="D112" s="3" t="s">
        <v>1244</v>
      </c>
      <c r="E112" s="3" t="s">
        <v>263</v>
      </c>
      <c r="F112" s="3">
        <v>15011</v>
      </c>
      <c r="G112" s="3" t="s">
        <v>183</v>
      </c>
      <c r="H112" s="3">
        <v>3608</v>
      </c>
      <c r="I112" s="5" t="s">
        <v>45</v>
      </c>
      <c r="J112" s="6">
        <v>32.670000000000009</v>
      </c>
      <c r="K112" s="7">
        <v>117873.36000000004</v>
      </c>
      <c r="L112" s="8">
        <v>0.05</v>
      </c>
      <c r="M112" s="7">
        <v>111979.69200000002</v>
      </c>
      <c r="N112" s="8">
        <v>0.18000000000000002</v>
      </c>
      <c r="O112" s="7">
        <v>91823.347440000012</v>
      </c>
      <c r="P112" s="9">
        <v>7.4999999999999997E-2</v>
      </c>
      <c r="Q112" s="9">
        <v>8.937453080918846E-2</v>
      </c>
      <c r="R112" s="9">
        <v>0.16437453080918846</v>
      </c>
      <c r="S112" s="16">
        <v>4</v>
      </c>
      <c r="T112" s="16">
        <v>579</v>
      </c>
      <c r="U112" s="7">
        <v>9843</v>
      </c>
      <c r="V112" s="18">
        <v>255187</v>
      </c>
      <c r="W112" s="7">
        <v>568000</v>
      </c>
      <c r="X112" s="6">
        <v>154.82891342542081</v>
      </c>
      <c r="Y112" s="18"/>
    </row>
    <row r="113" spans="1:25" x14ac:dyDescent="0.25">
      <c r="A113" s="3" t="s">
        <v>1245</v>
      </c>
      <c r="B113" s="4" t="s">
        <v>1245</v>
      </c>
      <c r="C113" s="4" t="s">
        <v>2</v>
      </c>
      <c r="D113" s="3" t="s">
        <v>1246</v>
      </c>
      <c r="E113" s="3" t="s">
        <v>263</v>
      </c>
      <c r="F113" s="3">
        <v>7505</v>
      </c>
      <c r="G113" s="3" t="s">
        <v>12</v>
      </c>
      <c r="H113" s="3">
        <v>3600</v>
      </c>
      <c r="I113" s="5" t="s">
        <v>44</v>
      </c>
      <c r="J113" s="6">
        <v>21.780000000000005</v>
      </c>
      <c r="K113" s="7">
        <v>78408.000000000015</v>
      </c>
      <c r="L113" s="8">
        <v>0.05</v>
      </c>
      <c r="M113" s="7">
        <v>74487.60000000002</v>
      </c>
      <c r="N113" s="8">
        <v>0.2</v>
      </c>
      <c r="O113" s="7">
        <v>59590.080000000016</v>
      </c>
      <c r="P113" s="9">
        <v>8.7499999999999994E-2</v>
      </c>
      <c r="Q113" s="9">
        <v>8.9372702499020462E-2</v>
      </c>
      <c r="R113" s="9">
        <v>0.17687270249902046</v>
      </c>
      <c r="S113" s="16">
        <v>4</v>
      </c>
      <c r="T113" s="16">
        <v>0</v>
      </c>
      <c r="U113" s="7">
        <v>0</v>
      </c>
      <c r="V113" s="18">
        <v>127585</v>
      </c>
      <c r="W113" s="7">
        <v>337000</v>
      </c>
      <c r="X113" s="6">
        <v>93.585950608131157</v>
      </c>
      <c r="Y113" s="18"/>
    </row>
    <row r="114" spans="1:25" x14ac:dyDescent="0.25">
      <c r="A114" s="3" t="s">
        <v>1247</v>
      </c>
      <c r="B114" s="4" t="s">
        <v>1247</v>
      </c>
      <c r="C114" s="4" t="s">
        <v>2</v>
      </c>
      <c r="D114" s="3" t="s">
        <v>1248</v>
      </c>
      <c r="E114" s="3" t="s">
        <v>263</v>
      </c>
      <c r="F114" s="3">
        <v>3741</v>
      </c>
      <c r="G114" s="3" t="s">
        <v>16</v>
      </c>
      <c r="H114" s="3">
        <v>2850</v>
      </c>
      <c r="I114" s="5" t="s">
        <v>44</v>
      </c>
      <c r="J114" s="6">
        <v>25.74</v>
      </c>
      <c r="K114" s="7">
        <v>73359</v>
      </c>
      <c r="L114" s="8">
        <v>0.05</v>
      </c>
      <c r="M114" s="7">
        <v>69691.05</v>
      </c>
      <c r="N114" s="8">
        <v>0.25</v>
      </c>
      <c r="O114" s="7">
        <v>52268.287500000006</v>
      </c>
      <c r="P114" s="9">
        <v>8.7499999999999994E-2</v>
      </c>
      <c r="Q114" s="9">
        <v>8.9374236324187145E-2</v>
      </c>
      <c r="R114" s="9">
        <v>0.17687423632418714</v>
      </c>
      <c r="S114" s="16">
        <v>4</v>
      </c>
      <c r="T114" s="16">
        <v>0</v>
      </c>
      <c r="U114" s="7">
        <v>0</v>
      </c>
      <c r="V114" s="18">
        <v>63597</v>
      </c>
      <c r="W114" s="7">
        <v>296000</v>
      </c>
      <c r="X114" s="6">
        <v>103.68808019267236</v>
      </c>
      <c r="Y114" s="18"/>
    </row>
    <row r="115" spans="1:25" x14ac:dyDescent="0.25">
      <c r="A115" s="3" t="s">
        <v>1249</v>
      </c>
      <c r="B115" s="4" t="s">
        <v>1250</v>
      </c>
      <c r="C115" s="4" t="s">
        <v>6</v>
      </c>
      <c r="D115" s="3" t="s">
        <v>1251</v>
      </c>
      <c r="E115" s="3" t="s">
        <v>263</v>
      </c>
      <c r="F115" s="3">
        <v>14964</v>
      </c>
      <c r="G115" s="3" t="s">
        <v>12</v>
      </c>
      <c r="H115" s="3">
        <v>10449</v>
      </c>
      <c r="I115" s="5" t="s">
        <v>44</v>
      </c>
      <c r="J115" s="6">
        <v>16.038</v>
      </c>
      <c r="K115" s="7">
        <v>167581.06200000001</v>
      </c>
      <c r="L115" s="8">
        <v>0.05</v>
      </c>
      <c r="M115" s="7">
        <v>159202.00890000002</v>
      </c>
      <c r="N115" s="8">
        <v>0.22000000000000003</v>
      </c>
      <c r="O115" s="7">
        <v>124177.566942</v>
      </c>
      <c r="P115" s="9">
        <v>8.7499999999999994E-2</v>
      </c>
      <c r="Q115" s="9">
        <v>8.937296900000001E-2</v>
      </c>
      <c r="R115" s="9">
        <v>0.17687296899999999</v>
      </c>
      <c r="S115" s="16">
        <v>4</v>
      </c>
      <c r="T115" s="16">
        <v>0</v>
      </c>
      <c r="U115" s="7">
        <v>0</v>
      </c>
      <c r="V115" s="18">
        <v>254388</v>
      </c>
      <c r="W115" s="7">
        <v>702000</v>
      </c>
      <c r="X115" s="6">
        <v>67.190357391467771</v>
      </c>
      <c r="Y115" s="18"/>
    </row>
    <row r="116" spans="1:25" x14ac:dyDescent="0.25">
      <c r="A116" s="3" t="s">
        <v>1252</v>
      </c>
      <c r="B116" s="4" t="s">
        <v>1252</v>
      </c>
      <c r="C116" s="4" t="s">
        <v>2</v>
      </c>
      <c r="D116" s="3" t="s">
        <v>1253</v>
      </c>
      <c r="E116" s="3" t="s">
        <v>263</v>
      </c>
      <c r="F116" s="3">
        <v>6316</v>
      </c>
      <c r="G116" s="3" t="s">
        <v>20</v>
      </c>
      <c r="H116" s="3">
        <v>492</v>
      </c>
      <c r="I116" s="5" t="s">
        <v>44</v>
      </c>
      <c r="J116" s="6">
        <v>34.991999999999997</v>
      </c>
      <c r="K116" s="7">
        <v>17216.063999999998</v>
      </c>
      <c r="L116" s="8">
        <v>0.05</v>
      </c>
      <c r="M116" s="7">
        <v>16355.260799999998</v>
      </c>
      <c r="N116" s="8">
        <v>0.27500000000000002</v>
      </c>
      <c r="O116" s="7">
        <v>11857.564079999998</v>
      </c>
      <c r="P116" s="9">
        <v>8.7499999999999994E-2</v>
      </c>
      <c r="Q116" s="9">
        <v>8.937296900000001E-2</v>
      </c>
      <c r="R116" s="9">
        <v>0.17687296899999999</v>
      </c>
      <c r="S116" s="16">
        <v>4</v>
      </c>
      <c r="T116" s="16">
        <v>4348</v>
      </c>
      <c r="U116" s="7">
        <v>73916</v>
      </c>
      <c r="V116" s="18">
        <v>107372</v>
      </c>
      <c r="W116" s="7">
        <v>141000</v>
      </c>
      <c r="X116" s="6">
        <v>136.26016533934023</v>
      </c>
      <c r="Y116" s="18"/>
    </row>
    <row r="117" spans="1:25" x14ac:dyDescent="0.25">
      <c r="A117" s="3" t="s">
        <v>1254</v>
      </c>
      <c r="B117" s="4" t="s">
        <v>1255</v>
      </c>
      <c r="C117" s="4" t="s">
        <v>6</v>
      </c>
      <c r="D117" s="3" t="s">
        <v>1256</v>
      </c>
      <c r="E117" s="3" t="s">
        <v>263</v>
      </c>
      <c r="F117" s="3">
        <v>8180</v>
      </c>
      <c r="G117" s="3" t="s">
        <v>13</v>
      </c>
      <c r="H117" s="3">
        <v>3888</v>
      </c>
      <c r="I117" s="5" t="s">
        <v>44</v>
      </c>
      <c r="J117" s="6">
        <v>19.8</v>
      </c>
      <c r="K117" s="7">
        <v>76982.400000000009</v>
      </c>
      <c r="L117" s="8">
        <v>0.05</v>
      </c>
      <c r="M117" s="7">
        <v>73133.280000000013</v>
      </c>
      <c r="N117" s="8">
        <v>0.2</v>
      </c>
      <c r="O117" s="7">
        <v>58506.624000000011</v>
      </c>
      <c r="P117" s="9">
        <v>8.5000000000000006E-2</v>
      </c>
      <c r="Q117" s="9">
        <v>8.9373546714229396E-2</v>
      </c>
      <c r="R117" s="9">
        <v>0.17437354671422939</v>
      </c>
      <c r="S117" s="16">
        <v>4</v>
      </c>
      <c r="T117" s="16">
        <v>0</v>
      </c>
      <c r="U117" s="7">
        <v>0</v>
      </c>
      <c r="V117" s="18">
        <v>139060</v>
      </c>
      <c r="W117" s="7">
        <v>336000</v>
      </c>
      <c r="X117" s="6">
        <v>86.297493418891634</v>
      </c>
      <c r="Y117" s="18"/>
    </row>
    <row r="118" spans="1:25" x14ac:dyDescent="0.25">
      <c r="A118" s="3" t="s">
        <v>1257</v>
      </c>
      <c r="B118" s="4" t="s">
        <v>1257</v>
      </c>
      <c r="C118" s="4" t="s">
        <v>2</v>
      </c>
      <c r="D118" s="3" t="s">
        <v>1258</v>
      </c>
      <c r="E118" s="3" t="s">
        <v>263</v>
      </c>
      <c r="F118" s="3">
        <v>620</v>
      </c>
      <c r="G118" s="3" t="s">
        <v>13</v>
      </c>
      <c r="H118" s="3">
        <v>430</v>
      </c>
      <c r="I118" s="5" t="s">
        <v>44</v>
      </c>
      <c r="J118" s="6">
        <v>26.4</v>
      </c>
      <c r="K118" s="7">
        <v>11352</v>
      </c>
      <c r="L118" s="8">
        <v>0.05</v>
      </c>
      <c r="M118" s="7">
        <v>10784.4</v>
      </c>
      <c r="N118" s="8">
        <v>0.2</v>
      </c>
      <c r="O118" s="7">
        <v>8627.52</v>
      </c>
      <c r="P118" s="9">
        <v>8.5000000000000006E-2</v>
      </c>
      <c r="Q118" s="9">
        <v>8.937296900000001E-2</v>
      </c>
      <c r="R118" s="9">
        <v>0.17437296900000002</v>
      </c>
      <c r="S118" s="16">
        <v>4</v>
      </c>
      <c r="T118" s="16">
        <v>0</v>
      </c>
      <c r="U118" s="7">
        <v>0</v>
      </c>
      <c r="V118" s="18">
        <v>10540</v>
      </c>
      <c r="W118" s="7">
        <v>49000</v>
      </c>
      <c r="X118" s="6">
        <v>115.06370577425908</v>
      </c>
      <c r="Y118" s="18"/>
    </row>
    <row r="119" spans="1:25" x14ac:dyDescent="0.25">
      <c r="A119" s="3" t="s">
        <v>1259</v>
      </c>
      <c r="B119" s="4" t="s">
        <v>1259</v>
      </c>
      <c r="C119" s="4" t="s">
        <v>2</v>
      </c>
      <c r="D119" s="3" t="s">
        <v>1260</v>
      </c>
      <c r="E119" s="3" t="s">
        <v>263</v>
      </c>
      <c r="F119" s="3">
        <v>6251</v>
      </c>
      <c r="G119" s="3" t="s">
        <v>13</v>
      </c>
      <c r="H119" s="3">
        <v>4500</v>
      </c>
      <c r="I119" s="5" t="s">
        <v>44</v>
      </c>
      <c r="J119" s="6">
        <v>21.78</v>
      </c>
      <c r="K119" s="7">
        <v>98010</v>
      </c>
      <c r="L119" s="8">
        <v>0.05</v>
      </c>
      <c r="M119" s="7">
        <v>93109.5</v>
      </c>
      <c r="N119" s="8">
        <v>0.18000000000000002</v>
      </c>
      <c r="O119" s="7">
        <v>76349.789999999994</v>
      </c>
      <c r="P119" s="9">
        <v>8.5000000000000006E-2</v>
      </c>
      <c r="Q119" s="9">
        <v>8.9373821803643172E-2</v>
      </c>
      <c r="R119" s="9">
        <v>0.17437382180364319</v>
      </c>
      <c r="S119" s="16">
        <v>4</v>
      </c>
      <c r="T119" s="16">
        <v>0</v>
      </c>
      <c r="U119" s="7">
        <v>0</v>
      </c>
      <c r="V119" s="18">
        <v>106267</v>
      </c>
      <c r="W119" s="7">
        <v>438000</v>
      </c>
      <c r="X119" s="6">
        <v>97.300270330173589</v>
      </c>
      <c r="Y119" s="18"/>
    </row>
    <row r="120" spans="1:25" x14ac:dyDescent="0.25">
      <c r="A120" s="3" t="s">
        <v>1261</v>
      </c>
      <c r="B120" s="4" t="s">
        <v>1261</v>
      </c>
      <c r="C120" s="4" t="s">
        <v>2</v>
      </c>
      <c r="D120" s="3" t="s">
        <v>1262</v>
      </c>
      <c r="E120" s="3" t="s">
        <v>263</v>
      </c>
      <c r="F120" s="3">
        <v>4174</v>
      </c>
      <c r="G120" s="3" t="s">
        <v>13</v>
      </c>
      <c r="H120" s="3">
        <v>2690</v>
      </c>
      <c r="I120" s="5" t="s">
        <v>44</v>
      </c>
      <c r="J120" s="6">
        <v>21.780000000000005</v>
      </c>
      <c r="K120" s="7">
        <v>58588.200000000019</v>
      </c>
      <c r="L120" s="8">
        <v>0.05</v>
      </c>
      <c r="M120" s="7">
        <v>55658.790000000008</v>
      </c>
      <c r="N120" s="8">
        <v>0.2</v>
      </c>
      <c r="O120" s="7">
        <v>44527.032000000007</v>
      </c>
      <c r="P120" s="9">
        <v>8.5000000000000006E-2</v>
      </c>
      <c r="Q120" s="9">
        <v>8.9373494714069773E-2</v>
      </c>
      <c r="R120" s="9">
        <v>0.17437349471406977</v>
      </c>
      <c r="S120" s="16">
        <v>4</v>
      </c>
      <c r="T120" s="16">
        <v>0</v>
      </c>
      <c r="U120" s="7">
        <v>0</v>
      </c>
      <c r="V120" s="18">
        <v>70958</v>
      </c>
      <c r="W120" s="7">
        <v>255000</v>
      </c>
      <c r="X120" s="6">
        <v>94.927271069164391</v>
      </c>
      <c r="Y120" s="18"/>
    </row>
    <row r="121" spans="1:25" x14ac:dyDescent="0.25">
      <c r="A121" s="3" t="s">
        <v>1263</v>
      </c>
      <c r="B121" s="4" t="s">
        <v>1264</v>
      </c>
      <c r="C121" s="4" t="s">
        <v>6</v>
      </c>
      <c r="D121" s="3" t="s">
        <v>1265</v>
      </c>
      <c r="E121" s="3" t="s">
        <v>263</v>
      </c>
      <c r="F121" s="3">
        <v>12952</v>
      </c>
      <c r="G121" s="3" t="s">
        <v>12</v>
      </c>
      <c r="H121" s="3">
        <v>6102</v>
      </c>
      <c r="I121" s="5" t="s">
        <v>44</v>
      </c>
      <c r="J121" s="6">
        <v>19.8</v>
      </c>
      <c r="K121" s="7">
        <v>120819.6</v>
      </c>
      <c r="L121" s="8">
        <v>0.05</v>
      </c>
      <c r="M121" s="7">
        <v>114778.62</v>
      </c>
      <c r="N121" s="8">
        <v>0.2</v>
      </c>
      <c r="O121" s="7">
        <v>91822.895999999993</v>
      </c>
      <c r="P121" s="9">
        <v>8.7499999999999994E-2</v>
      </c>
      <c r="Q121" s="9">
        <v>8.9373745433831142E-2</v>
      </c>
      <c r="R121" s="9">
        <v>0.17687374543383114</v>
      </c>
      <c r="S121" s="16">
        <v>4</v>
      </c>
      <c r="T121" s="16">
        <v>0</v>
      </c>
      <c r="U121" s="7">
        <v>0</v>
      </c>
      <c r="V121" s="18">
        <v>220184</v>
      </c>
      <c r="W121" s="7">
        <v>519000</v>
      </c>
      <c r="X121" s="6">
        <v>85.077635253839802</v>
      </c>
      <c r="Y121" s="18"/>
    </row>
    <row r="122" spans="1:25" x14ac:dyDescent="0.25">
      <c r="A122" s="3" t="s">
        <v>1266</v>
      </c>
      <c r="B122" s="4" t="s">
        <v>1267</v>
      </c>
      <c r="C122" s="4" t="s">
        <v>184</v>
      </c>
      <c r="D122" s="3" t="s">
        <v>1268</v>
      </c>
      <c r="E122" s="3" t="s">
        <v>288</v>
      </c>
      <c r="F122" s="3">
        <v>10576</v>
      </c>
      <c r="G122" s="3" t="s">
        <v>12</v>
      </c>
      <c r="H122" s="3">
        <v>4620</v>
      </c>
      <c r="I122" s="5" t="s">
        <v>44</v>
      </c>
      <c r="J122" s="6">
        <v>24.200000000000003</v>
      </c>
      <c r="K122" s="7">
        <v>111804</v>
      </c>
      <c r="L122" s="8">
        <v>0.05</v>
      </c>
      <c r="M122" s="7">
        <v>106213.80000000002</v>
      </c>
      <c r="N122" s="8">
        <v>0.2</v>
      </c>
      <c r="O122" s="7">
        <v>84971.04</v>
      </c>
      <c r="P122" s="9">
        <v>8.7499999999999994E-2</v>
      </c>
      <c r="Q122" s="9">
        <v>8.9375045634950065E-2</v>
      </c>
      <c r="R122" s="9">
        <v>0.17687504563495005</v>
      </c>
      <c r="S122" s="16">
        <v>4</v>
      </c>
      <c r="T122" s="16">
        <v>0</v>
      </c>
      <c r="U122" s="7">
        <v>0</v>
      </c>
      <c r="V122" s="18">
        <v>179792</v>
      </c>
      <c r="W122" s="7">
        <v>480000</v>
      </c>
      <c r="X122" s="6">
        <v>103.98301204093536</v>
      </c>
      <c r="Y122" s="18"/>
    </row>
    <row r="123" spans="1:25" ht="30" x14ac:dyDescent="0.25">
      <c r="A123" s="3" t="s">
        <v>1269</v>
      </c>
      <c r="B123" s="4" t="s">
        <v>1270</v>
      </c>
      <c r="C123" s="4" t="s">
        <v>1271</v>
      </c>
      <c r="D123" s="3" t="s">
        <v>1272</v>
      </c>
      <c r="E123" s="3" t="s">
        <v>450</v>
      </c>
      <c r="F123" s="3">
        <v>28016</v>
      </c>
      <c r="G123" s="3" t="s">
        <v>15</v>
      </c>
      <c r="H123" s="3">
        <v>9310</v>
      </c>
      <c r="I123" s="5" t="s">
        <v>44</v>
      </c>
      <c r="J123" s="6">
        <v>25.2</v>
      </c>
      <c r="K123" s="7">
        <v>234612</v>
      </c>
      <c r="L123" s="8">
        <v>0.08</v>
      </c>
      <c r="M123" s="7">
        <v>215843.04</v>
      </c>
      <c r="N123" s="8">
        <v>0.2</v>
      </c>
      <c r="O123" s="7">
        <v>172674.432</v>
      </c>
      <c r="P123" s="9">
        <v>9.2499999999999999E-2</v>
      </c>
      <c r="Q123" s="9">
        <v>8.9374496086442781E-2</v>
      </c>
      <c r="R123" s="9">
        <v>0.18187449608644279</v>
      </c>
      <c r="S123" s="16">
        <v>4</v>
      </c>
      <c r="T123" s="16">
        <v>0</v>
      </c>
      <c r="U123" s="7">
        <v>0</v>
      </c>
      <c r="V123" s="18">
        <v>476272</v>
      </c>
      <c r="W123" s="7">
        <v>949000</v>
      </c>
      <c r="X123" s="6">
        <v>101.97801450503944</v>
      </c>
      <c r="Y123" s="18"/>
    </row>
    <row r="124" spans="1:25" ht="45" x14ac:dyDescent="0.25">
      <c r="A124" s="3" t="s">
        <v>1273</v>
      </c>
      <c r="B124" s="4" t="s">
        <v>1274</v>
      </c>
      <c r="C124" s="4" t="s">
        <v>1275</v>
      </c>
      <c r="D124" s="3" t="s">
        <v>1276</v>
      </c>
      <c r="E124" s="3" t="s">
        <v>450</v>
      </c>
      <c r="F124" s="3">
        <v>43657</v>
      </c>
      <c r="G124" s="3" t="s">
        <v>16</v>
      </c>
      <c r="H124" s="3">
        <v>10880</v>
      </c>
      <c r="I124" s="5" t="s">
        <v>44</v>
      </c>
      <c r="J124" s="6">
        <v>22.880000000000003</v>
      </c>
      <c r="K124" s="7">
        <v>248934.39999999999</v>
      </c>
      <c r="L124" s="8">
        <v>0.05</v>
      </c>
      <c r="M124" s="7">
        <v>236487.67999999999</v>
      </c>
      <c r="N124" s="8">
        <v>0.22500000000000001</v>
      </c>
      <c r="O124" s="7">
        <v>183277.95199999999</v>
      </c>
      <c r="P124" s="9">
        <v>8.7499999999999994E-2</v>
      </c>
      <c r="Q124" s="9">
        <v>8.9374748144843114E-2</v>
      </c>
      <c r="R124" s="9">
        <v>0.17687474814484311</v>
      </c>
      <c r="S124" s="16">
        <v>4</v>
      </c>
      <c r="T124" s="16">
        <v>137</v>
      </c>
      <c r="U124" s="7">
        <v>2329</v>
      </c>
      <c r="V124" s="18">
        <v>742169</v>
      </c>
      <c r="W124" s="7">
        <v>1039000</v>
      </c>
      <c r="X124" s="6">
        <v>95.239146213258593</v>
      </c>
      <c r="Y124" s="18"/>
    </row>
    <row r="125" spans="1:25" ht="30" x14ac:dyDescent="0.25">
      <c r="A125" s="3" t="s">
        <v>1277</v>
      </c>
      <c r="B125" s="4" t="s">
        <v>1278</v>
      </c>
      <c r="C125" s="4" t="s">
        <v>1279</v>
      </c>
      <c r="D125" s="3" t="s">
        <v>1280</v>
      </c>
      <c r="E125" s="3" t="s">
        <v>263</v>
      </c>
      <c r="F125" s="3">
        <v>24099</v>
      </c>
      <c r="G125" s="3" t="s">
        <v>16</v>
      </c>
      <c r="H125" s="3">
        <v>3456</v>
      </c>
      <c r="I125" s="5" t="s">
        <v>44</v>
      </c>
      <c r="J125" s="6">
        <v>31.460000000000004</v>
      </c>
      <c r="K125" s="7">
        <v>108725.75999999999</v>
      </c>
      <c r="L125" s="8">
        <v>0.05</v>
      </c>
      <c r="M125" s="7">
        <v>103289.47199999999</v>
      </c>
      <c r="N125" s="8">
        <v>0.25</v>
      </c>
      <c r="O125" s="7">
        <v>77467.104000000007</v>
      </c>
      <c r="P125" s="9">
        <v>8.7499999999999994E-2</v>
      </c>
      <c r="Q125" s="9">
        <v>8.9376668658371933E-2</v>
      </c>
      <c r="R125" s="9">
        <v>0.17687666865837193</v>
      </c>
      <c r="S125" s="16">
        <v>4</v>
      </c>
      <c r="T125" s="16">
        <v>10275</v>
      </c>
      <c r="U125" s="7">
        <v>174675</v>
      </c>
      <c r="V125" s="18">
        <v>409683</v>
      </c>
      <c r="W125" s="7">
        <v>613000</v>
      </c>
      <c r="X125" s="6">
        <v>126.72813305464211</v>
      </c>
      <c r="Y125" s="18"/>
    </row>
    <row r="126" spans="1:25" x14ac:dyDescent="0.25">
      <c r="A126" s="3" t="s">
        <v>1281</v>
      </c>
      <c r="B126" s="4" t="s">
        <v>1281</v>
      </c>
      <c r="C126" s="4" t="s">
        <v>2</v>
      </c>
      <c r="D126" s="3" t="s">
        <v>1282</v>
      </c>
      <c r="E126" s="3" t="s">
        <v>263</v>
      </c>
      <c r="F126" s="3">
        <v>3442</v>
      </c>
      <c r="G126" s="3" t="s">
        <v>13</v>
      </c>
      <c r="H126" s="3">
        <v>1500</v>
      </c>
      <c r="I126" s="5" t="s">
        <v>44</v>
      </c>
      <c r="J126" s="6">
        <v>29.282000000000007</v>
      </c>
      <c r="K126" s="7">
        <v>43923.000000000007</v>
      </c>
      <c r="L126" s="8">
        <v>0.05</v>
      </c>
      <c r="M126" s="7">
        <v>41726.850000000006</v>
      </c>
      <c r="N126" s="8">
        <v>0.18000000000000002</v>
      </c>
      <c r="O126" s="7">
        <v>34216.017000000007</v>
      </c>
      <c r="P126" s="9">
        <v>8.5000000000000006E-2</v>
      </c>
      <c r="Q126" s="9">
        <v>8.9374120283270436E-2</v>
      </c>
      <c r="R126" s="9">
        <v>0.17437412028327043</v>
      </c>
      <c r="S126" s="16">
        <v>4</v>
      </c>
      <c r="T126" s="16">
        <v>0</v>
      </c>
      <c r="U126" s="7">
        <v>0</v>
      </c>
      <c r="V126" s="18">
        <v>58514</v>
      </c>
      <c r="W126" s="7">
        <v>196000</v>
      </c>
      <c r="X126" s="6">
        <v>130.81458397005304</v>
      </c>
      <c r="Y126" s="18"/>
    </row>
    <row r="127" spans="1:25" x14ac:dyDescent="0.25">
      <c r="A127" s="3" t="s">
        <v>1283</v>
      </c>
      <c r="B127" s="4" t="s">
        <v>1284</v>
      </c>
      <c r="C127" s="4" t="s">
        <v>7</v>
      </c>
      <c r="D127" s="3" t="s">
        <v>1285</v>
      </c>
      <c r="E127" s="3" t="s">
        <v>263</v>
      </c>
      <c r="F127" s="3">
        <v>23553</v>
      </c>
      <c r="G127" s="3" t="s">
        <v>16</v>
      </c>
      <c r="H127" s="3">
        <v>9025</v>
      </c>
      <c r="I127" s="5" t="s">
        <v>44</v>
      </c>
      <c r="J127" s="6">
        <v>23.4</v>
      </c>
      <c r="K127" s="7">
        <v>211185.00000000003</v>
      </c>
      <c r="L127" s="8">
        <v>0.05</v>
      </c>
      <c r="M127" s="7">
        <v>200625.75000000003</v>
      </c>
      <c r="N127" s="8">
        <v>0.25</v>
      </c>
      <c r="O127" s="7">
        <v>150469.31250000003</v>
      </c>
      <c r="P127" s="9">
        <v>8.7499999999999994E-2</v>
      </c>
      <c r="Q127" s="9">
        <v>8.9373304188437391E-2</v>
      </c>
      <c r="R127" s="9">
        <v>0.17687330418843741</v>
      </c>
      <c r="S127" s="16">
        <v>4</v>
      </c>
      <c r="T127" s="16">
        <v>0</v>
      </c>
      <c r="U127" s="7">
        <v>0</v>
      </c>
      <c r="V127" s="18">
        <v>382419</v>
      </c>
      <c r="W127" s="7">
        <v>851000</v>
      </c>
      <c r="X127" s="6">
        <v>94.262387851574516</v>
      </c>
      <c r="Y127" s="18"/>
    </row>
    <row r="128" spans="1:25" x14ac:dyDescent="0.25">
      <c r="A128" s="3" t="s">
        <v>1286</v>
      </c>
      <c r="B128" s="4" t="s">
        <v>1287</v>
      </c>
      <c r="C128" s="4" t="s">
        <v>108</v>
      </c>
      <c r="D128" s="3" t="s">
        <v>1288</v>
      </c>
      <c r="E128" s="3" t="s">
        <v>461</v>
      </c>
      <c r="F128" s="3">
        <v>12987</v>
      </c>
      <c r="G128" s="3" t="s">
        <v>12</v>
      </c>
      <c r="H128" s="3">
        <v>5909</v>
      </c>
      <c r="I128" s="5" t="s">
        <v>44</v>
      </c>
      <c r="J128" s="6">
        <v>22</v>
      </c>
      <c r="K128" s="7">
        <v>129998</v>
      </c>
      <c r="L128" s="8">
        <v>0.05</v>
      </c>
      <c r="M128" s="7">
        <v>123498.1</v>
      </c>
      <c r="N128" s="8">
        <v>0.2</v>
      </c>
      <c r="O128" s="7">
        <v>98798.48</v>
      </c>
      <c r="P128" s="9">
        <v>8.7499999999999994E-2</v>
      </c>
      <c r="Q128" s="9">
        <v>8.9373409862502043E-2</v>
      </c>
      <c r="R128" s="9">
        <v>0.17687340986250205</v>
      </c>
      <c r="S128" s="16">
        <v>4</v>
      </c>
      <c r="T128" s="16">
        <v>0</v>
      </c>
      <c r="U128" s="7">
        <v>0</v>
      </c>
      <c r="V128" s="18">
        <v>220779</v>
      </c>
      <c r="W128" s="7">
        <v>559000</v>
      </c>
      <c r="X128" s="6">
        <v>94.530885185047339</v>
      </c>
      <c r="Y128" s="18"/>
    </row>
    <row r="129" spans="1:25" ht="30" x14ac:dyDescent="0.25">
      <c r="A129" s="3" t="s">
        <v>1289</v>
      </c>
      <c r="B129" s="4" t="s">
        <v>1290</v>
      </c>
      <c r="C129" s="4" t="s">
        <v>1291</v>
      </c>
      <c r="D129" s="3" t="s">
        <v>1292</v>
      </c>
      <c r="E129" s="3" t="s">
        <v>461</v>
      </c>
      <c r="F129" s="3">
        <v>18798</v>
      </c>
      <c r="G129" s="3" t="s">
        <v>15</v>
      </c>
      <c r="H129" s="3">
        <v>6350</v>
      </c>
      <c r="I129" s="5" t="s">
        <v>44</v>
      </c>
      <c r="J129" s="6">
        <v>27.72</v>
      </c>
      <c r="K129" s="7">
        <v>176022.00000000003</v>
      </c>
      <c r="L129" s="8">
        <v>0.08</v>
      </c>
      <c r="M129" s="7">
        <v>161940.24000000002</v>
      </c>
      <c r="N129" s="8">
        <v>0.18000000000000002</v>
      </c>
      <c r="O129" s="7">
        <v>132790.99680000002</v>
      </c>
      <c r="P129" s="9">
        <v>9.2499999999999999E-2</v>
      </c>
      <c r="Q129" s="9">
        <v>8.9373340605451046E-2</v>
      </c>
      <c r="R129" s="9">
        <v>0.18187334060545104</v>
      </c>
      <c r="S129" s="16">
        <v>4</v>
      </c>
      <c r="T129" s="16">
        <v>0</v>
      </c>
      <c r="U129" s="7">
        <v>0</v>
      </c>
      <c r="V129" s="18">
        <v>319566</v>
      </c>
      <c r="W129" s="7">
        <v>730000</v>
      </c>
      <c r="X129" s="6">
        <v>114.98094184878704</v>
      </c>
      <c r="Y129" s="18"/>
    </row>
    <row r="130" spans="1:25" x14ac:dyDescent="0.25">
      <c r="A130" s="3" t="s">
        <v>1293</v>
      </c>
      <c r="B130" s="4" t="s">
        <v>1293</v>
      </c>
      <c r="C130" s="4" t="s">
        <v>2</v>
      </c>
      <c r="D130" s="3" t="s">
        <v>1294</v>
      </c>
      <c r="E130" s="3" t="s">
        <v>461</v>
      </c>
      <c r="F130" s="3">
        <v>3367</v>
      </c>
      <c r="G130" s="3" t="s">
        <v>15</v>
      </c>
      <c r="H130" s="3">
        <v>2802</v>
      </c>
      <c r="I130" s="5" t="s">
        <v>44</v>
      </c>
      <c r="J130" s="6">
        <v>25.2</v>
      </c>
      <c r="K130" s="7">
        <v>70610.399999999994</v>
      </c>
      <c r="L130" s="8">
        <v>0.08</v>
      </c>
      <c r="M130" s="7">
        <v>64961.567999999992</v>
      </c>
      <c r="N130" s="8">
        <v>0.2</v>
      </c>
      <c r="O130" s="7">
        <v>51969.254399999991</v>
      </c>
      <c r="P130" s="9">
        <v>9.2499999999999999E-2</v>
      </c>
      <c r="Q130" s="9">
        <v>8.9372658250990084E-2</v>
      </c>
      <c r="R130" s="9">
        <v>0.18187265825099008</v>
      </c>
      <c r="S130" s="16">
        <v>4</v>
      </c>
      <c r="T130" s="16">
        <v>0</v>
      </c>
      <c r="U130" s="7">
        <v>0</v>
      </c>
      <c r="V130" s="18">
        <v>57239</v>
      </c>
      <c r="W130" s="7">
        <v>286000</v>
      </c>
      <c r="X130" s="6">
        <v>101.9790449997397</v>
      </c>
      <c r="Y130" s="18"/>
    </row>
    <row r="131" spans="1:25" x14ac:dyDescent="0.25">
      <c r="A131" s="3" t="s">
        <v>1295</v>
      </c>
      <c r="B131" s="4" t="s">
        <v>1295</v>
      </c>
      <c r="C131" s="4" t="s">
        <v>2</v>
      </c>
      <c r="D131" s="3" t="s">
        <v>1296</v>
      </c>
      <c r="E131" s="3" t="s">
        <v>461</v>
      </c>
      <c r="F131" s="3">
        <v>3134</v>
      </c>
      <c r="G131" s="3" t="s">
        <v>14</v>
      </c>
      <c r="H131" s="3">
        <v>1600</v>
      </c>
      <c r="I131" s="5" t="s">
        <v>44</v>
      </c>
      <c r="J131" s="6">
        <v>26.620000000000005</v>
      </c>
      <c r="K131" s="7">
        <v>42592.000000000007</v>
      </c>
      <c r="L131" s="8">
        <v>0.08</v>
      </c>
      <c r="M131" s="7">
        <v>39184.640000000007</v>
      </c>
      <c r="N131" s="8">
        <v>0.18000000000000002</v>
      </c>
      <c r="O131" s="7">
        <v>32131.404800000004</v>
      </c>
      <c r="P131" s="9">
        <v>9.5000000000000001E-2</v>
      </c>
      <c r="Q131" s="9">
        <v>8.937296900000001E-2</v>
      </c>
      <c r="R131" s="9">
        <v>0.184372969</v>
      </c>
      <c r="S131" s="16">
        <v>4</v>
      </c>
      <c r="T131" s="16">
        <v>0</v>
      </c>
      <c r="U131" s="7">
        <v>0</v>
      </c>
      <c r="V131" s="18">
        <v>53278</v>
      </c>
      <c r="W131" s="7">
        <v>174000</v>
      </c>
      <c r="X131" s="6">
        <v>108.92121610299613</v>
      </c>
      <c r="Y131" s="18"/>
    </row>
    <row r="132" spans="1:25" x14ac:dyDescent="0.25">
      <c r="A132" s="3" t="s">
        <v>1297</v>
      </c>
      <c r="B132" s="4" t="s">
        <v>1298</v>
      </c>
      <c r="C132" s="4" t="s">
        <v>184</v>
      </c>
      <c r="D132" s="3" t="s">
        <v>1299</v>
      </c>
      <c r="E132" s="3" t="s">
        <v>461</v>
      </c>
      <c r="F132" s="3">
        <v>9405</v>
      </c>
      <c r="G132" s="3" t="s">
        <v>13</v>
      </c>
      <c r="H132" s="3">
        <v>7100</v>
      </c>
      <c r="I132" s="5" t="s">
        <v>44</v>
      </c>
      <c r="J132" s="6">
        <v>17.82</v>
      </c>
      <c r="K132" s="7">
        <v>126522</v>
      </c>
      <c r="L132" s="8">
        <v>0.05</v>
      </c>
      <c r="M132" s="7">
        <v>120195.9</v>
      </c>
      <c r="N132" s="8">
        <v>0.2</v>
      </c>
      <c r="O132" s="7">
        <v>96156.72</v>
      </c>
      <c r="P132" s="9">
        <v>8.5000000000000006E-2</v>
      </c>
      <c r="Q132" s="9">
        <v>8.9372308613483165E-2</v>
      </c>
      <c r="R132" s="9">
        <v>0.17437230861348318</v>
      </c>
      <c r="S132" s="16">
        <v>4</v>
      </c>
      <c r="T132" s="16">
        <v>0</v>
      </c>
      <c r="U132" s="7">
        <v>0</v>
      </c>
      <c r="V132" s="18">
        <v>159885</v>
      </c>
      <c r="W132" s="7">
        <v>551000</v>
      </c>
      <c r="X132" s="6">
        <v>77.668295543532096</v>
      </c>
      <c r="Y132" s="18"/>
    </row>
    <row r="133" spans="1:25" x14ac:dyDescent="0.25">
      <c r="A133" s="3" t="s">
        <v>1300</v>
      </c>
      <c r="B133" s="4" t="s">
        <v>1300</v>
      </c>
      <c r="C133" s="4" t="s">
        <v>2</v>
      </c>
      <c r="D133" s="3" t="s">
        <v>1301</v>
      </c>
      <c r="E133" s="3" t="s">
        <v>461</v>
      </c>
      <c r="F133" s="3">
        <v>3134</v>
      </c>
      <c r="G133" s="3" t="s">
        <v>13</v>
      </c>
      <c r="H133" s="3">
        <v>2402</v>
      </c>
      <c r="I133" s="5" t="s">
        <v>44</v>
      </c>
      <c r="J133" s="6">
        <v>19.602000000000004</v>
      </c>
      <c r="K133" s="7">
        <v>47084.004000000008</v>
      </c>
      <c r="L133" s="8">
        <v>0.05</v>
      </c>
      <c r="M133" s="7">
        <v>44729.803800000009</v>
      </c>
      <c r="N133" s="8">
        <v>0.22000000000000003</v>
      </c>
      <c r="O133" s="7">
        <v>34889.246964000005</v>
      </c>
      <c r="P133" s="9">
        <v>8.5000000000000006E-2</v>
      </c>
      <c r="Q133" s="9">
        <v>8.9373527570583061E-2</v>
      </c>
      <c r="R133" s="9">
        <v>0.17437352757058305</v>
      </c>
      <c r="S133" s="16">
        <v>4</v>
      </c>
      <c r="T133" s="16">
        <v>0</v>
      </c>
      <c r="U133" s="7">
        <v>0</v>
      </c>
      <c r="V133" s="18">
        <v>53278</v>
      </c>
      <c r="W133" s="7">
        <v>200000</v>
      </c>
      <c r="X133" s="6">
        <v>83.298664667551265</v>
      </c>
      <c r="Y133" s="18"/>
    </row>
    <row r="134" spans="1:25" x14ac:dyDescent="0.25">
      <c r="A134" s="3" t="s">
        <v>1302</v>
      </c>
      <c r="B134" s="4" t="s">
        <v>1302</v>
      </c>
      <c r="C134" s="4" t="s">
        <v>2</v>
      </c>
      <c r="D134" s="3" t="s">
        <v>1303</v>
      </c>
      <c r="E134" s="3" t="s">
        <v>477</v>
      </c>
      <c r="F134" s="3">
        <v>3042</v>
      </c>
      <c r="G134" s="3" t="s">
        <v>13</v>
      </c>
      <c r="H134" s="3">
        <v>2875</v>
      </c>
      <c r="I134" s="5" t="s">
        <v>44</v>
      </c>
      <c r="J134" s="6">
        <v>19.602000000000004</v>
      </c>
      <c r="K134" s="7">
        <v>56355.750000000015</v>
      </c>
      <c r="L134" s="8">
        <v>0.05</v>
      </c>
      <c r="M134" s="7">
        <v>53537.962500000016</v>
      </c>
      <c r="N134" s="8">
        <v>0.22000000000000003</v>
      </c>
      <c r="O134" s="7">
        <v>41759.610750000007</v>
      </c>
      <c r="P134" s="9">
        <v>8.5000000000000006E-2</v>
      </c>
      <c r="Q134" s="9">
        <v>8.9373452089295854E-2</v>
      </c>
      <c r="R134" s="9">
        <v>0.17437345208929586</v>
      </c>
      <c r="S134" s="16">
        <v>4</v>
      </c>
      <c r="T134" s="16">
        <v>0</v>
      </c>
      <c r="U134" s="7">
        <v>0</v>
      </c>
      <c r="V134" s="18">
        <v>51714</v>
      </c>
      <c r="W134" s="7">
        <v>239000</v>
      </c>
      <c r="X134" s="6">
        <v>83.298700725164139</v>
      </c>
      <c r="Y134" s="18"/>
    </row>
    <row r="135" spans="1:25" x14ac:dyDescent="0.25">
      <c r="A135" s="3" t="s">
        <v>1304</v>
      </c>
      <c r="B135" s="4" t="s">
        <v>1304</v>
      </c>
      <c r="C135" s="4" t="s">
        <v>2</v>
      </c>
      <c r="D135" s="3" t="s">
        <v>1305</v>
      </c>
      <c r="E135" s="3" t="s">
        <v>461</v>
      </c>
      <c r="F135" s="3">
        <v>3223</v>
      </c>
      <c r="G135" s="3" t="s">
        <v>13</v>
      </c>
      <c r="H135" s="3">
        <v>2333</v>
      </c>
      <c r="I135" s="5" t="s">
        <v>44</v>
      </c>
      <c r="J135" s="6">
        <v>24.200000000000003</v>
      </c>
      <c r="K135" s="7">
        <v>56458.600000000006</v>
      </c>
      <c r="L135" s="8">
        <v>0.05</v>
      </c>
      <c r="M135" s="7">
        <v>53635.670000000006</v>
      </c>
      <c r="N135" s="8">
        <v>0.2</v>
      </c>
      <c r="O135" s="7">
        <v>42908.536000000007</v>
      </c>
      <c r="P135" s="9">
        <v>8.5000000000000006E-2</v>
      </c>
      <c r="Q135" s="9">
        <v>8.9373665675129596E-2</v>
      </c>
      <c r="R135" s="9">
        <v>0.1743736656751296</v>
      </c>
      <c r="S135" s="16">
        <v>4</v>
      </c>
      <c r="T135" s="16">
        <v>0</v>
      </c>
      <c r="U135" s="7">
        <v>0</v>
      </c>
      <c r="V135" s="18">
        <v>54791</v>
      </c>
      <c r="W135" s="7">
        <v>246000</v>
      </c>
      <c r="X135" s="6">
        <v>105.47464222186848</v>
      </c>
      <c r="Y135" s="18"/>
    </row>
    <row r="136" spans="1:25" x14ac:dyDescent="0.25">
      <c r="A136" s="3" t="s">
        <v>1306</v>
      </c>
      <c r="B136" s="4" t="s">
        <v>1306</v>
      </c>
      <c r="C136" s="4" t="s">
        <v>2</v>
      </c>
      <c r="D136" s="3" t="s">
        <v>1307</v>
      </c>
      <c r="E136" s="3" t="s">
        <v>461</v>
      </c>
      <c r="F136" s="3">
        <v>2755</v>
      </c>
      <c r="G136" s="3" t="s">
        <v>13</v>
      </c>
      <c r="H136" s="3">
        <v>2450</v>
      </c>
      <c r="I136" s="5" t="s">
        <v>44</v>
      </c>
      <c r="J136" s="6">
        <v>21.780000000000005</v>
      </c>
      <c r="K136" s="7">
        <v>53361.000000000015</v>
      </c>
      <c r="L136" s="8">
        <v>0.05</v>
      </c>
      <c r="M136" s="7">
        <v>50692.950000000019</v>
      </c>
      <c r="N136" s="8">
        <v>0.2</v>
      </c>
      <c r="O136" s="7">
        <v>40554.360000000008</v>
      </c>
      <c r="P136" s="9">
        <v>8.5000000000000006E-2</v>
      </c>
      <c r="Q136" s="9">
        <v>8.9373378871860268E-2</v>
      </c>
      <c r="R136" s="9">
        <v>0.17437337887186027</v>
      </c>
      <c r="S136" s="16">
        <v>4</v>
      </c>
      <c r="T136" s="16">
        <v>0</v>
      </c>
      <c r="U136" s="7">
        <v>0</v>
      </c>
      <c r="V136" s="18">
        <v>46835</v>
      </c>
      <c r="W136" s="7">
        <v>233000</v>
      </c>
      <c r="X136" s="6">
        <v>94.927334132602681</v>
      </c>
      <c r="Y136" s="18"/>
    </row>
    <row r="137" spans="1:25" x14ac:dyDescent="0.25">
      <c r="A137" s="3" t="s">
        <v>1308</v>
      </c>
      <c r="B137" s="4" t="s">
        <v>1308</v>
      </c>
      <c r="C137" s="4" t="s">
        <v>2</v>
      </c>
      <c r="D137" s="3" t="s">
        <v>1309</v>
      </c>
      <c r="E137" s="3" t="s">
        <v>263</v>
      </c>
      <c r="F137" s="3">
        <v>3342</v>
      </c>
      <c r="G137" s="3" t="s">
        <v>104</v>
      </c>
      <c r="H137" s="3">
        <v>1241</v>
      </c>
      <c r="I137" s="5" t="s">
        <v>44</v>
      </c>
      <c r="J137" s="6">
        <v>29.040000000000006</v>
      </c>
      <c r="K137" s="7">
        <v>36038.640000000007</v>
      </c>
      <c r="L137" s="8">
        <v>0.05</v>
      </c>
      <c r="M137" s="7">
        <v>34236.708000000006</v>
      </c>
      <c r="N137" s="8">
        <v>0.2</v>
      </c>
      <c r="O137" s="7">
        <v>27389.366400000006</v>
      </c>
      <c r="P137" s="9">
        <v>8.7499999999999994E-2</v>
      </c>
      <c r="Q137" s="9">
        <v>8.9374424230302049E-2</v>
      </c>
      <c r="R137" s="9">
        <v>0.17687442423030203</v>
      </c>
      <c r="S137" s="16">
        <v>4</v>
      </c>
      <c r="T137" s="16">
        <v>0</v>
      </c>
      <c r="U137" s="7">
        <v>0</v>
      </c>
      <c r="V137" s="18">
        <v>56814</v>
      </c>
      <c r="W137" s="7">
        <v>155000</v>
      </c>
      <c r="X137" s="6">
        <v>124.78005283151003</v>
      </c>
      <c r="Y137" s="18"/>
    </row>
    <row r="138" spans="1:25" x14ac:dyDescent="0.25">
      <c r="A138" s="3" t="s">
        <v>1310</v>
      </c>
      <c r="B138" s="4" t="s">
        <v>1310</v>
      </c>
      <c r="C138" s="4" t="s">
        <v>2</v>
      </c>
      <c r="D138" s="3" t="s">
        <v>1311</v>
      </c>
      <c r="E138" s="3" t="s">
        <v>263</v>
      </c>
      <c r="F138" s="3">
        <v>1550</v>
      </c>
      <c r="G138" s="3" t="s">
        <v>16</v>
      </c>
      <c r="H138" s="3">
        <v>1409</v>
      </c>
      <c r="I138" s="5" t="s">
        <v>44</v>
      </c>
      <c r="J138" s="6">
        <v>25.271999999999998</v>
      </c>
      <c r="K138" s="7">
        <v>35608.248</v>
      </c>
      <c r="L138" s="8">
        <v>0.05</v>
      </c>
      <c r="M138" s="7">
        <v>33827.835599999999</v>
      </c>
      <c r="N138" s="8">
        <v>0.27500000000000002</v>
      </c>
      <c r="O138" s="7">
        <v>24525.180810000002</v>
      </c>
      <c r="P138" s="9">
        <v>8.7499999999999994E-2</v>
      </c>
      <c r="Q138" s="9">
        <v>8.9374250718782716E-2</v>
      </c>
      <c r="R138" s="9">
        <v>0.17687425071878271</v>
      </c>
      <c r="S138" s="16">
        <v>4</v>
      </c>
      <c r="T138" s="16">
        <v>0</v>
      </c>
      <c r="U138" s="7">
        <v>0</v>
      </c>
      <c r="V138" s="18">
        <v>26350</v>
      </c>
      <c r="W138" s="7">
        <v>139000</v>
      </c>
      <c r="X138" s="6">
        <v>98.409406283079747</v>
      </c>
      <c r="Y138" s="18"/>
    </row>
    <row r="139" spans="1:25" x14ac:dyDescent="0.25">
      <c r="A139" s="3" t="s">
        <v>1312</v>
      </c>
      <c r="B139" s="4" t="s">
        <v>1312</v>
      </c>
      <c r="C139" s="4" t="s">
        <v>2</v>
      </c>
      <c r="D139" s="3" t="s">
        <v>1313</v>
      </c>
      <c r="E139" s="3" t="s">
        <v>461</v>
      </c>
      <c r="F139" s="3">
        <v>11691</v>
      </c>
      <c r="G139" s="3" t="s">
        <v>12</v>
      </c>
      <c r="H139" s="3">
        <v>9473</v>
      </c>
      <c r="I139" s="5" t="s">
        <v>44</v>
      </c>
      <c r="J139" s="6">
        <v>19.8</v>
      </c>
      <c r="K139" s="7">
        <v>187565.4</v>
      </c>
      <c r="L139" s="8">
        <v>0.05</v>
      </c>
      <c r="M139" s="7">
        <v>178187.13</v>
      </c>
      <c r="N139" s="8">
        <v>0.22000000000000003</v>
      </c>
      <c r="O139" s="7">
        <v>138985.9614</v>
      </c>
      <c r="P139" s="9">
        <v>8.7499999999999994E-2</v>
      </c>
      <c r="Q139" s="9">
        <v>8.9373100042526937E-2</v>
      </c>
      <c r="R139" s="9">
        <v>0.17687310004252693</v>
      </c>
      <c r="S139" s="16">
        <v>4</v>
      </c>
      <c r="T139" s="16">
        <v>0</v>
      </c>
      <c r="U139" s="7">
        <v>0</v>
      </c>
      <c r="V139" s="18">
        <v>198747</v>
      </c>
      <c r="W139" s="7">
        <v>786000</v>
      </c>
      <c r="X139" s="6">
        <v>82.950997050836719</v>
      </c>
      <c r="Y139" s="18"/>
    </row>
    <row r="140" spans="1:25" x14ac:dyDescent="0.25">
      <c r="A140" s="3" t="s">
        <v>1314</v>
      </c>
      <c r="B140" s="4" t="s">
        <v>1314</v>
      </c>
      <c r="C140" s="4" t="s">
        <v>2</v>
      </c>
      <c r="D140" s="3" t="s">
        <v>1315</v>
      </c>
      <c r="E140" s="3" t="s">
        <v>461</v>
      </c>
      <c r="F140" s="3">
        <v>4684</v>
      </c>
      <c r="G140" s="3" t="s">
        <v>16</v>
      </c>
      <c r="H140" s="3">
        <v>3685</v>
      </c>
      <c r="I140" s="5" t="s">
        <v>44</v>
      </c>
      <c r="J140" s="6">
        <v>34.32</v>
      </c>
      <c r="K140" s="7">
        <v>126469.2</v>
      </c>
      <c r="L140" s="8">
        <v>0.05</v>
      </c>
      <c r="M140" s="7">
        <v>120145.74</v>
      </c>
      <c r="N140" s="8">
        <v>0.2</v>
      </c>
      <c r="O140" s="7">
        <v>96116.592000000004</v>
      </c>
      <c r="P140" s="9">
        <v>8.7499999999999994E-2</v>
      </c>
      <c r="Q140" s="9">
        <v>8.9373704118148004E-2</v>
      </c>
      <c r="R140" s="9">
        <v>0.17687370411814801</v>
      </c>
      <c r="S140" s="16">
        <v>4</v>
      </c>
      <c r="T140" s="16">
        <v>0</v>
      </c>
      <c r="U140" s="7">
        <v>0</v>
      </c>
      <c r="V140" s="18">
        <v>79628</v>
      </c>
      <c r="W140" s="7">
        <v>543000</v>
      </c>
      <c r="X140" s="6">
        <v>147.46793555347804</v>
      </c>
      <c r="Y140" s="18"/>
    </row>
    <row r="141" spans="1:25" x14ac:dyDescent="0.25">
      <c r="A141" s="3" t="s">
        <v>1316</v>
      </c>
      <c r="B141" s="4" t="s">
        <v>1317</v>
      </c>
      <c r="C141" s="4" t="s">
        <v>6</v>
      </c>
      <c r="D141" s="3" t="s">
        <v>1318</v>
      </c>
      <c r="E141" s="3" t="s">
        <v>461</v>
      </c>
      <c r="F141" s="3">
        <v>6257</v>
      </c>
      <c r="G141" s="3" t="s">
        <v>15</v>
      </c>
      <c r="H141" s="3">
        <v>4904</v>
      </c>
      <c r="I141" s="5" t="s">
        <v>44</v>
      </c>
      <c r="J141" s="6">
        <v>25.2</v>
      </c>
      <c r="K141" s="7">
        <v>123580.8</v>
      </c>
      <c r="L141" s="8">
        <v>0.08</v>
      </c>
      <c r="M141" s="7">
        <v>113694.336</v>
      </c>
      <c r="N141" s="8">
        <v>0.2</v>
      </c>
      <c r="O141" s="7">
        <v>90955.468800000002</v>
      </c>
      <c r="P141" s="9">
        <v>9.2499999999999999E-2</v>
      </c>
      <c r="Q141" s="9">
        <v>8.9372491582844119E-2</v>
      </c>
      <c r="R141" s="9">
        <v>0.18187249158284413</v>
      </c>
      <c r="S141" s="16">
        <v>4</v>
      </c>
      <c r="T141" s="16">
        <v>0</v>
      </c>
      <c r="U141" s="7">
        <v>0</v>
      </c>
      <c r="V141" s="18">
        <v>106369</v>
      </c>
      <c r="W141" s="7">
        <v>500000</v>
      </c>
      <c r="X141" s="6">
        <v>101.9791384534457</v>
      </c>
      <c r="Y141" s="18"/>
    </row>
    <row r="142" spans="1:25" x14ac:dyDescent="0.25">
      <c r="A142" s="3" t="s">
        <v>1319</v>
      </c>
      <c r="B142" s="4" t="s">
        <v>1320</v>
      </c>
      <c r="C142" s="4" t="s">
        <v>6</v>
      </c>
      <c r="D142" s="3" t="s">
        <v>1321</v>
      </c>
      <c r="E142" s="3" t="s">
        <v>461</v>
      </c>
      <c r="F142" s="3">
        <v>6134</v>
      </c>
      <c r="G142" s="3" t="s">
        <v>17</v>
      </c>
      <c r="H142" s="3">
        <v>4890</v>
      </c>
      <c r="I142" s="5" t="s">
        <v>44</v>
      </c>
      <c r="J142" s="6">
        <v>21.78</v>
      </c>
      <c r="K142" s="7">
        <v>106504.2</v>
      </c>
      <c r="L142" s="8">
        <v>0.05</v>
      </c>
      <c r="M142" s="7">
        <v>101178.99</v>
      </c>
      <c r="N142" s="8">
        <v>0.18000000000000002</v>
      </c>
      <c r="O142" s="7">
        <v>82966.771800000002</v>
      </c>
      <c r="P142" s="9">
        <v>9.2499999999999999E-2</v>
      </c>
      <c r="Q142" s="9">
        <v>8.9372527566988214E-2</v>
      </c>
      <c r="R142" s="9">
        <v>0.18187252756698821</v>
      </c>
      <c r="S142" s="16">
        <v>4</v>
      </c>
      <c r="T142" s="16">
        <v>0</v>
      </c>
      <c r="U142" s="7">
        <v>0</v>
      </c>
      <c r="V142" s="18">
        <v>104278</v>
      </c>
      <c r="W142" s="7">
        <v>456000</v>
      </c>
      <c r="X142" s="6">
        <v>93.288525908624479</v>
      </c>
      <c r="Y142" s="18"/>
    </row>
    <row r="143" spans="1:25" x14ac:dyDescent="0.25">
      <c r="A143" s="3" t="s">
        <v>1322</v>
      </c>
      <c r="B143" s="4" t="s">
        <v>1322</v>
      </c>
      <c r="C143" s="4" t="s">
        <v>2</v>
      </c>
      <c r="D143" s="3" t="s">
        <v>1323</v>
      </c>
      <c r="E143" s="3" t="s">
        <v>461</v>
      </c>
      <c r="F143" s="3">
        <v>3135</v>
      </c>
      <c r="G143" s="3" t="s">
        <v>17</v>
      </c>
      <c r="H143" s="3">
        <v>1845</v>
      </c>
      <c r="I143" s="5" t="s">
        <v>44</v>
      </c>
      <c r="J143" s="6">
        <v>23.958000000000009</v>
      </c>
      <c r="K143" s="7">
        <v>44202.510000000009</v>
      </c>
      <c r="L143" s="8">
        <v>0.05</v>
      </c>
      <c r="M143" s="7">
        <v>41992.384500000007</v>
      </c>
      <c r="N143" s="8">
        <v>0.18000000000000002</v>
      </c>
      <c r="O143" s="7">
        <v>34433.755290000008</v>
      </c>
      <c r="P143" s="9">
        <v>9.2499999999999999E-2</v>
      </c>
      <c r="Q143" s="9">
        <v>8.9371920255365597E-2</v>
      </c>
      <c r="R143" s="9">
        <v>0.18187192025536561</v>
      </c>
      <c r="S143" s="16">
        <v>4</v>
      </c>
      <c r="T143" s="16">
        <v>0</v>
      </c>
      <c r="U143" s="7">
        <v>0</v>
      </c>
      <c r="V143" s="18">
        <v>53295</v>
      </c>
      <c r="W143" s="7">
        <v>189000</v>
      </c>
      <c r="X143" s="6">
        <v>102.61772116220564</v>
      </c>
      <c r="Y143" s="18"/>
    </row>
    <row r="144" spans="1:25" x14ac:dyDescent="0.25">
      <c r="A144" s="3" t="s">
        <v>1324</v>
      </c>
      <c r="B144" s="4" t="s">
        <v>1324</v>
      </c>
      <c r="C144" s="4" t="s">
        <v>2</v>
      </c>
      <c r="D144" s="3" t="s">
        <v>1325</v>
      </c>
      <c r="E144" s="3" t="s">
        <v>461</v>
      </c>
      <c r="F144" s="3">
        <v>3132</v>
      </c>
      <c r="G144" s="3" t="s">
        <v>15</v>
      </c>
      <c r="H144" s="3">
        <v>2950</v>
      </c>
      <c r="I144" s="5" t="s">
        <v>44</v>
      </c>
      <c r="J144" s="6">
        <v>22.68</v>
      </c>
      <c r="K144" s="7">
        <v>66906</v>
      </c>
      <c r="L144" s="8">
        <v>0.08</v>
      </c>
      <c r="M144" s="7">
        <v>61553.52</v>
      </c>
      <c r="N144" s="8">
        <v>0.22000000000000003</v>
      </c>
      <c r="O144" s="7">
        <v>48011.745599999995</v>
      </c>
      <c r="P144" s="9">
        <v>9.2499999999999999E-2</v>
      </c>
      <c r="Q144" s="9">
        <v>8.937296900000001E-2</v>
      </c>
      <c r="R144" s="9">
        <v>0.181872969</v>
      </c>
      <c r="S144" s="16">
        <v>4</v>
      </c>
      <c r="T144" s="16">
        <v>0</v>
      </c>
      <c r="U144" s="7">
        <v>0</v>
      </c>
      <c r="V144" s="18">
        <v>53244</v>
      </c>
      <c r="W144" s="7">
        <v>264000</v>
      </c>
      <c r="X144" s="6">
        <v>89.486459090025619</v>
      </c>
      <c r="Y144" s="18"/>
    </row>
    <row r="145" spans="1:25" x14ac:dyDescent="0.25">
      <c r="A145" s="3" t="s">
        <v>1326</v>
      </c>
      <c r="B145" s="4" t="s">
        <v>1326</v>
      </c>
      <c r="C145" s="4" t="s">
        <v>2</v>
      </c>
      <c r="D145" s="3" t="s">
        <v>1327</v>
      </c>
      <c r="E145" s="3" t="s">
        <v>461</v>
      </c>
      <c r="F145" s="3">
        <v>6267</v>
      </c>
      <c r="G145" s="3" t="s">
        <v>13</v>
      </c>
      <c r="H145" s="3">
        <v>6250</v>
      </c>
      <c r="I145" s="5" t="s">
        <v>44</v>
      </c>
      <c r="J145" s="6">
        <v>17.82</v>
      </c>
      <c r="K145" s="7">
        <v>111375</v>
      </c>
      <c r="L145" s="8">
        <v>0.05</v>
      </c>
      <c r="M145" s="7">
        <v>105806.25</v>
      </c>
      <c r="N145" s="8">
        <v>0.22000000000000003</v>
      </c>
      <c r="O145" s="7">
        <v>82528.875</v>
      </c>
      <c r="P145" s="9">
        <v>8.5000000000000006E-2</v>
      </c>
      <c r="Q145" s="9">
        <v>8.937343938157169E-2</v>
      </c>
      <c r="R145" s="9">
        <v>0.17437343938157168</v>
      </c>
      <c r="S145" s="16">
        <v>4</v>
      </c>
      <c r="T145" s="16">
        <v>0</v>
      </c>
      <c r="U145" s="7">
        <v>0</v>
      </c>
      <c r="V145" s="18">
        <v>106539</v>
      </c>
      <c r="W145" s="7">
        <v>473000</v>
      </c>
      <c r="X145" s="6">
        <v>75.726097086982762</v>
      </c>
      <c r="Y145" s="18"/>
    </row>
    <row r="146" spans="1:25" x14ac:dyDescent="0.25">
      <c r="A146" s="3" t="s">
        <v>1328</v>
      </c>
      <c r="B146" s="4" t="s">
        <v>1329</v>
      </c>
      <c r="C146" s="4" t="s">
        <v>6</v>
      </c>
      <c r="D146" s="3" t="s">
        <v>1330</v>
      </c>
      <c r="E146" s="3" t="s">
        <v>461</v>
      </c>
      <c r="F146" s="3">
        <v>7891</v>
      </c>
      <c r="G146" s="3" t="s">
        <v>15</v>
      </c>
      <c r="H146" s="3">
        <v>3527</v>
      </c>
      <c r="I146" s="5" t="s">
        <v>44</v>
      </c>
      <c r="J146" s="6">
        <v>25.2</v>
      </c>
      <c r="K146" s="7">
        <v>88880.4</v>
      </c>
      <c r="L146" s="8">
        <v>0.08</v>
      </c>
      <c r="M146" s="7">
        <v>81769.967999999993</v>
      </c>
      <c r="N146" s="8">
        <v>0.2</v>
      </c>
      <c r="O146" s="7">
        <v>65415.974399999992</v>
      </c>
      <c r="P146" s="9">
        <v>9.2499999999999999E-2</v>
      </c>
      <c r="Q146" s="9">
        <v>8.9372658678268491E-2</v>
      </c>
      <c r="R146" s="9">
        <v>0.18187265867826849</v>
      </c>
      <c r="S146" s="16">
        <v>4</v>
      </c>
      <c r="T146" s="16">
        <v>0</v>
      </c>
      <c r="U146" s="7">
        <v>0</v>
      </c>
      <c r="V146" s="18">
        <v>134147</v>
      </c>
      <c r="W146" s="7">
        <v>360000</v>
      </c>
      <c r="X146" s="6">
        <v>101.97904476015756</v>
      </c>
      <c r="Y146" s="18"/>
    </row>
    <row r="147" spans="1:25" x14ac:dyDescent="0.25">
      <c r="A147" s="3" t="s">
        <v>1331</v>
      </c>
      <c r="B147" s="4" t="s">
        <v>1331</v>
      </c>
      <c r="C147" s="4" t="s">
        <v>2</v>
      </c>
      <c r="D147" s="3" t="s">
        <v>1332</v>
      </c>
      <c r="E147" s="3" t="s">
        <v>594</v>
      </c>
      <c r="F147" s="3">
        <v>661</v>
      </c>
      <c r="G147" s="3" t="s">
        <v>13</v>
      </c>
      <c r="H147" s="3">
        <v>661</v>
      </c>
      <c r="I147" s="5" t="s">
        <v>44</v>
      </c>
      <c r="J147" s="6">
        <v>21.384</v>
      </c>
      <c r="K147" s="7">
        <v>14134.824000000001</v>
      </c>
      <c r="L147" s="8">
        <v>0.05</v>
      </c>
      <c r="M147" s="7">
        <v>13428.0828</v>
      </c>
      <c r="N147" s="8">
        <v>0.22000000000000003</v>
      </c>
      <c r="O147" s="7">
        <v>10473.904584</v>
      </c>
      <c r="P147" s="9">
        <v>8.5000000000000006E-2</v>
      </c>
      <c r="Q147" s="9">
        <v>8.937123498302324E-2</v>
      </c>
      <c r="R147" s="9">
        <v>0.17437123498302326</v>
      </c>
      <c r="S147" s="16">
        <v>4</v>
      </c>
      <c r="T147" s="16">
        <v>0</v>
      </c>
      <c r="U147" s="7">
        <v>0</v>
      </c>
      <c r="V147" s="18">
        <v>11237</v>
      </c>
      <c r="W147" s="7">
        <v>60000</v>
      </c>
      <c r="X147" s="6">
        <v>90.872465298205398</v>
      </c>
      <c r="Y147" s="18"/>
    </row>
    <row r="148" spans="1:25" ht="30" x14ac:dyDescent="0.25">
      <c r="A148" s="3" t="s">
        <v>1333</v>
      </c>
      <c r="B148" s="4" t="s">
        <v>1334</v>
      </c>
      <c r="C148" s="4" t="s">
        <v>1335</v>
      </c>
      <c r="D148" s="3" t="s">
        <v>1336</v>
      </c>
      <c r="E148" s="3" t="s">
        <v>461</v>
      </c>
      <c r="F148" s="3">
        <v>16360</v>
      </c>
      <c r="G148" s="3" t="s">
        <v>12</v>
      </c>
      <c r="H148" s="3">
        <v>10675</v>
      </c>
      <c r="I148" s="5" t="s">
        <v>72</v>
      </c>
      <c r="J148" s="6">
        <v>12.672000000000002</v>
      </c>
      <c r="K148" s="7">
        <v>135273.60000000003</v>
      </c>
      <c r="L148" s="8">
        <v>0.05</v>
      </c>
      <c r="M148" s="7">
        <v>128509.92000000004</v>
      </c>
      <c r="N148" s="8">
        <v>0.24</v>
      </c>
      <c r="O148" s="7">
        <v>97667.539200000028</v>
      </c>
      <c r="P148" s="9">
        <v>0.105</v>
      </c>
      <c r="Q148" s="9">
        <v>8.9372519629916797E-2</v>
      </c>
      <c r="R148" s="9">
        <v>0.19437251962991681</v>
      </c>
      <c r="S148" s="16">
        <v>4</v>
      </c>
      <c r="T148" s="16">
        <v>0</v>
      </c>
      <c r="U148" s="7">
        <v>0</v>
      </c>
      <c r="V148" s="18">
        <v>278120</v>
      </c>
      <c r="W148" s="7">
        <v>502000</v>
      </c>
      <c r="X148" s="6">
        <v>47.070357566079558</v>
      </c>
      <c r="Y148" s="18"/>
    </row>
    <row r="149" spans="1:25" x14ac:dyDescent="0.25">
      <c r="A149" s="3" t="s">
        <v>1337</v>
      </c>
      <c r="B149" s="4" t="s">
        <v>1337</v>
      </c>
      <c r="C149" s="4" t="s">
        <v>2</v>
      </c>
      <c r="D149" s="3" t="s">
        <v>1338</v>
      </c>
      <c r="E149" s="3" t="s">
        <v>461</v>
      </c>
      <c r="F149" s="3">
        <v>6528</v>
      </c>
      <c r="G149" s="3" t="s">
        <v>104</v>
      </c>
      <c r="H149" s="3">
        <v>3680</v>
      </c>
      <c r="I149" s="5" t="s">
        <v>44</v>
      </c>
      <c r="J149" s="6">
        <v>21.6</v>
      </c>
      <c r="K149" s="7">
        <v>79488</v>
      </c>
      <c r="L149" s="8">
        <v>0.05</v>
      </c>
      <c r="M149" s="7">
        <v>75513.600000000006</v>
      </c>
      <c r="N149" s="8">
        <v>0.2</v>
      </c>
      <c r="O149" s="7">
        <v>60410.880000000005</v>
      </c>
      <c r="P149" s="9">
        <v>8.7499999999999994E-2</v>
      </c>
      <c r="Q149" s="9">
        <v>8.937296900000001E-2</v>
      </c>
      <c r="R149" s="9">
        <v>0.17687296899999999</v>
      </c>
      <c r="S149" s="16">
        <v>4</v>
      </c>
      <c r="T149" s="16">
        <v>0</v>
      </c>
      <c r="U149" s="7">
        <v>0</v>
      </c>
      <c r="V149" s="18">
        <v>97920</v>
      </c>
      <c r="W149" s="7">
        <v>342000</v>
      </c>
      <c r="X149" s="6">
        <v>92.812373155787313</v>
      </c>
      <c r="Y149" s="18"/>
    </row>
    <row r="150" spans="1:25" x14ac:dyDescent="0.25">
      <c r="A150" s="3" t="s">
        <v>1339</v>
      </c>
      <c r="B150" s="4" t="s">
        <v>1339</v>
      </c>
      <c r="C150" s="4" t="s">
        <v>2</v>
      </c>
      <c r="D150" s="3" t="s">
        <v>1340</v>
      </c>
      <c r="E150" s="3" t="s">
        <v>263</v>
      </c>
      <c r="F150" s="3">
        <v>6260</v>
      </c>
      <c r="G150" s="3" t="s">
        <v>12</v>
      </c>
      <c r="H150" s="3">
        <v>4500</v>
      </c>
      <c r="I150" s="5" t="s">
        <v>44</v>
      </c>
      <c r="J150" s="6">
        <v>21.780000000000005</v>
      </c>
      <c r="K150" s="7">
        <v>98010.000000000015</v>
      </c>
      <c r="L150" s="8">
        <v>0.05</v>
      </c>
      <c r="M150" s="7">
        <v>93109.500000000015</v>
      </c>
      <c r="N150" s="8">
        <v>0.22000000000000003</v>
      </c>
      <c r="O150" s="7">
        <v>72625.41</v>
      </c>
      <c r="P150" s="9">
        <v>8.7499999999999994E-2</v>
      </c>
      <c r="Q150" s="9">
        <v>8.9373465513736053E-2</v>
      </c>
      <c r="R150" s="9">
        <v>0.17687346551373606</v>
      </c>
      <c r="S150" s="16">
        <v>4</v>
      </c>
      <c r="T150" s="16">
        <v>0</v>
      </c>
      <c r="U150" s="7">
        <v>0</v>
      </c>
      <c r="V150" s="18">
        <v>106420</v>
      </c>
      <c r="W150" s="7">
        <v>411000</v>
      </c>
      <c r="X150" s="6">
        <v>91.245908215365645</v>
      </c>
      <c r="Y150" s="18"/>
    </row>
    <row r="151" spans="1:25" x14ac:dyDescent="0.25">
      <c r="A151" s="3" t="s">
        <v>1341</v>
      </c>
      <c r="B151" s="4" t="s">
        <v>1341</v>
      </c>
      <c r="C151" s="4" t="s">
        <v>2</v>
      </c>
      <c r="D151" s="3" t="s">
        <v>1342</v>
      </c>
      <c r="E151" s="3" t="s">
        <v>263</v>
      </c>
      <c r="F151" s="3">
        <v>2817</v>
      </c>
      <c r="G151" s="3" t="s">
        <v>15</v>
      </c>
      <c r="H151" s="3">
        <v>1800</v>
      </c>
      <c r="I151" s="5" t="s">
        <v>44</v>
      </c>
      <c r="J151" s="6">
        <v>30.800000000000004</v>
      </c>
      <c r="K151" s="7">
        <v>55440.000000000007</v>
      </c>
      <c r="L151" s="8">
        <v>0.08</v>
      </c>
      <c r="M151" s="7">
        <v>51004.800000000003</v>
      </c>
      <c r="N151" s="8">
        <v>0.2</v>
      </c>
      <c r="O151" s="7">
        <v>40803.839999999997</v>
      </c>
      <c r="P151" s="9">
        <v>9.2499999999999999E-2</v>
      </c>
      <c r="Q151" s="9">
        <v>8.9372533639554774E-2</v>
      </c>
      <c r="R151" s="9">
        <v>0.18187253363955477</v>
      </c>
      <c r="S151" s="16">
        <v>4</v>
      </c>
      <c r="T151" s="16">
        <v>0</v>
      </c>
      <c r="U151" s="7">
        <v>0</v>
      </c>
      <c r="V151" s="18">
        <v>42255</v>
      </c>
      <c r="W151" s="7">
        <v>224000</v>
      </c>
      <c r="X151" s="6">
        <v>124.64114039850736</v>
      </c>
      <c r="Y151" s="18"/>
    </row>
    <row r="152" spans="1:25" x14ac:dyDescent="0.25">
      <c r="A152" s="3" t="s">
        <v>1343</v>
      </c>
      <c r="B152" s="4" t="s">
        <v>1344</v>
      </c>
      <c r="C152" s="4" t="s">
        <v>186</v>
      </c>
      <c r="D152" s="3" t="s">
        <v>1345</v>
      </c>
      <c r="E152" s="3" t="s">
        <v>263</v>
      </c>
      <c r="F152" s="3">
        <v>15665</v>
      </c>
      <c r="G152" s="3" t="s">
        <v>16</v>
      </c>
      <c r="H152" s="3">
        <v>8300</v>
      </c>
      <c r="I152" s="5" t="s">
        <v>44</v>
      </c>
      <c r="J152" s="6">
        <v>21.06</v>
      </c>
      <c r="K152" s="7">
        <v>174798.00000000003</v>
      </c>
      <c r="L152" s="8">
        <v>0.05</v>
      </c>
      <c r="M152" s="7">
        <v>166058.10000000003</v>
      </c>
      <c r="N152" s="8">
        <v>0.27500000000000002</v>
      </c>
      <c r="O152" s="7">
        <v>120392.12250000004</v>
      </c>
      <c r="P152" s="9">
        <v>8.7499999999999994E-2</v>
      </c>
      <c r="Q152" s="9">
        <v>8.9372406905855351E-2</v>
      </c>
      <c r="R152" s="9">
        <v>0.17687240690585534</v>
      </c>
      <c r="S152" s="16">
        <v>4</v>
      </c>
      <c r="T152" s="16">
        <v>0</v>
      </c>
      <c r="U152" s="7">
        <v>0</v>
      </c>
      <c r="V152" s="18">
        <v>266305</v>
      </c>
      <c r="W152" s="7">
        <v>681000</v>
      </c>
      <c r="X152" s="6">
        <v>82.008693462970086</v>
      </c>
      <c r="Y152" s="18"/>
    </row>
    <row r="153" spans="1:25" x14ac:dyDescent="0.25">
      <c r="A153" s="3" t="s">
        <v>1346</v>
      </c>
      <c r="B153" s="4" t="s">
        <v>1346</v>
      </c>
      <c r="C153" s="4" t="s">
        <v>2</v>
      </c>
      <c r="D153" s="3" t="s">
        <v>1347</v>
      </c>
      <c r="E153" s="3" t="s">
        <v>263</v>
      </c>
      <c r="F153" s="3">
        <v>3129</v>
      </c>
      <c r="G153" s="3" t="s">
        <v>16</v>
      </c>
      <c r="H153" s="3">
        <v>3125</v>
      </c>
      <c r="I153" s="5" t="s">
        <v>44</v>
      </c>
      <c r="J153" s="6">
        <v>31.460000000000004</v>
      </c>
      <c r="K153" s="7">
        <v>98312.500000000015</v>
      </c>
      <c r="L153" s="8">
        <v>0.05</v>
      </c>
      <c r="M153" s="7">
        <v>93396.875000000015</v>
      </c>
      <c r="N153" s="8">
        <v>0.22500000000000001</v>
      </c>
      <c r="O153" s="7">
        <v>72382.578125000015</v>
      </c>
      <c r="P153" s="9">
        <v>8.7499999999999994E-2</v>
      </c>
      <c r="Q153" s="9">
        <v>8.9372709948666834E-2</v>
      </c>
      <c r="R153" s="9">
        <v>0.17687270994866683</v>
      </c>
      <c r="S153" s="16">
        <v>4</v>
      </c>
      <c r="T153" s="16">
        <v>0</v>
      </c>
      <c r="U153" s="7">
        <v>0</v>
      </c>
      <c r="V153" s="18">
        <v>53193</v>
      </c>
      <c r="W153" s="7">
        <v>409000</v>
      </c>
      <c r="X153" s="6">
        <v>130.9553350922387</v>
      </c>
      <c r="Y153" s="18"/>
    </row>
    <row r="154" spans="1:25" x14ac:dyDescent="0.25">
      <c r="A154" s="3" t="s">
        <v>1348</v>
      </c>
      <c r="B154" s="4" t="s">
        <v>1348</v>
      </c>
      <c r="C154" s="4" t="s">
        <v>2</v>
      </c>
      <c r="D154" s="3" t="s">
        <v>1349</v>
      </c>
      <c r="E154" s="3" t="s">
        <v>263</v>
      </c>
      <c r="F154" s="3">
        <v>10614</v>
      </c>
      <c r="G154" s="3" t="s">
        <v>17</v>
      </c>
      <c r="H154" s="3">
        <v>9419</v>
      </c>
      <c r="I154" s="5" t="s">
        <v>44</v>
      </c>
      <c r="J154" s="6">
        <v>21.78</v>
      </c>
      <c r="K154" s="7">
        <v>205145.82</v>
      </c>
      <c r="L154" s="8">
        <v>0.05</v>
      </c>
      <c r="M154" s="7">
        <v>194888.52900000001</v>
      </c>
      <c r="N154" s="8">
        <v>0.18000000000000002</v>
      </c>
      <c r="O154" s="7">
        <v>159808.59378</v>
      </c>
      <c r="P154" s="9">
        <v>9.2499999999999999E-2</v>
      </c>
      <c r="Q154" s="9">
        <v>8.9372856977547377E-2</v>
      </c>
      <c r="R154" s="9">
        <v>0.18187285697754735</v>
      </c>
      <c r="S154" s="16">
        <v>4</v>
      </c>
      <c r="T154" s="16">
        <v>0</v>
      </c>
      <c r="U154" s="7">
        <v>0</v>
      </c>
      <c r="V154" s="18">
        <v>180438</v>
      </c>
      <c r="W154" s="7">
        <v>879000</v>
      </c>
      <c r="X154" s="6">
        <v>93.288356943194486</v>
      </c>
      <c r="Y154" s="18"/>
    </row>
    <row r="155" spans="1:25" x14ac:dyDescent="0.25">
      <c r="A155" s="3" t="s">
        <v>1350</v>
      </c>
      <c r="B155" s="4" t="s">
        <v>1350</v>
      </c>
      <c r="C155" s="4" t="s">
        <v>2</v>
      </c>
      <c r="D155" s="3" t="s">
        <v>1351</v>
      </c>
      <c r="E155" s="3" t="s">
        <v>263</v>
      </c>
      <c r="F155" s="3">
        <v>6198</v>
      </c>
      <c r="G155" s="3" t="s">
        <v>13</v>
      </c>
      <c r="H155" s="3">
        <v>5570</v>
      </c>
      <c r="I155" s="5" t="s">
        <v>44</v>
      </c>
      <c r="J155" s="6">
        <v>19.8</v>
      </c>
      <c r="K155" s="7">
        <v>110286</v>
      </c>
      <c r="L155" s="8">
        <v>0.05</v>
      </c>
      <c r="M155" s="7">
        <v>104771.7</v>
      </c>
      <c r="N155" s="8">
        <v>0.22000000000000003</v>
      </c>
      <c r="O155" s="7">
        <v>81721.926000000007</v>
      </c>
      <c r="P155" s="9">
        <v>8.5000000000000006E-2</v>
      </c>
      <c r="Q155" s="9">
        <v>8.9373642105801454E-2</v>
      </c>
      <c r="R155" s="9">
        <v>0.17437364210580147</v>
      </c>
      <c r="S155" s="16">
        <v>4</v>
      </c>
      <c r="T155" s="16">
        <v>0</v>
      </c>
      <c r="U155" s="7">
        <v>0</v>
      </c>
      <c r="V155" s="18">
        <v>105366</v>
      </c>
      <c r="W155" s="7">
        <v>469000</v>
      </c>
      <c r="X155" s="6">
        <v>84.140010054374287</v>
      </c>
      <c r="Y155" s="18"/>
    </row>
    <row r="156" spans="1:25" x14ac:dyDescent="0.25">
      <c r="A156" s="3" t="s">
        <v>1352</v>
      </c>
      <c r="B156" s="4" t="s">
        <v>1352</v>
      </c>
      <c r="C156" s="4" t="s">
        <v>2</v>
      </c>
      <c r="D156" s="3" t="s">
        <v>1353</v>
      </c>
      <c r="E156" s="3" t="s">
        <v>263</v>
      </c>
      <c r="F156" s="3">
        <v>5151</v>
      </c>
      <c r="G156" s="3" t="s">
        <v>17</v>
      </c>
      <c r="H156" s="3">
        <v>1419</v>
      </c>
      <c r="I156" s="5" t="s">
        <v>44</v>
      </c>
      <c r="J156" s="6">
        <v>29.040000000000003</v>
      </c>
      <c r="K156" s="7">
        <v>41207.760000000002</v>
      </c>
      <c r="L156" s="8">
        <v>0.05</v>
      </c>
      <c r="M156" s="7">
        <v>39147.372000000003</v>
      </c>
      <c r="N156" s="8">
        <v>0.16000000000000003</v>
      </c>
      <c r="O156" s="7">
        <v>32883.792480000004</v>
      </c>
      <c r="P156" s="9">
        <v>9.2499999999999999E-2</v>
      </c>
      <c r="Q156" s="9">
        <v>8.93741860019064E-2</v>
      </c>
      <c r="R156" s="9">
        <v>0.18187418600190641</v>
      </c>
      <c r="S156" s="16">
        <v>4</v>
      </c>
      <c r="T156" s="16">
        <v>0</v>
      </c>
      <c r="U156" s="7">
        <v>0</v>
      </c>
      <c r="V156" s="18">
        <v>87567</v>
      </c>
      <c r="W156" s="7">
        <v>181000</v>
      </c>
      <c r="X156" s="6">
        <v>127.4173125358048</v>
      </c>
      <c r="Y156" s="18"/>
    </row>
    <row r="157" spans="1:25" ht="30" x14ac:dyDescent="0.25">
      <c r="A157" s="3" t="s">
        <v>1354</v>
      </c>
      <c r="B157" s="4" t="s">
        <v>1355</v>
      </c>
      <c r="C157" s="4" t="s">
        <v>185</v>
      </c>
      <c r="D157" s="3" t="s">
        <v>1356</v>
      </c>
      <c r="E157" s="3" t="s">
        <v>263</v>
      </c>
      <c r="F157" s="3">
        <v>22708</v>
      </c>
      <c r="G157" s="3" t="s">
        <v>18</v>
      </c>
      <c r="H157" s="3">
        <v>11511</v>
      </c>
      <c r="I157" s="5" t="s">
        <v>44</v>
      </c>
      <c r="J157" s="6">
        <v>28.6</v>
      </c>
      <c r="K157" s="7">
        <v>329214.60000000003</v>
      </c>
      <c r="L157" s="8">
        <v>0.05</v>
      </c>
      <c r="M157" s="7">
        <v>312753.87000000005</v>
      </c>
      <c r="N157" s="8">
        <v>0.2</v>
      </c>
      <c r="O157" s="7">
        <v>250203.09600000005</v>
      </c>
      <c r="P157" s="9">
        <v>8.5000000000000006E-2</v>
      </c>
      <c r="Q157" s="9">
        <v>8.937296900000001E-2</v>
      </c>
      <c r="R157" s="9">
        <v>0.17437296900000002</v>
      </c>
      <c r="S157" s="16">
        <v>4</v>
      </c>
      <c r="T157" s="16">
        <v>0</v>
      </c>
      <c r="U157" s="7">
        <v>0</v>
      </c>
      <c r="V157" s="18">
        <v>386036</v>
      </c>
      <c r="W157" s="7">
        <v>1435000</v>
      </c>
      <c r="X157" s="6">
        <v>124.65234792211405</v>
      </c>
      <c r="Y157" s="18"/>
    </row>
    <row r="158" spans="1:25" x14ac:dyDescent="0.25">
      <c r="A158" s="3" t="s">
        <v>1357</v>
      </c>
      <c r="B158" s="4" t="s">
        <v>1357</v>
      </c>
      <c r="C158" s="4" t="s">
        <v>2</v>
      </c>
      <c r="D158" s="3" t="s">
        <v>1358</v>
      </c>
      <c r="E158" s="3" t="s">
        <v>263</v>
      </c>
      <c r="F158" s="3">
        <v>3122</v>
      </c>
      <c r="G158" s="3" t="s">
        <v>15</v>
      </c>
      <c r="H158" s="3">
        <v>1875</v>
      </c>
      <c r="I158" s="5" t="s">
        <v>44</v>
      </c>
      <c r="J158" s="6">
        <v>33.88000000000001</v>
      </c>
      <c r="K158" s="7">
        <v>63525.000000000015</v>
      </c>
      <c r="L158" s="8">
        <v>0.08</v>
      </c>
      <c r="M158" s="7">
        <v>58443.000000000015</v>
      </c>
      <c r="N158" s="8">
        <v>0.2</v>
      </c>
      <c r="O158" s="7">
        <v>46754.400000000009</v>
      </c>
      <c r="P158" s="9">
        <v>9.2499999999999999E-2</v>
      </c>
      <c r="Q158" s="9">
        <v>8.9373348949958145E-2</v>
      </c>
      <c r="R158" s="9">
        <v>0.18187334894995816</v>
      </c>
      <c r="S158" s="16">
        <v>4</v>
      </c>
      <c r="T158" s="16">
        <v>0</v>
      </c>
      <c r="U158" s="7">
        <v>0</v>
      </c>
      <c r="V158" s="18">
        <v>53074</v>
      </c>
      <c r="W158" s="7">
        <v>257000</v>
      </c>
      <c r="X158" s="6">
        <v>137.10463981647456</v>
      </c>
      <c r="Y158" s="18"/>
    </row>
    <row r="159" spans="1:25" x14ac:dyDescent="0.25">
      <c r="A159" s="3" t="s">
        <v>1359</v>
      </c>
      <c r="B159" s="4" t="s">
        <v>1360</v>
      </c>
      <c r="C159" s="4" t="s">
        <v>184</v>
      </c>
      <c r="D159" s="3" t="s">
        <v>1361</v>
      </c>
      <c r="E159" s="3" t="s">
        <v>263</v>
      </c>
      <c r="F159" s="3">
        <v>33777</v>
      </c>
      <c r="G159" s="3" t="s">
        <v>18</v>
      </c>
      <c r="H159" s="3">
        <v>16000</v>
      </c>
      <c r="I159" s="5" t="s">
        <v>44</v>
      </c>
      <c r="J159" s="6">
        <v>28.314000000000007</v>
      </c>
      <c r="K159" s="7">
        <v>453024.00000000017</v>
      </c>
      <c r="L159" s="8">
        <v>0.05</v>
      </c>
      <c r="M159" s="7">
        <v>430372.8000000001</v>
      </c>
      <c r="N159" s="8">
        <v>0.18000000000000002</v>
      </c>
      <c r="O159" s="7">
        <v>352905.69600000011</v>
      </c>
      <c r="P159" s="9">
        <v>8.5000000000000006E-2</v>
      </c>
      <c r="Q159" s="9">
        <v>8.937285263364371E-2</v>
      </c>
      <c r="R159" s="9">
        <v>0.17437285263364372</v>
      </c>
      <c r="S159" s="16">
        <v>4</v>
      </c>
      <c r="T159" s="16">
        <v>0</v>
      </c>
      <c r="U159" s="7">
        <v>0</v>
      </c>
      <c r="V159" s="18">
        <v>574209</v>
      </c>
      <c r="W159" s="7">
        <v>2024000</v>
      </c>
      <c r="X159" s="6">
        <v>126.49105446672252</v>
      </c>
      <c r="Y159" s="18"/>
    </row>
    <row r="160" spans="1:25" ht="30" x14ac:dyDescent="0.25">
      <c r="A160" s="3" t="s">
        <v>1362</v>
      </c>
      <c r="B160" s="4" t="s">
        <v>1363</v>
      </c>
      <c r="C160" s="4" t="s">
        <v>1364</v>
      </c>
      <c r="D160" s="3" t="s">
        <v>1365</v>
      </c>
      <c r="E160" s="3" t="s">
        <v>263</v>
      </c>
      <c r="F160" s="3">
        <v>33839</v>
      </c>
      <c r="G160" s="3" t="s">
        <v>12</v>
      </c>
      <c r="H160" s="3">
        <v>21000</v>
      </c>
      <c r="I160" s="5" t="s">
        <v>44</v>
      </c>
      <c r="J160" s="6">
        <v>17.424000000000003</v>
      </c>
      <c r="K160" s="7">
        <v>365904.00000000006</v>
      </c>
      <c r="L160" s="8">
        <v>0.05</v>
      </c>
      <c r="M160" s="7">
        <v>347608.80000000005</v>
      </c>
      <c r="N160" s="8">
        <v>0.22000000000000003</v>
      </c>
      <c r="O160" s="7">
        <v>271134.86400000006</v>
      </c>
      <c r="P160" s="9">
        <v>8.7499999999999994E-2</v>
      </c>
      <c r="Q160" s="9">
        <v>8.9372894523084431E-2</v>
      </c>
      <c r="R160" s="9">
        <v>0.17687289452308441</v>
      </c>
      <c r="S160" s="16">
        <v>4</v>
      </c>
      <c r="T160" s="16">
        <v>0</v>
      </c>
      <c r="U160" s="7">
        <v>0</v>
      </c>
      <c r="V160" s="18">
        <v>566211</v>
      </c>
      <c r="W160" s="7">
        <v>1533000</v>
      </c>
      <c r="X160" s="6">
        <v>72.996962224276317</v>
      </c>
      <c r="Y160" s="18"/>
    </row>
    <row r="161" spans="1:25" x14ac:dyDescent="0.25">
      <c r="A161" s="3" t="s">
        <v>1366</v>
      </c>
      <c r="B161" s="4" t="s">
        <v>1367</v>
      </c>
      <c r="C161" s="4" t="s">
        <v>7</v>
      </c>
      <c r="D161" s="3" t="s">
        <v>1368</v>
      </c>
      <c r="E161" s="3" t="s">
        <v>263</v>
      </c>
      <c r="F161" s="3">
        <v>7260</v>
      </c>
      <c r="G161" s="3" t="s">
        <v>13</v>
      </c>
      <c r="H161" s="3">
        <v>1125</v>
      </c>
      <c r="I161" s="5" t="s">
        <v>44</v>
      </c>
      <c r="J161" s="6">
        <v>29.282000000000007</v>
      </c>
      <c r="K161" s="7">
        <v>32942.250000000007</v>
      </c>
      <c r="L161" s="8">
        <v>0.05</v>
      </c>
      <c r="M161" s="7">
        <v>31295.137500000008</v>
      </c>
      <c r="N161" s="8">
        <v>0.18000000000000002</v>
      </c>
      <c r="O161" s="7">
        <v>25662.012750000005</v>
      </c>
      <c r="P161" s="9">
        <v>8.5000000000000006E-2</v>
      </c>
      <c r="Q161" s="9">
        <v>8.9374093824982681E-2</v>
      </c>
      <c r="R161" s="9">
        <v>0.1743740938249827</v>
      </c>
      <c r="S161" s="16">
        <v>4</v>
      </c>
      <c r="T161" s="16">
        <v>2760</v>
      </c>
      <c r="U161" s="7">
        <v>46920</v>
      </c>
      <c r="V161" s="18">
        <v>123420</v>
      </c>
      <c r="W161" s="7">
        <v>194000</v>
      </c>
      <c r="X161" s="6">
        <v>130.81460381892981</v>
      </c>
      <c r="Y161" s="18"/>
    </row>
    <row r="162" spans="1:25" ht="30" x14ac:dyDescent="0.25">
      <c r="A162" s="3" t="s">
        <v>1369</v>
      </c>
      <c r="B162" s="4" t="s">
        <v>1370</v>
      </c>
      <c r="C162" s="4" t="s">
        <v>1371</v>
      </c>
      <c r="D162" s="3" t="s">
        <v>1372</v>
      </c>
      <c r="E162" s="3" t="s">
        <v>263</v>
      </c>
      <c r="F162" s="3">
        <v>19764</v>
      </c>
      <c r="G162" s="3" t="s">
        <v>18</v>
      </c>
      <c r="H162" s="3">
        <v>6657</v>
      </c>
      <c r="I162" s="5" t="s">
        <v>44</v>
      </c>
      <c r="J162" s="6">
        <v>31.460000000000004</v>
      </c>
      <c r="K162" s="7">
        <v>209429.22000000003</v>
      </c>
      <c r="L162" s="8">
        <v>0.05</v>
      </c>
      <c r="M162" s="7">
        <v>198957.75899999999</v>
      </c>
      <c r="N162" s="8">
        <v>0.2</v>
      </c>
      <c r="O162" s="7">
        <v>159166.2072</v>
      </c>
      <c r="P162" s="9">
        <v>8.5000000000000006E-2</v>
      </c>
      <c r="Q162" s="9">
        <v>8.9373886128252089E-2</v>
      </c>
      <c r="R162" s="9">
        <v>0.17437388612825211</v>
      </c>
      <c r="S162" s="16">
        <v>4</v>
      </c>
      <c r="T162" s="16">
        <v>0</v>
      </c>
      <c r="U162" s="7">
        <v>0</v>
      </c>
      <c r="V162" s="18">
        <v>335988</v>
      </c>
      <c r="W162" s="7">
        <v>913000</v>
      </c>
      <c r="X162" s="6">
        <v>137.11686153748087</v>
      </c>
      <c r="Y162" s="18"/>
    </row>
    <row r="163" spans="1:25" x14ac:dyDescent="0.25">
      <c r="A163" s="3" t="s">
        <v>1373</v>
      </c>
      <c r="B163" s="4" t="s">
        <v>1373</v>
      </c>
      <c r="C163" s="4" t="s">
        <v>2</v>
      </c>
      <c r="D163" s="3" t="s">
        <v>1374</v>
      </c>
      <c r="E163" s="3" t="s">
        <v>263</v>
      </c>
      <c r="F163" s="3">
        <v>4080</v>
      </c>
      <c r="G163" s="3" t="s">
        <v>13</v>
      </c>
      <c r="H163" s="3">
        <v>1798</v>
      </c>
      <c r="I163" s="5" t="s">
        <v>44</v>
      </c>
      <c r="J163" s="6">
        <v>21.780000000000005</v>
      </c>
      <c r="K163" s="7">
        <v>39160.44000000001</v>
      </c>
      <c r="L163" s="8">
        <v>0.05</v>
      </c>
      <c r="M163" s="7">
        <v>37202.418000000012</v>
      </c>
      <c r="N163" s="8">
        <v>0.22000000000000003</v>
      </c>
      <c r="O163" s="7">
        <v>29017.886040000009</v>
      </c>
      <c r="P163" s="9">
        <v>8.5000000000000006E-2</v>
      </c>
      <c r="Q163" s="9">
        <v>8.937296900000001E-2</v>
      </c>
      <c r="R163" s="9">
        <v>0.17437296900000002</v>
      </c>
      <c r="S163" s="16">
        <v>4</v>
      </c>
      <c r="T163" s="16">
        <v>0</v>
      </c>
      <c r="U163" s="7">
        <v>0</v>
      </c>
      <c r="V163" s="18">
        <v>69360</v>
      </c>
      <c r="W163" s="7">
        <v>166000</v>
      </c>
      <c r="X163" s="6">
        <v>92.554368332169673</v>
      </c>
      <c r="Y163" s="18"/>
    </row>
    <row r="164" spans="1:25" x14ac:dyDescent="0.25">
      <c r="A164" s="3" t="s">
        <v>1375</v>
      </c>
      <c r="B164" s="4" t="s">
        <v>1376</v>
      </c>
      <c r="C164" s="4" t="s">
        <v>7</v>
      </c>
      <c r="D164" s="3" t="s">
        <v>1377</v>
      </c>
      <c r="E164" s="3" t="s">
        <v>263</v>
      </c>
      <c r="F164" s="3">
        <v>18630</v>
      </c>
      <c r="G164" s="3" t="s">
        <v>19</v>
      </c>
      <c r="H164" s="3">
        <v>2166</v>
      </c>
      <c r="I164" s="5" t="s">
        <v>45</v>
      </c>
      <c r="J164" s="6">
        <v>57.599999999999994</v>
      </c>
      <c r="K164" s="7">
        <v>124761.60000000001</v>
      </c>
      <c r="L164" s="8">
        <v>0.05</v>
      </c>
      <c r="M164" s="7">
        <v>118523.52</v>
      </c>
      <c r="N164" s="8">
        <v>0.25</v>
      </c>
      <c r="O164" s="7">
        <v>88892.639999999985</v>
      </c>
      <c r="P164" s="9">
        <v>7.0000000000000007E-2</v>
      </c>
      <c r="Q164" s="9">
        <v>8.937296900000001E-2</v>
      </c>
      <c r="R164" s="9">
        <v>0.15937296900000003</v>
      </c>
      <c r="S164" s="16">
        <v>4</v>
      </c>
      <c r="T164" s="16">
        <v>9966</v>
      </c>
      <c r="U164" s="7">
        <v>169422</v>
      </c>
      <c r="V164" s="18">
        <v>316710</v>
      </c>
      <c r="W164" s="7">
        <v>727000</v>
      </c>
      <c r="X164" s="6">
        <v>257.50916392854538</v>
      </c>
      <c r="Y164" s="18"/>
    </row>
    <row r="165" spans="1:25" ht="30" x14ac:dyDescent="0.25">
      <c r="A165" s="3" t="s">
        <v>1378</v>
      </c>
      <c r="B165" s="4" t="s">
        <v>1379</v>
      </c>
      <c r="C165" s="4" t="s">
        <v>1380</v>
      </c>
      <c r="D165" s="3" t="s">
        <v>1381</v>
      </c>
      <c r="E165" s="3" t="s">
        <v>263</v>
      </c>
      <c r="F165" s="3">
        <v>22364</v>
      </c>
      <c r="G165" s="3" t="s">
        <v>19</v>
      </c>
      <c r="H165" s="3">
        <v>2712</v>
      </c>
      <c r="I165" s="5" t="s">
        <v>45</v>
      </c>
      <c r="J165" s="6">
        <v>52.8</v>
      </c>
      <c r="K165" s="7">
        <v>143193.60000000001</v>
      </c>
      <c r="L165" s="8">
        <v>0.05</v>
      </c>
      <c r="M165" s="7">
        <v>136033.92000000001</v>
      </c>
      <c r="N165" s="8">
        <v>0.25</v>
      </c>
      <c r="O165" s="7">
        <v>102025.44</v>
      </c>
      <c r="P165" s="9">
        <v>7.0000000000000007E-2</v>
      </c>
      <c r="Q165" s="9">
        <v>8.9374833990776573E-2</v>
      </c>
      <c r="R165" s="9">
        <v>0.15937483399077657</v>
      </c>
      <c r="S165" s="16">
        <v>4</v>
      </c>
      <c r="T165" s="16">
        <v>11516</v>
      </c>
      <c r="U165" s="7">
        <v>195772</v>
      </c>
      <c r="V165" s="18">
        <v>380188</v>
      </c>
      <c r="W165" s="7">
        <v>836000</v>
      </c>
      <c r="X165" s="6">
        <v>236.04730469665719</v>
      </c>
      <c r="Y165" s="18"/>
    </row>
    <row r="166" spans="1:25" x14ac:dyDescent="0.25">
      <c r="A166" s="3" t="s">
        <v>1382</v>
      </c>
      <c r="B166" s="4" t="s">
        <v>1382</v>
      </c>
      <c r="C166" s="4" t="s">
        <v>2</v>
      </c>
      <c r="D166" s="3" t="s">
        <v>1383</v>
      </c>
      <c r="E166" s="3" t="s">
        <v>263</v>
      </c>
      <c r="F166" s="3">
        <v>12273</v>
      </c>
      <c r="G166" s="3" t="s">
        <v>15</v>
      </c>
      <c r="H166" s="3">
        <v>2520</v>
      </c>
      <c r="I166" s="5" t="s">
        <v>44</v>
      </c>
      <c r="J166" s="6">
        <v>30.800000000000004</v>
      </c>
      <c r="K166" s="7">
        <v>77616.000000000015</v>
      </c>
      <c r="L166" s="8">
        <v>0.08</v>
      </c>
      <c r="M166" s="7">
        <v>71406.720000000016</v>
      </c>
      <c r="N166" s="8">
        <v>0.18000000000000002</v>
      </c>
      <c r="O166" s="7">
        <v>58553.510400000014</v>
      </c>
      <c r="P166" s="9">
        <v>9.2499999999999999E-2</v>
      </c>
      <c r="Q166" s="9">
        <v>8.9373244741221602E-2</v>
      </c>
      <c r="R166" s="9">
        <v>0.1818732447412216</v>
      </c>
      <c r="S166" s="16">
        <v>4</v>
      </c>
      <c r="T166" s="16">
        <v>2193</v>
      </c>
      <c r="U166" s="7">
        <v>37281</v>
      </c>
      <c r="V166" s="18">
        <v>208641</v>
      </c>
      <c r="W166" s="7">
        <v>359000</v>
      </c>
      <c r="X166" s="6">
        <v>127.7566693938994</v>
      </c>
      <c r="Y166" s="18"/>
    </row>
    <row r="167" spans="1:25" x14ac:dyDescent="0.25">
      <c r="A167" s="3" t="s">
        <v>1384</v>
      </c>
      <c r="B167" s="4" t="s">
        <v>1385</v>
      </c>
      <c r="C167" s="4" t="s">
        <v>6</v>
      </c>
      <c r="D167" s="3" t="s">
        <v>1386</v>
      </c>
      <c r="E167" s="3" t="s">
        <v>263</v>
      </c>
      <c r="F167" s="3">
        <v>10201</v>
      </c>
      <c r="G167" s="3" t="s">
        <v>16</v>
      </c>
      <c r="H167" s="3">
        <v>1700</v>
      </c>
      <c r="I167" s="5" t="s">
        <v>44</v>
      </c>
      <c r="J167" s="6">
        <v>34.32</v>
      </c>
      <c r="K167" s="7">
        <v>58344</v>
      </c>
      <c r="L167" s="8">
        <v>0.05</v>
      </c>
      <c r="M167" s="7">
        <v>55426.8</v>
      </c>
      <c r="N167" s="8">
        <v>0.25</v>
      </c>
      <c r="O167" s="7">
        <v>41570.100000000006</v>
      </c>
      <c r="P167" s="9">
        <v>8.7499999999999994E-2</v>
      </c>
      <c r="Q167" s="9">
        <v>8.9373389572740158E-2</v>
      </c>
      <c r="R167" s="9">
        <v>0.17687338957274015</v>
      </c>
      <c r="S167" s="16">
        <v>4</v>
      </c>
      <c r="T167" s="16">
        <v>3401</v>
      </c>
      <c r="U167" s="7">
        <v>57817</v>
      </c>
      <c r="V167" s="18">
        <v>173417</v>
      </c>
      <c r="W167" s="7">
        <v>293000</v>
      </c>
      <c r="X167" s="6">
        <v>138.25143544243309</v>
      </c>
      <c r="Y167" s="18"/>
    </row>
    <row r="168" spans="1:25" ht="30" x14ac:dyDescent="0.25">
      <c r="A168" s="3" t="s">
        <v>1387</v>
      </c>
      <c r="B168" s="4" t="s">
        <v>1388</v>
      </c>
      <c r="C168" s="4" t="s">
        <v>1389</v>
      </c>
      <c r="D168" s="3" t="s">
        <v>1390</v>
      </c>
      <c r="E168" s="3" t="s">
        <v>263</v>
      </c>
      <c r="F168" s="3">
        <v>38568</v>
      </c>
      <c r="G168" s="3" t="s">
        <v>19</v>
      </c>
      <c r="H168" s="3">
        <v>5568</v>
      </c>
      <c r="I168" s="5" t="s">
        <v>45</v>
      </c>
      <c r="J168" s="6">
        <v>46.464000000000013</v>
      </c>
      <c r="K168" s="7">
        <v>258711.55200000008</v>
      </c>
      <c r="L168" s="8">
        <v>0.05</v>
      </c>
      <c r="M168" s="7">
        <v>245775.97440000009</v>
      </c>
      <c r="N168" s="8">
        <v>0.22500000000000001</v>
      </c>
      <c r="O168" s="7">
        <v>190476.38016000009</v>
      </c>
      <c r="P168" s="9">
        <v>7.0000000000000007E-2</v>
      </c>
      <c r="Q168" s="9">
        <v>8.9373798882963401E-2</v>
      </c>
      <c r="R168" s="9">
        <v>0.15937379888296344</v>
      </c>
      <c r="S168" s="16">
        <v>4</v>
      </c>
      <c r="T168" s="16">
        <v>16296</v>
      </c>
      <c r="U168" s="7">
        <v>277032</v>
      </c>
      <c r="V168" s="18">
        <v>655656</v>
      </c>
      <c r="W168" s="7">
        <v>1472000</v>
      </c>
      <c r="X168" s="6">
        <v>214.64707649418315</v>
      </c>
      <c r="Y168" s="18"/>
    </row>
    <row r="169" spans="1:25" x14ac:dyDescent="0.25">
      <c r="A169" s="3" t="s">
        <v>1391</v>
      </c>
      <c r="B169" s="4" t="s">
        <v>1392</v>
      </c>
      <c r="C169" s="4" t="s">
        <v>27</v>
      </c>
      <c r="D169" s="3" t="s">
        <v>1393</v>
      </c>
      <c r="E169" s="3" t="s">
        <v>263</v>
      </c>
      <c r="F169" s="3">
        <v>9907</v>
      </c>
      <c r="G169" s="3" t="s">
        <v>13</v>
      </c>
      <c r="H169" s="3">
        <v>4504</v>
      </c>
      <c r="I169" s="5" t="s">
        <v>44</v>
      </c>
      <c r="J169" s="6">
        <v>24.200000000000003</v>
      </c>
      <c r="K169" s="7">
        <v>108996.80000000002</v>
      </c>
      <c r="L169" s="8">
        <v>0.05</v>
      </c>
      <c r="M169" s="7">
        <v>103546.96000000002</v>
      </c>
      <c r="N169" s="8">
        <v>0.2</v>
      </c>
      <c r="O169" s="7">
        <v>82837.568000000014</v>
      </c>
      <c r="P169" s="9">
        <v>8.5000000000000006E-2</v>
      </c>
      <c r="Q169" s="9">
        <v>8.9373217035704083E-2</v>
      </c>
      <c r="R169" s="9">
        <v>0.17437321703570408</v>
      </c>
      <c r="S169" s="16">
        <v>4</v>
      </c>
      <c r="T169" s="16">
        <v>0</v>
      </c>
      <c r="U169" s="7">
        <v>0</v>
      </c>
      <c r="V169" s="18">
        <v>168419</v>
      </c>
      <c r="W169" s="7">
        <v>475000</v>
      </c>
      <c r="X169" s="6">
        <v>105.47491359429424</v>
      </c>
      <c r="Y169" s="18"/>
    </row>
    <row r="170" spans="1:25" x14ac:dyDescent="0.25">
      <c r="A170" s="3" t="s">
        <v>1394</v>
      </c>
      <c r="B170" s="4" t="s">
        <v>1394</v>
      </c>
      <c r="C170" s="4" t="s">
        <v>2</v>
      </c>
      <c r="D170" s="3" t="s">
        <v>1395</v>
      </c>
      <c r="E170" s="3" t="s">
        <v>263</v>
      </c>
      <c r="F170" s="3">
        <v>3753</v>
      </c>
      <c r="G170" s="3" t="s">
        <v>104</v>
      </c>
      <c r="H170" s="3">
        <v>1625</v>
      </c>
      <c r="I170" s="5" t="s">
        <v>44</v>
      </c>
      <c r="J170" s="6">
        <v>29.040000000000006</v>
      </c>
      <c r="K170" s="7">
        <v>47190.000000000007</v>
      </c>
      <c r="L170" s="8">
        <v>0.05</v>
      </c>
      <c r="M170" s="7">
        <v>44830.500000000007</v>
      </c>
      <c r="N170" s="8">
        <v>0.2</v>
      </c>
      <c r="O170" s="7">
        <v>35864.400000000009</v>
      </c>
      <c r="P170" s="9">
        <v>8.7499999999999994E-2</v>
      </c>
      <c r="Q170" s="9">
        <v>8.9374164609008586E-2</v>
      </c>
      <c r="R170" s="9">
        <v>0.17687416460900857</v>
      </c>
      <c r="S170" s="16">
        <v>4</v>
      </c>
      <c r="T170" s="16">
        <v>0</v>
      </c>
      <c r="U170" s="7">
        <v>0</v>
      </c>
      <c r="V170" s="18">
        <v>63801</v>
      </c>
      <c r="W170" s="7">
        <v>203000</v>
      </c>
      <c r="X170" s="6">
        <v>124.78023598747735</v>
      </c>
      <c r="Y170" s="18"/>
    </row>
    <row r="171" spans="1:25" x14ac:dyDescent="0.25">
      <c r="A171" s="3" t="s">
        <v>1396</v>
      </c>
      <c r="B171" s="4" t="s">
        <v>1396</v>
      </c>
      <c r="C171" s="4" t="s">
        <v>2</v>
      </c>
      <c r="D171" s="3" t="s">
        <v>1397</v>
      </c>
      <c r="E171" s="3" t="s">
        <v>263</v>
      </c>
      <c r="F171" s="3">
        <v>3745</v>
      </c>
      <c r="G171" s="3" t="s">
        <v>13</v>
      </c>
      <c r="H171" s="3">
        <v>2964</v>
      </c>
      <c r="I171" s="5" t="s">
        <v>44</v>
      </c>
      <c r="J171" s="6">
        <v>21.296000000000006</v>
      </c>
      <c r="K171" s="7">
        <v>63121.344000000019</v>
      </c>
      <c r="L171" s="8">
        <v>0.05</v>
      </c>
      <c r="M171" s="7">
        <v>59965.276800000021</v>
      </c>
      <c r="N171" s="8">
        <v>0.24</v>
      </c>
      <c r="O171" s="7">
        <v>45573.610368000016</v>
      </c>
      <c r="P171" s="9">
        <v>8.5000000000000006E-2</v>
      </c>
      <c r="Q171" s="9">
        <v>8.9373807639463648E-2</v>
      </c>
      <c r="R171" s="9">
        <v>0.17437380763946364</v>
      </c>
      <c r="S171" s="16">
        <v>4</v>
      </c>
      <c r="T171" s="16">
        <v>0</v>
      </c>
      <c r="U171" s="7">
        <v>0</v>
      </c>
      <c r="V171" s="18">
        <v>63665</v>
      </c>
      <c r="W171" s="7">
        <v>261000</v>
      </c>
      <c r="X171" s="6">
        <v>88.17672910940226</v>
      </c>
      <c r="Y171" s="18"/>
    </row>
    <row r="172" spans="1:25" x14ac:dyDescent="0.25">
      <c r="A172" s="3" t="s">
        <v>1398</v>
      </c>
      <c r="B172" s="4" t="s">
        <v>1398</v>
      </c>
      <c r="C172" s="4" t="s">
        <v>2</v>
      </c>
      <c r="D172" s="3" t="s">
        <v>1399</v>
      </c>
      <c r="E172" s="3" t="s">
        <v>263</v>
      </c>
      <c r="F172" s="3">
        <v>5759</v>
      </c>
      <c r="G172" s="3" t="s">
        <v>15</v>
      </c>
      <c r="H172" s="3">
        <v>2792</v>
      </c>
      <c r="I172" s="5" t="s">
        <v>44</v>
      </c>
      <c r="J172" s="6">
        <v>30.800000000000004</v>
      </c>
      <c r="K172" s="7">
        <v>85993.600000000006</v>
      </c>
      <c r="L172" s="8">
        <v>0.08</v>
      </c>
      <c r="M172" s="7">
        <v>79114.111999999994</v>
      </c>
      <c r="N172" s="8">
        <v>0.2</v>
      </c>
      <c r="O172" s="7">
        <v>63291.289599999996</v>
      </c>
      <c r="P172" s="9">
        <v>9.2499999999999999E-2</v>
      </c>
      <c r="Q172" s="9">
        <v>8.9373592725261575E-2</v>
      </c>
      <c r="R172" s="9">
        <v>0.18187359272526157</v>
      </c>
      <c r="S172" s="16">
        <v>4</v>
      </c>
      <c r="T172" s="16">
        <v>0</v>
      </c>
      <c r="U172" s="7">
        <v>0</v>
      </c>
      <c r="V172" s="18">
        <v>97903</v>
      </c>
      <c r="W172" s="7">
        <v>348000</v>
      </c>
      <c r="X172" s="6">
        <v>124.64041458862869</v>
      </c>
      <c r="Y172" s="18"/>
    </row>
    <row r="173" spans="1:25" x14ac:dyDescent="0.25">
      <c r="A173" s="3" t="s">
        <v>1400</v>
      </c>
      <c r="B173" s="4" t="s">
        <v>1401</v>
      </c>
      <c r="C173" s="4" t="s">
        <v>6</v>
      </c>
      <c r="D173" s="3" t="s">
        <v>1402</v>
      </c>
      <c r="E173" s="3" t="s">
        <v>263</v>
      </c>
      <c r="F173" s="3">
        <v>24009</v>
      </c>
      <c r="G173" s="3" t="s">
        <v>19</v>
      </c>
      <c r="H173" s="3">
        <v>2128</v>
      </c>
      <c r="I173" s="5" t="s">
        <v>45</v>
      </c>
      <c r="J173" s="6">
        <v>52.8</v>
      </c>
      <c r="K173" s="7">
        <v>112358.39999999999</v>
      </c>
      <c r="L173" s="8">
        <v>0.05</v>
      </c>
      <c r="M173" s="7">
        <v>106740.48</v>
      </c>
      <c r="N173" s="8">
        <v>0.25</v>
      </c>
      <c r="O173" s="7">
        <v>80055.360000000015</v>
      </c>
      <c r="P173" s="9">
        <v>7.0000000000000007E-2</v>
      </c>
      <c r="Q173" s="9">
        <v>8.937296900000001E-2</v>
      </c>
      <c r="R173" s="9">
        <v>0.15937296900000003</v>
      </c>
      <c r="S173" s="16">
        <v>4</v>
      </c>
      <c r="T173" s="16">
        <v>15497</v>
      </c>
      <c r="U173" s="7">
        <v>263449</v>
      </c>
      <c r="V173" s="18">
        <v>408153</v>
      </c>
      <c r="W173" s="7">
        <v>766000</v>
      </c>
      <c r="X173" s="6">
        <v>236.05006693450005</v>
      </c>
      <c r="Y173" s="18"/>
    </row>
    <row r="174" spans="1:25" x14ac:dyDescent="0.25">
      <c r="A174" s="3" t="s">
        <v>1403</v>
      </c>
      <c r="B174" s="4" t="s">
        <v>1403</v>
      </c>
      <c r="C174" s="4" t="s">
        <v>2</v>
      </c>
      <c r="D174" s="3" t="s">
        <v>1404</v>
      </c>
      <c r="E174" s="3" t="s">
        <v>263</v>
      </c>
      <c r="F174" s="3">
        <v>12160</v>
      </c>
      <c r="G174" s="3" t="s">
        <v>14</v>
      </c>
      <c r="H174" s="3">
        <v>4780</v>
      </c>
      <c r="I174" s="5" t="s">
        <v>44</v>
      </c>
      <c r="J174" s="6">
        <v>24.200000000000003</v>
      </c>
      <c r="K174" s="7">
        <v>115676</v>
      </c>
      <c r="L174" s="8">
        <v>0.08</v>
      </c>
      <c r="M174" s="7">
        <v>106421.92</v>
      </c>
      <c r="N174" s="8">
        <v>0.2</v>
      </c>
      <c r="O174" s="7">
        <v>85137.535999999993</v>
      </c>
      <c r="P174" s="9">
        <v>9.5000000000000001E-2</v>
      </c>
      <c r="Q174" s="9">
        <v>8.9373638351808074E-2</v>
      </c>
      <c r="R174" s="9">
        <v>0.18437363835180809</v>
      </c>
      <c r="S174" s="16">
        <v>4</v>
      </c>
      <c r="T174" s="16">
        <v>0</v>
      </c>
      <c r="U174" s="7">
        <v>0</v>
      </c>
      <c r="V174" s="18">
        <v>206720</v>
      </c>
      <c r="W174" s="7">
        <v>462000</v>
      </c>
      <c r="X174" s="6">
        <v>96.603832083705981</v>
      </c>
      <c r="Y174" s="18"/>
    </row>
    <row r="175" spans="1:25" ht="30" x14ac:dyDescent="0.25">
      <c r="A175" s="3" t="s">
        <v>1405</v>
      </c>
      <c r="B175" s="4" t="s">
        <v>1406</v>
      </c>
      <c r="C175" s="4" t="s">
        <v>1407</v>
      </c>
      <c r="D175" s="3" t="s">
        <v>1408</v>
      </c>
      <c r="E175" s="3" t="s">
        <v>263</v>
      </c>
      <c r="F175" s="3">
        <v>45202</v>
      </c>
      <c r="G175" s="3" t="s">
        <v>182</v>
      </c>
      <c r="H175" s="3">
        <v>13200</v>
      </c>
      <c r="I175" s="5" t="s">
        <v>45</v>
      </c>
      <c r="J175" s="6">
        <v>28.6</v>
      </c>
      <c r="K175" s="7">
        <v>377520</v>
      </c>
      <c r="L175" s="8">
        <v>0.05</v>
      </c>
      <c r="M175" s="7">
        <v>358644</v>
      </c>
      <c r="N175" s="8">
        <v>0.2</v>
      </c>
      <c r="O175" s="7">
        <v>286915.20000000001</v>
      </c>
      <c r="P175" s="9">
        <v>7.4999999999999997E-2</v>
      </c>
      <c r="Q175" s="9">
        <v>8.9373563672076245E-2</v>
      </c>
      <c r="R175" s="9">
        <v>0.16437356367207623</v>
      </c>
      <c r="S175" s="16">
        <v>4</v>
      </c>
      <c r="T175" s="16">
        <v>0</v>
      </c>
      <c r="U175" s="7">
        <v>0</v>
      </c>
      <c r="V175" s="18">
        <v>768434</v>
      </c>
      <c r="W175" s="7">
        <v>1746000</v>
      </c>
      <c r="X175" s="6">
        <v>132.23537602045985</v>
      </c>
      <c r="Y175" s="18"/>
    </row>
    <row r="176" spans="1:25" x14ac:dyDescent="0.25">
      <c r="A176" s="3" t="s">
        <v>1409</v>
      </c>
      <c r="B176" s="4" t="s">
        <v>1410</v>
      </c>
      <c r="C176" s="4" t="s">
        <v>186</v>
      </c>
      <c r="D176" s="3" t="s">
        <v>1411</v>
      </c>
      <c r="E176" s="3" t="s">
        <v>263</v>
      </c>
      <c r="F176" s="3">
        <v>33815</v>
      </c>
      <c r="G176" s="3" t="s">
        <v>13</v>
      </c>
      <c r="H176" s="3">
        <v>14854</v>
      </c>
      <c r="I176" s="5" t="s">
        <v>45</v>
      </c>
      <c r="J176" s="6">
        <v>21.78</v>
      </c>
      <c r="K176" s="7">
        <v>323520.12</v>
      </c>
      <c r="L176" s="8">
        <v>0.05</v>
      </c>
      <c r="M176" s="7">
        <v>307344.114</v>
      </c>
      <c r="N176" s="8">
        <v>0.2</v>
      </c>
      <c r="O176" s="7">
        <v>245875.29120000001</v>
      </c>
      <c r="P176" s="9">
        <v>7.7499999999999999E-2</v>
      </c>
      <c r="Q176" s="9">
        <v>8.9373132882154371E-2</v>
      </c>
      <c r="R176" s="9">
        <v>0.16687313288215438</v>
      </c>
      <c r="S176" s="16">
        <v>4</v>
      </c>
      <c r="T176" s="16">
        <v>0</v>
      </c>
      <c r="U176" s="7">
        <v>0</v>
      </c>
      <c r="V176" s="18">
        <v>574855</v>
      </c>
      <c r="W176" s="7">
        <v>1473000</v>
      </c>
      <c r="X176" s="6">
        <v>99.193918841863947</v>
      </c>
      <c r="Y176" s="18"/>
    </row>
    <row r="177" spans="1:25" x14ac:dyDescent="0.25">
      <c r="A177" s="3" t="s">
        <v>1412</v>
      </c>
      <c r="B177" s="4" t="s">
        <v>1412</v>
      </c>
      <c r="C177" s="4" t="s">
        <v>2</v>
      </c>
      <c r="D177" s="3" t="s">
        <v>1413</v>
      </c>
      <c r="E177" s="3" t="s">
        <v>263</v>
      </c>
      <c r="F177" s="3">
        <v>15873</v>
      </c>
      <c r="G177" s="3" t="s">
        <v>19</v>
      </c>
      <c r="H177" s="3">
        <v>2105</v>
      </c>
      <c r="I177" s="5" t="s">
        <v>45</v>
      </c>
      <c r="J177" s="6">
        <v>63.36</v>
      </c>
      <c r="K177" s="7">
        <v>133372.79999999999</v>
      </c>
      <c r="L177" s="8">
        <v>0.05</v>
      </c>
      <c r="M177" s="7">
        <v>126704.16</v>
      </c>
      <c r="N177" s="8">
        <v>0.2</v>
      </c>
      <c r="O177" s="7">
        <v>101363.32799999999</v>
      </c>
      <c r="P177" s="9">
        <v>7.0000000000000007E-2</v>
      </c>
      <c r="Q177" s="9">
        <v>8.9373300421385998E-2</v>
      </c>
      <c r="R177" s="9">
        <v>0.159373300421386</v>
      </c>
      <c r="S177" s="16">
        <v>4</v>
      </c>
      <c r="T177" s="16">
        <v>7453</v>
      </c>
      <c r="U177" s="7">
        <v>126701</v>
      </c>
      <c r="V177" s="18">
        <v>269841</v>
      </c>
      <c r="W177" s="7">
        <v>763000</v>
      </c>
      <c r="X177" s="6">
        <v>302.14345735879829</v>
      </c>
      <c r="Y177" s="18"/>
    </row>
    <row r="178" spans="1:25" x14ac:dyDescent="0.25">
      <c r="A178" s="3" t="s">
        <v>1414</v>
      </c>
      <c r="B178" s="4" t="s">
        <v>1415</v>
      </c>
      <c r="C178" s="4" t="s">
        <v>108</v>
      </c>
      <c r="D178" s="3" t="s">
        <v>1416</v>
      </c>
      <c r="E178" s="3" t="s">
        <v>263</v>
      </c>
      <c r="F178" s="3">
        <v>20932</v>
      </c>
      <c r="G178" s="3" t="s">
        <v>12</v>
      </c>
      <c r="H178" s="3">
        <v>7288</v>
      </c>
      <c r="I178" s="5" t="s">
        <v>45</v>
      </c>
      <c r="J178" s="6">
        <v>26.620000000000005</v>
      </c>
      <c r="K178" s="7">
        <v>194006.56000000003</v>
      </c>
      <c r="L178" s="8">
        <v>0.05</v>
      </c>
      <c r="M178" s="7">
        <v>184306.23199999999</v>
      </c>
      <c r="N178" s="8">
        <v>0.18000000000000002</v>
      </c>
      <c r="O178" s="7">
        <v>151131.11024000001</v>
      </c>
      <c r="P178" s="9">
        <v>7.7499999999999999E-2</v>
      </c>
      <c r="Q178" s="9">
        <v>8.9372840393401973E-2</v>
      </c>
      <c r="R178" s="9">
        <v>0.16687284039340197</v>
      </c>
      <c r="S178" s="16">
        <v>4</v>
      </c>
      <c r="T178" s="16">
        <v>0</v>
      </c>
      <c r="U178" s="7">
        <v>0</v>
      </c>
      <c r="V178" s="18">
        <v>355844</v>
      </c>
      <c r="W178" s="7">
        <v>906000</v>
      </c>
      <c r="X178" s="6">
        <v>124.26815502817992</v>
      </c>
      <c r="Y178" s="18"/>
    </row>
    <row r="179" spans="1:25" x14ac:dyDescent="0.25">
      <c r="A179" s="3" t="s">
        <v>1417</v>
      </c>
      <c r="B179" s="4" t="s">
        <v>1417</v>
      </c>
      <c r="C179" s="4" t="s">
        <v>2</v>
      </c>
      <c r="D179" s="3" t="s">
        <v>1418</v>
      </c>
      <c r="E179" s="3" t="s">
        <v>263</v>
      </c>
      <c r="F179" s="3">
        <v>14669</v>
      </c>
      <c r="G179" s="3" t="s">
        <v>19</v>
      </c>
      <c r="H179" s="3">
        <v>2440</v>
      </c>
      <c r="I179" s="5" t="s">
        <v>45</v>
      </c>
      <c r="J179" s="6">
        <v>52.8</v>
      </c>
      <c r="K179" s="7">
        <v>128832</v>
      </c>
      <c r="L179" s="8">
        <v>0.05</v>
      </c>
      <c r="M179" s="7">
        <v>122390.39999999999</v>
      </c>
      <c r="N179" s="8">
        <v>0.25</v>
      </c>
      <c r="O179" s="7">
        <v>91792.8</v>
      </c>
      <c r="P179" s="9">
        <v>7.0000000000000007E-2</v>
      </c>
      <c r="Q179" s="9">
        <v>8.937296900000001E-2</v>
      </c>
      <c r="R179" s="9">
        <v>0.15937296900000003</v>
      </c>
      <c r="S179" s="16">
        <v>4</v>
      </c>
      <c r="T179" s="16">
        <v>4909</v>
      </c>
      <c r="U179" s="7">
        <v>83453</v>
      </c>
      <c r="V179" s="18">
        <v>249373</v>
      </c>
      <c r="W179" s="7">
        <v>659000</v>
      </c>
      <c r="X179" s="6">
        <v>236.05006693449999</v>
      </c>
      <c r="Y179" s="18"/>
    </row>
    <row r="180" spans="1:25" x14ac:dyDescent="0.25">
      <c r="A180" s="3" t="s">
        <v>1419</v>
      </c>
      <c r="B180" s="4" t="s">
        <v>1420</v>
      </c>
      <c r="C180" s="4" t="s">
        <v>27</v>
      </c>
      <c r="D180" s="3" t="s">
        <v>1421</v>
      </c>
      <c r="E180" s="3" t="s">
        <v>263</v>
      </c>
      <c r="F180" s="3">
        <v>6745</v>
      </c>
      <c r="G180" s="3" t="s">
        <v>16</v>
      </c>
      <c r="H180" s="3">
        <v>1292</v>
      </c>
      <c r="I180" s="5" t="s">
        <v>44</v>
      </c>
      <c r="J180" s="6">
        <v>31.2</v>
      </c>
      <c r="K180" s="7">
        <v>40310.400000000001</v>
      </c>
      <c r="L180" s="8">
        <v>0.05</v>
      </c>
      <c r="M180" s="7">
        <v>38294.880000000005</v>
      </c>
      <c r="N180" s="8">
        <v>0.25</v>
      </c>
      <c r="O180" s="7">
        <v>28721.160000000003</v>
      </c>
      <c r="P180" s="9">
        <v>8.7499999999999994E-2</v>
      </c>
      <c r="Q180" s="9">
        <v>8.9374967009635389E-2</v>
      </c>
      <c r="R180" s="9">
        <v>0.1768749670096354</v>
      </c>
      <c r="S180" s="16">
        <v>4</v>
      </c>
      <c r="T180" s="16">
        <v>1577</v>
      </c>
      <c r="U180" s="7">
        <v>26809</v>
      </c>
      <c r="V180" s="18">
        <v>114835</v>
      </c>
      <c r="W180" s="7">
        <v>189000</v>
      </c>
      <c r="X180" s="6">
        <v>125.68200224053756</v>
      </c>
      <c r="Y180" s="18"/>
    </row>
    <row r="181" spans="1:25" ht="30" x14ac:dyDescent="0.25">
      <c r="A181" s="3" t="s">
        <v>1422</v>
      </c>
      <c r="B181" s="4" t="s">
        <v>1423</v>
      </c>
      <c r="C181" s="4" t="s">
        <v>1424</v>
      </c>
      <c r="D181" s="3" t="s">
        <v>1425</v>
      </c>
      <c r="E181" s="3" t="s">
        <v>263</v>
      </c>
      <c r="F181" s="3">
        <v>32965</v>
      </c>
      <c r="G181" s="3" t="s">
        <v>13</v>
      </c>
      <c r="H181" s="3">
        <v>7905</v>
      </c>
      <c r="I181" s="5" t="s">
        <v>45</v>
      </c>
      <c r="J181" s="6">
        <v>26.135999999999999</v>
      </c>
      <c r="K181" s="7">
        <v>206605.08</v>
      </c>
      <c r="L181" s="8">
        <v>0.05</v>
      </c>
      <c r="M181" s="7">
        <v>196274.826</v>
      </c>
      <c r="N181" s="8">
        <v>0.16000000000000003</v>
      </c>
      <c r="O181" s="7">
        <v>164870.85384</v>
      </c>
      <c r="P181" s="9">
        <v>7.7499999999999999E-2</v>
      </c>
      <c r="Q181" s="9">
        <v>8.9373089720284599E-2</v>
      </c>
      <c r="R181" s="9">
        <v>0.16687308972028458</v>
      </c>
      <c r="S181" s="16">
        <v>4</v>
      </c>
      <c r="T181" s="16">
        <v>1345</v>
      </c>
      <c r="U181" s="7">
        <v>22865</v>
      </c>
      <c r="V181" s="18">
        <v>560405</v>
      </c>
      <c r="W181" s="7">
        <v>1011000</v>
      </c>
      <c r="X181" s="6">
        <v>124.98437006805624</v>
      </c>
      <c r="Y181" s="18"/>
    </row>
    <row r="182" spans="1:25" x14ac:dyDescent="0.25">
      <c r="A182" s="3" t="s">
        <v>1426</v>
      </c>
      <c r="B182" s="4" t="s">
        <v>1427</v>
      </c>
      <c r="C182" s="4" t="s">
        <v>186</v>
      </c>
      <c r="D182" s="3" t="s">
        <v>1428</v>
      </c>
      <c r="E182" s="3" t="s">
        <v>263</v>
      </c>
      <c r="F182" s="3">
        <v>18353</v>
      </c>
      <c r="G182" s="3" t="s">
        <v>164</v>
      </c>
      <c r="H182" s="3">
        <v>3830</v>
      </c>
      <c r="I182" s="5" t="s">
        <v>44</v>
      </c>
      <c r="J182" s="6">
        <v>26</v>
      </c>
      <c r="K182" s="7">
        <v>99580</v>
      </c>
      <c r="L182" s="8">
        <v>0.05</v>
      </c>
      <c r="M182" s="7">
        <v>94601</v>
      </c>
      <c r="N182" s="8">
        <v>0.25</v>
      </c>
      <c r="O182" s="7">
        <v>70950.75</v>
      </c>
      <c r="P182" s="9">
        <v>0.08</v>
      </c>
      <c r="Q182" s="9">
        <v>8.9374647124007195E-2</v>
      </c>
      <c r="R182" s="9">
        <v>0.16937464712400718</v>
      </c>
      <c r="S182" s="16">
        <v>4</v>
      </c>
      <c r="T182" s="16">
        <v>3033</v>
      </c>
      <c r="U182" s="7">
        <v>51561</v>
      </c>
      <c r="V182" s="18">
        <v>312001</v>
      </c>
      <c r="W182" s="7">
        <v>470000</v>
      </c>
      <c r="X182" s="6">
        <v>109.37292159455821</v>
      </c>
      <c r="Y182" s="18"/>
    </row>
    <row r="183" spans="1:25" x14ac:dyDescent="0.25">
      <c r="A183" s="3" t="s">
        <v>1429</v>
      </c>
      <c r="B183" s="4" t="s">
        <v>1430</v>
      </c>
      <c r="C183" s="4" t="s">
        <v>163</v>
      </c>
      <c r="D183" s="3" t="s">
        <v>1431</v>
      </c>
      <c r="E183" s="3" t="s">
        <v>263</v>
      </c>
      <c r="F183" s="3">
        <v>9231</v>
      </c>
      <c r="G183" s="3" t="s">
        <v>13</v>
      </c>
      <c r="H183" s="3">
        <v>5950</v>
      </c>
      <c r="I183" s="5" t="s">
        <v>44</v>
      </c>
      <c r="J183" s="6">
        <v>17.82</v>
      </c>
      <c r="K183" s="7">
        <v>106029</v>
      </c>
      <c r="L183" s="8">
        <v>0.05</v>
      </c>
      <c r="M183" s="7">
        <v>100727.55</v>
      </c>
      <c r="N183" s="8">
        <v>0.22000000000000003</v>
      </c>
      <c r="O183" s="7">
        <v>78567.489000000001</v>
      </c>
      <c r="P183" s="9">
        <v>8.5000000000000006E-2</v>
      </c>
      <c r="Q183" s="9">
        <v>8.937296900000001E-2</v>
      </c>
      <c r="R183" s="9">
        <v>0.17437296900000002</v>
      </c>
      <c r="S183" s="16">
        <v>4</v>
      </c>
      <c r="T183" s="16">
        <v>0</v>
      </c>
      <c r="U183" s="7">
        <v>0</v>
      </c>
      <c r="V183" s="18">
        <v>147696</v>
      </c>
      <c r="W183" s="7">
        <v>451000</v>
      </c>
      <c r="X183" s="6">
        <v>75.726301362684254</v>
      </c>
      <c r="Y183" s="18"/>
    </row>
    <row r="184" spans="1:25" x14ac:dyDescent="0.25">
      <c r="A184" s="3" t="s">
        <v>1432</v>
      </c>
      <c r="B184" s="4" t="s">
        <v>1433</v>
      </c>
      <c r="C184" s="4" t="s">
        <v>6</v>
      </c>
      <c r="D184" s="3" t="s">
        <v>1434</v>
      </c>
      <c r="E184" s="3" t="s">
        <v>263</v>
      </c>
      <c r="F184" s="3">
        <v>6141</v>
      </c>
      <c r="G184" s="3" t="s">
        <v>17</v>
      </c>
      <c r="H184" s="3">
        <v>2744</v>
      </c>
      <c r="I184" s="5" t="s">
        <v>44</v>
      </c>
      <c r="J184" s="6">
        <v>17.82</v>
      </c>
      <c r="K184" s="7">
        <v>48898.080000000002</v>
      </c>
      <c r="L184" s="8">
        <v>0.05</v>
      </c>
      <c r="M184" s="7">
        <v>46453.175999999999</v>
      </c>
      <c r="N184" s="8">
        <v>0.22000000000000003</v>
      </c>
      <c r="O184" s="7">
        <v>36233.477279999999</v>
      </c>
      <c r="P184" s="9">
        <v>9.2499999999999999E-2</v>
      </c>
      <c r="Q184" s="9">
        <v>8.9373961999888896E-2</v>
      </c>
      <c r="R184" s="9">
        <v>0.18187396199988887</v>
      </c>
      <c r="S184" s="16">
        <v>4</v>
      </c>
      <c r="T184" s="16">
        <v>0</v>
      </c>
      <c r="U184" s="7">
        <v>0</v>
      </c>
      <c r="V184" s="18">
        <v>104397</v>
      </c>
      <c r="W184" s="7">
        <v>199000</v>
      </c>
      <c r="X184" s="6">
        <v>72.603136011344318</v>
      </c>
      <c r="Y184" s="18"/>
    </row>
    <row r="185" spans="1:25" x14ac:dyDescent="0.25">
      <c r="A185" s="3" t="s">
        <v>1435</v>
      </c>
      <c r="B185" s="4" t="s">
        <v>1436</v>
      </c>
      <c r="C185" s="4" t="s">
        <v>184</v>
      </c>
      <c r="D185" s="3" t="s">
        <v>1437</v>
      </c>
      <c r="E185" s="3" t="s">
        <v>263</v>
      </c>
      <c r="F185" s="3">
        <v>9363</v>
      </c>
      <c r="G185" s="3" t="s">
        <v>13</v>
      </c>
      <c r="H185" s="3">
        <v>4143</v>
      </c>
      <c r="I185" s="5" t="s">
        <v>44</v>
      </c>
      <c r="J185" s="6">
        <v>22</v>
      </c>
      <c r="K185" s="7">
        <v>91146</v>
      </c>
      <c r="L185" s="8">
        <v>0.05</v>
      </c>
      <c r="M185" s="7">
        <v>86588.7</v>
      </c>
      <c r="N185" s="8">
        <v>0.2</v>
      </c>
      <c r="O185" s="7">
        <v>69270.959999999992</v>
      </c>
      <c r="P185" s="9">
        <v>8.5000000000000006E-2</v>
      </c>
      <c r="Q185" s="9">
        <v>8.9372454395144907E-2</v>
      </c>
      <c r="R185" s="9">
        <v>0.17437245439514493</v>
      </c>
      <c r="S185" s="16">
        <v>4</v>
      </c>
      <c r="T185" s="16">
        <v>0</v>
      </c>
      <c r="U185" s="7">
        <v>0</v>
      </c>
      <c r="V185" s="18">
        <v>159171</v>
      </c>
      <c r="W185" s="7">
        <v>397000</v>
      </c>
      <c r="X185" s="6">
        <v>95.88670445683384</v>
      </c>
      <c r="Y185" s="18"/>
    </row>
    <row r="186" spans="1:25" x14ac:dyDescent="0.25">
      <c r="A186" s="3" t="s">
        <v>1438</v>
      </c>
      <c r="B186" s="4" t="s">
        <v>1438</v>
      </c>
      <c r="C186" s="4" t="s">
        <v>2</v>
      </c>
      <c r="D186" s="3" t="s">
        <v>1439</v>
      </c>
      <c r="E186" s="3" t="s">
        <v>263</v>
      </c>
      <c r="F186" s="3">
        <v>13281</v>
      </c>
      <c r="G186" s="3" t="s">
        <v>17</v>
      </c>
      <c r="H186" s="3">
        <v>5506</v>
      </c>
      <c r="I186" s="5" t="s">
        <v>44</v>
      </c>
      <c r="J186" s="6">
        <v>21.78</v>
      </c>
      <c r="K186" s="7">
        <v>119920.68</v>
      </c>
      <c r="L186" s="8">
        <v>0.05</v>
      </c>
      <c r="M186" s="7">
        <v>113924.64599999999</v>
      </c>
      <c r="N186" s="8">
        <v>0.18000000000000002</v>
      </c>
      <c r="O186" s="7">
        <v>93418.209719999999</v>
      </c>
      <c r="P186" s="9">
        <v>9.2499999999999999E-2</v>
      </c>
      <c r="Q186" s="9">
        <v>8.9372755422573891E-2</v>
      </c>
      <c r="R186" s="9">
        <v>0.18187275542257389</v>
      </c>
      <c r="S186" s="16">
        <v>4</v>
      </c>
      <c r="T186" s="16">
        <v>0</v>
      </c>
      <c r="U186" s="7">
        <v>0</v>
      </c>
      <c r="V186" s="18">
        <v>175973</v>
      </c>
      <c r="W186" s="7">
        <v>514000</v>
      </c>
      <c r="X186" s="6">
        <v>93.288409033990575</v>
      </c>
      <c r="Y186" s="18"/>
    </row>
    <row r="187" spans="1:25" ht="30" x14ac:dyDescent="0.25">
      <c r="A187" s="3" t="s">
        <v>1440</v>
      </c>
      <c r="B187" s="4" t="s">
        <v>1441</v>
      </c>
      <c r="C187" s="4" t="s">
        <v>1291</v>
      </c>
      <c r="D187" s="3" t="s">
        <v>1442</v>
      </c>
      <c r="E187" s="3" t="s">
        <v>263</v>
      </c>
      <c r="F187" s="3">
        <v>37839</v>
      </c>
      <c r="G187" s="3" t="s">
        <v>16</v>
      </c>
      <c r="H187" s="3">
        <v>19570</v>
      </c>
      <c r="I187" s="5" t="s">
        <v>44</v>
      </c>
      <c r="J187" s="6">
        <v>20.8</v>
      </c>
      <c r="K187" s="7">
        <v>407056</v>
      </c>
      <c r="L187" s="8">
        <v>0.05</v>
      </c>
      <c r="M187" s="7">
        <v>386703.2</v>
      </c>
      <c r="N187" s="8">
        <v>0.25</v>
      </c>
      <c r="O187" s="7">
        <v>290027.40000000002</v>
      </c>
      <c r="P187" s="9">
        <v>8.7499999999999994E-2</v>
      </c>
      <c r="Q187" s="9">
        <v>8.937303223265336E-2</v>
      </c>
      <c r="R187" s="9">
        <v>0.17687303223265335</v>
      </c>
      <c r="S187" s="16">
        <v>4</v>
      </c>
      <c r="T187" s="16">
        <v>0</v>
      </c>
      <c r="U187" s="7">
        <v>0</v>
      </c>
      <c r="V187" s="18">
        <v>643263</v>
      </c>
      <c r="W187" s="7">
        <v>1640000</v>
      </c>
      <c r="X187" s="6">
        <v>83.788918033056788</v>
      </c>
      <c r="Y187" s="18"/>
    </row>
    <row r="188" spans="1:25" x14ac:dyDescent="0.25">
      <c r="A188" s="3" t="s">
        <v>1443</v>
      </c>
      <c r="B188" s="4" t="s">
        <v>1443</v>
      </c>
      <c r="C188" s="4" t="s">
        <v>2</v>
      </c>
      <c r="D188" s="3" t="s">
        <v>1444</v>
      </c>
      <c r="E188" s="3" t="s">
        <v>263</v>
      </c>
      <c r="F188" s="3">
        <v>8475</v>
      </c>
      <c r="G188" s="3" t="s">
        <v>12</v>
      </c>
      <c r="H188" s="3">
        <v>3600</v>
      </c>
      <c r="I188" s="5" t="s">
        <v>44</v>
      </c>
      <c r="J188" s="6">
        <v>24.200000000000003</v>
      </c>
      <c r="K188" s="7">
        <v>87120.000000000015</v>
      </c>
      <c r="L188" s="8">
        <v>0.05</v>
      </c>
      <c r="M188" s="7">
        <v>82764.000000000015</v>
      </c>
      <c r="N188" s="8">
        <v>0.2</v>
      </c>
      <c r="O188" s="7">
        <v>66211.200000000012</v>
      </c>
      <c r="P188" s="9">
        <v>8.7499999999999994E-2</v>
      </c>
      <c r="Q188" s="9">
        <v>8.937296900000001E-2</v>
      </c>
      <c r="R188" s="9">
        <v>0.17687296899999999</v>
      </c>
      <c r="S188" s="16">
        <v>4</v>
      </c>
      <c r="T188" s="16">
        <v>0</v>
      </c>
      <c r="U188" s="7">
        <v>0</v>
      </c>
      <c r="V188" s="18">
        <v>144075</v>
      </c>
      <c r="W188" s="7">
        <v>374000</v>
      </c>
      <c r="X188" s="6">
        <v>103.98423288750249</v>
      </c>
      <c r="Y188" s="18"/>
    </row>
    <row r="189" spans="1:25" ht="30" x14ac:dyDescent="0.25">
      <c r="A189" s="3" t="s">
        <v>1445</v>
      </c>
      <c r="B189" s="4" t="s">
        <v>1446</v>
      </c>
      <c r="C189" s="4" t="s">
        <v>1447</v>
      </c>
      <c r="D189" s="3" t="s">
        <v>1448</v>
      </c>
      <c r="E189" s="3" t="s">
        <v>263</v>
      </c>
      <c r="F189" s="3">
        <v>27858</v>
      </c>
      <c r="G189" s="3" t="s">
        <v>16</v>
      </c>
      <c r="H189" s="3">
        <v>10150</v>
      </c>
      <c r="I189" s="5" t="s">
        <v>44</v>
      </c>
      <c r="J189" s="6">
        <v>22.880000000000003</v>
      </c>
      <c r="K189" s="7">
        <v>232232.00000000003</v>
      </c>
      <c r="L189" s="8">
        <v>0.05</v>
      </c>
      <c r="M189" s="7">
        <v>220620.4</v>
      </c>
      <c r="N189" s="8">
        <v>0.22500000000000001</v>
      </c>
      <c r="O189" s="7">
        <v>170980.81000000003</v>
      </c>
      <c r="P189" s="9">
        <v>8.7499999999999994E-2</v>
      </c>
      <c r="Q189" s="9">
        <v>8.937296900000001E-2</v>
      </c>
      <c r="R189" s="9">
        <v>0.17687296899999999</v>
      </c>
      <c r="S189" s="16">
        <v>4</v>
      </c>
      <c r="T189" s="16">
        <v>0</v>
      </c>
      <c r="U189" s="7">
        <v>0</v>
      </c>
      <c r="V189" s="18">
        <v>473586</v>
      </c>
      <c r="W189" s="7">
        <v>967000</v>
      </c>
      <c r="X189" s="6">
        <v>95.240104212871572</v>
      </c>
      <c r="Y189" s="18"/>
    </row>
    <row r="190" spans="1:25" x14ac:dyDescent="0.25">
      <c r="A190" s="3" t="s">
        <v>1449</v>
      </c>
      <c r="B190" s="4" t="s">
        <v>1450</v>
      </c>
      <c r="C190" s="4" t="s">
        <v>171</v>
      </c>
      <c r="D190" s="3" t="s">
        <v>1451</v>
      </c>
      <c r="E190" s="3" t="s">
        <v>263</v>
      </c>
      <c r="F190" s="3">
        <v>11988</v>
      </c>
      <c r="G190" s="3" t="s">
        <v>13</v>
      </c>
      <c r="H190" s="3">
        <v>2380</v>
      </c>
      <c r="I190" s="5" t="s">
        <v>44</v>
      </c>
      <c r="J190" s="6">
        <v>29.040000000000003</v>
      </c>
      <c r="K190" s="7">
        <v>69115.200000000012</v>
      </c>
      <c r="L190" s="8">
        <v>0.05</v>
      </c>
      <c r="M190" s="7">
        <v>65659.440000000017</v>
      </c>
      <c r="N190" s="8">
        <v>0.16000000000000003</v>
      </c>
      <c r="O190" s="7">
        <v>55153.92960000001</v>
      </c>
      <c r="P190" s="9">
        <v>8.5000000000000006E-2</v>
      </c>
      <c r="Q190" s="9">
        <v>8.9372567671853184E-2</v>
      </c>
      <c r="R190" s="9">
        <v>0.17437256767185319</v>
      </c>
      <c r="S190" s="16">
        <v>4</v>
      </c>
      <c r="T190" s="16">
        <v>2468</v>
      </c>
      <c r="U190" s="7">
        <v>41956</v>
      </c>
      <c r="V190" s="18">
        <v>203796</v>
      </c>
      <c r="W190" s="7">
        <v>358000</v>
      </c>
      <c r="X190" s="6">
        <v>132.89888604273094</v>
      </c>
      <c r="Y190" s="18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95D6E-7082-4836-A3F7-C378D4C70AE1}">
  <dimension ref="A1:C46"/>
  <sheetViews>
    <sheetView topLeftCell="A19" workbookViewId="0">
      <selection activeCell="K15" sqref="K15"/>
    </sheetView>
  </sheetViews>
  <sheetFormatPr defaultRowHeight="15" x14ac:dyDescent="0.25"/>
  <cols>
    <col min="1" max="1" width="43.28515625" bestFit="1" customWidth="1"/>
    <col min="2" max="2" width="20.42578125" bestFit="1" customWidth="1"/>
    <col min="3" max="3" width="16.42578125" bestFit="1" customWidth="1"/>
  </cols>
  <sheetData>
    <row r="1" spans="1:3" x14ac:dyDescent="0.25">
      <c r="A1" t="s">
        <v>1</v>
      </c>
      <c r="B1" t="s">
        <v>73</v>
      </c>
      <c r="C1" t="s">
        <v>74</v>
      </c>
    </row>
    <row r="2" spans="1:3" x14ac:dyDescent="0.25">
      <c r="A2" t="s">
        <v>1486</v>
      </c>
      <c r="B2" s="1">
        <v>4864000</v>
      </c>
      <c r="C2">
        <v>1</v>
      </c>
    </row>
    <row r="3" spans="1:3" x14ac:dyDescent="0.25">
      <c r="A3" t="s">
        <v>84</v>
      </c>
      <c r="B3" s="1">
        <v>4270000</v>
      </c>
      <c r="C3">
        <v>9</v>
      </c>
    </row>
    <row r="4" spans="1:3" x14ac:dyDescent="0.25">
      <c r="A4" t="s">
        <v>246</v>
      </c>
      <c r="B4" s="1">
        <v>739000</v>
      </c>
      <c r="C4">
        <v>1</v>
      </c>
    </row>
    <row r="5" spans="1:3" x14ac:dyDescent="0.25">
      <c r="A5" t="s">
        <v>247</v>
      </c>
      <c r="B5" s="1">
        <v>3838000</v>
      </c>
      <c r="C5">
        <v>2</v>
      </c>
    </row>
    <row r="6" spans="1:3" x14ac:dyDescent="0.25">
      <c r="A6" t="s">
        <v>85</v>
      </c>
      <c r="B6" s="1">
        <v>132564000</v>
      </c>
      <c r="C6">
        <v>107</v>
      </c>
    </row>
    <row r="7" spans="1:3" x14ac:dyDescent="0.25">
      <c r="A7" t="s">
        <v>248</v>
      </c>
      <c r="B7" s="1">
        <v>11272000</v>
      </c>
      <c r="C7">
        <v>2</v>
      </c>
    </row>
    <row r="8" spans="1:3" x14ac:dyDescent="0.25">
      <c r="A8" t="s">
        <v>169</v>
      </c>
      <c r="B8" s="1">
        <v>58992000</v>
      </c>
      <c r="C8">
        <v>34</v>
      </c>
    </row>
    <row r="9" spans="1:3" x14ac:dyDescent="0.25">
      <c r="A9" t="s">
        <v>249</v>
      </c>
      <c r="B9" s="1">
        <v>501000</v>
      </c>
      <c r="C9">
        <v>1</v>
      </c>
    </row>
    <row r="10" spans="1:3" x14ac:dyDescent="0.25">
      <c r="A10" t="s">
        <v>250</v>
      </c>
      <c r="B10" s="1">
        <v>1888000</v>
      </c>
      <c r="C10">
        <v>2</v>
      </c>
    </row>
    <row r="11" spans="1:3" x14ac:dyDescent="0.25">
      <c r="A11" t="s">
        <v>82</v>
      </c>
      <c r="B11" s="1">
        <v>23048000</v>
      </c>
      <c r="C11">
        <v>32</v>
      </c>
    </row>
    <row r="12" spans="1:3" x14ac:dyDescent="0.25">
      <c r="A12" t="s">
        <v>80</v>
      </c>
      <c r="B12" s="1">
        <v>964000</v>
      </c>
      <c r="C12">
        <v>3</v>
      </c>
    </row>
    <row r="13" spans="1:3" x14ac:dyDescent="0.25">
      <c r="A13" t="s">
        <v>77</v>
      </c>
      <c r="B13" s="1">
        <v>5374000</v>
      </c>
      <c r="C13">
        <v>16</v>
      </c>
    </row>
    <row r="14" spans="1:3" x14ac:dyDescent="0.25">
      <c r="A14" t="s">
        <v>251</v>
      </c>
      <c r="B14" s="1">
        <v>3275000</v>
      </c>
      <c r="C14">
        <v>2</v>
      </c>
    </row>
    <row r="15" spans="1:3" x14ac:dyDescent="0.25">
      <c r="A15" t="s">
        <v>1487</v>
      </c>
      <c r="B15" s="1">
        <v>689000</v>
      </c>
      <c r="C15">
        <v>1</v>
      </c>
    </row>
    <row r="16" spans="1:3" x14ac:dyDescent="0.25">
      <c r="A16" t="s">
        <v>252</v>
      </c>
      <c r="B16" s="1">
        <v>592000</v>
      </c>
      <c r="C16">
        <v>1</v>
      </c>
    </row>
    <row r="17" spans="1:3" x14ac:dyDescent="0.25">
      <c r="A17" t="s">
        <v>253</v>
      </c>
      <c r="B17" s="1">
        <v>442000</v>
      </c>
      <c r="C17">
        <v>1</v>
      </c>
    </row>
    <row r="18" spans="1:3" x14ac:dyDescent="0.25">
      <c r="A18" t="s">
        <v>87</v>
      </c>
      <c r="B18" s="1">
        <v>15341000</v>
      </c>
      <c r="C18">
        <v>31</v>
      </c>
    </row>
    <row r="19" spans="1:3" x14ac:dyDescent="0.25">
      <c r="A19" t="s">
        <v>1488</v>
      </c>
      <c r="B19" s="1">
        <v>975000</v>
      </c>
      <c r="C19">
        <v>4</v>
      </c>
    </row>
    <row r="20" spans="1:3" x14ac:dyDescent="0.25">
      <c r="A20" t="s">
        <v>254</v>
      </c>
      <c r="B20" s="11">
        <v>8394000</v>
      </c>
      <c r="C20">
        <v>4</v>
      </c>
    </row>
    <row r="21" spans="1:3" x14ac:dyDescent="0.25">
      <c r="A21" t="s">
        <v>86</v>
      </c>
      <c r="B21" s="1">
        <v>6033000</v>
      </c>
      <c r="C21">
        <v>7</v>
      </c>
    </row>
    <row r="22" spans="1:3" x14ac:dyDescent="0.25">
      <c r="A22" t="s">
        <v>1489</v>
      </c>
      <c r="B22" s="1">
        <v>2121000</v>
      </c>
      <c r="C22">
        <v>2</v>
      </c>
    </row>
    <row r="23" spans="1:3" x14ac:dyDescent="0.25">
      <c r="A23" t="s">
        <v>105</v>
      </c>
      <c r="B23" s="1">
        <v>2266000</v>
      </c>
      <c r="C23">
        <v>8</v>
      </c>
    </row>
    <row r="24" spans="1:3" x14ac:dyDescent="0.25">
      <c r="A24" t="s">
        <v>1490</v>
      </c>
      <c r="B24" s="1">
        <v>460000</v>
      </c>
      <c r="C24">
        <v>1</v>
      </c>
    </row>
    <row r="25" spans="1:3" x14ac:dyDescent="0.25">
      <c r="A25" t="s">
        <v>122</v>
      </c>
      <c r="B25" s="1">
        <v>998000</v>
      </c>
      <c r="C25">
        <v>9</v>
      </c>
    </row>
    <row r="26" spans="1:3" x14ac:dyDescent="0.25">
      <c r="A26" t="s">
        <v>255</v>
      </c>
      <c r="B26" s="1">
        <v>1106000</v>
      </c>
      <c r="C26">
        <v>2</v>
      </c>
    </row>
    <row r="27" spans="1:3" x14ac:dyDescent="0.25">
      <c r="A27" t="s">
        <v>256</v>
      </c>
      <c r="B27" s="1">
        <v>4149000</v>
      </c>
      <c r="C27">
        <v>2</v>
      </c>
    </row>
    <row r="28" spans="1:3" x14ac:dyDescent="0.25">
      <c r="A28" t="s">
        <v>83</v>
      </c>
      <c r="B28" s="1">
        <v>690000</v>
      </c>
      <c r="C28">
        <v>2</v>
      </c>
    </row>
    <row r="29" spans="1:3" x14ac:dyDescent="0.25">
      <c r="A29" t="s">
        <v>75</v>
      </c>
      <c r="B29" s="1">
        <v>14183000</v>
      </c>
      <c r="C29">
        <v>16</v>
      </c>
    </row>
    <row r="30" spans="1:3" x14ac:dyDescent="0.25">
      <c r="A30" t="s">
        <v>95</v>
      </c>
      <c r="B30" s="1">
        <v>11760000</v>
      </c>
      <c r="C30">
        <v>15</v>
      </c>
    </row>
    <row r="31" spans="1:3" x14ac:dyDescent="0.25">
      <c r="A31" t="s">
        <v>88</v>
      </c>
      <c r="B31" s="1">
        <v>5043000</v>
      </c>
      <c r="C31">
        <v>4</v>
      </c>
    </row>
    <row r="32" spans="1:3" x14ac:dyDescent="0.25">
      <c r="A32" t="s">
        <v>170</v>
      </c>
      <c r="B32" s="1">
        <v>2755000</v>
      </c>
      <c r="C32">
        <v>4</v>
      </c>
    </row>
    <row r="33" spans="1:3" x14ac:dyDescent="0.25">
      <c r="A33" t="s">
        <v>78</v>
      </c>
      <c r="B33" s="1">
        <v>21602000</v>
      </c>
      <c r="C33">
        <v>32</v>
      </c>
    </row>
    <row r="34" spans="1:3" x14ac:dyDescent="0.25">
      <c r="A34" t="s">
        <v>81</v>
      </c>
      <c r="B34" s="1">
        <v>13676000</v>
      </c>
      <c r="C34">
        <v>24</v>
      </c>
    </row>
    <row r="35" spans="1:3" x14ac:dyDescent="0.25">
      <c r="A35" t="s">
        <v>102</v>
      </c>
      <c r="B35" s="1">
        <v>1255000</v>
      </c>
      <c r="C35">
        <v>1</v>
      </c>
    </row>
    <row r="36" spans="1:3" x14ac:dyDescent="0.25">
      <c r="A36" t="s">
        <v>89</v>
      </c>
      <c r="B36" s="1">
        <v>28314000</v>
      </c>
      <c r="C36">
        <v>1</v>
      </c>
    </row>
    <row r="37" spans="1:3" x14ac:dyDescent="0.25">
      <c r="A37" t="s">
        <v>76</v>
      </c>
      <c r="B37" s="1">
        <v>24241000</v>
      </c>
      <c r="C37">
        <v>62</v>
      </c>
    </row>
    <row r="38" spans="1:3" x14ac:dyDescent="0.25">
      <c r="A38" t="s">
        <v>79</v>
      </c>
      <c r="B38" s="1">
        <v>9781000</v>
      </c>
      <c r="C38">
        <v>8</v>
      </c>
    </row>
    <row r="39" spans="1:3" x14ac:dyDescent="0.25">
      <c r="A39" t="s">
        <v>257</v>
      </c>
      <c r="B39" s="1">
        <v>380000</v>
      </c>
      <c r="C39">
        <v>1</v>
      </c>
    </row>
    <row r="40" spans="1:3" x14ac:dyDescent="0.25">
      <c r="A40" t="s">
        <v>258</v>
      </c>
      <c r="B40" s="1">
        <v>2634000</v>
      </c>
      <c r="C40">
        <v>1</v>
      </c>
    </row>
    <row r="41" spans="1:3" x14ac:dyDescent="0.25">
      <c r="A41" t="s">
        <v>103</v>
      </c>
      <c r="B41" s="1">
        <v>4895000</v>
      </c>
      <c r="C41">
        <v>10</v>
      </c>
    </row>
    <row r="42" spans="1:3" x14ac:dyDescent="0.25">
      <c r="A42" t="s">
        <v>259</v>
      </c>
      <c r="B42" s="1">
        <v>8003000</v>
      </c>
      <c r="C42">
        <v>1</v>
      </c>
    </row>
    <row r="43" spans="1:3" x14ac:dyDescent="0.25">
      <c r="A43" t="s">
        <v>1491</v>
      </c>
      <c r="B43" s="1">
        <v>26000</v>
      </c>
      <c r="C43">
        <v>4</v>
      </c>
    </row>
    <row r="44" spans="1:3" x14ac:dyDescent="0.25">
      <c r="A44" t="s">
        <v>1492</v>
      </c>
      <c r="B44" s="1">
        <v>18735000</v>
      </c>
      <c r="C44">
        <v>2</v>
      </c>
    </row>
    <row r="45" spans="1:3" x14ac:dyDescent="0.25">
      <c r="A45" t="s">
        <v>1493</v>
      </c>
      <c r="B45" s="1">
        <v>12304000</v>
      </c>
      <c r="C45">
        <v>3</v>
      </c>
    </row>
    <row r="46" spans="1:3" x14ac:dyDescent="0.25">
      <c r="A46" s="13" t="s">
        <v>106</v>
      </c>
      <c r="B46" s="14">
        <f>SUM(Summary[Total Market Value])</f>
        <v>475432000</v>
      </c>
      <c r="C46" s="15">
        <f>SUM(Summary['# of Properties])</f>
        <v>476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7 2 e f 3 0 f - d b 8 7 - 4 c 5 9 - 9 4 3 9 - a 1 a 0 c 8 9 e 5 4 3 d "   x m l n s = " h t t p : / / s c h e m a s . m i c r o s o f t . c o m / D a t a M a s h u p " > A A A A A C E O A A B Q S w M E F A A C A A g A W l y v X E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W l y v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p c r 1 x 6 l y i f G w s A A G Q 9 A A A T A B w A R m 9 y b X V s Y X M v U 2 V j d G l v b j E u b S C i G A A o o B Q A A A A A A A A A A A A A A A A A A A A A A A A A A A D t G 2 t v 2 z j y e 4 H + B 0 L d A j b g c + o 2 2 + 1 2 0 Q P 8 S u K t Y x u 2 m 2 I v G x i M R C d q Z d G Q 5 D S 5 I P / 9 h q Q e f M l x n K S P 6 + Z D b A 6 p 4 Q w 5 7 5 F j 4 i Y + D d F E f D b + e P r k 6 Z P 4 H E f E Q 8 0 g G N B w T O L Z q D f o k w s S o H c o I M n T J w j + J n Q V u Q Q g 3 U u X B P W P N P p 8 S u n n y p 4 f k H q b h g k J k 7 j i 7 L / 9 2 8 T T I Q n 2 g 7 h + G c S X T r W G w l U Q 1 F A S r U i 1 J r C L B 2 B 9 P J v i 0 4 D t I z a 8 P u 4 l Z P H O K R Y 4 t f d + 6 L 1 z + D r n 5 O a 4 g x N 8 k u J 5 5 r T P c X g G 3 E y v l s Q B N H x Z f R r h M J 7 T a N G m w W o R s s m 4 o m 9 a u 7 5 2 3 p M r A D h A H S x B C b l M b m r o 2 r H B 2 v 3 m Z G J A m 5 4 X k T g 2 4 M O P g 4 Y B n N I v Y X z u L 2 G i F y a v d + u M M D 4 z a B 1 0 z O X 4 E n X 8 O I l 8 N z E f a Q 8 P j 5 p 9 E z 5 s / W W F d z 5 2 + 9 a J 5 m j c b w 4 6 1 o l W v 7 N v n Z g O p z a S x o P u G P X 5 H O c F h 1 d 8 5 j 8 0 9 M M z g 8 P B c N p V j + m m + v S J H 1 p v 1 y q 8 / D p H J I K L / H r i u x / R 1 Z J 4 r S s h P i U y r K 2 y C 3 L B r R X p G p 4 j n 0 Z / E R w d 4 e C x T k D Z 4 7 s 7 j z Z d w C M p r V u z z n V y p u B a w 6 m y r o R P Z c 1 t X F o Q a j w u f m 3 8 t h 1 3 j T h B I x z H K F 5 G B H v x O S F J / P f L F y 9 f I 7 j Q F e a u 4 Z B 6 J B D Q W Q 7 l w B l s v O 4 s p o 0 3 s w M c 0 g s S 2 U + C H W 2 v s 9 5 + g / 3 k b I a e z z b G A R I m u 7 D l s E K A K s a G N e S 0 A u 9 s s g c m h G D 3 H P l z d D w Y N 0 / g 4 R c o O S c h O t 5 v w R A 4 J G K m m u 8 8 J i F e 8 L 0 Z 8 r j Y U E y k 4 M o a E p k D A c 1 B z E 4 P l 9 1 L V H m O 6 B x 1 9 3 t V 1 P Q + r e K E e E C Z 8 x y u a l l 3 u M X r v 2 2 h M T t j 9 C 9 0 i K P P h F n 2 A u q A A Z Q o X A C v H h o C J 5 F J 5 4 Q E 4 N Y L O n W G a p J 7 c 4 Q r R U 4 7 A I E g / G v h u n R P 4 / R x 6 N W n N A F e + e E 6 k 9 W p y 5 5 8 y Q a 9 8 I L E y Q L k j B P N 7 T p g + 4 T G D P T L j n h k t N 9 j H 0 c 7 b f b R F a P 0 K O D b Y M g B b b x k S E h G R Z 9 i f m b s k / G C l + r 5 M F Q g 9 y D U j E b U B M H W Y U y K B T 7 O Q A Z j E H H i x Y o 9 n 1 3 n 4 R H a S f n k y j H C U e I D P F 9 m Q o F V H N P Q K S R Q u T c a e S S y y x a f k i / N d s e P d n W 5 u v x z i c U l q j G H e X u q Q Q 4 9 u q W 3 u a 8 9 F n s / t k X e 0 C 6 a x l i z h s 8 q w b x a W M T v 2 B C m w T c P z 0 E m z n y h 2 I r i g B v 5 m R W k T D o a 5 W 6 z z L J d Z 2 e Z G U 4 F + z L A L j z U j S I a K b L H J z i Y k 2 a 5 Z 5 Z I y C m d 0 3 W y Z C 6 W h t l t p 0 N J D l K I J g Y p V J G G F G Z I Q 7 a j E I N 0 l M m G G H W V u U J S M u q G 8 r Q s N 1 1 N b 2 S c N l k x p / K b z h n V J S e d 0 A U o B R t y l M L t 4 l Q 6 K f n O r n O j G 1 9 V A G T T u 4 / j S c L N o W Y Y v 4 0 1 L s h Z m x q V E T 2 b s A 3 N J K l s f Z Z I 8 M d M q z 2 K 6 I J C v I k O g B c i q 0 4 6 k 8 I r t x B U Q 8 f p A 5 A b T V w c 4 C h + x x g 6 2 V Z L D c p K t b T x o l x r T T V N K y y F L u Y h k a T H a b U l B 0 V 4 P v d d s B i r M J G x 0 y g E I 9 W n M j C v W Z R Y D j 3 y W m s + e F g G P O k 7 c 3 j f D x X W + P i t d g J 8 Z Q t D I q N b B D Y x P B p b 4 X D 6 E b 9 j f a I 3 2 O t / Q H v Y T W h k m 1 O 1 N J + S I 8 s 1 l r G 3 W E Y D M M 4 S q E N i N / K X G i 1 Z B U g e y 4 h S X 5 H N j u V R G 0 c f c X w u W y h K v e F y h 9 l k x a A 1 V w m d k O j C d 0 k L X 8 m n y p y Q K V u s 5 t E K 5 H v q z u e s h n p B E J u T U Q d J u / N B f j g / c h n Y v S Q L z v t z W Y R d V x 5 O 4 C o I m v j / J f Z 7 K Z u i r j B W x k y e s 5 p T h 8 T z c c j q C 8 s 6 d 1 + o w r a o 2 s k B R 2 e l R Y N T V 4 M w A n S Q u D Q N u r c z 1 i A w q n P y S q i 7 q / O S 4 0 2 Q 2 E 9 E U d p 7 u T C 2 5 s M y g F g O C P a I I g p p A S 3 V m 8 M j x f e L 8 q Z t f Q n T O r 6 m j K 8 / l J V j T A K f z F U u f q 2 3 m 5 P u Y K h D N U v D Y Y J D n S G Y 2 r U i 2 b U g 2 S 1 H 8 s q K 5 J U F y a s S J B M M D q e j W j w O g z N y t T O F g E A L W T r U X f H c d 7 B a n B J Z M f j p Q 8 7 C c B m B F j 9 / b g G M K b 4 3 r 1 P r 9 G i O j I k 0 r 2 3 q C 0 G y f F D X K 9 m M D o 6 a / V 4 H j b v N y V D 2 l s x M T m S s w 8 P D 7 m C q g H h U / O a 1 C f r N B L 0 x Q b 8 b o N 8 z / y x F 7 B B X J T x Z H t M v c j Y g c j I G r J g B Q 1 q t q x x n L p o V 7 L L v 1 a 3 z P o 0 W a 9 q 3 p n I i u Q H F p R l + L / V J u q G 5 b 9 n B x q s c / x 5 A F B X E 3 0 X s K 0 h Z E / Z a a S 0 J e a 1 r H y r c X U P I J q H u X c r T 1 l D 3 m x e o Q Q U 4 H R 9 C P 4 n B D P J x q Q a X K r B W U R H c 2 P X 3 Q d T 3 E a v X U m g q x X n K + c B 4 T C 7 E C P 4 P / L P z B D E o R G y r J Q 7 d K 5 S t G Y l o U G w H A G 4 i W 7 1 p p 8 k e v E v 5 Z 0 3 Z B s j Y x s L U p O r 0 3 W x N L / R W 7 E D x t p 2 1 + 1 o Y i Y A 1 Z u b R q 5 x F a V M r W n E n / B P 2 f o o G g q Q 7 P 0 o v 4 X E L o + L C O q t l 4 E N C R q T b Y s f r h 2 5 S X h V F + X 3 Z N V X C K q v p 4 S p I / D l e + M G W v f / 7 q q l E w P f c l 7 i n 8 k r X f I f 3 j W x a K V V 8 R w T 4 D x N 8 J t K G e y i / Q t N X 0 P x J s v J 8 y l E 0 W m O u I e L j l f j Y F R + H 9 B T k 7 Y A u y A g k i 5 N B F 4 u N j Q e / B f S Q R m O N + j P v / z V i + M E q i o F F d i j f R S C f 0 r P u V b 2 C 4 g 3 j + T V P P F R U f y t R m 8 T 2 m w S + l o h + 0 9 R 1 w + B d j 3 q t x q p F P C W I 5 + M f I V z o d U Y H z 1 T r o f A g g m g S r s j O K f F 2 w j z Q 7 s Z J P V N + / v 0 I u z z u F g X T y 6 X 4 8 l D 6 3 x I G / 7 H V f 7 I k 7 r e L q b P d / 5 / f 6 d r 8 z Z s 1 W b O q D K I t Z d G K r A M l a Y f a S D L a T U V L K X / n Q F M n u W m l d Z I M T T N 6 S m o z S e 0 i m e 0 j o 2 9 k N o y s n S J b i y g E f w 5 e f B Y T F w 4 U R 1 e z C F R v F q Z 5 d s m 0 B 4 z P 5 s m a U C O 1 h W n f h 5 s O v o A E 9 M t + B M q d x f u s W e E L v k F T P 8 M p T 5 b Y F Q A 5 4 9 e 6 U H n 7 K e 8 7 a Q 0 h u R N k t I C k 3 o / W 9 F G 6 P V m b R 2 v f W P o 2 t o a N N T 5 K T Z m S X 8 k d G a k V I / d g N s v J b n m L x 5 j O d q j r s 2 V x t b r m l + q d L X k v d M H 1 p + 0 U G D A j n r F k z 7 I f 8 3 W a k t b S F t U a r Y t k b x / J f S O 1 Y W R 7 R r S I 0 t 5 Q 0 R T S u k F K G 8 j W / 9 E a P 0 r H x 9 b q 0 X o 8 S n P H 1 t V R 2 j l q H 0 d t 4 F g 6 N / a W j a 1 X o z R p l O 6 M 2 p Y x + j F m I y b v w O S t l / K 3 p N a 9 J K U 7 r J / 1 p e J / C k u 3 F J Z a N E n o Q k t W x G Q f x 8 m g v L j U s E a p M j 4 l R l 0 t F u C h r S G q 2 B R 0 5 R R i i 8 p 1 + u u E W v p W b K 3 8 b a e a v S N U k w v N N b m c V V u T K t f y O F o 6 p v T n I t r 5 c G h F 0 K + + q 3 L D X 0 N K 7 a p 6 f T z s 7 I P k 1 u E s K s f y L M S a 4 s d K I b c + X P u e M f 0 E / 7 8 k c J E k T x H T C 6 J f e H h W m V W V n 0 t J l H c v k w i 8 P S v g k M s E N e e Q D 6 I O W O q F D 9 9 K i 0 x M O x W m O U O y T g k y A G e d 4 8 x R V m Y g e 2 + d q v q 7 q y 1 f 7 7 q F + v J T f i H v O a F R Y m b i A L R 1 j z U 2 h 8 y C 1 p u x S y B 4 C s + 0 N w p l z G o q F v g J N 1 z F 1 f 1 o M v + e L B O t 4 A z 0 I 5 f L B 4 t 4 G U d F Z b m G M M u 7 Q B p L 9 E N 6 k N 9 b l l i o o q x q A J C D Y u 4 0 C k J s t Z R s 6 6 x 1 y A c n 6 N + o A Q g i b p N U 0 s Y p T M i 6 v g V 3 2 Y y 6 K v L D 9 I k / q R / a e Z H w a z P s G Z b M 1 n s h J G 6 b C a R + 7 M o P S U 1 p 3 N b 1 y i Q 8 1 L s M i g 7 e t X q R 5 a Z r q h f t V R S B a 8 6 L G N X r Y 3 b Q 7 4 q 8 9 u T m O C 1 q Z A W D b K p R 1 B p e 3 B T 1 t Y L G f K F O F A R m W 5 L U 6 5 Q Q N O M 4 V X I A p l E D k D / + B 1 B L A Q I t A B Q A A g A I A F p c r 1 x L Q M D j p A A A A P Y A A A A S A A A A A A A A A A A A A A A A A A A A A A B D b 2 5 m a W c v U G F j a 2 F n Z S 5 4 b W x Q S w E C L Q A U A A I A C A B a X K 9 c D 8 r p q 6 Q A A A D p A A A A E w A A A A A A A A A A A A A A A A D w A A A A W 0 N v b n R l b n R f V H l w Z X N d L n h t b F B L A Q I t A B Q A A g A I A F p c r 1 x 6 l y i f G w s A A G Q 9 A A A T A A A A A A A A A A A A A A A A A O E B A A B G b 3 J t d W x h c y 9 T Z W N 0 a W 9 u M S 5 t U E s F B g A A A A A D A A M A w g A A A E k N A A A A A B E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m Z h b H N l P C 9 G a X J l d 2 F s b E V u Y W J s Z W Q + P C 9 Q Z X J t a X N z a W 9 u T G l z d D 5 T + g A A A A A A A D H 6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S X N U e X B l R G V 0 Z W N 0 a W 9 u R W 5 h Y m x l Z C I g V m F s d W U 9 I n N G Y W x z Z S I g L z 4 8 R W 5 0 c n k g V H l w Z T 0 i U X V l c n l H c m 9 1 c H M i I F Z h b H V l P S J z Q X d B Q U F B Q U F B Q U F E Z 1 F I Z H J 4 U 0 t S c E M r M i 9 O O H U x Q W J C a z F 2 W k d W c 2 N 3 Q U F B U U F B Q U F B Q U F B Q S 9 X U T J l M T l r M V F w c V B F Z U x q M H I w Q k R s S m x a b V Z 5 W l c 1 a l p V W n B i R 1 Z 6 Q U F B Q U F B Q U F B Q U F B Q U p Y U E 1 h d k c 0 e k 5 H b H I 3 S m 5 H Y 1 E 4 e T R L V U d G e V l X M W x k R 1 Z 5 Y 3 d B Q U F n Q U F B Q T 0 9 I i A v P j w v U 3 R h Y m x l R W 5 0 c m l l c z 4 8 L 0 l 0 Z W 0 + P E l 0 Z W 0 + P E l 0 Z W 1 M b 2 N h d G l v b j 4 8 S X R l b V R 5 c G U + R m 9 y b X V s Y T w v S X R l b V R 5 c G U + P E l 0 Z W 1 Q Y X R o P l N l Y 3 R p b 2 4 x L 0 d h c 1 N 0 Y X R p b 2 5 f V m F s d W F 0 a W 9 u T W 9 k Z W w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Z m R h N T k 4 Z i 0 1 M W I z L T Q y N G M t O W Y z O S 0 4 Z G R j M G Q 0 N 2 E 5 Y T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R 3 J v d X B J R C I g V m F s d W U 9 I n N k Z D A x O D E w M y 0 x N G F m L T Q 2 O G E t O T B i Z S 1 k Y m Y z N 2 N i Y j U w M W I i I C 8 + P E V u d H J 5 I F R 5 c G U 9 I k Z p b G x U Y X J n Z X Q i I F Z h b H V l P S J z R 2 F z U 3 R h d G l v b l 9 W Y W x 1 Y X R p b 2 5 N b 2 R l b C I g L z 4 8 R W 5 0 c n k g V H l w Z T 0 i R m l s b E x h c 3 R V c G R h d G V k I i B W Y W x 1 Z T 0 i Z D I w M j Y t M D U t M T V U M T Y 6 M z A 6 N T I u O D E w O D M 0 M V o i I C 8 + P E V u d H J 5 I F R 5 c G U 9 I k Z p b G x D b 2 x 1 b W 5 U e X B l c y I g V m F s d W U 9 I n N B Q U F B Q U F B Q U F B Q U F B Q U E 9 I i A v P j x F b n R y e S B U e X B l P S J G a W x s R X J y b 3 J D b 3 V u d C I g V m F s d W U 9 I m w w I i A v P j x F b n R y e S B U e X B l P S J G a W x s Q 2 9 s d W 1 u T m F t Z X M i I F Z h b H V l P S J z W y Z x d W 9 0 O 0 t l e V B J T i Z x d W 9 0 O y w m c X V v d D t Q S U 5 z J n F 1 b 3 Q 7 L C Z x d W 9 0 O 0 F k Z H J l c 3 M m c X V v d D s s J n F 1 b 3 Q 7 V G F 4 I E R p c 3 R y a W N 0 J n F 1 b 3 Q 7 L C Z x d W 9 0 O 0 N s Y X N z Z X M m c X V v d D s s J n F 1 b 3 Q 7 U 3 V i Y 2 x h c 3 M y J n F 1 b 3 Q 7 L C Z x d W 9 0 O 0 x h b m Q u V G 9 0 Y W w g U 0 Y m c X V v d D s s J n F 1 b 3 Q 7 R 0 J B J n F 1 b 3 Q 7 L C Z x d W 9 0 O 0 1 h c m t l d C B W Y W x 1 Z S Z x d W 9 0 O y w m c X V v d D s y M D I 2 I F B h c n R p Y W w g V m F s d W U m c X V v d D s s J n F 1 b 3 Q 7 M j A y N i B Q Y X J 0 a W F s I F Z h b H V l I F J l Y X N v b i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E 1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2 F z U 3 R h d G l v b l 9 W Y W x 1 Y X R p b 2 5 N b 2 R l b C 9 B d X R v U m V t b 3 Z l Z E N v b H V t b n M x L n t L Z X l Q S U 4 s M H 0 m c X V v d D s s J n F 1 b 3 Q 7 U 2 V j d G l v b j E v R 2 F z U 3 R h d G l v b l 9 W Y W x 1 Y X R p b 2 5 N b 2 R l b C 9 B d X R v U m V t b 3 Z l Z E N v b H V t b n M x L n t Q S U 5 z L D F 9 J n F 1 b 3 Q 7 L C Z x d W 9 0 O 1 N l Y 3 R p b 2 4 x L 0 d h c 1 N 0 Y X R p b 2 5 f V m F s d W F 0 a W 9 u T W 9 k Z W w v Q X V 0 b 1 J l b W 9 2 Z W R D b 2 x 1 b W 5 z M S 5 7 Q W R k c m V z c y w y f S Z x d W 9 0 O y w m c X V v d D t T Z W N 0 a W 9 u M S 9 H Y X N T d G F 0 a W 9 u X 1 Z h b H V h d G l v b k 1 v Z G V s L 0 F 1 d G 9 S Z W 1 v d m V k Q 2 9 s d W 1 u c z E u e 1 R h e C B E a X N 0 c m l j d C w z f S Z x d W 9 0 O y w m c X V v d D t T Z W N 0 a W 9 u M S 9 H Y X N T d G F 0 a W 9 u X 1 Z h b H V h d G l v b k 1 v Z G V s L 0 F 1 d G 9 S Z W 1 v d m V k Q 2 9 s d W 1 u c z E u e 0 N s Y X N z Z X M s N H 0 m c X V v d D s s J n F 1 b 3 Q 7 U 2 V j d G l v b j E v R 2 F z U 3 R h d G l v b l 9 W Y W x 1 Y X R p b 2 5 N b 2 R l b C 9 B d X R v U m V t b 3 Z l Z E N v b H V t b n M x L n t T d W J j b G F z c z I s N X 0 m c X V v d D s s J n F 1 b 3 Q 7 U 2 V j d G l v b j E v R 2 F z U 3 R h d G l v b l 9 W Y W x 1 Y X R p b 2 5 N b 2 R l b C 9 B d X R v U m V t b 3 Z l Z E N v b H V t b n M x L n t M Y W 5 k L l R v d G F s I F N G L D Z 9 J n F 1 b 3 Q 7 L C Z x d W 9 0 O 1 N l Y 3 R p b 2 4 x L 0 d h c 1 N 0 Y X R p b 2 5 f V m F s d W F 0 a W 9 u T W 9 k Z W w v Q X V 0 b 1 J l b W 9 2 Z W R D b 2 x 1 b W 5 z M S 5 7 R 0 J B L D d 9 J n F 1 b 3 Q 7 L C Z x d W 9 0 O 1 N l Y 3 R p b 2 4 x L 0 d h c 1 N 0 Y X R p b 2 5 f V m F s d W F 0 a W 9 u T W 9 k Z W w v Q X V 0 b 1 J l b W 9 2 Z W R D b 2 x 1 b W 5 z M S 5 7 T W F y a 2 V 0 I F Z h b H V l L D h 9 J n F 1 b 3 Q 7 L C Z x d W 9 0 O 1 N l Y 3 R p b 2 4 x L 0 d h c 1 N 0 Y X R p b 2 5 f V m F s d W F 0 a W 9 u T W 9 k Z W w v Q X V 0 b 1 J l b W 9 2 Z W R D b 2 x 1 b W 5 z M S 5 7 M j A y N i B Q Y X J 0 a W F s I F Z h b H V l L D l 9 J n F 1 b 3 Q 7 L C Z x d W 9 0 O 1 N l Y 3 R p b 2 4 x L 0 d h c 1 N 0 Y X R p b 2 5 f V m F s d W F 0 a W 9 u T W 9 k Z W w v Q X V 0 b 1 J l b W 9 2 Z W R D b 2 x 1 b W 5 z M S 5 7 M j A y N i B Q Y X J 0 a W F s I F Z h b H V l I F J l Y X N v b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d h c 1 N 0 Y X R p b 2 5 f V m F s d W F 0 a W 9 u T W 9 k Z W w v Q X V 0 b 1 J l b W 9 2 Z W R D b 2 x 1 b W 5 z M S 5 7 S 2 V 5 U E l O L D B 9 J n F 1 b 3 Q 7 L C Z x d W 9 0 O 1 N l Y 3 R p b 2 4 x L 0 d h c 1 N 0 Y X R p b 2 5 f V m F s d W F 0 a W 9 u T W 9 k Z W w v Q X V 0 b 1 J l b W 9 2 Z W R D b 2 x 1 b W 5 z M S 5 7 U E l O c y w x f S Z x d W 9 0 O y w m c X V v d D t T Z W N 0 a W 9 u M S 9 H Y X N T d G F 0 a W 9 u X 1 Z h b H V h d G l v b k 1 v Z G V s L 0 F 1 d G 9 S Z W 1 v d m V k Q 2 9 s d W 1 u c z E u e 0 F k Z H J l c 3 M s M n 0 m c X V v d D s s J n F 1 b 3 Q 7 U 2 V j d G l v b j E v R 2 F z U 3 R h d G l v b l 9 W Y W x 1 Y X R p b 2 5 N b 2 R l b C 9 B d X R v U m V t b 3 Z l Z E N v b H V t b n M x L n t U Y X g g R G l z d H J p Y 3 Q s M 3 0 m c X V v d D s s J n F 1 b 3 Q 7 U 2 V j d G l v b j E v R 2 F z U 3 R h d G l v b l 9 W Y W x 1 Y X R p b 2 5 N b 2 R l b C 9 B d X R v U m V t b 3 Z l Z E N v b H V t b n M x L n t D b G F z c 2 V z L D R 9 J n F 1 b 3 Q 7 L C Z x d W 9 0 O 1 N l Y 3 R p b 2 4 x L 0 d h c 1 N 0 Y X R p b 2 5 f V m F s d W F 0 a W 9 u T W 9 k Z W w v Q X V 0 b 1 J l b W 9 2 Z W R D b 2 x 1 b W 5 z M S 5 7 U 3 V i Y 2 x h c 3 M y L D V 9 J n F 1 b 3 Q 7 L C Z x d W 9 0 O 1 N l Y 3 R p b 2 4 x L 0 d h c 1 N 0 Y X R p b 2 5 f V m F s d W F 0 a W 9 u T W 9 k Z W w v Q X V 0 b 1 J l b W 9 2 Z W R D b 2 x 1 b W 5 z M S 5 7 T G F u Z C 5 U b 3 R h b C B T R i w 2 f S Z x d W 9 0 O y w m c X V v d D t T Z W N 0 a W 9 u M S 9 H Y X N T d G F 0 a W 9 u X 1 Z h b H V h d G l v b k 1 v Z G V s L 0 F 1 d G 9 S Z W 1 v d m V k Q 2 9 s d W 1 u c z E u e 0 d C Q S w 3 f S Z x d W 9 0 O y w m c X V v d D t T Z W N 0 a W 9 u M S 9 H Y X N T d G F 0 a W 9 u X 1 Z h b H V h d G l v b k 1 v Z G V s L 0 F 1 d G 9 S Z W 1 v d m V k Q 2 9 s d W 1 u c z E u e 0 1 h c m t l d C B W Y W x 1 Z S w 4 f S Z x d W 9 0 O y w m c X V v d D t T Z W N 0 a W 9 u M S 9 H Y X N T d G F 0 a W 9 u X 1 Z h b H V h d G l v b k 1 v Z G V s L 0 F 1 d G 9 S Z W 1 v d m V k Q 2 9 s d W 1 u c z E u e z I w M j Y g U G F y d G l h b C B W Y W x 1 Z S w 5 f S Z x d W 9 0 O y w m c X V v d D t T Z W N 0 a W 9 u M S 9 H Y X N T d G F 0 a W 9 u X 1 Z h b H V h d G l v b k 1 v Z G V s L 0 F 1 d G 9 S Z W 1 v d m V k Q 2 9 s d W 1 u c z E u e z I w M j Y g U G F y d G l h b C B W Y W x 1 Z S B S Z W F z b 2 4 s M T B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d h c 1 N 0 Y X R p b 2 5 f V m F s d W F 0 a W 9 u T W 9 k Z W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0 Z W x z X 1 Z h b H V h d G l v b k 1 v Z G V s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j g 2 N W V h Z T Q t Y 2 E 3 M y 0 0 Y W Z i L W I 2 O W M t N D k 2 N D F i Y W E y M D U 0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F 1 Z X J 5 R 3 J v d X B J R C I g V m F s d W U 9 I n N k Z D A x O D E w M y 0 x N G F m L T Q 2 O G E t O T B i Z S 1 k Y m Y z N 2 N i Y j U w M W I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T G F z d F V w Z G F 0 Z W Q i I F Z h b H V l P S J k M j A y N i 0 w N S 0 x N V Q x N j o z M D o 1 M i 4 2 O T k 3 M D E x W i I g L z 4 8 R W 5 0 c n k g V H l w Z T 0 i R m l s b E N v b H V t b l R 5 c G V z I i B W Y W x 1 Z T 0 i c 0 F B Q U F B Q U F B Q U F B Q U F B Q U F B Q U F B Q U F B Q U F B Q U F B Q U E 9 I i A v P j x F b n R y e S B U e X B l P S J G a W x s Q 2 9 s d W 1 u T m F t Z X M i I F Z h b H V l P S J z W y Z x d W 9 0 O 0 t l e V B J T i Z x d W 9 0 O y w m c X V v d D t Q S U 5 z J n F 1 b 3 Q 7 L C Z x d W 9 0 O 0 N s Y X N z Z X M m c X V v d D s s J n F 1 b 3 Q 7 Q W R k c m V z c y Z x d W 9 0 O y w m c X V v d D t U Y X g g R G l z d H J p Y 3 Q m c X V v d D s s J n F 1 b 3 Q 7 T G F u Z C 5 U b 3 R h b C B T R i Z x d W 9 0 O y w m c X V v d D t T d W J j b G F z c z I m c X V v d D s s J n F 1 b 3 Q 7 S W 1 w c k 5 h b W U m c X V v d D s s J n F 1 b 3 Q 7 W W V h c k J s d C Z x d W 9 0 O y w m c X V v d D t V b m l 0 c y A v I E t l e X M m c X V v d D s s J n F 1 b 3 Q 7 U m V 2 I C 8 g S 2 V 5 I C 8 g T m l n a H Q g J n F 1 b 3 Q 7 L C Z x d W 9 0 O 0 9 j Y 3 V w Y W 5 j e S A m c X V v d D s s J n F 1 b 3 Q 7 U m V 2 I F B h c i Z x d W 9 0 O y w m c X V v d D t U b 3 R h b C B S Z X Y m c X V v d D s s J n F 1 b 3 Q 7 R U J J V E R B I C 8 g T k 9 J J n F 1 b 3 Q 7 L C Z x d W 9 0 O 0 N h c C B S Y X R l J n F 1 b 3 Q 7 L C Z x d W 9 0 O 1 R h e C B M b 2 F k J n F 1 b 3 Q 7 L C Z x d W 9 0 O 0 x v Y W R l Z C B D Y X A m c X V v d D s s J n F 1 b 3 Q 7 T W F y a 2 V 0 I F Z h b H V l J n F 1 b 3 Q 7 L C Z x d W 9 0 O 0 Z p b m F s I E 1 W I C 8 g S 2 V 5 J n F 1 b 3 Q 7 L C Z x d W 9 0 O z I w M j Y g U G F y d G l h b C B W Y W x 1 Z S Z x d W 9 0 O y w m c X V v d D s y M D I 2 I F B h c n R p Y W w g V m F s d W U g U m V h c 2 9 u J n F 1 b 3 Q 7 L C Z x d W 9 0 O 0 J s Z G d T R i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A i I C 8 + P E V u d H J 5 I F R 5 c G U 9 I l J l b G F 0 a W 9 u c 2 h p c E l u Z m 9 D b 2 5 0 Y W l u Z X I i I F Z h b H V l P S J z e y Z x d W 9 0 O 2 N v b H V t b k N v d W 5 0 J n F 1 b 3 Q 7 O j I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b 3 R l b H N f V m F s d W F 0 a W 9 u T W 9 k Z W w v Q X V 0 b 1 J l b W 9 2 Z W R D b 2 x 1 b W 5 z M S 5 7 S 2 V 5 U E l O L D B 9 J n F 1 b 3 Q 7 L C Z x d W 9 0 O 1 N l Y 3 R p b 2 4 x L 0 h v d G V s c 1 9 W Y W x 1 Y X R p b 2 5 N b 2 R l b C 9 B d X R v U m V t b 3 Z l Z E N v b H V t b n M x L n t Q S U 5 z L D F 9 J n F 1 b 3 Q 7 L C Z x d W 9 0 O 1 N l Y 3 R p b 2 4 x L 0 h v d G V s c 1 9 W Y W x 1 Y X R p b 2 5 N b 2 R l b C 9 B d X R v U m V t b 3 Z l Z E N v b H V t b n M x L n t D b G F z c 2 V z L D J 9 J n F 1 b 3 Q 7 L C Z x d W 9 0 O 1 N l Y 3 R p b 2 4 x L 0 h v d G V s c 1 9 W Y W x 1 Y X R p b 2 5 N b 2 R l b C 9 B d X R v U m V t b 3 Z l Z E N v b H V t b n M x L n t B Z G R y Z X N z L D N 9 J n F 1 b 3 Q 7 L C Z x d W 9 0 O 1 N l Y 3 R p b 2 4 x L 0 h v d G V s c 1 9 W Y W x 1 Y X R p b 2 5 N b 2 R l b C 9 B d X R v U m V t b 3 Z l Z E N v b H V t b n M x L n t U Y X g g R G l z d H J p Y 3 Q s N H 0 m c X V v d D s s J n F 1 b 3 Q 7 U 2 V j d G l v b j E v S G 9 0 Z W x z X 1 Z h b H V h d G l v b k 1 v Z G V s L 0 F 1 d G 9 S Z W 1 v d m V k Q 2 9 s d W 1 u c z E u e 0 x h b m Q u V G 9 0 Y W w g U 0 Y s N X 0 m c X V v d D s s J n F 1 b 3 Q 7 U 2 V j d G l v b j E v S G 9 0 Z W x z X 1 Z h b H V h d G l v b k 1 v Z G V s L 0 F 1 d G 9 S Z W 1 v d m V k Q 2 9 s d W 1 u c z E u e 1 N 1 Y m N s Y X N z M i w 2 f S Z x d W 9 0 O y w m c X V v d D t T Z W N 0 a W 9 u M S 9 I b 3 R l b H N f V m F s d W F 0 a W 9 u T W 9 k Z W w v Q X V 0 b 1 J l b W 9 2 Z W R D b 2 x 1 b W 5 z M S 5 7 S W 1 w c k 5 h b W U s N 3 0 m c X V v d D s s J n F 1 b 3 Q 7 U 2 V j d G l v b j E v S G 9 0 Z W x z X 1 Z h b H V h d G l v b k 1 v Z G V s L 0 F 1 d G 9 S Z W 1 v d m V k Q 2 9 s d W 1 u c z E u e 1 l l Y X J C b H Q s O H 0 m c X V v d D s s J n F 1 b 3 Q 7 U 2 V j d G l v b j E v S G 9 0 Z W x z X 1 Z h b H V h d G l v b k 1 v Z G V s L 0 F 1 d G 9 S Z W 1 v d m V k Q 2 9 s d W 1 u c z E u e 1 V u a X R z I C 8 g S 2 V 5 c y w 5 f S Z x d W 9 0 O y w m c X V v d D t T Z W N 0 a W 9 u M S 9 I b 3 R l b H N f V m F s d W F 0 a W 9 u T W 9 k Z W w v Q X V 0 b 1 J l b W 9 2 Z W R D b 2 x 1 b W 5 z M S 5 7 U m V 2 I C 8 g S 2 V 5 I C 8 g T m l n a H Q g L D E w f S Z x d W 9 0 O y w m c X V v d D t T Z W N 0 a W 9 u M S 9 I b 3 R l b H N f V m F s d W F 0 a W 9 u T W 9 k Z W w v Q X V 0 b 1 J l b W 9 2 Z W R D b 2 x 1 b W 5 z M S 5 7 T 2 N j d X B h b m N 5 I C w x M X 0 m c X V v d D s s J n F 1 b 3 Q 7 U 2 V j d G l v b j E v S G 9 0 Z W x z X 1 Z h b H V h d G l v b k 1 v Z G V s L 0 F 1 d G 9 S Z W 1 v d m V k Q 2 9 s d W 1 u c z E u e 1 J l d i B Q Y X I s M T J 9 J n F 1 b 3 Q 7 L C Z x d W 9 0 O 1 N l Y 3 R p b 2 4 x L 0 h v d G V s c 1 9 W Y W x 1 Y X R p b 2 5 N b 2 R l b C 9 B d X R v U m V t b 3 Z l Z E N v b H V t b n M x L n t U b 3 R h b C B S Z X Y s M T N 9 J n F 1 b 3 Q 7 L C Z x d W 9 0 O 1 N l Y 3 R p b 2 4 x L 0 h v d G V s c 1 9 W Y W x 1 Y X R p b 2 5 N b 2 R l b C 9 B d X R v U m V t b 3 Z l Z E N v b H V t b n M x L n t F Q k l U R E E g L y B O T 0 k s M T R 9 J n F 1 b 3 Q 7 L C Z x d W 9 0 O 1 N l Y 3 R p b 2 4 x L 0 h v d G V s c 1 9 W Y W x 1 Y X R p b 2 5 N b 2 R l b C 9 B d X R v U m V t b 3 Z l Z E N v b H V t b n M x L n t D Y X A g U m F 0 Z S w x N X 0 m c X V v d D s s J n F 1 b 3 Q 7 U 2 V j d G l v b j E v S G 9 0 Z W x z X 1 Z h b H V h d G l v b k 1 v Z G V s L 0 F 1 d G 9 S Z W 1 v d m V k Q 2 9 s d W 1 u c z E u e 1 R h e C B M b 2 F k L D E 2 f S Z x d W 9 0 O y w m c X V v d D t T Z W N 0 a W 9 u M S 9 I b 3 R l b H N f V m F s d W F 0 a W 9 u T W 9 k Z W w v Q X V 0 b 1 J l b W 9 2 Z W R D b 2 x 1 b W 5 z M S 5 7 T G 9 h Z G V k I E N h c C w x N 3 0 m c X V v d D s s J n F 1 b 3 Q 7 U 2 V j d G l v b j E v S G 9 0 Z W x z X 1 Z h b H V h d G l v b k 1 v Z G V s L 0 F 1 d G 9 S Z W 1 v d m V k Q 2 9 s d W 1 u c z E u e 0 1 h c m t l d C B W Y W x 1 Z S w x O H 0 m c X V v d D s s J n F 1 b 3 Q 7 U 2 V j d G l v b j E v S G 9 0 Z W x z X 1 Z h b H V h d G l v b k 1 v Z G V s L 0 F 1 d G 9 S Z W 1 v d m V k Q 2 9 s d W 1 u c z E u e 0 Z p b m F s I E 1 W I C 8 g S 2 V 5 L D E 5 f S Z x d W 9 0 O y w m c X V v d D t T Z W N 0 a W 9 u M S 9 I b 3 R l b H N f V m F s d W F 0 a W 9 u T W 9 k Z W w v Q X V 0 b 1 J l b W 9 2 Z W R D b 2 x 1 b W 5 z M S 5 7 M j A y N i B Q Y X J 0 a W F s I F Z h b H V l L D I w f S Z x d W 9 0 O y w m c X V v d D t T Z W N 0 a W 9 u M S 9 I b 3 R l b H N f V m F s d W F 0 a W 9 u T W 9 k Z W w v Q X V 0 b 1 J l b W 9 2 Z W R D b 2 x 1 b W 5 z M S 5 7 M j A y N i B Q Y X J 0 a W F s I F Z h b H V l I F J l Y X N v b i w y M X 0 m c X V v d D s s J n F 1 b 3 Q 7 U 2 V j d G l v b j E v S G 9 0 Z W x z X 1 Z h b H V h d G l v b k 1 v Z G V s L 0 F 1 d G 9 S Z W 1 v d m V k Q 2 9 s d W 1 u c z E u e 0 J s Z G d T R i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0 h v d G V s c 1 9 W Y W x 1 Y X R p b 2 5 N b 2 R l b C 9 B d X R v U m V t b 3 Z l Z E N v b H V t b n M x L n t L Z X l Q S U 4 s M H 0 m c X V v d D s s J n F 1 b 3 Q 7 U 2 V j d G l v b j E v S G 9 0 Z W x z X 1 Z h b H V h d G l v b k 1 v Z G V s L 0 F 1 d G 9 S Z W 1 v d m V k Q 2 9 s d W 1 u c z E u e 1 B J T n M s M X 0 m c X V v d D s s J n F 1 b 3 Q 7 U 2 V j d G l v b j E v S G 9 0 Z W x z X 1 Z h b H V h d G l v b k 1 v Z G V s L 0 F 1 d G 9 S Z W 1 v d m V k Q 2 9 s d W 1 u c z E u e 0 N s Y X N z Z X M s M n 0 m c X V v d D s s J n F 1 b 3 Q 7 U 2 V j d G l v b j E v S G 9 0 Z W x z X 1 Z h b H V h d G l v b k 1 v Z G V s L 0 F 1 d G 9 S Z W 1 v d m V k Q 2 9 s d W 1 u c z E u e 0 F k Z H J l c 3 M s M 3 0 m c X V v d D s s J n F 1 b 3 Q 7 U 2 V j d G l v b j E v S G 9 0 Z W x z X 1 Z h b H V h d G l v b k 1 v Z G V s L 0 F 1 d G 9 S Z W 1 v d m V k Q 2 9 s d W 1 u c z E u e 1 R h e C B E a X N 0 c m l j d C w 0 f S Z x d W 9 0 O y w m c X V v d D t T Z W N 0 a W 9 u M S 9 I b 3 R l b H N f V m F s d W F 0 a W 9 u T W 9 k Z W w v Q X V 0 b 1 J l b W 9 2 Z W R D b 2 x 1 b W 5 z M S 5 7 T G F u Z C 5 U b 3 R h b C B T R i w 1 f S Z x d W 9 0 O y w m c X V v d D t T Z W N 0 a W 9 u M S 9 I b 3 R l b H N f V m F s d W F 0 a W 9 u T W 9 k Z W w v Q X V 0 b 1 J l b W 9 2 Z W R D b 2 x 1 b W 5 z M S 5 7 U 3 V i Y 2 x h c 3 M y L D Z 9 J n F 1 b 3 Q 7 L C Z x d W 9 0 O 1 N l Y 3 R p b 2 4 x L 0 h v d G V s c 1 9 W Y W x 1 Y X R p b 2 5 N b 2 R l b C 9 B d X R v U m V t b 3 Z l Z E N v b H V t b n M x L n t J b X B y T m F t Z S w 3 f S Z x d W 9 0 O y w m c X V v d D t T Z W N 0 a W 9 u M S 9 I b 3 R l b H N f V m F s d W F 0 a W 9 u T W 9 k Z W w v Q X V 0 b 1 J l b W 9 2 Z W R D b 2 x 1 b W 5 z M S 5 7 W W V h c k J s d C w 4 f S Z x d W 9 0 O y w m c X V v d D t T Z W N 0 a W 9 u M S 9 I b 3 R l b H N f V m F s d W F 0 a W 9 u T W 9 k Z W w v Q X V 0 b 1 J l b W 9 2 Z W R D b 2 x 1 b W 5 z M S 5 7 V W 5 p d H M g L y B L Z X l z L D l 9 J n F 1 b 3 Q 7 L C Z x d W 9 0 O 1 N l Y 3 R p b 2 4 x L 0 h v d G V s c 1 9 W Y W x 1 Y X R p b 2 5 N b 2 R l b C 9 B d X R v U m V t b 3 Z l Z E N v b H V t b n M x L n t S Z X Y g L y B L Z X k g L y B O a W d o d C A s M T B 9 J n F 1 b 3 Q 7 L C Z x d W 9 0 O 1 N l Y 3 R p b 2 4 x L 0 h v d G V s c 1 9 W Y W x 1 Y X R p b 2 5 N b 2 R l b C 9 B d X R v U m V t b 3 Z l Z E N v b H V t b n M x L n t P Y 2 N 1 c G F u Y 3 k g L D E x f S Z x d W 9 0 O y w m c X V v d D t T Z W N 0 a W 9 u M S 9 I b 3 R l b H N f V m F s d W F 0 a W 9 u T W 9 k Z W w v Q X V 0 b 1 J l b W 9 2 Z W R D b 2 x 1 b W 5 z M S 5 7 U m V 2 I F B h c i w x M n 0 m c X V v d D s s J n F 1 b 3 Q 7 U 2 V j d G l v b j E v S G 9 0 Z W x z X 1 Z h b H V h d G l v b k 1 v Z G V s L 0 F 1 d G 9 S Z W 1 v d m V k Q 2 9 s d W 1 u c z E u e 1 R v d G F s I F J l d i w x M 3 0 m c X V v d D s s J n F 1 b 3 Q 7 U 2 V j d G l v b j E v S G 9 0 Z W x z X 1 Z h b H V h d G l v b k 1 v Z G V s L 0 F 1 d G 9 S Z W 1 v d m V k Q 2 9 s d W 1 u c z E u e 0 V C S V R E Q S A v I E 5 P S S w x N H 0 m c X V v d D s s J n F 1 b 3 Q 7 U 2 V j d G l v b j E v S G 9 0 Z W x z X 1 Z h b H V h d G l v b k 1 v Z G V s L 0 F 1 d G 9 S Z W 1 v d m V k Q 2 9 s d W 1 u c z E u e 0 N h c C B S Y X R l L D E 1 f S Z x d W 9 0 O y w m c X V v d D t T Z W N 0 a W 9 u M S 9 I b 3 R l b H N f V m F s d W F 0 a W 9 u T W 9 k Z W w v Q X V 0 b 1 J l b W 9 2 Z W R D b 2 x 1 b W 5 z M S 5 7 V G F 4 I E x v Y W Q s M T Z 9 J n F 1 b 3 Q 7 L C Z x d W 9 0 O 1 N l Y 3 R p b 2 4 x L 0 h v d G V s c 1 9 W Y W x 1 Y X R p b 2 5 N b 2 R l b C 9 B d X R v U m V t b 3 Z l Z E N v b H V t b n M x L n t M b 2 F k Z W Q g Q 2 F w L D E 3 f S Z x d W 9 0 O y w m c X V v d D t T Z W N 0 a W 9 u M S 9 I b 3 R l b H N f V m F s d W F 0 a W 9 u T W 9 k Z W w v Q X V 0 b 1 J l b W 9 2 Z W R D b 2 x 1 b W 5 z M S 5 7 T W F y a 2 V 0 I F Z h b H V l L D E 4 f S Z x d W 9 0 O y w m c X V v d D t T Z W N 0 a W 9 u M S 9 I b 3 R l b H N f V m F s d W F 0 a W 9 u T W 9 k Z W w v Q X V 0 b 1 J l b W 9 2 Z W R D b 2 x 1 b W 5 z M S 5 7 R m l u Y W w g T V Y g L y B L Z X k s M T l 9 J n F 1 b 3 Q 7 L C Z x d W 9 0 O 1 N l Y 3 R p b 2 4 x L 0 h v d G V s c 1 9 W Y W x 1 Y X R p b 2 5 N b 2 R l b C 9 B d X R v U m V t b 3 Z l Z E N v b H V t b n M x L n s y M D I 2 I F B h c n R p Y W w g V m F s d W U s M j B 9 J n F 1 b 3 Q 7 L C Z x d W 9 0 O 1 N l Y 3 R p b 2 4 x L 0 h v d G V s c 1 9 W Y W x 1 Y X R p b 2 5 N b 2 R l b C 9 B d X R v U m V t b 3 Z l Z E N v b H V t b n M x L n s y M D I 2 I F B h c n R p Y W w g V m F s d W U g U m V h c 2 9 u L D I x f S Z x d W 9 0 O y w m c X V v d D t T Z W N 0 a W 9 u M S 9 I b 3 R l b H N f V m F s d W F 0 a W 9 u T W 9 k Z W w v Q X V 0 b 1 J l b W 9 2 Z W R D b 2 x 1 b W 5 z M S 5 7 Q m x k Z 1 N G L D I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I b 3 R l b H N f V m F s d W F 0 a W 9 u T W 9 k Z W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n V y c 2 l u Z 0 h v b W V f V m F s d W F 0 a W 9 u T W 9 k Z W w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N G E 0 Z D U 1 Z i 1 l Z D A 4 L T R j Z j M t Y j Q 5 N S 0 z Z j F k N z A z N D E 3 Z G Y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X V l c n l H c m 9 1 c E l E I i B W Y W x 1 Z T 0 i c 2 R k M D E 4 M T A z L T E 0 Y W Y t N D Y 4 Y S 0 5 M G J l L W R i Z j M 3 Y 2 J i N T A x Y i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U Y X J n Z X Q i I F Z h b H V l P S J z T n V y c 2 l u Z 0 h v b W V f V m F s d W F 0 a W 9 u T W 9 k Z W w i I C 8 + P E V u d H J 5 I F R 5 c G U 9 I k J 1 Z m Z l c k 5 l e H R S Z W Z y Z X N o I i B W Y W x 1 Z T 0 i b D E i I C 8 + P E V u d H J 5 I F R 5 c G U 9 I k Z p b G x M Y X N 0 V X B k Y X R l Z C I g V m F s d W U 9 I m Q y M D I 2 L T A 1 L T E 1 V D E 2 O j M w O j U y L j c 5 N j c 0 O T Z a I i A v P j x F b n R y e S B U e X B l P S J G a W x s Q 2 9 s d W 1 u V H l w Z X M i I F Z h b H V l P S J z Q U F B Q U F B Q U F B Q U F B Q U F B Q U F B Q U F B Q U F B Q U F B Q U F B P T 0 i I C 8 + P E V u d H J 5 I F R 5 c G U 9 I k Z p b G x D b 2 x 1 b W 5 O Y W 1 l c y I g V m F s d W U 9 I n N b J n F 1 b 3 Q 7 S 2 V 5 U E l O J n F 1 b 3 Q 7 L C Z x d W 9 0 O 1 B J T n M m c X V v d D s s J n F 1 b 3 Q 7 Q 2 x h c 3 N l c y Z x d W 9 0 O y w m c X V v d D t B Z G R y Z X N z J n F 1 b 3 Q 7 L C Z x d W 9 0 O 1 R h e C B E a X N 0 c m l j d C Z x d W 9 0 O y w m c X V v d D t M Y W 5 k L l R v d G F s I F N G J n F 1 b 3 Q 7 L C Z x d W 9 0 O 1 N 1 Y m N s Y X N z M i Z x d W 9 0 O y w m c X V v d D t J R F B I I y Z x d W 9 0 O y w m c X V v d D t C b G R n U 0 Y m c X V v d D s s J n F 1 b 3 Q 7 V W 5 p d H M g L y B C Z W R z J n F 1 b 3 Q 7 L C Z x d W 9 0 O 1 J l d m V u d W U v Y m V k L 2 5 p Z 2 h 0 I C Z x d W 9 0 O y w m c X V v d D t F c 3 Q u I F B H S S Z x d W 9 0 O y w m c X V v d D t F c 3 Q u I F Z h Y 2 F u Y 3 k g J S Z x d W 9 0 O y w m c X V v d D t F e H A g J S Z x d W 9 0 O y w m c X V v d D t O T 0 k m c X V v d D s s J n F 1 b 3 Q 7 Q 2 F w I F J h d G U m c X V v d D s s J n F 1 b 3 Q 7 V G F 4 I E x v Y W Q m c X V v d D s s J n F 1 b 3 Q 7 T G 9 h Z G V k I E N h c C Z x d W 9 0 O y w m c X V v d D t N Y X J r Z X Q g V m F s d W U m c X V v d D s s J n F 1 b 3 Q 7 R m l u Y W w g T V Y g L y B C Z W Q m c X V v d D s s J n F 1 b 3 Q 7 M j A y N i B Q Y X J 0 a W F s I F Z h b H V l J n F 1 b 3 Q 7 L C Z x d W 9 0 O z I w M j Y g U G F y d G l h b C B W Y W x 1 Z S B S Z W F z b 2 4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x I i A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n V y c 2 l u Z 0 h v b W V f V m F s d W F 0 a W 9 u T W 9 k Z W w v Q X V 0 b 1 J l b W 9 2 Z W R D b 2 x 1 b W 5 z M S 5 7 S 2 V 5 U E l O L D B 9 J n F 1 b 3 Q 7 L C Z x d W 9 0 O 1 N l Y 3 R p b 2 4 x L 0 5 1 c n N p b m d I b 2 1 l X 1 Z h b H V h d G l v b k 1 v Z G V s L 0 F 1 d G 9 S Z W 1 v d m V k Q 2 9 s d W 1 u c z E u e 1 B J T n M s M X 0 m c X V v d D s s J n F 1 b 3 Q 7 U 2 V j d G l v b j E v T n V y c 2 l u Z 0 h v b W V f V m F s d W F 0 a W 9 u T W 9 k Z W w v Q X V 0 b 1 J l b W 9 2 Z W R D b 2 x 1 b W 5 z M S 5 7 Q 2 x h c 3 N l c y w y f S Z x d W 9 0 O y w m c X V v d D t T Z W N 0 a W 9 u M S 9 O d X J z a W 5 n S G 9 t Z V 9 W Y W x 1 Y X R p b 2 5 N b 2 R l b C 9 B d X R v U m V t b 3 Z l Z E N v b H V t b n M x L n t B Z G R y Z X N z L D N 9 J n F 1 b 3 Q 7 L C Z x d W 9 0 O 1 N l Y 3 R p b 2 4 x L 0 5 1 c n N p b m d I b 2 1 l X 1 Z h b H V h d G l v b k 1 v Z G V s L 0 F 1 d G 9 S Z W 1 v d m V k Q 2 9 s d W 1 u c z E u e 1 R h e C B E a X N 0 c m l j d C w 0 f S Z x d W 9 0 O y w m c X V v d D t T Z W N 0 a W 9 u M S 9 O d X J z a W 5 n S G 9 t Z V 9 W Y W x 1 Y X R p b 2 5 N b 2 R l b C 9 B d X R v U m V t b 3 Z l Z E N v b H V t b n M x L n t M Y W 5 k L l R v d G F s I F N G L D V 9 J n F 1 b 3 Q 7 L C Z x d W 9 0 O 1 N l Y 3 R p b 2 4 x L 0 5 1 c n N p b m d I b 2 1 l X 1 Z h b H V h d G l v b k 1 v Z G V s L 0 F 1 d G 9 S Z W 1 v d m V k Q 2 9 s d W 1 u c z E u e 1 N 1 Y m N s Y X N z M i w 2 f S Z x d W 9 0 O y w m c X V v d D t T Z W N 0 a W 9 u M S 9 O d X J z a W 5 n S G 9 t Z V 9 W Y W x 1 Y X R p b 2 5 N b 2 R l b C 9 B d X R v U m V t b 3 Z l Z E N v b H V t b n M x L n t J R F B I I y w 3 f S Z x d W 9 0 O y w m c X V v d D t T Z W N 0 a W 9 u M S 9 O d X J z a W 5 n S G 9 t Z V 9 W Y W x 1 Y X R p b 2 5 N b 2 R l b C 9 B d X R v U m V t b 3 Z l Z E N v b H V t b n M x L n t C b G R n U 0 Y s O H 0 m c X V v d D s s J n F 1 b 3 Q 7 U 2 V j d G l v b j E v T n V y c 2 l u Z 0 h v b W V f V m F s d W F 0 a W 9 u T W 9 k Z W w v Q X V 0 b 1 J l b W 9 2 Z W R D b 2 x 1 b W 5 z M S 5 7 V W 5 p d H M g L y B C Z W R z L D l 9 J n F 1 b 3 Q 7 L C Z x d W 9 0 O 1 N l Y 3 R p b 2 4 x L 0 5 1 c n N p b m d I b 2 1 l X 1 Z h b H V h d G l v b k 1 v Z G V s L 0 F 1 d G 9 S Z W 1 v d m V k Q 2 9 s d W 1 u c z E u e 1 J l d m V u d W U v Y m V k L 2 5 p Z 2 h 0 I C w x M H 0 m c X V v d D s s J n F 1 b 3 Q 7 U 2 V j d G l v b j E v T n V y c 2 l u Z 0 h v b W V f V m F s d W F 0 a W 9 u T W 9 k Z W w v Q X V 0 b 1 J l b W 9 2 Z W R D b 2 x 1 b W 5 z M S 5 7 R X N 0 L i B Q R 0 k s M T F 9 J n F 1 b 3 Q 7 L C Z x d W 9 0 O 1 N l Y 3 R p b 2 4 x L 0 5 1 c n N p b m d I b 2 1 l X 1 Z h b H V h d G l v b k 1 v Z G V s L 0 F 1 d G 9 S Z W 1 v d m V k Q 2 9 s d W 1 u c z E u e 0 V z d C 4 g V m F j Y W 5 j e S A l L D E y f S Z x d W 9 0 O y w m c X V v d D t T Z W N 0 a W 9 u M S 9 O d X J z a W 5 n S G 9 t Z V 9 W Y W x 1 Y X R p b 2 5 N b 2 R l b C 9 B d X R v U m V t b 3 Z l Z E N v b H V t b n M x L n t F e H A g J S w x M 3 0 m c X V v d D s s J n F 1 b 3 Q 7 U 2 V j d G l v b j E v T n V y c 2 l u Z 0 h v b W V f V m F s d W F 0 a W 9 u T W 9 k Z W w v Q X V 0 b 1 J l b W 9 2 Z W R D b 2 x 1 b W 5 z M S 5 7 T k 9 J L D E 0 f S Z x d W 9 0 O y w m c X V v d D t T Z W N 0 a W 9 u M S 9 O d X J z a W 5 n S G 9 t Z V 9 W Y W x 1 Y X R p b 2 5 N b 2 R l b C 9 B d X R v U m V t b 3 Z l Z E N v b H V t b n M x L n t D Y X A g U m F 0 Z S w x N X 0 m c X V v d D s s J n F 1 b 3 Q 7 U 2 V j d G l v b j E v T n V y c 2 l u Z 0 h v b W V f V m F s d W F 0 a W 9 u T W 9 k Z W w v Q X V 0 b 1 J l b W 9 2 Z W R D b 2 x 1 b W 5 z M S 5 7 V G F 4 I E x v Y W Q s M T Z 9 J n F 1 b 3 Q 7 L C Z x d W 9 0 O 1 N l Y 3 R p b 2 4 x L 0 5 1 c n N p b m d I b 2 1 l X 1 Z h b H V h d G l v b k 1 v Z G V s L 0 F 1 d G 9 S Z W 1 v d m V k Q 2 9 s d W 1 u c z E u e 0 x v Y W R l Z C B D Y X A s M T d 9 J n F 1 b 3 Q 7 L C Z x d W 9 0 O 1 N l Y 3 R p b 2 4 x L 0 5 1 c n N p b m d I b 2 1 l X 1 Z h b H V h d G l v b k 1 v Z G V s L 0 F 1 d G 9 S Z W 1 v d m V k Q 2 9 s d W 1 u c z E u e 0 1 h c m t l d C B W Y W x 1 Z S w x O H 0 m c X V v d D s s J n F 1 b 3 Q 7 U 2 V j d G l v b j E v T n V y c 2 l u Z 0 h v b W V f V m F s d W F 0 a W 9 u T W 9 k Z W w v Q X V 0 b 1 J l b W 9 2 Z W R D b 2 x 1 b W 5 z M S 5 7 R m l u Y W w g T V Y g L y B C Z W Q s M T l 9 J n F 1 b 3 Q 7 L C Z x d W 9 0 O 1 N l Y 3 R p b 2 4 x L 0 5 1 c n N p b m d I b 2 1 l X 1 Z h b H V h d G l v b k 1 v Z G V s L 0 F 1 d G 9 S Z W 1 v d m V k Q 2 9 s d W 1 u c z E u e z I w M j Y g U G F y d G l h b C B W Y W x 1 Z S w y M H 0 m c X V v d D s s J n F 1 b 3 Q 7 U 2 V j d G l v b j E v T n V y c 2 l u Z 0 h v b W V f V m F s d W F 0 a W 9 u T W 9 k Z W w v Q X V 0 b 1 J l b W 9 2 Z W R D b 2 x 1 b W 5 z M S 5 7 M j A y N i B Q Y X J 0 a W F s I F Z h b H V l I F J l Y X N v b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0 5 1 c n N p b m d I b 2 1 l X 1 Z h b H V h d G l v b k 1 v Z G V s L 0 F 1 d G 9 S Z W 1 v d m V k Q 2 9 s d W 1 u c z E u e 0 t l e V B J T i w w f S Z x d W 9 0 O y w m c X V v d D t T Z W N 0 a W 9 u M S 9 O d X J z a W 5 n S G 9 t Z V 9 W Y W x 1 Y X R p b 2 5 N b 2 R l b C 9 B d X R v U m V t b 3 Z l Z E N v b H V t b n M x L n t Q S U 5 z L D F 9 J n F 1 b 3 Q 7 L C Z x d W 9 0 O 1 N l Y 3 R p b 2 4 x L 0 5 1 c n N p b m d I b 2 1 l X 1 Z h b H V h d G l v b k 1 v Z G V s L 0 F 1 d G 9 S Z W 1 v d m V k Q 2 9 s d W 1 u c z E u e 0 N s Y X N z Z X M s M n 0 m c X V v d D s s J n F 1 b 3 Q 7 U 2 V j d G l v b j E v T n V y c 2 l u Z 0 h v b W V f V m F s d W F 0 a W 9 u T W 9 k Z W w v Q X V 0 b 1 J l b W 9 2 Z W R D b 2 x 1 b W 5 z M S 5 7 Q W R k c m V z c y w z f S Z x d W 9 0 O y w m c X V v d D t T Z W N 0 a W 9 u M S 9 O d X J z a W 5 n S G 9 t Z V 9 W Y W x 1 Y X R p b 2 5 N b 2 R l b C 9 B d X R v U m V t b 3 Z l Z E N v b H V t b n M x L n t U Y X g g R G l z d H J p Y 3 Q s N H 0 m c X V v d D s s J n F 1 b 3 Q 7 U 2 V j d G l v b j E v T n V y c 2 l u Z 0 h v b W V f V m F s d W F 0 a W 9 u T W 9 k Z W w v Q X V 0 b 1 J l b W 9 2 Z W R D b 2 x 1 b W 5 z M S 5 7 T G F u Z C 5 U b 3 R h b C B T R i w 1 f S Z x d W 9 0 O y w m c X V v d D t T Z W N 0 a W 9 u M S 9 O d X J z a W 5 n S G 9 t Z V 9 W Y W x 1 Y X R p b 2 5 N b 2 R l b C 9 B d X R v U m V t b 3 Z l Z E N v b H V t b n M x L n t T d W J j b G F z c z I s N n 0 m c X V v d D s s J n F 1 b 3 Q 7 U 2 V j d G l v b j E v T n V y c 2 l u Z 0 h v b W V f V m F s d W F 0 a W 9 u T W 9 k Z W w v Q X V 0 b 1 J l b W 9 2 Z W R D b 2 x 1 b W 5 z M S 5 7 S U R Q S C M s N 3 0 m c X V v d D s s J n F 1 b 3 Q 7 U 2 V j d G l v b j E v T n V y c 2 l u Z 0 h v b W V f V m F s d W F 0 a W 9 u T W 9 k Z W w v Q X V 0 b 1 J l b W 9 2 Z W R D b 2 x 1 b W 5 z M S 5 7 Q m x k Z 1 N G L D h 9 J n F 1 b 3 Q 7 L C Z x d W 9 0 O 1 N l Y 3 R p b 2 4 x L 0 5 1 c n N p b m d I b 2 1 l X 1 Z h b H V h d G l v b k 1 v Z G V s L 0 F 1 d G 9 S Z W 1 v d m V k Q 2 9 s d W 1 u c z E u e 1 V u a X R z I C 8 g Q m V k c y w 5 f S Z x d W 9 0 O y w m c X V v d D t T Z W N 0 a W 9 u M S 9 O d X J z a W 5 n S G 9 t Z V 9 W Y W x 1 Y X R p b 2 5 N b 2 R l b C 9 B d X R v U m V t b 3 Z l Z E N v b H V t b n M x L n t S Z X Z l b n V l L 2 J l Z C 9 u a W d o d C A s M T B 9 J n F 1 b 3 Q 7 L C Z x d W 9 0 O 1 N l Y 3 R p b 2 4 x L 0 5 1 c n N p b m d I b 2 1 l X 1 Z h b H V h d G l v b k 1 v Z G V s L 0 F 1 d G 9 S Z W 1 v d m V k Q 2 9 s d W 1 u c z E u e 0 V z d C 4 g U E d J L D E x f S Z x d W 9 0 O y w m c X V v d D t T Z W N 0 a W 9 u M S 9 O d X J z a W 5 n S G 9 t Z V 9 W Y W x 1 Y X R p b 2 5 N b 2 R l b C 9 B d X R v U m V t b 3 Z l Z E N v b H V t b n M x L n t F c 3 Q u I F Z h Y 2 F u Y 3 k g J S w x M n 0 m c X V v d D s s J n F 1 b 3 Q 7 U 2 V j d G l v b j E v T n V y c 2 l u Z 0 h v b W V f V m F s d W F 0 a W 9 u T W 9 k Z W w v Q X V 0 b 1 J l b W 9 2 Z W R D b 2 x 1 b W 5 z M S 5 7 R X h w I C U s M T N 9 J n F 1 b 3 Q 7 L C Z x d W 9 0 O 1 N l Y 3 R p b 2 4 x L 0 5 1 c n N p b m d I b 2 1 l X 1 Z h b H V h d G l v b k 1 v Z G V s L 0 F 1 d G 9 S Z W 1 v d m V k Q 2 9 s d W 1 u c z E u e 0 5 P S S w x N H 0 m c X V v d D s s J n F 1 b 3 Q 7 U 2 V j d G l v b j E v T n V y c 2 l u Z 0 h v b W V f V m F s d W F 0 a W 9 u T W 9 k Z W w v Q X V 0 b 1 J l b W 9 2 Z W R D b 2 x 1 b W 5 z M S 5 7 Q 2 F w I F J h d G U s M T V 9 J n F 1 b 3 Q 7 L C Z x d W 9 0 O 1 N l Y 3 R p b 2 4 x L 0 5 1 c n N p b m d I b 2 1 l X 1 Z h b H V h d G l v b k 1 v Z G V s L 0 F 1 d G 9 S Z W 1 v d m V k Q 2 9 s d W 1 u c z E u e 1 R h e C B M b 2 F k L D E 2 f S Z x d W 9 0 O y w m c X V v d D t T Z W N 0 a W 9 u M S 9 O d X J z a W 5 n S G 9 t Z V 9 W Y W x 1 Y X R p b 2 5 N b 2 R l b C 9 B d X R v U m V t b 3 Z l Z E N v b H V t b n M x L n t M b 2 F k Z W Q g Q 2 F w L D E 3 f S Z x d W 9 0 O y w m c X V v d D t T Z W N 0 a W 9 u M S 9 O d X J z a W 5 n S G 9 t Z V 9 W Y W x 1 Y X R p b 2 5 N b 2 R l b C 9 B d X R v U m V t b 3 Z l Z E N v b H V t b n M x L n t N Y X J r Z X Q g V m F s d W U s M T h 9 J n F 1 b 3 Q 7 L C Z x d W 9 0 O 1 N l Y 3 R p b 2 4 x L 0 5 1 c n N p b m d I b 2 1 l X 1 Z h b H V h d G l v b k 1 v Z G V s L 0 F 1 d G 9 S Z W 1 v d m V k Q 2 9 s d W 1 u c z E u e 0 Z p b m F s I E 1 W I C 8 g Q m V k L D E 5 f S Z x d W 9 0 O y w m c X V v d D t T Z W N 0 a W 9 u M S 9 O d X J z a W 5 n S G 9 t Z V 9 W Y W x 1 Y X R p b 2 5 N b 2 R l b C 9 B d X R v U m V t b 3 Z l Z E N v b H V t b n M x L n s y M D I 2 I F B h c n R p Y W w g V m F s d W U s M j B 9 J n F 1 b 3 Q 7 L C Z x d W 9 0 O 1 N l Y 3 R p b 2 4 x L 0 5 1 c n N p b m d I b 2 1 l X 1 Z h b H V h d G l v b k 1 v Z G V s L 0 F 1 d G 9 S Z W 1 v d m V k Q 2 9 s d W 1 u c z E u e z I w M j Y g U G F y d G l h b C B W Y W x 1 Z S B S Z W F z b 2 4 s M j F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5 1 c n N p b m d I b 2 1 l X 1 Z h b H V h d G l v b k 1 v Z G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1 c n N p b m d I b 2 1 l X 1 Z h b H V h d G l v b k 1 v Z G V s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v d G V s c 1 9 W Y W x 1 Y X R p b 2 5 N b 2 R l b C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d X J z a W 5 n S G 9 t Z V 9 W Y W x 1 Y X R p b 2 5 N b 2 R l b C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b T U x N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4 Z W F j M m Q 2 L W V m N D k t N G U 2 N y 0 4 M T I 4 L W V l Y 2 I z M T E 4 O D A 0 N S I g L z 4 8 R W 5 0 c n k g V H l w Z T 0 i R m l s b E V u Y W J s Z W Q i I F Z h b H V l P S J s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H c m 9 1 c E l E I i B W Y W x 1 Z T 0 i c 2 R k M D E 4 M T A z L T E 0 Y W Y t N D Y 4 Y S 0 5 M G J l L W R i Z j M 3 Y 2 J i N T A x Y i I g L z 4 8 R W 5 0 c n k g V H l w Z T 0 i R m l s b F R h c m d l d C I g V m F s d W U 9 I n N D b 2 1 t N T E 3 I i A v P j x F b n R y e S B U e X B l P S J G a W x s T G F z d F V w Z G F 0 Z W Q i I F Z h b H V l P S J k M j A y N i 0 w N S 0 x N V Q x N j o z M D o 1 N i 4 w N D g w N j A 5 W i I g L z 4 8 R W 5 0 c n k g V H l w Z T 0 i R m l s b E N v b H V t b l R 5 c G V z I i B W Y W x 1 Z T 0 i c 0 F B Q U F B Q U F B Q U F B Q U F B Q U F B Q U F B Q U F B Q U F B Q U F B Q U F B Q U F B P S I g L z 4 8 R W 5 0 c n k g V H l w Z T 0 i R m l s b E V y c m 9 y Q 2 9 1 b n Q i I F Z h b H V l P S J s M C I g L z 4 8 R W 5 0 c n k g V H l w Z T 0 i R m l s b E N v b H V t b k 5 h b W V z I i B W Y W x 1 Z T 0 i c 1 s m c X V v d D t L Z X l Q S U 4 m c X V v d D s s J n F 1 b 3 Q 7 U E l O c y Z x d W 9 0 O y w m c X V v d D t D b G F z c 2 V z J n F 1 b 3 Q 7 L C Z x d W 9 0 O 0 F k Z H J l c 3 M m c X V v d D s s J n F 1 b 3 Q 7 V G F 4 I E R p c 3 R y a W N 0 J n F 1 b 3 Q 7 L C Z x d W 9 0 O 0 x h b m Q u V G 9 0 Y W w g U 0 Y m c X V v d D s s J n F 1 b 3 Q 7 U 3 V i Y 2 x h c 3 M y J n F 1 b 3 Q 7 L C Z x d W 9 0 O 0 J s Z G d T R i Z x d W 9 0 O y w m c X V v d D t J b n Z l c 3 R t Z W 5 0 I F J h d G l u Z y Z x d W 9 0 O y w m c X V v d D t B Z G o g U m V u d C A k L 1 N G J n F 1 b 3 Q 7 L C Z x d W 9 0 O 1 B H S S Z x d W 9 0 O y w m c X V v d D t W L 0 M m c X V v d D s s J n F 1 b 3 Q 7 R U d J J n F 1 b 3 Q 7 L C Z x d W 9 0 O y U g R X h w L i Z x d W 9 0 O y w m c X V v d D t O T 0 k m c X V v d D s s J n F 1 b 3 Q 7 Q 2 F w I F J h d G U m c X V v d D s s J n F 1 b 3 Q 7 V G F 4 I E x v Y W Q m c X V v d D s s J n F 1 b 3 Q 7 T G 9 h Z G V k I E N h c C Z x d W 9 0 O y w m c X V v d D t M O k I g U m F 0 a W 8 m c X V v d D s s J n F 1 b 3 Q 7 R X h j Z X N z I E x h b m Q g Q X J l Y S Z x d W 9 0 O y w m c X V v d D t F e G N l c 3 M g T G F u Z C B W Y W x 1 Z S Z x d W 9 0 O y w m c X V v d D t U b 3 R h b C B M Y W 5 k I F Z h b C Z x d W 9 0 O y w m c X V v d D t N Y X J r Z X Q g V m F s d W U m c X V v d D s s J n F 1 b 3 Q 7 R m l u Y W w g T V Y g L y B T R i Z x d W 9 0 O y w m c X V v d D s y M D I 2 I F B h c n R p Y W w g V m F s d W U m c X V v d D s s J n F 1 b 3 Q 7 M j A y N i B Q Y X J 0 a W F s I F Z h b H V l I F J l Y X N v b i Z x d W 9 0 O 1 0 i I C 8 + P E V u d H J 5 I F R 5 c G U 9 I k Z p b G x F c n J v c k N v Z G U i I F Z h b H V l P S J z V W 5 r b m 9 3 b i I g L z 4 8 R W 5 0 c n k g V H l w Z T 0 i R m l s b E N v d W 5 0 I i B W Y W x 1 Z T 0 i b D E 4 O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W 0 1 M T c v Q X V 0 b 1 J l b W 9 2 Z W R D b 2 x 1 b W 5 z M S 5 7 S 2 V 5 U E l O L D B 9 J n F 1 b 3 Q 7 L C Z x d W 9 0 O 1 N l Y 3 R p b 2 4 x L 0 N v b W 0 1 M T c v Q X V 0 b 1 J l b W 9 2 Z W R D b 2 x 1 b W 5 z M S 5 7 U E l O c y w x f S Z x d W 9 0 O y w m c X V v d D t T Z W N 0 a W 9 u M S 9 D b 2 1 t N T E 3 L 0 F 1 d G 9 S Z W 1 v d m V k Q 2 9 s d W 1 u c z E u e 0 N s Y X N z Z X M s M n 0 m c X V v d D s s J n F 1 b 3 Q 7 U 2 V j d G l v b j E v Q 2 9 t b T U x N y 9 B d X R v U m V t b 3 Z l Z E N v b H V t b n M x L n t B Z G R y Z X N z L D N 9 J n F 1 b 3 Q 7 L C Z x d W 9 0 O 1 N l Y 3 R p b 2 4 x L 0 N v b W 0 1 M T c v Q X V 0 b 1 J l b W 9 2 Z W R D b 2 x 1 b W 5 z M S 5 7 V G F 4 I E R p c 3 R y a W N 0 L D R 9 J n F 1 b 3 Q 7 L C Z x d W 9 0 O 1 N l Y 3 R p b 2 4 x L 0 N v b W 0 1 M T c v Q X V 0 b 1 J l b W 9 2 Z W R D b 2 x 1 b W 5 z M S 5 7 T G F u Z C 5 U b 3 R h b C B T R i w 1 f S Z x d W 9 0 O y w m c X V v d D t T Z W N 0 a W 9 u M S 9 D b 2 1 t N T E 3 L 0 F 1 d G 9 S Z W 1 v d m V k Q 2 9 s d W 1 u c z E u e 1 N 1 Y m N s Y X N z M i w 2 f S Z x d W 9 0 O y w m c X V v d D t T Z W N 0 a W 9 u M S 9 D b 2 1 t N T E 3 L 0 F 1 d G 9 S Z W 1 v d m V k Q 2 9 s d W 1 u c z E u e 0 J s Z G d T R i w 3 f S Z x d W 9 0 O y w m c X V v d D t T Z W N 0 a W 9 u M S 9 D b 2 1 t N T E 3 L 0 F 1 d G 9 S Z W 1 v d m V k Q 2 9 s d W 1 u c z E u e 0 l u d m V z d G 1 l b n Q g U m F 0 a W 5 n L D h 9 J n F 1 b 3 Q 7 L C Z x d W 9 0 O 1 N l Y 3 R p b 2 4 x L 0 N v b W 0 1 M T c v Q X V 0 b 1 J l b W 9 2 Z W R D b 2 x 1 b W 5 z M S 5 7 Q W R q I F J l b n Q g J C 9 T R i w 5 f S Z x d W 9 0 O y w m c X V v d D t T Z W N 0 a W 9 u M S 9 D b 2 1 t N T E 3 L 0 F 1 d G 9 S Z W 1 v d m V k Q 2 9 s d W 1 u c z E u e 1 B H S S w x M H 0 m c X V v d D s s J n F 1 b 3 Q 7 U 2 V j d G l v b j E v Q 2 9 t b T U x N y 9 B d X R v U m V t b 3 Z l Z E N v b H V t b n M x L n t W L 0 M s M T F 9 J n F 1 b 3 Q 7 L C Z x d W 9 0 O 1 N l Y 3 R p b 2 4 x L 0 N v b W 0 1 M T c v Q X V 0 b 1 J l b W 9 2 Z W R D b 2 x 1 b W 5 z M S 5 7 R U d J L D E y f S Z x d W 9 0 O y w m c X V v d D t T Z W N 0 a W 9 u M S 9 D b 2 1 t N T E 3 L 0 F 1 d G 9 S Z W 1 v d m V k Q 2 9 s d W 1 u c z E u e y U g R X h w L i w x M 3 0 m c X V v d D s s J n F 1 b 3 Q 7 U 2 V j d G l v b j E v Q 2 9 t b T U x N y 9 B d X R v U m V t b 3 Z l Z E N v b H V t b n M x L n t O T 0 k s M T R 9 J n F 1 b 3 Q 7 L C Z x d W 9 0 O 1 N l Y 3 R p b 2 4 x L 0 N v b W 0 1 M T c v Q X V 0 b 1 J l b W 9 2 Z W R D b 2 x 1 b W 5 z M S 5 7 Q 2 F w I F J h d G U s M T V 9 J n F 1 b 3 Q 7 L C Z x d W 9 0 O 1 N l Y 3 R p b 2 4 x L 0 N v b W 0 1 M T c v Q X V 0 b 1 J l b W 9 2 Z W R D b 2 x 1 b W 5 z M S 5 7 V G F 4 I E x v Y W Q s M T Z 9 J n F 1 b 3 Q 7 L C Z x d W 9 0 O 1 N l Y 3 R p b 2 4 x L 0 N v b W 0 1 M T c v Q X V 0 b 1 J l b W 9 2 Z W R D b 2 x 1 b W 5 z M S 5 7 T G 9 h Z G V k I E N h c C w x N 3 0 m c X V v d D s s J n F 1 b 3 Q 7 U 2 V j d G l v b j E v Q 2 9 t b T U x N y 9 B d X R v U m V t b 3 Z l Z E N v b H V t b n M x L n t M O k I g U m F 0 a W 8 s M T h 9 J n F 1 b 3 Q 7 L C Z x d W 9 0 O 1 N l Y 3 R p b 2 4 x L 0 N v b W 0 1 M T c v Q X V 0 b 1 J l b W 9 2 Z W R D b 2 x 1 b W 5 z M S 5 7 R X h j Z X N z I E x h b m Q g Q X J l Y S w x O X 0 m c X V v d D s s J n F 1 b 3 Q 7 U 2 V j d G l v b j E v Q 2 9 t b T U x N y 9 B d X R v U m V t b 3 Z l Z E N v b H V t b n M x L n t F e G N l c 3 M g T G F u Z C B W Y W x 1 Z S w y M H 0 m c X V v d D s s J n F 1 b 3 Q 7 U 2 V j d G l v b j E v Q 2 9 t b T U x N y 9 B d X R v U m V t b 3 Z l Z E N v b H V t b n M x L n t U b 3 R h b C B M Y W 5 k I F Z h b C w y M X 0 m c X V v d D s s J n F 1 b 3 Q 7 U 2 V j d G l v b j E v Q 2 9 t b T U x N y 9 B d X R v U m V t b 3 Z l Z E N v b H V t b n M x L n t N Y X J r Z X Q g V m F s d W U s M j J 9 J n F 1 b 3 Q 7 L C Z x d W 9 0 O 1 N l Y 3 R p b 2 4 x L 0 N v b W 0 1 M T c v Q X V 0 b 1 J l b W 9 2 Z W R D b 2 x 1 b W 5 z M S 5 7 R m l u Y W w g T V Y g L y B T R i w y M 3 0 m c X V v d D s s J n F 1 b 3 Q 7 U 2 V j d G l v b j E v Q 2 9 t b T U x N y 9 B d X R v U m V t b 3 Z l Z E N v b H V t b n M x L n s y M D I 2 I F B h c n R p Y W w g V m F s d W U s M j R 9 J n F 1 b 3 Q 7 L C Z x d W 9 0 O 1 N l Y 3 R p b 2 4 x L 0 N v b W 0 1 M T c v Q X V 0 b 1 J l b W 9 2 Z W R D b 2 x 1 b W 5 z M S 5 7 M j A y N i B Q Y X J 0 a W F s I F Z h b H V l I F J l Y X N v b i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0 N v b W 0 1 M T c v Q X V 0 b 1 J l b W 9 2 Z W R D b 2 x 1 b W 5 z M S 5 7 S 2 V 5 U E l O L D B 9 J n F 1 b 3 Q 7 L C Z x d W 9 0 O 1 N l Y 3 R p b 2 4 x L 0 N v b W 0 1 M T c v Q X V 0 b 1 J l b W 9 2 Z W R D b 2 x 1 b W 5 z M S 5 7 U E l O c y w x f S Z x d W 9 0 O y w m c X V v d D t T Z W N 0 a W 9 u M S 9 D b 2 1 t N T E 3 L 0 F 1 d G 9 S Z W 1 v d m V k Q 2 9 s d W 1 u c z E u e 0 N s Y X N z Z X M s M n 0 m c X V v d D s s J n F 1 b 3 Q 7 U 2 V j d G l v b j E v Q 2 9 t b T U x N y 9 B d X R v U m V t b 3 Z l Z E N v b H V t b n M x L n t B Z G R y Z X N z L D N 9 J n F 1 b 3 Q 7 L C Z x d W 9 0 O 1 N l Y 3 R p b 2 4 x L 0 N v b W 0 1 M T c v Q X V 0 b 1 J l b W 9 2 Z W R D b 2 x 1 b W 5 z M S 5 7 V G F 4 I E R p c 3 R y a W N 0 L D R 9 J n F 1 b 3 Q 7 L C Z x d W 9 0 O 1 N l Y 3 R p b 2 4 x L 0 N v b W 0 1 M T c v Q X V 0 b 1 J l b W 9 2 Z W R D b 2 x 1 b W 5 z M S 5 7 T G F u Z C 5 U b 3 R h b C B T R i w 1 f S Z x d W 9 0 O y w m c X V v d D t T Z W N 0 a W 9 u M S 9 D b 2 1 t N T E 3 L 0 F 1 d G 9 S Z W 1 v d m V k Q 2 9 s d W 1 u c z E u e 1 N 1 Y m N s Y X N z M i w 2 f S Z x d W 9 0 O y w m c X V v d D t T Z W N 0 a W 9 u M S 9 D b 2 1 t N T E 3 L 0 F 1 d G 9 S Z W 1 v d m V k Q 2 9 s d W 1 u c z E u e 0 J s Z G d T R i w 3 f S Z x d W 9 0 O y w m c X V v d D t T Z W N 0 a W 9 u M S 9 D b 2 1 t N T E 3 L 0 F 1 d G 9 S Z W 1 v d m V k Q 2 9 s d W 1 u c z E u e 0 l u d m V z d G 1 l b n Q g U m F 0 a W 5 n L D h 9 J n F 1 b 3 Q 7 L C Z x d W 9 0 O 1 N l Y 3 R p b 2 4 x L 0 N v b W 0 1 M T c v Q X V 0 b 1 J l b W 9 2 Z W R D b 2 x 1 b W 5 z M S 5 7 Q W R q I F J l b n Q g J C 9 T R i w 5 f S Z x d W 9 0 O y w m c X V v d D t T Z W N 0 a W 9 u M S 9 D b 2 1 t N T E 3 L 0 F 1 d G 9 S Z W 1 v d m V k Q 2 9 s d W 1 u c z E u e 1 B H S S w x M H 0 m c X V v d D s s J n F 1 b 3 Q 7 U 2 V j d G l v b j E v Q 2 9 t b T U x N y 9 B d X R v U m V t b 3 Z l Z E N v b H V t b n M x L n t W L 0 M s M T F 9 J n F 1 b 3 Q 7 L C Z x d W 9 0 O 1 N l Y 3 R p b 2 4 x L 0 N v b W 0 1 M T c v Q X V 0 b 1 J l b W 9 2 Z W R D b 2 x 1 b W 5 z M S 5 7 R U d J L D E y f S Z x d W 9 0 O y w m c X V v d D t T Z W N 0 a W 9 u M S 9 D b 2 1 t N T E 3 L 0 F 1 d G 9 S Z W 1 v d m V k Q 2 9 s d W 1 u c z E u e y U g R X h w L i w x M 3 0 m c X V v d D s s J n F 1 b 3 Q 7 U 2 V j d G l v b j E v Q 2 9 t b T U x N y 9 B d X R v U m V t b 3 Z l Z E N v b H V t b n M x L n t O T 0 k s M T R 9 J n F 1 b 3 Q 7 L C Z x d W 9 0 O 1 N l Y 3 R p b 2 4 x L 0 N v b W 0 1 M T c v Q X V 0 b 1 J l b W 9 2 Z W R D b 2 x 1 b W 5 z M S 5 7 Q 2 F w I F J h d G U s M T V 9 J n F 1 b 3 Q 7 L C Z x d W 9 0 O 1 N l Y 3 R p b 2 4 x L 0 N v b W 0 1 M T c v Q X V 0 b 1 J l b W 9 2 Z W R D b 2 x 1 b W 5 z M S 5 7 V G F 4 I E x v Y W Q s M T Z 9 J n F 1 b 3 Q 7 L C Z x d W 9 0 O 1 N l Y 3 R p b 2 4 x L 0 N v b W 0 1 M T c v Q X V 0 b 1 J l b W 9 2 Z W R D b 2 x 1 b W 5 z M S 5 7 T G 9 h Z G V k I E N h c C w x N 3 0 m c X V v d D s s J n F 1 b 3 Q 7 U 2 V j d G l v b j E v Q 2 9 t b T U x N y 9 B d X R v U m V t b 3 Z l Z E N v b H V t b n M x L n t M O k I g U m F 0 a W 8 s M T h 9 J n F 1 b 3 Q 7 L C Z x d W 9 0 O 1 N l Y 3 R p b 2 4 x L 0 N v b W 0 1 M T c v Q X V 0 b 1 J l b W 9 2 Z W R D b 2 x 1 b W 5 z M S 5 7 R X h j Z X N z I E x h b m Q g Q X J l Y S w x O X 0 m c X V v d D s s J n F 1 b 3 Q 7 U 2 V j d G l v b j E v Q 2 9 t b T U x N y 9 B d X R v U m V t b 3 Z l Z E N v b H V t b n M x L n t F e G N l c 3 M g T G F u Z C B W Y W x 1 Z S w y M H 0 m c X V v d D s s J n F 1 b 3 Q 7 U 2 V j d G l v b j E v Q 2 9 t b T U x N y 9 B d X R v U m V t b 3 Z l Z E N v b H V t b n M x L n t U b 3 R h b C B M Y W 5 k I F Z h b C w y M X 0 m c X V v d D s s J n F 1 b 3 Q 7 U 2 V j d G l v b j E v Q 2 9 t b T U x N y 9 B d X R v U m V t b 3 Z l Z E N v b H V t b n M x L n t N Y X J r Z X Q g V m F s d W U s M j J 9 J n F 1 b 3 Q 7 L C Z x d W 9 0 O 1 N l Y 3 R p b 2 4 x L 0 N v b W 0 1 M T c v Q X V 0 b 1 J l b W 9 2 Z W R D b 2 x 1 b W 5 z M S 5 7 R m l u Y W w g T V Y g L y B T R i w y M 3 0 m c X V v d D s s J n F 1 b 3 Q 7 U 2 V j d G l v b j E v Q 2 9 t b T U x N y 9 B d X R v U m V t b 3 Z l Z E N v b H V t b n M x L n s y M D I 2 I F B h c n R p Y W w g V m F s d W U s M j R 9 J n F 1 b 3 Q 7 L C Z x d W 9 0 O 1 N l Y 3 R p b 2 4 x L 0 N v b W 0 1 M T c v Q X V 0 b 1 J l b W 9 2 Z W R D b 2 x 1 b W 5 z M S 5 7 M j A y N i B Q Y X J 0 a W F s I F Z h b H V l I F J l Y X N v b i w y N X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2 9 t b T U x N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k b 3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M 2 Z i M T U 1 M i 0 4 M D Y z L T R h Z T E t Y j l k Y y 0 0 O T A 0 Y T Q 1 M D E y M G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l F 1 Z X J 5 R 3 J v d X B J R C I g V m F s d W U 9 I n N k Z D A x O D E w M y 0 x N G F m L T Q 2 O G E t O T B i Z S 1 k Y m Y z N 2 N i Y j U w M W I i I C 8 + P E V u d H J 5 I F R 5 c G U 9 I k Z p b G x U Y X J n Z X Q i I F Z h b H V l P S J z Q 2 9 u Z G 9 z I i A v P j x F b n R y e S B U e X B l P S J G a W x s T G F z d F V w Z G F 0 Z W Q i I F Z h b H V l P S J k M j A y N i 0 w N S 0 x N V Q x N j o z M D o 1 M y 4 5 M D A 1 N D U 0 W i I g L z 4 8 R W 5 0 c n k g V H l w Z T 0 i R m l s b E N v b H V t b l R 5 c G V z I i B W Y W x 1 Z T 0 i c 0 F B Q U F B Q U F B Q U F B Q U F B Q U F B Q U F B Q U F B Q U F B Q U F B Q U F B I i A v P j x F b n R y e S B U e X B l P S J G a W x s Q 2 9 s d W 1 u T m F t Z X M i I F Z h b H V l P S J z W y Z x d W 9 0 O 0 t l e V B J T i Z x d W 9 0 O y w m c X V v d D t Q S U 5 z J n F 1 b 3 Q 7 L C Z x d W 9 0 O 0 5 C S E Q m c X V v d D s s J n F 1 b 3 Q 7 Q 2 x h c 3 N l c y Z x d W 9 0 O y w m c X V v d D t U b 3 d u I F J l Z 2 l v b i Z x d W 9 0 O y w m c X V v d D t T d W J j b G F z c z I m c X V v d D s s J n F 1 b 3 Q 7 Q m x k Z 1 N G J n F 1 b 3 Q 7 L C Z x d W 9 0 O 0 F k a i B S Z W 5 0 I C Q v U 0 Y m c X V v d D s s J n F 1 b 3 Q 7 U E d J J n F 1 b 3 Q 7 L C Z x d W 9 0 O 1 Y v Q y Z x d W 9 0 O y w m c X V v d D t F R 0 k m c X V v d D s s J n F 1 b 3 Q 7 J S B F e H A u J n F 1 b 3 Q 7 L C Z x d W 9 0 O 0 5 P S S Z x d W 9 0 O y w m c X V v d D t D Y X A g U m F 0 Z S Z x d W 9 0 O y w m c X V v d D t U Y X g g T G 9 h Z C Z x d W 9 0 O y w m c X V v d D t M b 2 F k Z W Q g Q 2 F w J n F 1 b 3 Q 7 L C Z x d W 9 0 O 0 w 6 Q i B S Y X R p b y Z x d W 9 0 O y w m c X V v d D t F e G N l c 3 M g T G F u Z C B B c m V h J n F 1 b 3 Q 7 L C Z x d W 9 0 O 0 V 4 Y 2 V z c y B M Y W 5 k I F Z h b H V l J n F 1 b 3 Q 7 L C Z x d W 9 0 O 1 R v d G F s I E x h b m Q g V m F s J n F 1 b 3 Q 7 L C Z x d W 9 0 O 0 1 h c m t l d C B W Y W x 1 Z S Z x d W 9 0 O y w m c X V v d D t G a W 5 h b C B N V i A v I F N G J n F 1 b 3 Q 7 L C Z x d W 9 0 O z I w M j Y g U G F y d G l h b C B W Y W x 1 Z S Z x d W 9 0 O y w m c X V v d D s y M D I 2 I F B h c n R p Y W w g V m F s d W U g U m V h c 2 9 u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M T M i I C 8 + P E V u d H J 5 I F R 5 c G U 9 I l J l b G F 0 a W 9 u c 2 h p c E l u Z m 9 D b 2 5 0 Y W l u Z X I i I F Z h b H V l P S J z e y Z x d W 9 0 O 2 N v b H V t b k N v d W 5 0 J n F 1 b 3 Q 7 O j I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k b 3 M v Q X V 0 b 1 J l b W 9 2 Z W R D b 2 x 1 b W 5 z M S 5 7 S 2 V 5 U E l O L D B 9 J n F 1 b 3 Q 7 L C Z x d W 9 0 O 1 N l Y 3 R p b 2 4 x L 0 N v b m R v c y 9 B d X R v U m V t b 3 Z l Z E N v b H V t b n M x L n t Q S U 5 z L D F 9 J n F 1 b 3 Q 7 L C Z x d W 9 0 O 1 N l Y 3 R p b 2 4 x L 0 N v b m R v c y 9 B d X R v U m V t b 3 Z l Z E N v b H V t b n M x L n t O Q k h E L D J 9 J n F 1 b 3 Q 7 L C Z x d W 9 0 O 1 N l Y 3 R p b 2 4 x L 0 N v b m R v c y 9 B d X R v U m V t b 3 Z l Z E N v b H V t b n M x L n t D b G F z c 2 V z L D N 9 J n F 1 b 3 Q 7 L C Z x d W 9 0 O 1 N l Y 3 R p b 2 4 x L 0 N v b m R v c y 9 B d X R v U m V t b 3 Z l Z E N v b H V t b n M x L n t U b 3 d u I F J l Z 2 l v b i w 0 f S Z x d W 9 0 O y w m c X V v d D t T Z W N 0 a W 9 u M S 9 D b 2 5 k b 3 M v Q X V 0 b 1 J l b W 9 2 Z W R D b 2 x 1 b W 5 z M S 5 7 U 3 V i Y 2 x h c 3 M y L D V 9 J n F 1 b 3 Q 7 L C Z x d W 9 0 O 1 N l Y 3 R p b 2 4 x L 0 N v b m R v c y 9 B d X R v U m V t b 3 Z l Z E N v b H V t b n M x L n t C b G R n U 0 Y s N n 0 m c X V v d D s s J n F 1 b 3 Q 7 U 2 V j d G l v b j E v Q 2 9 u Z G 9 z L 0 F 1 d G 9 S Z W 1 v d m V k Q 2 9 s d W 1 u c z E u e 0 F k a i B S Z W 5 0 I C Q v U 0 Y s N 3 0 m c X V v d D s s J n F 1 b 3 Q 7 U 2 V j d G l v b j E v Q 2 9 u Z G 9 z L 0 F 1 d G 9 S Z W 1 v d m V k Q 2 9 s d W 1 u c z E u e 1 B H S S w 4 f S Z x d W 9 0 O y w m c X V v d D t T Z W N 0 a W 9 u M S 9 D b 2 5 k b 3 M v Q X V 0 b 1 J l b W 9 2 Z W R D b 2 x 1 b W 5 z M S 5 7 V i 9 D L D l 9 J n F 1 b 3 Q 7 L C Z x d W 9 0 O 1 N l Y 3 R p b 2 4 x L 0 N v b m R v c y 9 B d X R v U m V t b 3 Z l Z E N v b H V t b n M x L n t F R 0 k s M T B 9 J n F 1 b 3 Q 7 L C Z x d W 9 0 O 1 N l Y 3 R p b 2 4 x L 0 N v b m R v c y 9 B d X R v U m V t b 3 Z l Z E N v b H V t b n M x L n s l I E V 4 c C 4 s M T F 9 J n F 1 b 3 Q 7 L C Z x d W 9 0 O 1 N l Y 3 R p b 2 4 x L 0 N v b m R v c y 9 B d X R v U m V t b 3 Z l Z E N v b H V t b n M x L n t O T 0 k s M T J 9 J n F 1 b 3 Q 7 L C Z x d W 9 0 O 1 N l Y 3 R p b 2 4 x L 0 N v b m R v c y 9 B d X R v U m V t b 3 Z l Z E N v b H V t b n M x L n t D Y X A g U m F 0 Z S w x M 3 0 m c X V v d D s s J n F 1 b 3 Q 7 U 2 V j d G l v b j E v Q 2 9 u Z G 9 z L 0 F 1 d G 9 S Z W 1 v d m V k Q 2 9 s d W 1 u c z E u e 1 R h e C B M b 2 F k L D E 0 f S Z x d W 9 0 O y w m c X V v d D t T Z W N 0 a W 9 u M S 9 D b 2 5 k b 3 M v Q X V 0 b 1 J l b W 9 2 Z W R D b 2 x 1 b W 5 z M S 5 7 T G 9 h Z G V k I E N h c C w x N X 0 m c X V v d D s s J n F 1 b 3 Q 7 U 2 V j d G l v b j E v Q 2 9 u Z G 9 z L 0 F 1 d G 9 S Z W 1 v d m V k Q 2 9 s d W 1 u c z E u e 0 w 6 Q i B S Y X R p b y w x N n 0 m c X V v d D s s J n F 1 b 3 Q 7 U 2 V j d G l v b j E v Q 2 9 u Z G 9 z L 0 F 1 d G 9 S Z W 1 v d m V k Q 2 9 s d W 1 u c z E u e 0 V 4 Y 2 V z c y B M Y W 5 k I E F y Z W E s M T d 9 J n F 1 b 3 Q 7 L C Z x d W 9 0 O 1 N l Y 3 R p b 2 4 x L 0 N v b m R v c y 9 B d X R v U m V t b 3 Z l Z E N v b H V t b n M x L n t F e G N l c 3 M g T G F u Z C B W Y W x 1 Z S w x O H 0 m c X V v d D s s J n F 1 b 3 Q 7 U 2 V j d G l v b j E v Q 2 9 u Z G 9 z L 0 F 1 d G 9 S Z W 1 v d m V k Q 2 9 s d W 1 u c z E u e 1 R v d G F s I E x h b m Q g V m F s L D E 5 f S Z x d W 9 0 O y w m c X V v d D t T Z W N 0 a W 9 u M S 9 D b 2 5 k b 3 M v Q X V 0 b 1 J l b W 9 2 Z W R D b 2 x 1 b W 5 z M S 5 7 T W F y a 2 V 0 I F Z h b H V l L D I w f S Z x d W 9 0 O y w m c X V v d D t T Z W N 0 a W 9 u M S 9 D b 2 5 k b 3 M v Q X V 0 b 1 J l b W 9 2 Z W R D b 2 x 1 b W 5 z M S 5 7 R m l u Y W w g T V Y g L y B T R i w y M X 0 m c X V v d D s s J n F 1 b 3 Q 7 U 2 V j d G l v b j E v Q 2 9 u Z G 9 z L 0 F 1 d G 9 S Z W 1 v d m V k Q 2 9 s d W 1 u c z E u e z I w M j Y g U G F y d G l h b C B W Y W x 1 Z S w y M n 0 m c X V v d D s s J n F 1 b 3 Q 7 U 2 V j d G l v b j E v Q 2 9 u Z G 9 z L 0 F 1 d G 9 S Z W 1 v d m V k Q 2 9 s d W 1 u c z E u e z I w M j Y g U G F y d G l h b C B W Y W x 1 Z S B S Z W F z b 2 4 s M j N 9 J n F 1 b 3 Q 7 X S w m c X V v d D t D b 2 x 1 b W 5 D b 3 V u d C Z x d W 9 0 O z o y N C w m c X V v d D t L Z X l D b 2 x 1 b W 5 O Y W 1 l c y Z x d W 9 0 O z p b X S w m c X V v d D t D b 2 x 1 b W 5 J Z G V u d G l 0 a W V z J n F 1 b 3 Q 7 O l s m c X V v d D t T Z W N 0 a W 9 u M S 9 D b 2 5 k b 3 M v Q X V 0 b 1 J l b W 9 2 Z W R D b 2 x 1 b W 5 z M S 5 7 S 2 V 5 U E l O L D B 9 J n F 1 b 3 Q 7 L C Z x d W 9 0 O 1 N l Y 3 R p b 2 4 x L 0 N v b m R v c y 9 B d X R v U m V t b 3 Z l Z E N v b H V t b n M x L n t Q S U 5 z L D F 9 J n F 1 b 3 Q 7 L C Z x d W 9 0 O 1 N l Y 3 R p b 2 4 x L 0 N v b m R v c y 9 B d X R v U m V t b 3 Z l Z E N v b H V t b n M x L n t O Q k h E L D J 9 J n F 1 b 3 Q 7 L C Z x d W 9 0 O 1 N l Y 3 R p b 2 4 x L 0 N v b m R v c y 9 B d X R v U m V t b 3 Z l Z E N v b H V t b n M x L n t D b G F z c 2 V z L D N 9 J n F 1 b 3 Q 7 L C Z x d W 9 0 O 1 N l Y 3 R p b 2 4 x L 0 N v b m R v c y 9 B d X R v U m V t b 3 Z l Z E N v b H V t b n M x L n t U b 3 d u I F J l Z 2 l v b i w 0 f S Z x d W 9 0 O y w m c X V v d D t T Z W N 0 a W 9 u M S 9 D b 2 5 k b 3 M v Q X V 0 b 1 J l b W 9 2 Z W R D b 2 x 1 b W 5 z M S 5 7 U 3 V i Y 2 x h c 3 M y L D V 9 J n F 1 b 3 Q 7 L C Z x d W 9 0 O 1 N l Y 3 R p b 2 4 x L 0 N v b m R v c y 9 B d X R v U m V t b 3 Z l Z E N v b H V t b n M x L n t C b G R n U 0 Y s N n 0 m c X V v d D s s J n F 1 b 3 Q 7 U 2 V j d G l v b j E v Q 2 9 u Z G 9 z L 0 F 1 d G 9 S Z W 1 v d m V k Q 2 9 s d W 1 u c z E u e 0 F k a i B S Z W 5 0 I C Q v U 0 Y s N 3 0 m c X V v d D s s J n F 1 b 3 Q 7 U 2 V j d G l v b j E v Q 2 9 u Z G 9 z L 0 F 1 d G 9 S Z W 1 v d m V k Q 2 9 s d W 1 u c z E u e 1 B H S S w 4 f S Z x d W 9 0 O y w m c X V v d D t T Z W N 0 a W 9 u M S 9 D b 2 5 k b 3 M v Q X V 0 b 1 J l b W 9 2 Z W R D b 2 x 1 b W 5 z M S 5 7 V i 9 D L D l 9 J n F 1 b 3 Q 7 L C Z x d W 9 0 O 1 N l Y 3 R p b 2 4 x L 0 N v b m R v c y 9 B d X R v U m V t b 3 Z l Z E N v b H V t b n M x L n t F R 0 k s M T B 9 J n F 1 b 3 Q 7 L C Z x d W 9 0 O 1 N l Y 3 R p b 2 4 x L 0 N v b m R v c y 9 B d X R v U m V t b 3 Z l Z E N v b H V t b n M x L n s l I E V 4 c C 4 s M T F 9 J n F 1 b 3 Q 7 L C Z x d W 9 0 O 1 N l Y 3 R p b 2 4 x L 0 N v b m R v c y 9 B d X R v U m V t b 3 Z l Z E N v b H V t b n M x L n t O T 0 k s M T J 9 J n F 1 b 3 Q 7 L C Z x d W 9 0 O 1 N l Y 3 R p b 2 4 x L 0 N v b m R v c y 9 B d X R v U m V t b 3 Z l Z E N v b H V t b n M x L n t D Y X A g U m F 0 Z S w x M 3 0 m c X V v d D s s J n F 1 b 3 Q 7 U 2 V j d G l v b j E v Q 2 9 u Z G 9 z L 0 F 1 d G 9 S Z W 1 v d m V k Q 2 9 s d W 1 u c z E u e 1 R h e C B M b 2 F k L D E 0 f S Z x d W 9 0 O y w m c X V v d D t T Z W N 0 a W 9 u M S 9 D b 2 5 k b 3 M v Q X V 0 b 1 J l b W 9 2 Z W R D b 2 x 1 b W 5 z M S 5 7 T G 9 h Z G V k I E N h c C w x N X 0 m c X V v d D s s J n F 1 b 3 Q 7 U 2 V j d G l v b j E v Q 2 9 u Z G 9 z L 0 F 1 d G 9 S Z W 1 v d m V k Q 2 9 s d W 1 u c z E u e 0 w 6 Q i B S Y X R p b y w x N n 0 m c X V v d D s s J n F 1 b 3 Q 7 U 2 V j d G l v b j E v Q 2 9 u Z G 9 z L 0 F 1 d G 9 S Z W 1 v d m V k Q 2 9 s d W 1 u c z E u e 0 V 4 Y 2 V z c y B M Y W 5 k I E F y Z W E s M T d 9 J n F 1 b 3 Q 7 L C Z x d W 9 0 O 1 N l Y 3 R p b 2 4 x L 0 N v b m R v c y 9 B d X R v U m V t b 3 Z l Z E N v b H V t b n M x L n t F e G N l c 3 M g T G F u Z C B W Y W x 1 Z S w x O H 0 m c X V v d D s s J n F 1 b 3 Q 7 U 2 V j d G l v b j E v Q 2 9 u Z G 9 z L 0 F 1 d G 9 S Z W 1 v d m V k Q 2 9 s d W 1 u c z E u e 1 R v d G F s I E x h b m Q g V m F s L D E 5 f S Z x d W 9 0 O y w m c X V v d D t T Z W N 0 a W 9 u M S 9 D b 2 5 k b 3 M v Q X V 0 b 1 J l b W 9 2 Z W R D b 2 x 1 b W 5 z M S 5 7 T W F y a 2 V 0 I F Z h b H V l L D I w f S Z x d W 9 0 O y w m c X V v d D t T Z W N 0 a W 9 u M S 9 D b 2 5 k b 3 M v Q X V 0 b 1 J l b W 9 2 Z W R D b 2 x 1 b W 5 z M S 5 7 R m l u Y W w g T V Y g L y B T R i w y M X 0 m c X V v d D s s J n F 1 b 3 Q 7 U 2 V j d G l v b j E v Q 2 9 u Z G 9 z L 0 F 1 d G 9 S Z W 1 v d m V k Q 2 9 s d W 1 u c z E u e z I w M j Y g U G F y d G l h b C B W Y W x 1 Z S w y M n 0 m c X V v d D s s J n F 1 b 3 Q 7 U 2 V j d G l v b j E v Q 2 9 u Z G 9 z L 0 F 1 d G 9 S Z W 1 v d m V k Q 2 9 s d W 1 u c z E u e z I w M j Y g U G F y d G l h b C B W Y W x 1 Z S B S Z W F z b 2 4 s M j N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N v b m R v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k b 3 M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1 N 0 Y X R p b 2 5 f V m F s d W F 0 a W 9 u T W 9 k Z W w v R 2 F z U 3 R h d G l v b l 9 W Y W x 1 Y X R p b 2 5 N b 2 R l b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1 N 0 Y X R p b 2 5 f V m F s d W F 0 a W 9 u T W 9 k Z W w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U 3 R h d G l v b l 9 W Y W x 1 Y X R p b 2 5 N b 2 R l b C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0 Z W x z X 1 Z h b H V h d G l v b k 1 v Z G V s L 0 h v d G V s c 1 9 W Y W x 1 Y X R p b 2 5 N b 2 R l b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v d G V s c 1 9 W Y W x 1 Y X R p b 2 5 N b 2 R l b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R 1 c 3 R y a W F s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U 4 M 2 J j O W Y x L T F j Y m Y t N D k 5 M S 0 4 Z T F h L T U z Z D R m M G E 0 Z T U y M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X V l c n l H c m 9 1 c E l E I i B W Y W x 1 Z T 0 i c 2 R k M D E 4 M T A z L T E 0 Y W Y t N D Y 4 Y S 0 5 M G J l L W R i Z j M 3 Y 2 J i N T A x Y i I g L z 4 8 R W 5 0 c n k g V H l w Z T 0 i R m l s b F R h c m d l d C I g V m F s d W U 9 I n N J b m R 1 c 3 R y a W F s c y I g L z 4 8 R W 5 0 c n k g V H l w Z T 0 i R m l s b E x h c 3 R V c G R h d G V k I i B W Y W x 1 Z T 0 i Z D I w M j Y t M D U t M T V U M T Y 6 M z E 6 M j c u N z Q x O T E w M F o i I C 8 + P E V u d H J 5 I F R 5 c G U 9 I k Z p b G x D b 2 x 1 b W 5 U e X B l c y I g V m F s d W U 9 I n N B Q U F B Q U F B Q U F B Q U F B Q U F B Q U F B Q U F B Q U F B Q U F B Q U F B Q U F B Q T 0 i I C 8 + P E V u d H J 5 I F R 5 c G U 9 I k Z p b G x D b 2 x 1 b W 5 O Y W 1 l c y I g V m F s d W U 9 I n N b J n F 1 b 3 Q 7 S 2 V 5 U E l O J n F 1 b 3 Q 7 L C Z x d W 9 0 O 1 B J T n M m c X V v d D s s J n F 1 b 3 Q 7 Q 2 x h c 3 N l c y Z x d W 9 0 O y w m c X V v d D t B Z G R y Z X N z J n F 1 b 3 Q 7 L C Z x d W 9 0 O 1 R h e C B E a X N 0 c m l j d C Z x d W 9 0 O y w m c X V v d D t M Y W 5 k L l R v d G F s I F N G J n F 1 b 3 Q 7 L C Z x d W 9 0 O 1 N 1 Y m N s Y X N z M i Z x d W 9 0 O y w m c X V v d D t C b G R n U 0 Y m c X V v d D s s J n F 1 b 3 Q 7 W W V h c k J s d C Z x d W 9 0 O y w m c X V v d D t J b n Z l c 3 R t Z W 5 0 I F J h d G l u Z y Z x d W 9 0 O y w m c X V v d D t B Z G o g U m V u d C A k L 1 N G J n F 1 b 3 Q 7 L C Z x d W 9 0 O 1 B H S S Z x d W 9 0 O y w m c X V v d D t W L 0 M m c X V v d D s s J n F 1 b 3 Q 7 R U d J J n F 1 b 3 Q 7 L C Z x d W 9 0 O y U g R X h w L i Z x d W 9 0 O y w m c X V v d D t O T 0 k m c X V v d D s s J n F 1 b 3 Q 7 Q 2 F w I F J h d G U m c X V v d D s s J n F 1 b 3 Q 7 V G F 4 I E x v Y W Q m c X V v d D s s J n F 1 b 3 Q 7 T G 9 h Z G V k I E N h c C Z x d W 9 0 O y w m c X V v d D t M O k I g U m F 0 a W 8 m c X V v d D s s J n F 1 b 3 Q 7 R X h j Z X N z I E x h b m Q g Q X J l Y S Z x d W 9 0 O y w m c X V v d D t F e G N l c 3 M g T G F u Z C B W Y W x 1 Z S Z x d W 9 0 O y w m c X V v d D t N Y X J r Z X Q g V m F s d W U m c X V v d D s s J n F 1 b 3 Q 7 R m l u Y W w g T V Y g L y B T R i Z x d W 9 0 O y w m c X V v d D s y M D I 2 I F B h c n R p Y W w g V m F s d W U m c X V v d D s s J n F 1 b 3 Q 7 M j A y N i B Q Y X J 0 a W F s I F Z h b H V l I F J l Y X N v b i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E x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W 5 k d X N 0 c m l h b H M v Q X V 0 b 1 J l b W 9 2 Z W R D b 2 x 1 b W 5 z M S 5 7 S 2 V 5 U E l O L D B 9 J n F 1 b 3 Q 7 L C Z x d W 9 0 O 1 N l Y 3 R p b 2 4 x L 0 l u Z H V z d H J p Y W x z L 0 F 1 d G 9 S Z W 1 v d m V k Q 2 9 s d W 1 u c z E u e 1 B J T n M s M X 0 m c X V v d D s s J n F 1 b 3 Q 7 U 2 V j d G l v b j E v S W 5 k d X N 0 c m l h b H M v Q X V 0 b 1 J l b W 9 2 Z W R D b 2 x 1 b W 5 z M S 5 7 Q 2 x h c 3 N l c y w y f S Z x d W 9 0 O y w m c X V v d D t T Z W N 0 a W 9 u M S 9 J b m R 1 c 3 R y a W F s c y 9 B d X R v U m V t b 3 Z l Z E N v b H V t b n M x L n t B Z G R y Z X N z L D N 9 J n F 1 b 3 Q 7 L C Z x d W 9 0 O 1 N l Y 3 R p b 2 4 x L 0 l u Z H V z d H J p Y W x z L 0 F 1 d G 9 S Z W 1 v d m V k Q 2 9 s d W 1 u c z E u e 1 R h e C B E a X N 0 c m l j d C w 0 f S Z x d W 9 0 O y w m c X V v d D t T Z W N 0 a W 9 u M S 9 J b m R 1 c 3 R y a W F s c y 9 B d X R v U m V t b 3 Z l Z E N v b H V t b n M x L n t M Y W 5 k L l R v d G F s I F N G L D V 9 J n F 1 b 3 Q 7 L C Z x d W 9 0 O 1 N l Y 3 R p b 2 4 x L 0 l u Z H V z d H J p Y W x z L 0 F 1 d G 9 S Z W 1 v d m V k Q 2 9 s d W 1 u c z E u e 1 N 1 Y m N s Y X N z M i w 2 f S Z x d W 9 0 O y w m c X V v d D t T Z W N 0 a W 9 u M S 9 J b m R 1 c 3 R y a W F s c y 9 B d X R v U m V t b 3 Z l Z E N v b H V t b n M x L n t C b G R n U 0 Y s N 3 0 m c X V v d D s s J n F 1 b 3 Q 7 U 2 V j d G l v b j E v S W 5 k d X N 0 c m l h b H M v Q X V 0 b 1 J l b W 9 2 Z W R D b 2 x 1 b W 5 z M S 5 7 W W V h c k J s d C w 4 f S Z x d W 9 0 O y w m c X V v d D t T Z W N 0 a W 9 u M S 9 J b m R 1 c 3 R y a W F s c y 9 B d X R v U m V t b 3 Z l Z E N v b H V t b n M x L n t J b n Z l c 3 R t Z W 5 0 I F J h d G l u Z y w 5 f S Z x d W 9 0 O y w m c X V v d D t T Z W N 0 a W 9 u M S 9 J b m R 1 c 3 R y a W F s c y 9 B d X R v U m V t b 3 Z l Z E N v b H V t b n M x L n t B Z G o g U m V u d C A k L 1 N G L D E w f S Z x d W 9 0 O y w m c X V v d D t T Z W N 0 a W 9 u M S 9 J b m R 1 c 3 R y a W F s c y 9 B d X R v U m V t b 3 Z l Z E N v b H V t b n M x L n t Q R 0 k s M T F 9 J n F 1 b 3 Q 7 L C Z x d W 9 0 O 1 N l Y 3 R p b 2 4 x L 0 l u Z H V z d H J p Y W x z L 0 F 1 d G 9 S Z W 1 v d m V k Q 2 9 s d W 1 u c z E u e 1 Y v Q y w x M n 0 m c X V v d D s s J n F 1 b 3 Q 7 U 2 V j d G l v b j E v S W 5 k d X N 0 c m l h b H M v Q X V 0 b 1 J l b W 9 2 Z W R D b 2 x 1 b W 5 z M S 5 7 R U d J L D E z f S Z x d W 9 0 O y w m c X V v d D t T Z W N 0 a W 9 u M S 9 J b m R 1 c 3 R y a W F s c y 9 B d X R v U m V t b 3 Z l Z E N v b H V t b n M x L n s l I E V 4 c C 4 s M T R 9 J n F 1 b 3 Q 7 L C Z x d W 9 0 O 1 N l Y 3 R p b 2 4 x L 0 l u Z H V z d H J p Y W x z L 0 F 1 d G 9 S Z W 1 v d m V k Q 2 9 s d W 1 u c z E u e 0 5 P S S w x N X 0 m c X V v d D s s J n F 1 b 3 Q 7 U 2 V j d G l v b j E v S W 5 k d X N 0 c m l h b H M v Q X V 0 b 1 J l b W 9 2 Z W R D b 2 x 1 b W 5 z M S 5 7 Q 2 F w I F J h d G U s M T Z 9 J n F 1 b 3 Q 7 L C Z x d W 9 0 O 1 N l Y 3 R p b 2 4 x L 0 l u Z H V z d H J p Y W x z L 0 F 1 d G 9 S Z W 1 v d m V k Q 2 9 s d W 1 u c z E u e 1 R h e C B M b 2 F k L D E 3 f S Z x d W 9 0 O y w m c X V v d D t T Z W N 0 a W 9 u M S 9 J b m R 1 c 3 R y a W F s c y 9 B d X R v U m V t b 3 Z l Z E N v b H V t b n M x L n t M b 2 F k Z W Q g Q 2 F w L D E 4 f S Z x d W 9 0 O y w m c X V v d D t T Z W N 0 a W 9 u M S 9 J b m R 1 c 3 R y a W F s c y 9 B d X R v U m V t b 3 Z l Z E N v b H V t b n M x L n t M O k I g U m F 0 a W 8 s M T l 9 J n F 1 b 3 Q 7 L C Z x d W 9 0 O 1 N l Y 3 R p b 2 4 x L 0 l u Z H V z d H J p Y W x z L 0 F 1 d G 9 S Z W 1 v d m V k Q 2 9 s d W 1 u c z E u e 0 V 4 Y 2 V z c y B M Y W 5 k I E F y Z W E s M j B 9 J n F 1 b 3 Q 7 L C Z x d W 9 0 O 1 N l Y 3 R p b 2 4 x L 0 l u Z H V z d H J p Y W x z L 0 F 1 d G 9 S Z W 1 v d m V k Q 2 9 s d W 1 u c z E u e 0 V 4 Y 2 V z c y B M Y W 5 k I F Z h b H V l L D I x f S Z x d W 9 0 O y w m c X V v d D t T Z W N 0 a W 9 u M S 9 J b m R 1 c 3 R y a W F s c y 9 B d X R v U m V t b 3 Z l Z E N v b H V t b n M x L n t N Y X J r Z X Q g V m F s d W U s M j J 9 J n F 1 b 3 Q 7 L C Z x d W 9 0 O 1 N l Y 3 R p b 2 4 x L 0 l u Z H V z d H J p Y W x z L 0 F 1 d G 9 S Z W 1 v d m V k Q 2 9 s d W 1 u c z E u e 0 Z p b m F s I E 1 W I C 8 g U 0 Y s M j N 9 J n F 1 b 3 Q 7 L C Z x d W 9 0 O 1 N l Y 3 R p b 2 4 x L 0 l u Z H V z d H J p Y W x z L 0 F 1 d G 9 S Z W 1 v d m V k Q 2 9 s d W 1 u c z E u e z I w M j Y g U G F y d G l h b C B W Y W x 1 Z S w y N H 0 m c X V v d D s s J n F 1 b 3 Q 7 U 2 V j d G l v b j E v S W 5 k d X N 0 c m l h b H M v Q X V 0 b 1 J l b W 9 2 Z W R D b 2 x 1 b W 5 z M S 5 7 M j A y N i B Q Y X J 0 a W F s I F Z h b H V l I F J l Y X N v b i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0 l u Z H V z d H J p Y W x z L 0 F 1 d G 9 S Z W 1 v d m V k Q 2 9 s d W 1 u c z E u e 0 t l e V B J T i w w f S Z x d W 9 0 O y w m c X V v d D t T Z W N 0 a W 9 u M S 9 J b m R 1 c 3 R y a W F s c y 9 B d X R v U m V t b 3 Z l Z E N v b H V t b n M x L n t Q S U 5 z L D F 9 J n F 1 b 3 Q 7 L C Z x d W 9 0 O 1 N l Y 3 R p b 2 4 x L 0 l u Z H V z d H J p Y W x z L 0 F 1 d G 9 S Z W 1 v d m V k Q 2 9 s d W 1 u c z E u e 0 N s Y X N z Z X M s M n 0 m c X V v d D s s J n F 1 b 3 Q 7 U 2 V j d G l v b j E v S W 5 k d X N 0 c m l h b H M v Q X V 0 b 1 J l b W 9 2 Z W R D b 2 x 1 b W 5 z M S 5 7 Q W R k c m V z c y w z f S Z x d W 9 0 O y w m c X V v d D t T Z W N 0 a W 9 u M S 9 J b m R 1 c 3 R y a W F s c y 9 B d X R v U m V t b 3 Z l Z E N v b H V t b n M x L n t U Y X g g R G l z d H J p Y 3 Q s N H 0 m c X V v d D s s J n F 1 b 3 Q 7 U 2 V j d G l v b j E v S W 5 k d X N 0 c m l h b H M v Q X V 0 b 1 J l b W 9 2 Z W R D b 2 x 1 b W 5 z M S 5 7 T G F u Z C 5 U b 3 R h b C B T R i w 1 f S Z x d W 9 0 O y w m c X V v d D t T Z W N 0 a W 9 u M S 9 J b m R 1 c 3 R y a W F s c y 9 B d X R v U m V t b 3 Z l Z E N v b H V t b n M x L n t T d W J j b G F z c z I s N n 0 m c X V v d D s s J n F 1 b 3 Q 7 U 2 V j d G l v b j E v S W 5 k d X N 0 c m l h b H M v Q X V 0 b 1 J l b W 9 2 Z W R D b 2 x 1 b W 5 z M S 5 7 Q m x k Z 1 N G L D d 9 J n F 1 b 3 Q 7 L C Z x d W 9 0 O 1 N l Y 3 R p b 2 4 x L 0 l u Z H V z d H J p Y W x z L 0 F 1 d G 9 S Z W 1 v d m V k Q 2 9 s d W 1 u c z E u e 1 l l Y X J C b H Q s O H 0 m c X V v d D s s J n F 1 b 3 Q 7 U 2 V j d G l v b j E v S W 5 k d X N 0 c m l h b H M v Q X V 0 b 1 J l b W 9 2 Z W R D b 2 x 1 b W 5 z M S 5 7 S W 5 2 Z X N 0 b W V u d C B S Y X R p b m c s O X 0 m c X V v d D s s J n F 1 b 3 Q 7 U 2 V j d G l v b j E v S W 5 k d X N 0 c m l h b H M v Q X V 0 b 1 J l b W 9 2 Z W R D b 2 x 1 b W 5 z M S 5 7 Q W R q I F J l b n Q g J C 9 T R i w x M H 0 m c X V v d D s s J n F 1 b 3 Q 7 U 2 V j d G l v b j E v S W 5 k d X N 0 c m l h b H M v Q X V 0 b 1 J l b W 9 2 Z W R D b 2 x 1 b W 5 z M S 5 7 U E d J L D E x f S Z x d W 9 0 O y w m c X V v d D t T Z W N 0 a W 9 u M S 9 J b m R 1 c 3 R y a W F s c y 9 B d X R v U m V t b 3 Z l Z E N v b H V t b n M x L n t W L 0 M s M T J 9 J n F 1 b 3 Q 7 L C Z x d W 9 0 O 1 N l Y 3 R p b 2 4 x L 0 l u Z H V z d H J p Y W x z L 0 F 1 d G 9 S Z W 1 v d m V k Q 2 9 s d W 1 u c z E u e 0 V H S S w x M 3 0 m c X V v d D s s J n F 1 b 3 Q 7 U 2 V j d G l v b j E v S W 5 k d X N 0 c m l h b H M v Q X V 0 b 1 J l b W 9 2 Z W R D b 2 x 1 b W 5 z M S 5 7 J S B F e H A u L D E 0 f S Z x d W 9 0 O y w m c X V v d D t T Z W N 0 a W 9 u M S 9 J b m R 1 c 3 R y a W F s c y 9 B d X R v U m V t b 3 Z l Z E N v b H V t b n M x L n t O T 0 k s M T V 9 J n F 1 b 3 Q 7 L C Z x d W 9 0 O 1 N l Y 3 R p b 2 4 x L 0 l u Z H V z d H J p Y W x z L 0 F 1 d G 9 S Z W 1 v d m V k Q 2 9 s d W 1 u c z E u e 0 N h c C B S Y X R l L D E 2 f S Z x d W 9 0 O y w m c X V v d D t T Z W N 0 a W 9 u M S 9 J b m R 1 c 3 R y a W F s c y 9 B d X R v U m V t b 3 Z l Z E N v b H V t b n M x L n t U Y X g g T G 9 h Z C w x N 3 0 m c X V v d D s s J n F 1 b 3 Q 7 U 2 V j d G l v b j E v S W 5 k d X N 0 c m l h b H M v Q X V 0 b 1 J l b W 9 2 Z W R D b 2 x 1 b W 5 z M S 5 7 T G 9 h Z G V k I E N h c C w x O H 0 m c X V v d D s s J n F 1 b 3 Q 7 U 2 V j d G l v b j E v S W 5 k d X N 0 c m l h b H M v Q X V 0 b 1 J l b W 9 2 Z W R D b 2 x 1 b W 5 z M S 5 7 T D p C I F J h d G l v L D E 5 f S Z x d W 9 0 O y w m c X V v d D t T Z W N 0 a W 9 u M S 9 J b m R 1 c 3 R y a W F s c y 9 B d X R v U m V t b 3 Z l Z E N v b H V t b n M x L n t F e G N l c 3 M g T G F u Z C B B c m V h L D I w f S Z x d W 9 0 O y w m c X V v d D t T Z W N 0 a W 9 u M S 9 J b m R 1 c 3 R y a W F s c y 9 B d X R v U m V t b 3 Z l Z E N v b H V t b n M x L n t F e G N l c 3 M g T G F u Z C B W Y W x 1 Z S w y M X 0 m c X V v d D s s J n F 1 b 3 Q 7 U 2 V j d G l v b j E v S W 5 k d X N 0 c m l h b H M v Q X V 0 b 1 J l b W 9 2 Z W R D b 2 x 1 b W 5 z M S 5 7 T W F y a 2 V 0 I F Z h b H V l L D I y f S Z x d W 9 0 O y w m c X V v d D t T Z W N 0 a W 9 u M S 9 J b m R 1 c 3 R y a W F s c y 9 B d X R v U m V t b 3 Z l Z E N v b H V t b n M x L n t G a W 5 h b C B N V i A v I F N G L D I z f S Z x d W 9 0 O y w m c X V v d D t T Z W N 0 a W 9 u M S 9 J b m R 1 c 3 R y a W F s c y 9 B d X R v U m V t b 3 Z l Z E N v b H V t b n M x L n s y M D I 2 I F B h c n R p Y W w g V m F s d W U s M j R 9 J n F 1 b 3 Q 7 L C Z x d W 9 0 O 1 N l Y 3 R p b 2 4 x L 0 l u Z H V z d H J p Y W x z L 0 F 1 d G 9 S Z W 1 v d m V k Q 2 9 s d W 1 u c z E u e z I w M j Y g U G F y d G l h b C B W Y W x 1 Z S B S Z W F z b 2 4 s M j V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l u Z H V z d H J p Y W x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H V z d H J p Y W x z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d W x 0 a W Z h b W l s e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Y 3 N T N h M W Y 0 L T h h O W I t N G U 5 M y 0 4 O T k 5 L T k 1 N T M 0 O T N k Y j g 5 O C I g L z 4 8 R W 5 0 c n k g V H l w Z T 0 i R m l s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U X V l c n l H c m 9 1 c E l E I i B W Y W x 1 Z T 0 i c 2 R k M D E 4 M T A z L T E 0 Y W Y t N D Y 4 Y S 0 5 M G J l L W R i Z j M 3 Y 2 J i N T A x Y i I g L z 4 8 R W 5 0 c n k g V H l w Z T 0 i R m l s b F R h c m d l d C I g V m F s d W U 9 I n N N d W x 0 a W Z h b W l s e S I g L z 4 8 R W 5 0 c n k g V H l w Z T 0 i R m l s b E x h c 3 R V c G R h d G V k I i B W Y W x 1 Z T 0 i Z D I w M j Y t M D U t M T V U M T Y 6 M z A 6 N T I u N z I y M z I w M F o i I C 8 + P E V u d H J 5 I F R 5 c G U 9 I k Z p b G x D b 2 x 1 b W 5 U e X B l c y I g V m F s d W U 9 I n N B Q U F B Q U F B Q U F B Q U F B Q U F B Q U F B Q U F B Q U F B Q U F F Q U F B Q U F B Q U F B Q U E 9 I i A v P j x F b n R y e S B U e X B l P S J G a W x s Q 2 9 s d W 1 u T m F t Z X M i I F Z h b H V l P S J z W y Z x d W 9 0 O 0 t l e V B J T i Z x d W 9 0 O y w m c X V v d D t Q S U 5 z J n F 1 b 3 Q 7 L C Z x d W 9 0 O 0 N s Y X N z Z X M m c X V v d D s s J n F 1 b 3 Q 7 Q W R k c m V z c y Z x d W 9 0 O y w m c X V v d D t U Y X g g R G l z d H J p Y 3 Q m c X V v d D s s J n F 1 b 3 Q 7 T G F u Z C 5 U b 3 R h b C B T R i Z x d W 9 0 O y w m c X V v d D t T d W J j b G F z c z I m c X V v d D s s J n F 1 b 3 Q 7 Q m x k Z 1 N G J n F 1 b 3 Q 7 L C Z x d W 9 0 O 1 N 0 d W R p b 3 M m c X V v d D s s J n F 1 b 3 Q 7 M U J S J n F 1 b 3 Q 7 L C Z x d W 9 0 O z J C U i Z x d W 9 0 O y w m c X V v d D s z Q l I m c X V v d D s s J n F 1 b 3 Q 7 N E J S J n F 1 b 3 Q 7 L C Z x d W 9 0 O 0 1 v Y m l s Z U h v b W V Q Y W R z J n F 1 b 3 Q 7 L C Z x d W 9 0 O 0 N v b W 1 T R i Z x d W 9 0 O y w m c X V v d D t Z Z W F y Q m x 0 J n F 1 b 3 Q 7 L C Z x d W 9 0 O 0 l u d m V z d G 1 l b n Q g U m F 0 a W 5 n J n F 1 b 3 Q 7 L C Z x d W 9 0 O 0 F k a n V z d G V k I F B H S S Z x d W 9 0 O y w m c X V v d D t W L 0 M m c X V v d D s s J n F 1 b 3 Q 7 R U d J J n F 1 b 3 Q 7 L C Z x d W 9 0 O y U g R X h w L i Z x d W 9 0 O y w m c X V v d D t O T 0 k m c X V v d D s s J n F 1 b 3 Q 7 Q 2 F w I F J h d G U m c X V v d D s s J n F 1 b 3 Q 7 V G F 4 I E x v Y W Q m c X V v d D s s J n F 1 b 3 Q 7 T G 9 h Z G V k I E N h c C Z x d W 9 0 O y w m c X V v d D t N Y X J r Z X Q g V m F s d W U m c X V v d D s s J n F 1 b 3 Q 7 R m l u Y W w g T V Y g L y B V b m l 0 J n F 1 b 3 Q 7 L C Z x d W 9 0 O z I w M j Y g U G F y d G l h b C B W Y W x 1 Z S Z x d W 9 0 O y w m c X V v d D s y M D I 2 I F B h c n R p Y W w g V m F s d W U g U m V h c 2 9 u J n F 1 b 3 Q 7 X S I g L z 4 8 R W 5 0 c n k g V H l w Z T 0 i R m l s b E V y c m 9 y Q 2 9 1 b n Q i I F Z h b H V l P S J s M i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M T Q 4 I i A v P j x F b n R y e S B U e X B l P S J S Z W x h d G l v b n N o a X B J b m Z v Q 2 9 u d G F p b m V y I i B W Y W x 1 Z T 0 i c 3 s m c X V v d D t j b 2 x 1 b W 5 D b 3 V u d C Z x d W 9 0 O z o y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X V s d G l m Y W 1 p b H k v Q X V 0 b 1 J l b W 9 2 Z W R D b 2 x 1 b W 5 z M S 5 7 S 2 V 5 U E l O L D B 9 J n F 1 b 3 Q 7 L C Z x d W 9 0 O 1 N l Y 3 R p b 2 4 x L 0 1 1 b H R p Z m F t a W x 5 L 0 F 1 d G 9 S Z W 1 v d m V k Q 2 9 s d W 1 u c z E u e 1 B J T n M s M X 0 m c X V v d D s s J n F 1 b 3 Q 7 U 2 V j d G l v b j E v T X V s d G l m Y W 1 p b H k v Q X V 0 b 1 J l b W 9 2 Z W R D b 2 x 1 b W 5 z M S 5 7 Q 2 x h c 3 N l c y w y f S Z x d W 9 0 O y w m c X V v d D t T Z W N 0 a W 9 u M S 9 N d W x 0 a W Z h b W l s e S 9 B d X R v U m V t b 3 Z l Z E N v b H V t b n M x L n t B Z G R y Z X N z L D N 9 J n F 1 b 3 Q 7 L C Z x d W 9 0 O 1 N l Y 3 R p b 2 4 x L 0 1 1 b H R p Z m F t a W x 5 L 0 F 1 d G 9 S Z W 1 v d m V k Q 2 9 s d W 1 u c z E u e 1 R h e C B E a X N 0 c m l j d C w 0 f S Z x d W 9 0 O y w m c X V v d D t T Z W N 0 a W 9 u M S 9 N d W x 0 a W Z h b W l s e S 9 B d X R v U m V t b 3 Z l Z E N v b H V t b n M x L n t M Y W 5 k L l R v d G F s I F N G L D V 9 J n F 1 b 3 Q 7 L C Z x d W 9 0 O 1 N l Y 3 R p b 2 4 x L 0 1 1 b H R p Z m F t a W x 5 L 0 F 1 d G 9 S Z W 1 v d m V k Q 2 9 s d W 1 u c z E u e 1 N 1 Y m N s Y X N z M i w 2 f S Z x d W 9 0 O y w m c X V v d D t T Z W N 0 a W 9 u M S 9 N d W x 0 a W Z h b W l s e S 9 B d X R v U m V t b 3 Z l Z E N v b H V t b n M x L n t C b G R n U 0 Y s N 3 0 m c X V v d D s s J n F 1 b 3 Q 7 U 2 V j d G l v b j E v T X V s d G l m Y W 1 p b H k v Q X V 0 b 1 J l b W 9 2 Z W R D b 2 x 1 b W 5 z M S 5 7 U 3 R 1 Z G l v c y w 4 f S Z x d W 9 0 O y w m c X V v d D t T Z W N 0 a W 9 u M S 9 N d W x 0 a W Z h b W l s e S 9 B d X R v U m V t b 3 Z l Z E N v b H V t b n M x L n s x Q l I s O X 0 m c X V v d D s s J n F 1 b 3 Q 7 U 2 V j d G l v b j E v T X V s d G l m Y W 1 p b H k v Q X V 0 b 1 J l b W 9 2 Z W R D b 2 x 1 b W 5 z M S 5 7 M k J S L D E w f S Z x d W 9 0 O y w m c X V v d D t T Z W N 0 a W 9 u M S 9 N d W x 0 a W Z h b W l s e S 9 B d X R v U m V t b 3 Z l Z E N v b H V t b n M x L n s z Q l I s M T F 9 J n F 1 b 3 Q 7 L C Z x d W 9 0 O 1 N l Y 3 R p b 2 4 x L 0 1 1 b H R p Z m F t a W x 5 L 0 F 1 d G 9 S Z W 1 v d m V k Q 2 9 s d W 1 u c z E u e z R C U i w x M n 0 m c X V v d D s s J n F 1 b 3 Q 7 U 2 V j d G l v b j E v T X V s d G l m Y W 1 p b H k v Q X V 0 b 1 J l b W 9 2 Z W R D b 2 x 1 b W 5 z M S 5 7 T W 9 i a W x l S G 9 t Z V B h Z H M s M T N 9 J n F 1 b 3 Q 7 L C Z x d W 9 0 O 1 N l Y 3 R p b 2 4 x L 0 1 1 b H R p Z m F t a W x 5 L 0 F 1 d G 9 S Z W 1 v d m V k Q 2 9 s d W 1 u c z E u e 0 N v b W 1 T R i w x N H 0 m c X V v d D s s J n F 1 b 3 Q 7 U 2 V j d G l v b j E v T X V s d G l m Y W 1 p b H k v Q X V 0 b 1 J l b W 9 2 Z W R D b 2 x 1 b W 5 z M S 5 7 W W V h c k J s d C w x N X 0 m c X V v d D s s J n F 1 b 3 Q 7 U 2 V j d G l v b j E v T X V s d G l m Y W 1 p b H k v Q X V 0 b 1 J l b W 9 2 Z W R D b 2 x 1 b W 5 z M S 5 7 S W 5 2 Z X N 0 b W V u d C B S Y X R p b m c s M T Z 9 J n F 1 b 3 Q 7 L C Z x d W 9 0 O 1 N l Y 3 R p b 2 4 x L 0 1 1 b H R p Z m F t a W x 5 L 0 F 1 d G 9 S Z W 1 v d m V k Q 2 9 s d W 1 u c z E u e 0 F k a n V z d G V k I F B H S S w x N 3 0 m c X V v d D s s J n F 1 b 3 Q 7 U 2 V j d G l v b j E v T X V s d G l m Y W 1 p b H k v Q X V 0 b 1 J l b W 9 2 Z W R D b 2 x 1 b W 5 z M S 5 7 V i 9 D L D E 4 f S Z x d W 9 0 O y w m c X V v d D t T Z W N 0 a W 9 u M S 9 N d W x 0 a W Z h b W l s e S 9 B d X R v U m V t b 3 Z l Z E N v b H V t b n M x L n t F R 0 k s M T l 9 J n F 1 b 3 Q 7 L C Z x d W 9 0 O 1 N l Y 3 R p b 2 4 x L 0 1 1 b H R p Z m F t a W x 5 L 0 F 1 d G 9 S Z W 1 v d m V k Q 2 9 s d W 1 u c z E u e y U g R X h w L i w y M H 0 m c X V v d D s s J n F 1 b 3 Q 7 U 2 V j d G l v b j E v T X V s d G l m Y W 1 p b H k v Q X V 0 b 1 J l b W 9 2 Z W R D b 2 x 1 b W 5 z M S 5 7 T k 9 J L D I x f S Z x d W 9 0 O y w m c X V v d D t T Z W N 0 a W 9 u M S 9 N d W x 0 a W Z h b W l s e S 9 B d X R v U m V t b 3 Z l Z E N v b H V t b n M x L n t D Y X A g U m F 0 Z S w y M n 0 m c X V v d D s s J n F 1 b 3 Q 7 U 2 V j d G l v b j E v T X V s d G l m Y W 1 p b H k v Q X V 0 b 1 J l b W 9 2 Z W R D b 2 x 1 b W 5 z M S 5 7 V G F 4 I E x v Y W Q s M j N 9 J n F 1 b 3 Q 7 L C Z x d W 9 0 O 1 N l Y 3 R p b 2 4 x L 0 1 1 b H R p Z m F t a W x 5 L 0 F 1 d G 9 S Z W 1 v d m V k Q 2 9 s d W 1 u c z E u e 0 x v Y W R l Z C B D Y X A s M j R 9 J n F 1 b 3 Q 7 L C Z x d W 9 0 O 1 N l Y 3 R p b 2 4 x L 0 1 1 b H R p Z m F t a W x 5 L 0 F 1 d G 9 S Z W 1 v d m V k Q 2 9 s d W 1 u c z E u e 0 1 h c m t l d C B W Y W x 1 Z S w y N X 0 m c X V v d D s s J n F 1 b 3 Q 7 U 2 V j d G l v b j E v T X V s d G l m Y W 1 p b H k v Q X V 0 b 1 J l b W 9 2 Z W R D b 2 x 1 b W 5 z M S 5 7 R m l u Y W w g T V Y g L y B V b m l 0 L D I 2 f S Z x d W 9 0 O y w m c X V v d D t T Z W N 0 a W 9 u M S 9 N d W x 0 a W Z h b W l s e S 9 B d X R v U m V t b 3 Z l Z E N v b H V t b n M x L n s y M D I 2 I F B h c n R p Y W w g V m F s d W U s M j d 9 J n F 1 b 3 Q 7 L C Z x d W 9 0 O 1 N l Y 3 R p b 2 4 x L 0 1 1 b H R p Z m F t a W x 5 L 0 F 1 d G 9 S Z W 1 v d m V k Q 2 9 s d W 1 u c z E u e z I w M j Y g U G F y d G l h b C B W Y W x 1 Z S B S Z W F z b 2 4 s M j h 9 J n F 1 b 3 Q 7 X S w m c X V v d D t D b 2 x 1 b W 5 D b 3 V u d C Z x d W 9 0 O z o y O S w m c X V v d D t L Z X l D b 2 x 1 b W 5 O Y W 1 l c y Z x d W 9 0 O z p b X S w m c X V v d D t D b 2 x 1 b W 5 J Z G V u d G l 0 a W V z J n F 1 b 3 Q 7 O l s m c X V v d D t T Z W N 0 a W 9 u M S 9 N d W x 0 a W Z h b W l s e S 9 B d X R v U m V t b 3 Z l Z E N v b H V t b n M x L n t L Z X l Q S U 4 s M H 0 m c X V v d D s s J n F 1 b 3 Q 7 U 2 V j d G l v b j E v T X V s d G l m Y W 1 p b H k v Q X V 0 b 1 J l b W 9 2 Z W R D b 2 x 1 b W 5 z M S 5 7 U E l O c y w x f S Z x d W 9 0 O y w m c X V v d D t T Z W N 0 a W 9 u M S 9 N d W x 0 a W Z h b W l s e S 9 B d X R v U m V t b 3 Z l Z E N v b H V t b n M x L n t D b G F z c 2 V z L D J 9 J n F 1 b 3 Q 7 L C Z x d W 9 0 O 1 N l Y 3 R p b 2 4 x L 0 1 1 b H R p Z m F t a W x 5 L 0 F 1 d G 9 S Z W 1 v d m V k Q 2 9 s d W 1 u c z E u e 0 F k Z H J l c 3 M s M 3 0 m c X V v d D s s J n F 1 b 3 Q 7 U 2 V j d G l v b j E v T X V s d G l m Y W 1 p b H k v Q X V 0 b 1 J l b W 9 2 Z W R D b 2 x 1 b W 5 z M S 5 7 V G F 4 I E R p c 3 R y a W N 0 L D R 9 J n F 1 b 3 Q 7 L C Z x d W 9 0 O 1 N l Y 3 R p b 2 4 x L 0 1 1 b H R p Z m F t a W x 5 L 0 F 1 d G 9 S Z W 1 v d m V k Q 2 9 s d W 1 u c z E u e 0 x h b m Q u V G 9 0 Y W w g U 0 Y s N X 0 m c X V v d D s s J n F 1 b 3 Q 7 U 2 V j d G l v b j E v T X V s d G l m Y W 1 p b H k v Q X V 0 b 1 J l b W 9 2 Z W R D b 2 x 1 b W 5 z M S 5 7 U 3 V i Y 2 x h c 3 M y L D Z 9 J n F 1 b 3 Q 7 L C Z x d W 9 0 O 1 N l Y 3 R p b 2 4 x L 0 1 1 b H R p Z m F t a W x 5 L 0 F 1 d G 9 S Z W 1 v d m V k Q 2 9 s d W 1 u c z E u e 0 J s Z G d T R i w 3 f S Z x d W 9 0 O y w m c X V v d D t T Z W N 0 a W 9 u M S 9 N d W x 0 a W Z h b W l s e S 9 B d X R v U m V t b 3 Z l Z E N v b H V t b n M x L n t T d H V k a W 9 z L D h 9 J n F 1 b 3 Q 7 L C Z x d W 9 0 O 1 N l Y 3 R p b 2 4 x L 0 1 1 b H R p Z m F t a W x 5 L 0 F 1 d G 9 S Z W 1 v d m V k Q 2 9 s d W 1 u c z E u e z F C U i w 5 f S Z x d W 9 0 O y w m c X V v d D t T Z W N 0 a W 9 u M S 9 N d W x 0 a W Z h b W l s e S 9 B d X R v U m V t b 3 Z l Z E N v b H V t b n M x L n s y Q l I s M T B 9 J n F 1 b 3 Q 7 L C Z x d W 9 0 O 1 N l Y 3 R p b 2 4 x L 0 1 1 b H R p Z m F t a W x 5 L 0 F 1 d G 9 S Z W 1 v d m V k Q 2 9 s d W 1 u c z E u e z N C U i w x M X 0 m c X V v d D s s J n F 1 b 3 Q 7 U 2 V j d G l v b j E v T X V s d G l m Y W 1 p b H k v Q X V 0 b 1 J l b W 9 2 Z W R D b 2 x 1 b W 5 z M S 5 7 N E J S L D E y f S Z x d W 9 0 O y w m c X V v d D t T Z W N 0 a W 9 u M S 9 N d W x 0 a W Z h b W l s e S 9 B d X R v U m V t b 3 Z l Z E N v b H V t b n M x L n t N b 2 J p b G V I b 2 1 l U G F k c y w x M 3 0 m c X V v d D s s J n F 1 b 3 Q 7 U 2 V j d G l v b j E v T X V s d G l m Y W 1 p b H k v Q X V 0 b 1 J l b W 9 2 Z W R D b 2 x 1 b W 5 z M S 5 7 Q 2 9 t b V N G L D E 0 f S Z x d W 9 0 O y w m c X V v d D t T Z W N 0 a W 9 u M S 9 N d W x 0 a W Z h b W l s e S 9 B d X R v U m V t b 3 Z l Z E N v b H V t b n M x L n t Z Z W F y Q m x 0 L D E 1 f S Z x d W 9 0 O y w m c X V v d D t T Z W N 0 a W 9 u M S 9 N d W x 0 a W Z h b W l s e S 9 B d X R v U m V t b 3 Z l Z E N v b H V t b n M x L n t J b n Z l c 3 R t Z W 5 0 I F J h d G l u Z y w x N n 0 m c X V v d D s s J n F 1 b 3 Q 7 U 2 V j d G l v b j E v T X V s d G l m Y W 1 p b H k v Q X V 0 b 1 J l b W 9 2 Z W R D b 2 x 1 b W 5 z M S 5 7 Q W R q d X N 0 Z W Q g U E d J L D E 3 f S Z x d W 9 0 O y w m c X V v d D t T Z W N 0 a W 9 u M S 9 N d W x 0 a W Z h b W l s e S 9 B d X R v U m V t b 3 Z l Z E N v b H V t b n M x L n t W L 0 M s M T h 9 J n F 1 b 3 Q 7 L C Z x d W 9 0 O 1 N l Y 3 R p b 2 4 x L 0 1 1 b H R p Z m F t a W x 5 L 0 F 1 d G 9 S Z W 1 v d m V k Q 2 9 s d W 1 u c z E u e 0 V H S S w x O X 0 m c X V v d D s s J n F 1 b 3 Q 7 U 2 V j d G l v b j E v T X V s d G l m Y W 1 p b H k v Q X V 0 b 1 J l b W 9 2 Z W R D b 2 x 1 b W 5 z M S 5 7 J S B F e H A u L D I w f S Z x d W 9 0 O y w m c X V v d D t T Z W N 0 a W 9 u M S 9 N d W x 0 a W Z h b W l s e S 9 B d X R v U m V t b 3 Z l Z E N v b H V t b n M x L n t O T 0 k s M j F 9 J n F 1 b 3 Q 7 L C Z x d W 9 0 O 1 N l Y 3 R p b 2 4 x L 0 1 1 b H R p Z m F t a W x 5 L 0 F 1 d G 9 S Z W 1 v d m V k Q 2 9 s d W 1 u c z E u e 0 N h c C B S Y X R l L D I y f S Z x d W 9 0 O y w m c X V v d D t T Z W N 0 a W 9 u M S 9 N d W x 0 a W Z h b W l s e S 9 B d X R v U m V t b 3 Z l Z E N v b H V t b n M x L n t U Y X g g T G 9 h Z C w y M 3 0 m c X V v d D s s J n F 1 b 3 Q 7 U 2 V j d G l v b j E v T X V s d G l m Y W 1 p b H k v Q X V 0 b 1 J l b W 9 2 Z W R D b 2 x 1 b W 5 z M S 5 7 T G 9 h Z G V k I E N h c C w y N H 0 m c X V v d D s s J n F 1 b 3 Q 7 U 2 V j d G l v b j E v T X V s d G l m Y W 1 p b H k v Q X V 0 b 1 J l b W 9 2 Z W R D b 2 x 1 b W 5 z M S 5 7 T W F y a 2 V 0 I F Z h b H V l L D I 1 f S Z x d W 9 0 O y w m c X V v d D t T Z W N 0 a W 9 u M S 9 N d W x 0 a W Z h b W l s e S 9 B d X R v U m V t b 3 Z l Z E N v b H V t b n M x L n t G a W 5 h b C B N V i A v I F V u a X Q s M j Z 9 J n F 1 b 3 Q 7 L C Z x d W 9 0 O 1 N l Y 3 R p b 2 4 x L 0 1 1 b H R p Z m F t a W x 5 L 0 F 1 d G 9 S Z W 1 v d m V k Q 2 9 s d W 1 u c z E u e z I w M j Y g U G F y d G l h b C B W Y W x 1 Z S w y N 3 0 m c X V v d D s s J n F 1 b 3 Q 7 U 2 V j d G l v b j E v T X V s d G l m Y W 1 p b H k v Q X V 0 b 1 J l b W 9 2 Z W R D b 2 x 1 b W 5 z M S 5 7 M j A y N i B Q Y X J 0 a W F s I F Z h b H V l I F J l Y X N v b i w y O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X V s d G l m Y W 1 p b H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X V s d G l m Y W 1 p b H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1 c n N p b m d I b 2 1 l X 1 Z h b H V h d G l v b k 1 v Z G V s L 0 5 1 c n N p b m d I b 2 1 l c 1 9 W Y W x 1 Y X R p b 2 5 N b 2 R l b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1 c n N p b m d I b 2 1 l X 1 Z h b H V h d G l v b k 1 v Z G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Z W N p Y W x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W N j Z T E x Z m U t M m M 5 Y S 0 0 N z E y L T g 1 Y j A t O G Q x M T R j M j g z M j U z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R d W V y e U d y b 3 V w S U Q i I F Z h b H V l P S J z Z G Q w M T g x M D M t M T R h Z i 0 0 N j h h L T k w Y m U t Z G J m M z d j Y m I 1 M D F i I i A v P j x F b n R y e S B U e X B l P S J G a W x s V G F y Z 2 V 0 I i B W Y W x 1 Z T 0 i c 1 N w Z W N p Y W x z I i A v P j x F b n R y e S B U e X B l P S J G a W x s T G F z d F V w Z G F 0 Z W Q i I F Z h b H V l P S J k M j A y N i 0 w N S 0 x N V Q x N j o z M D o 1 N C 4 5 O T c 5 N T Q z W i I g L z 4 8 R W 5 0 c n k g V H l w Z T 0 i R m l s b E N v b H V t b l R 5 c G V z I i B W Y W x 1 Z T 0 i c 0 F B Q U F B Q U F B Q U F B Q U F B Q U F B Q U F B Q U F B Q U F B Q U F B Q U F B Q U F B P S I g L z 4 8 R W 5 0 c n k g V H l w Z T 0 i R m l s b E V y c m 9 y Q 2 9 1 b n Q i I F Z h b H V l P S J s M C I g L z 4 8 R W 5 0 c n k g V H l w Z T 0 i R m l s b E N v b H V t b k 5 h b W V z I i B W Y W x 1 Z T 0 i c 1 s m c X V v d D t L Z X l Q S U 4 m c X V v d D s s J n F 1 b 3 Q 7 U E l O c y Z x d W 9 0 O y w m c X V v d D t D b G F z c 2 V z J n F 1 b 3 Q 7 L C Z x d W 9 0 O 0 F k Z H J l c 3 M m c X V v d D s s J n F 1 b 3 Q 7 V G F 4 I E R p c 3 R y a W N 0 J n F 1 b 3 Q 7 L C Z x d W 9 0 O 0 x h b m Q u V G 9 0 Y W w g U 0 Y m c X V v d D s s J n F 1 b 3 Q 7 U 3 V i Y 2 x h c 3 M y J n F 1 b 3 Q 7 L C Z x d W 9 0 O 0 J s Z G d T R i Z x d W 9 0 O y w m c X V v d D t Z Z W F y Q m x 0 J n F 1 b 3 Q 7 L C Z x d W 9 0 O 0 l u d m V z d G 1 l b n Q g U m F 0 a W 5 n J n F 1 b 3 Q 7 L C Z x d W 9 0 O 0 F k a i B S Z W 5 0 I C Q v U 0 Y m c X V v d D s s J n F 1 b 3 Q 7 U E d J J n F 1 b 3 Q 7 L C Z x d W 9 0 O 1 Y v Q y Z x d W 9 0 O y w m c X V v d D t F R 0 k m c X V v d D s s J n F 1 b 3 Q 7 J S B F e H A u J n F 1 b 3 Q 7 L C Z x d W 9 0 O 0 5 P S S Z x d W 9 0 O y w m c X V v d D t D Y X A g U m F 0 Z S Z x d W 9 0 O y w m c X V v d D t U Y X g g T G 9 h Z C Z x d W 9 0 O y w m c X V v d D t M b 2 F k Z W Q g Q 2 F w J n F 1 b 3 Q 7 L C Z x d W 9 0 O 0 w 6 Q i B S Y X R p b y Z x d W 9 0 O y w m c X V v d D t F e G N l c 3 M g T G F u Z C B B c m V h J n F 1 b 3 Q 7 L C Z x d W 9 0 O 0 V 4 Y 2 V z c y B M Y W 5 k I F Z h b H V l J n F 1 b 3 Q 7 L C Z x d W 9 0 O 0 1 h c m t l d C B W Y W x 1 Z S Z x d W 9 0 O y w m c X V v d D t G a W 5 h b C B N V i A v I F N G J n F 1 b 3 Q 7 L C Z x d W 9 0 O z I w M j Y g U G F y d G l h b C B W Y W x 1 Z S Z x d W 9 0 O y w m c X V v d D s y M D I 2 I F B h c n R p Y W w g V m F s d W U g U m V h c 2 9 u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O T k i I C 8 + P E V u d H J 5 I F R 5 c G U 9 I l J l b G F 0 a W 9 u c 2 h p c E l u Z m 9 D b 2 5 0 Y W l u Z X I i I F Z h b H V l P S J z e y Z x d W 9 0 O 2 N v b H V t b k N v d W 5 0 J n F 1 b 3 Q 7 O j I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c G V j a W F s c y 9 B d X R v U m V t b 3 Z l Z E N v b H V t b n M x L n t L Z X l Q S U 4 s M H 0 m c X V v d D s s J n F 1 b 3 Q 7 U 2 V j d G l v b j E v U 3 B l Y 2 l h b H M v Q X V 0 b 1 J l b W 9 2 Z W R D b 2 x 1 b W 5 z M S 5 7 U E l O c y w x f S Z x d W 9 0 O y w m c X V v d D t T Z W N 0 a W 9 u M S 9 T c G V j a W F s c y 9 B d X R v U m V t b 3 Z l Z E N v b H V t b n M x L n t D b G F z c 2 V z L D J 9 J n F 1 b 3 Q 7 L C Z x d W 9 0 O 1 N l Y 3 R p b 2 4 x L 1 N w Z W N p Y W x z L 0 F 1 d G 9 S Z W 1 v d m V k Q 2 9 s d W 1 u c z E u e 0 F k Z H J l c 3 M s M 3 0 m c X V v d D s s J n F 1 b 3 Q 7 U 2 V j d G l v b j E v U 3 B l Y 2 l h b H M v Q X V 0 b 1 J l b W 9 2 Z W R D b 2 x 1 b W 5 z M S 5 7 V G F 4 I E R p c 3 R y a W N 0 L D R 9 J n F 1 b 3 Q 7 L C Z x d W 9 0 O 1 N l Y 3 R p b 2 4 x L 1 N w Z W N p Y W x z L 0 F 1 d G 9 S Z W 1 v d m V k Q 2 9 s d W 1 u c z E u e 0 x h b m Q u V G 9 0 Y W w g U 0 Y s N X 0 m c X V v d D s s J n F 1 b 3 Q 7 U 2 V j d G l v b j E v U 3 B l Y 2 l h b H M v Q X V 0 b 1 J l b W 9 2 Z W R D b 2 x 1 b W 5 z M S 5 7 U 3 V i Y 2 x h c 3 M y L D Z 9 J n F 1 b 3 Q 7 L C Z x d W 9 0 O 1 N l Y 3 R p b 2 4 x L 1 N w Z W N p Y W x z L 0 F 1 d G 9 S Z W 1 v d m V k Q 2 9 s d W 1 u c z E u e 0 J s Z G d T R i w 3 f S Z x d W 9 0 O y w m c X V v d D t T Z W N 0 a W 9 u M S 9 T c G V j a W F s c y 9 B d X R v U m V t b 3 Z l Z E N v b H V t b n M x L n t Z Z W F y Q m x 0 L D h 9 J n F 1 b 3 Q 7 L C Z x d W 9 0 O 1 N l Y 3 R p b 2 4 x L 1 N w Z W N p Y W x z L 0 F 1 d G 9 S Z W 1 v d m V k Q 2 9 s d W 1 u c z E u e 0 l u d m V z d G 1 l b n Q g U m F 0 a W 5 n L D l 9 J n F 1 b 3 Q 7 L C Z x d W 9 0 O 1 N l Y 3 R p b 2 4 x L 1 N w Z W N p Y W x z L 0 F 1 d G 9 S Z W 1 v d m V k Q 2 9 s d W 1 u c z E u e 0 F k a i B S Z W 5 0 I C Q v U 0 Y s M T B 9 J n F 1 b 3 Q 7 L C Z x d W 9 0 O 1 N l Y 3 R p b 2 4 x L 1 N w Z W N p Y W x z L 0 F 1 d G 9 S Z W 1 v d m V k Q 2 9 s d W 1 u c z E u e 1 B H S S w x M X 0 m c X V v d D s s J n F 1 b 3 Q 7 U 2 V j d G l v b j E v U 3 B l Y 2 l h b H M v Q X V 0 b 1 J l b W 9 2 Z W R D b 2 x 1 b W 5 z M S 5 7 V i 9 D L D E y f S Z x d W 9 0 O y w m c X V v d D t T Z W N 0 a W 9 u M S 9 T c G V j a W F s c y 9 B d X R v U m V t b 3 Z l Z E N v b H V t b n M x L n t F R 0 k s M T N 9 J n F 1 b 3 Q 7 L C Z x d W 9 0 O 1 N l Y 3 R p b 2 4 x L 1 N w Z W N p Y W x z L 0 F 1 d G 9 S Z W 1 v d m V k Q 2 9 s d W 1 u c z E u e y U g R X h w L i w x N H 0 m c X V v d D s s J n F 1 b 3 Q 7 U 2 V j d G l v b j E v U 3 B l Y 2 l h b H M v Q X V 0 b 1 J l b W 9 2 Z W R D b 2 x 1 b W 5 z M S 5 7 T k 9 J L D E 1 f S Z x d W 9 0 O y w m c X V v d D t T Z W N 0 a W 9 u M S 9 T c G V j a W F s c y 9 B d X R v U m V t b 3 Z l Z E N v b H V t b n M x L n t D Y X A g U m F 0 Z S w x N n 0 m c X V v d D s s J n F 1 b 3 Q 7 U 2 V j d G l v b j E v U 3 B l Y 2 l h b H M v Q X V 0 b 1 J l b W 9 2 Z W R D b 2 x 1 b W 5 z M S 5 7 V G F 4 I E x v Y W Q s M T d 9 J n F 1 b 3 Q 7 L C Z x d W 9 0 O 1 N l Y 3 R p b 2 4 x L 1 N w Z W N p Y W x z L 0 F 1 d G 9 S Z W 1 v d m V k Q 2 9 s d W 1 u c z E u e 0 x v Y W R l Z C B D Y X A s M T h 9 J n F 1 b 3 Q 7 L C Z x d W 9 0 O 1 N l Y 3 R p b 2 4 x L 1 N w Z W N p Y W x z L 0 F 1 d G 9 S Z W 1 v d m V k Q 2 9 s d W 1 u c z E u e 0 w 6 Q i B S Y X R p b y w x O X 0 m c X V v d D s s J n F 1 b 3 Q 7 U 2 V j d G l v b j E v U 3 B l Y 2 l h b H M v Q X V 0 b 1 J l b W 9 2 Z W R D b 2 x 1 b W 5 z M S 5 7 R X h j Z X N z I E x h b m Q g Q X J l Y S w y M H 0 m c X V v d D s s J n F 1 b 3 Q 7 U 2 V j d G l v b j E v U 3 B l Y 2 l h b H M v Q X V 0 b 1 J l b W 9 2 Z W R D b 2 x 1 b W 5 z M S 5 7 R X h j Z X N z I E x h b m Q g V m F s d W U s M j F 9 J n F 1 b 3 Q 7 L C Z x d W 9 0 O 1 N l Y 3 R p b 2 4 x L 1 N w Z W N p Y W x z L 0 F 1 d G 9 S Z W 1 v d m V k Q 2 9 s d W 1 u c z E u e 0 1 h c m t l d C B W Y W x 1 Z S w y M n 0 m c X V v d D s s J n F 1 b 3 Q 7 U 2 V j d G l v b j E v U 3 B l Y 2 l h b H M v Q X V 0 b 1 J l b W 9 2 Z W R D b 2 x 1 b W 5 z M S 5 7 R m l u Y W w g T V Y g L y B T R i w y M 3 0 m c X V v d D s s J n F 1 b 3 Q 7 U 2 V j d G l v b j E v U 3 B l Y 2 l h b H M v Q X V 0 b 1 J l b W 9 2 Z W R D b 2 x 1 b W 5 z M S 5 7 M j A y N i B Q Y X J 0 a W F s I F Z h b H V l L D I 0 f S Z x d W 9 0 O y w m c X V v d D t T Z W N 0 a W 9 u M S 9 T c G V j a W F s c y 9 B d X R v U m V t b 3 Z l Z E N v b H V t b n M x L n s y M D I 2 I F B h c n R p Y W w g V m F s d W U g U m V h c 2 9 u L D I 1 f S Z x d W 9 0 O 1 0 s J n F 1 b 3 Q 7 Q 2 9 s d W 1 u Q 2 9 1 b n Q m c X V v d D s 6 M j Y s J n F 1 b 3 Q 7 S 2 V 5 Q 2 9 s d W 1 u T m F t Z X M m c X V v d D s 6 W 1 0 s J n F 1 b 3 Q 7 Q 2 9 s d W 1 u S W R l b n R p d G l l c y Z x d W 9 0 O z p b J n F 1 b 3 Q 7 U 2 V j d G l v b j E v U 3 B l Y 2 l h b H M v Q X V 0 b 1 J l b W 9 2 Z W R D b 2 x 1 b W 5 z M S 5 7 S 2 V 5 U E l O L D B 9 J n F 1 b 3 Q 7 L C Z x d W 9 0 O 1 N l Y 3 R p b 2 4 x L 1 N w Z W N p Y W x z L 0 F 1 d G 9 S Z W 1 v d m V k Q 2 9 s d W 1 u c z E u e 1 B J T n M s M X 0 m c X V v d D s s J n F 1 b 3 Q 7 U 2 V j d G l v b j E v U 3 B l Y 2 l h b H M v Q X V 0 b 1 J l b W 9 2 Z W R D b 2 x 1 b W 5 z M S 5 7 Q 2 x h c 3 N l c y w y f S Z x d W 9 0 O y w m c X V v d D t T Z W N 0 a W 9 u M S 9 T c G V j a W F s c y 9 B d X R v U m V t b 3 Z l Z E N v b H V t b n M x L n t B Z G R y Z X N z L D N 9 J n F 1 b 3 Q 7 L C Z x d W 9 0 O 1 N l Y 3 R p b 2 4 x L 1 N w Z W N p Y W x z L 0 F 1 d G 9 S Z W 1 v d m V k Q 2 9 s d W 1 u c z E u e 1 R h e C B E a X N 0 c m l j d C w 0 f S Z x d W 9 0 O y w m c X V v d D t T Z W N 0 a W 9 u M S 9 T c G V j a W F s c y 9 B d X R v U m V t b 3 Z l Z E N v b H V t b n M x L n t M Y W 5 k L l R v d G F s I F N G L D V 9 J n F 1 b 3 Q 7 L C Z x d W 9 0 O 1 N l Y 3 R p b 2 4 x L 1 N w Z W N p Y W x z L 0 F 1 d G 9 S Z W 1 v d m V k Q 2 9 s d W 1 u c z E u e 1 N 1 Y m N s Y X N z M i w 2 f S Z x d W 9 0 O y w m c X V v d D t T Z W N 0 a W 9 u M S 9 T c G V j a W F s c y 9 B d X R v U m V t b 3 Z l Z E N v b H V t b n M x L n t C b G R n U 0 Y s N 3 0 m c X V v d D s s J n F 1 b 3 Q 7 U 2 V j d G l v b j E v U 3 B l Y 2 l h b H M v Q X V 0 b 1 J l b W 9 2 Z W R D b 2 x 1 b W 5 z M S 5 7 W W V h c k J s d C w 4 f S Z x d W 9 0 O y w m c X V v d D t T Z W N 0 a W 9 u M S 9 T c G V j a W F s c y 9 B d X R v U m V t b 3 Z l Z E N v b H V t b n M x L n t J b n Z l c 3 R t Z W 5 0 I F J h d G l u Z y w 5 f S Z x d W 9 0 O y w m c X V v d D t T Z W N 0 a W 9 u M S 9 T c G V j a W F s c y 9 B d X R v U m V t b 3 Z l Z E N v b H V t b n M x L n t B Z G o g U m V u d C A k L 1 N G L D E w f S Z x d W 9 0 O y w m c X V v d D t T Z W N 0 a W 9 u M S 9 T c G V j a W F s c y 9 B d X R v U m V t b 3 Z l Z E N v b H V t b n M x L n t Q R 0 k s M T F 9 J n F 1 b 3 Q 7 L C Z x d W 9 0 O 1 N l Y 3 R p b 2 4 x L 1 N w Z W N p Y W x z L 0 F 1 d G 9 S Z W 1 v d m V k Q 2 9 s d W 1 u c z E u e 1 Y v Q y w x M n 0 m c X V v d D s s J n F 1 b 3 Q 7 U 2 V j d G l v b j E v U 3 B l Y 2 l h b H M v Q X V 0 b 1 J l b W 9 2 Z W R D b 2 x 1 b W 5 z M S 5 7 R U d J L D E z f S Z x d W 9 0 O y w m c X V v d D t T Z W N 0 a W 9 u M S 9 T c G V j a W F s c y 9 B d X R v U m V t b 3 Z l Z E N v b H V t b n M x L n s l I E V 4 c C 4 s M T R 9 J n F 1 b 3 Q 7 L C Z x d W 9 0 O 1 N l Y 3 R p b 2 4 x L 1 N w Z W N p Y W x z L 0 F 1 d G 9 S Z W 1 v d m V k Q 2 9 s d W 1 u c z E u e 0 5 P S S w x N X 0 m c X V v d D s s J n F 1 b 3 Q 7 U 2 V j d G l v b j E v U 3 B l Y 2 l h b H M v Q X V 0 b 1 J l b W 9 2 Z W R D b 2 x 1 b W 5 z M S 5 7 Q 2 F w I F J h d G U s M T Z 9 J n F 1 b 3 Q 7 L C Z x d W 9 0 O 1 N l Y 3 R p b 2 4 x L 1 N w Z W N p Y W x z L 0 F 1 d G 9 S Z W 1 v d m V k Q 2 9 s d W 1 u c z E u e 1 R h e C B M b 2 F k L D E 3 f S Z x d W 9 0 O y w m c X V v d D t T Z W N 0 a W 9 u M S 9 T c G V j a W F s c y 9 B d X R v U m V t b 3 Z l Z E N v b H V t b n M x L n t M b 2 F k Z W Q g Q 2 F w L D E 4 f S Z x d W 9 0 O y w m c X V v d D t T Z W N 0 a W 9 u M S 9 T c G V j a W F s c y 9 B d X R v U m V t b 3 Z l Z E N v b H V t b n M x L n t M O k I g U m F 0 a W 8 s M T l 9 J n F 1 b 3 Q 7 L C Z x d W 9 0 O 1 N l Y 3 R p b 2 4 x L 1 N w Z W N p Y W x z L 0 F 1 d G 9 S Z W 1 v d m V k Q 2 9 s d W 1 u c z E u e 0 V 4 Y 2 V z c y B M Y W 5 k I E F y Z W E s M j B 9 J n F 1 b 3 Q 7 L C Z x d W 9 0 O 1 N l Y 3 R p b 2 4 x L 1 N w Z W N p Y W x z L 0 F 1 d G 9 S Z W 1 v d m V k Q 2 9 s d W 1 u c z E u e 0 V 4 Y 2 V z c y B M Y W 5 k I F Z h b H V l L D I x f S Z x d W 9 0 O y w m c X V v d D t T Z W N 0 a W 9 u M S 9 T c G V j a W F s c y 9 B d X R v U m V t b 3 Z l Z E N v b H V t b n M x L n t N Y X J r Z X Q g V m F s d W U s M j J 9 J n F 1 b 3 Q 7 L C Z x d W 9 0 O 1 N l Y 3 R p b 2 4 x L 1 N w Z W N p Y W x z L 0 F 1 d G 9 S Z W 1 v d m V k Q 2 9 s d W 1 u c z E u e 0 Z p b m F s I E 1 W I C 8 g U 0 Y s M j N 9 J n F 1 b 3 Q 7 L C Z x d W 9 0 O 1 N l Y 3 R p b 2 4 x L 1 N w Z W N p Y W x z L 0 F 1 d G 9 S Z W 1 v d m V k Q 2 9 s d W 1 u c z E u e z I w M j Y g U G F y d G l h b C B W Y W x 1 Z S w y N H 0 m c X V v d D s s J n F 1 b 3 Q 7 U 2 V j d G l v b j E v U 3 B l Y 2 l h b H M v Q X V 0 b 1 J l b W 9 2 Z W R D b 2 x 1 b W 5 z M S 5 7 M j A y N i B Q Y X J 0 a W F s I F Z h b H V l I F J l Y X N v b i w y N X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3 B l Y 2 l h b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l Y 2 l h b H M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E 5 v b l J l c 1 9 Q S U 5 M Z X Z l b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Q 5 N T R i Z j B j L T c 0 Z T U t N D E w Z i 1 h Y z R l L W U 4 M T A w N z d l M z F h M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R d W V y e U d y b 3 V w S U Q i I F Z h b H V l P S J z O W U w Z D U 5 M 2 Y t Z D l k N y 0 0 M j M 1 L T l h O G Y t M T F l M m U z Z D J i Z D A x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F N 0 Y X R 1 c y I g V m F s d W U 9 I n N D b 2 1 w b G V 0 Z S I g L z 4 8 R W 5 0 c n k g V H l w Z T 0 i R m l s b E x h c 3 R V c G R h d G V k I i B W Y W x 1 Z T 0 i Z D I w M j Y t M D U t M T V U M T Y 6 M z A 6 N T A u M D k 1 O D A 3 N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s b E 5 v b l J l c 1 9 Q S U 5 M Z X Z l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x O b 2 5 S Z X N f U E l O T G V 2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x O b 2 5 S Z X N f U E l O T G V 2 Z W w v T m 9 u U m V z U E l O c 1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U R h d E R l d G F p b H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M T Q 5 M j V k N y 0 3 N z I 5 L T Q w Z W Q t O D B l Y y 0 w M 2 E 0 N j l m M T E 2 Z G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T m F t Z V V w Z G F 0 Z W R B Z n R l c k Z p b G w i I F Z h b H V l P S J s M S I g L z 4 8 R W 5 0 c n k g V H l w Z T 0 i U X V l c n l H c m 9 1 c E l E I i B W Y W x 1 Z T 0 i c z l l M G Q 1 O T N m L W Q 5 Z D c t N D I z N S 0 5 Y T h m L T E x Z T J l M 2 Q y Y m Q w M S I g L z 4 8 R W 5 0 c n k g V H l w Z T 0 i Q n V m Z m V y T m V 4 d F J l Z n J l c 2 g i I F Z h b H V l P S J s M S I g L z 4 8 R W 5 0 c n k g V H l w Z T 0 i T m F 2 a W d h d G l v b l N 0 Z X B O Y W 1 l I i B W Y W x 1 Z T 0 i c 0 5 h d m l n Y X R p b 2 4 i I C 8 + P E V u d H J 5 I F R 5 c G U 9 I k Z p b G x T d G F 0 d X M i I F Z h b H V l P S J z Q 2 9 t c G x l d G U i I C 8 + P E V u d H J 5 I F R 5 c G U 9 I k Z p b G x M Y X N 0 V X B k Y X R l Z C I g V m F s d W U 9 I m Q y M D I 2 L T A 1 L T E 1 V D E 2 O j M w O j U w L j E z O T A w M T J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D b 2 1 E Y X R E Z X R h a W x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U R h d E R l d G F p b H M v Q 2 9 t R G F 0 R G V 0 Y W l s c 1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E 5 v b l J l c 1 B J T n N f U G V y S 2 V 5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j d l N m M 5 O W I t N T E 5 Y y 0 0 M D A 5 L W F h Y z Y t O W Y z N z N h N j U w Z j l h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R m l s b G V k Q 2 9 t c G x l d G V S Z X N 1 b H R U b 1 d v c m t z a G V l d C I g V m F s d W U 9 I m w w I i A v P j x F b n R y e S B U e X B l P S J R d W V y e U d y b 3 V w S U Q i I F Z h b H V l P S J z O W U w Z D U 5 M 2 Y t Z D l k N y 0 0 M j M 1 L T l h O G Y t M T F l M m U z Z D J i Z D A x I i A v P j x F b n R y e S B U e X B l P S J M b 2 F k Z W R U b 0 F u Y W x 5 c 2 l z U 2 V y d m l j Z X M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N 0 Y X R 1 c y I g V m F s d W U 9 I n N D b 2 1 w b G V 0 Z S I g L z 4 8 R W 5 0 c n k g V H l w Z T 0 i R m l s b E x h c 3 R V c G R h d G V k I i B W Y W x 1 Z T 0 i Z D I w M j Y t M D U t M T V U M T Y 6 M z A 6 N T A u M T I 3 O T c w N 1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s b E 5 v b l J l c 1 B J T n N f U G V y S 2 V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E 5 v b l J l c 1 B J T n N f U G V y S 2 V 5 L 0 d y b 3 V w Z W R C e U t l e V B J T l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E 5 v b l J l c 1 B J T n N f U H J p b 3 J Z Z W F y V m F s c 1 9 Q Z X J L Z X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M W V j M 2 F h Y y 0 1 N G F l L T Q z Z j M t O G I w Z i 0 w N T F i O D V h N W M x O G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G a W x s Z W R D b 2 1 w b G V 0 Z V J l c 3 V s d F R v V 2 9 y a 3 N o Z W V 0 I i B W Y W x 1 Z T 0 i b D A i I C 8 + P E V u d H J 5 I F R 5 c G U 9 I l F 1 Z X J 5 R 3 J v d X B J R C I g V m F s d W U 9 I n M 5 Z T B k N T k z Z i 1 k O W Q 3 L T Q y M z U t O W E 4 Z i 0 x M W U y Z T N k M m J k M D E i I C 8 + P E V u d H J 5 I F R 5 c G U 9 I k x v Y W R l Z F R v Q W 5 h b H l z a X N T Z X J 2 a W N l c y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U 3 R h d H V z I i B W Y W x 1 Z T 0 i c 0 N v b X B s Z X R l I i A v P j x F b n R y e S B U e X B l P S J G a W x s T G F z d F V w Z G F 0 Z W Q i I F Z h b H V l P S J k M j A y N i 0 w N S 0 x N V Q x N j o z M D o 1 M C 4 x M z M 0 O T A w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W x s T m 9 u U m V z U E l O c 1 9 Q c m l v c l l l Y X J W Y W x z X 1 B l c k t l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x O b 2 5 S Z X N Q S U 5 z X 1 B y a W 9 y W W V h c l Z h b H N f U G V y S 2 V 5 L 0 d y b 3 V w Z W R C e U t l e V B J T l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0 1 M T c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1 N 0 Y X R p b 2 5 f V m F s d W F 0 a W 9 u T W 9 k Z W w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v d G V s c 1 9 W Y W x 1 Y X R p b 2 5 N b 2 R l b C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Q 1 N j l i N G F i L T k 5 Y W E t N D M 0 N S 0 5 N D Y y L T B h Z G Z k Z T k 5 O W I 1 Y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U 3 V t b W F y e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N S 0 x N V Q x N j o z M z o 1 O C 4 z N D k 4 N D I 4 W i I g L z 4 8 R W 5 0 c n k g V H l w Z T 0 i R m l s b E N v b H V t b l R 5 c G V z I i B W Y W x 1 Z T 0 i c 0 J n V U Q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T d W J j b G F z c z I m c X V v d D s s J n F 1 b 3 Q 7 V G 9 0 Y W w g T W F y a 2 V 0 I F Z h b H V l J n F 1 b 3 Q 7 L C Z x d W 9 0 O y M g b 2 Y g U H J v c G V y d G l l c y Z x d W 9 0 O 1 0 i I C 8 + P E V u d H J 5 I F R 5 c G U 9 I k Z p b G x D b 3 V u d C I g V m F s d W U 9 I m w 0 N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d W 1 t Y X J 5 L 0 F 1 d G 9 S Z W 1 v d m V k Q 2 9 s d W 1 u c z E u e 1 N 1 Y m N s Y X N z M i w w f S Z x d W 9 0 O y w m c X V v d D t T Z W N 0 a W 9 u M S 9 T d W 1 t Y X J 5 L 0 F 1 d G 9 S Z W 1 v d m V k Q 2 9 s d W 1 u c z E u e 1 R v d G F s I E 1 h c m t l d C B W Y W x 1 Z S w x f S Z x d W 9 0 O y w m c X V v d D t T Z W N 0 a W 9 u M S 9 T d W 1 t Y X J 5 L 0 F 1 d G 9 S Z W 1 v d m V k Q 2 9 s d W 1 u c z E u e y M g b 2 Y g U H J v c G V y d G l l c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T d W 1 t Y X J 5 L 0 F 1 d G 9 S Z W 1 v d m V k Q 2 9 s d W 1 u c z E u e 1 N 1 Y m N s Y X N z M i w w f S Z x d W 9 0 O y w m c X V v d D t T Z W N 0 a W 9 u M S 9 T d W 1 t Y X J 5 L 0 F 1 d G 9 S Z W 1 v d m V k Q 2 9 s d W 1 u c z E u e 1 R v d G F s I E 1 h c m t l d C B W Y W x 1 Z S w x f S Z x d W 9 0 O y w m c X V v d D t T Z W N 0 a W 9 u M S 9 T d W 1 t Y X J 5 L 0 F 1 d G 9 S Z W 1 v d m V k Q 2 9 s d W 1 u c z E u e y M g b 2 Y g U H J v c G V y d G l l c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3 V t b W F y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S 9 F e H R y Y W N 0 Z W Q l M j B U Z X h 0 J T I w Q W Z 0 Z X I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k b 3 M v U m V w b G F j Z W Q l M j B F c n J v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x p d E N s Y X N z U H J v c G V y d G l l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4 M T B k N D c 1 L T Q 4 Y j U t N D g 4 M i 0 5 Y m Q 1 L T Q 2 M m F h M T Z l N z F m O C I g L z 4 8 R W 5 0 c n k g V H l w Z T 0 i R m l s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U 3 B s a X R D b G F z c 1 B y b 3 B l c n R p Z X M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G a W x s T G F z d F V w Z G F 0 Z W Q i I F Z h b H V l P S J k M j A y N i 0 w N S 0 x N V Q x N j o z M T o 1 M i 4 z M z E 1 O T Y 3 W i I g L z 4 8 R W 5 0 c n k g V H l w Z T 0 i R m l s b E 9 i a m V j d F R 5 c G U i I F Z h b H V l P S J z V G F i b G U i I C 8 + P E V u d H J 5 I F R 5 c G U 9 I k x v Y W R l Z F R v Q W 5 h b H l z a X N T Z X J 2 a W N l c y I g V m F s d W U 9 I m w w I i A v P j x F b n R y e S B U e X B l P S J G a W x s Q 2 9 s d W 1 u V H l w Z X M i I F Z h b H V l P S J z Q U F B Q U F B Q U F B Q T 0 9 I i A v P j x F b n R y e S B U e X B l P S J G a W x s Q 2 9 s d W 1 u T m F t Z X M i I F Z h b H V l P S J z W y Z x d W 9 0 O 0 t l e V B J T i Z x d W 9 0 O y w m c X V v d D t Q S U 5 z J n F 1 b 3 Q 7 L C Z x d W 9 0 O 0 F k Z H J l c 3 M m c X V v d D s s J n F 1 b 3 Q 7 V G F 4 I E R p c 3 R y a W N 0 J n F 1 b 3 Q 7 L C Z x d W 9 0 O 0 N s Y X N z Z X M m c X V v d D s s J n F 1 b 3 Q 7 U 3 V i Y 2 x h c 3 M y J n F 1 b 3 Q 7 L C Z x d W 9 0 O 0 1 h c m t l d C B W Y W x 1 Z S Z x d W 9 0 O 1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Q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w b G l 0 Q 2 x h c 3 N Q c m 9 w Z X J 0 a W V z L 0 F 1 d G 9 S Z W 1 v d m V k Q 2 9 s d W 1 u c z E u e 0 t l e V B J T i w w f S Z x d W 9 0 O y w m c X V v d D t T Z W N 0 a W 9 u M S 9 T c G x p d E N s Y X N z U H J v c G V y d G l l c y 9 B d X R v U m V t b 3 Z l Z E N v b H V t b n M x L n t Q S U 5 z L D F 9 J n F 1 b 3 Q 7 L C Z x d W 9 0 O 1 N l Y 3 R p b 2 4 x L 1 N w b G l 0 Q 2 x h c 3 N Q c m 9 w Z X J 0 a W V z L 0 F 1 d G 9 S Z W 1 v d m V k Q 2 9 s d W 1 u c z E u e 0 F k Z H J l c 3 M s M n 0 m c X V v d D s s J n F 1 b 3 Q 7 U 2 V j d G l v b j E v U 3 B s a X R D b G F z c 1 B y b 3 B l c n R p Z X M v Q X V 0 b 1 J l b W 9 2 Z W R D b 2 x 1 b W 5 z M S 5 7 V G F 4 I E R p c 3 R y a W N 0 L D N 9 J n F 1 b 3 Q 7 L C Z x d W 9 0 O 1 N l Y 3 R p b 2 4 x L 1 N w b G l 0 Q 2 x h c 3 N Q c m 9 w Z X J 0 a W V z L 0 F 1 d G 9 S Z W 1 v d m V k Q 2 9 s d W 1 u c z E u e 0 N s Y X N z Z X M s N H 0 m c X V v d D s s J n F 1 b 3 Q 7 U 2 V j d G l v b j E v U 3 B s a X R D b G F z c 1 B y b 3 B l c n R p Z X M v Q X V 0 b 1 J l b W 9 2 Z W R D b 2 x 1 b W 5 z M S 5 7 U 3 V i Y 2 x h c 3 M y L D V 9 J n F 1 b 3 Q 7 L C Z x d W 9 0 O 1 N l Y 3 R p b 2 4 x L 1 N w b G l 0 Q 2 x h c 3 N Q c m 9 w Z X J 0 a W V z L 0 F 1 d G 9 S Z W 1 v d m V k Q 2 9 s d W 1 u c z E u e 0 1 h c m t l d C B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T c G x p d E N s Y X N z U H J v c G V y d G l l c y 9 B d X R v U m V t b 3 Z l Z E N v b H V t b n M x L n t L Z X l Q S U 4 s M H 0 m c X V v d D s s J n F 1 b 3 Q 7 U 2 V j d G l v b j E v U 3 B s a X R D b G F z c 1 B y b 3 B l c n R p Z X M v Q X V 0 b 1 J l b W 9 2 Z W R D b 2 x 1 b W 5 z M S 5 7 U E l O c y w x f S Z x d W 9 0 O y w m c X V v d D t T Z W N 0 a W 9 u M S 9 T c G x p d E N s Y X N z U H J v c G V y d G l l c y 9 B d X R v U m V t b 3 Z l Z E N v b H V t b n M x L n t B Z G R y Z X N z L D J 9 J n F 1 b 3 Q 7 L C Z x d W 9 0 O 1 N l Y 3 R p b 2 4 x L 1 N w b G l 0 Q 2 x h c 3 N Q c m 9 w Z X J 0 a W V z L 0 F 1 d G 9 S Z W 1 v d m V k Q 2 9 s d W 1 u c z E u e 1 R h e C B E a X N 0 c m l j d C w z f S Z x d W 9 0 O y w m c X V v d D t T Z W N 0 a W 9 u M S 9 T c G x p d E N s Y X N z U H J v c G V y d G l l c y 9 B d X R v U m V t b 3 Z l Z E N v b H V t b n M x L n t D b G F z c 2 V z L D R 9 J n F 1 b 3 Q 7 L C Z x d W 9 0 O 1 N l Y 3 R p b 2 4 x L 1 N w b G l 0 Q 2 x h c 3 N Q c m 9 w Z X J 0 a W V z L 0 F 1 d G 9 S Z W 1 v d m V k Q 2 9 s d W 1 u c z E u e 1 N 1 Y m N s Y X N z M i w 1 f S Z x d W 9 0 O y w m c X V v d D t T Z W N 0 a W 9 u M S 9 T c G x p d E N s Y X N z U H J v c G V y d G l l c y 9 B d X R v U m V t b 3 Z l Z E N v b H V t b n M x L n t N Y X J r Z X Q g V m F s d W U s N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3 B s a X R D b G F z c 1 B y b 3 B l c n R p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s a X R D b G F z c 1 B y b 3 B l c n R p Z X M v S 2 V w d C U y M E R 1 c G x p Y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x p d E N s Y X N z U H J v c G V y d G l l c y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s a X R D b G F z c 1 B y b 3 B l c n R p Z X M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v U m V w b G F j Z W Q l M j B F c n J v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R 1 c 3 R y a W F s c y 9 S Z W 1 v d m V k J T I w R H V w b G l j Y X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0 1 M T c v V D E 4 X 0 h h b m 9 2 Z X J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k b 3 M v V D E 4 X 0 h h b m 9 2 Z X J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d W x 0 a W Z h b W l s e S 9 U M T h f S G F u b 3 Z l c l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Z W N p Y W x z L 1 Q x O F 9 I Y W 5 v d m V y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3 b n N o a X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m Z G E x Y T k 2 Y S 0 w O G U 5 L T Q 5 Y W Q t Y j k 3 Z C 0 z M D U y Z D Q x Y m I x N W Q i I C 8 + P E V u d H J 5 I F R 5 c G U 9 I k J 1 Z m Z l c k 5 l e H R S Z W Z y Z X N o I i B W Y W x 1 Z T 0 i b D E i I C 8 + P E V u d H J 5 I F R 5 c G U 9 I l J l c 3 V s d F R 5 c G U i I F Z h b H V l P S J z V G V 4 d C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U t M T V U M T Y 6 M z A 6 N T A u M T Q 0 O D I 1 M l o i I C 8 + P E V u d H J 5 I F R 5 c G U 9 I k Z p b G x D b 2 x 1 b W 5 U e X B l c y I g V m F s d W U 9 I n N C Z z 0 9 I i A v P j x F b n R y e S B U e X B l P S J G a W x s Q 2 9 s d W 1 u T m F t Z X M i I F Z h b H V l P S J z W y Z x d W 9 0 O 1 R v d 2 5 z a G l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9 3 b n N o a X A v Q X V 0 b 1 J l b W 9 2 Z W R D b 2 x 1 b W 5 z M S 5 7 V G 9 3 b n N o a X A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9 3 b n N o a X A v Q X V 0 b 1 J l b W 9 2 Z W R D b 2 x 1 b W 5 z M S 5 7 V G 9 3 b n N o a X A s M H 0 m c X V v d D t d L C Z x d W 9 0 O 1 J l b G F 0 a W 9 u c 2 h p c E l u Z m 8 m c X V v d D s 6 W 1 1 9 I i A v P j x F b n R y e S B U e X B l P S J R d W V y e U d y b 3 V w S U Q i I F Z h b H V l P S J z Y W I z M W N m O T U t Z T N j N i 0 0 N j M z L T k 2 Y m U t Y z k 5 Y z Y 3 M T B m M z J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9 3 b n N o a X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3 b n N o a X A v V G 9 3 b n N o a X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3 b k l E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O D E w Y j U 2 N j g t Z m Y 2 M S 0 0 M D M z L T k 3 Z T M t M j U z M j A 2 O T V k Y j A 5 I i A v P j x F b n R y e S B U e X B l P S J O Y X Z p Z 2 F 0 a W 9 u U 3 R l c E 5 h b W U i I F Z h b H V l P S J z T m F 2 a W d h d G l v b i I g L z 4 8 R W 5 0 c n k g V H l w Z T 0 i U m V z d W x 0 V H l w Z S I g V m F s d W U 9 I n N U Z X h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l F 1 Z X J 5 R 3 J v d X B J R C I g V m F s d W U 9 I n N h Y j M x Y 2 Y 5 N S 1 l M 2 M 2 L T Q 2 M z M t O T Z i Z S 1 j O T l j N j c x M G Y z M m U i I C 8 + P E V u d H J 5 I F R 5 c G U 9 I k Z p b G x M Y X N 0 V X B k Y X R l Z C I g V m F s d W U 9 I m Q y M D I 2 L T A 1 L T E 1 V D E 2 O j M w O j U w L j E 1 M D M 0 O D F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b 3 d u S U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3 b k l E L 1 R v d 2 5 f S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t N T E 3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t N T E 3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G 9 z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0 Z W x z X 1 Z h b H V h d G l v b k 1 v Z G V s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b 3 R l b H N f V m F s d W F 0 a W 9 u T W 9 k Z W w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R 1 c 3 R y a W F s c y 9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d W x 0 a W Z h b W l s e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1 b H R p Z m F t a W x 5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n V y c 2 l u Z 0 h v b W V f V m F s d W F 0 a W 9 u T W 9 k Z W w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T d G F 0 a W 9 u X 1 Z h b H V h d G l v b k 1 v Z G V s L 1 J l c G x h Y 2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k d X N 0 c m l h b H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F s c y 9 B Z G R l Z C U y M E N v b m R p d G l v b m F s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l Y 2 l h b H M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Z W N p Y W x z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l Y 2 l h b H M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t N T E 3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k b 3 M v U m V u Y W 1 l Z C U y M E N v b H V t b n M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N s o A 5 8 i T q F N v A F d A 7 i i 1 F U A A A A A A g A A A A A A E G Y A A A A B A A A g A A A A 6 w 0 c m M i 0 K 3 Z H 7 S I X Q 4 f u R Q 9 x d 7 g 2 h 4 a w i y T 7 T B 5 L z 4 A A A A A A D o A A A A A C A A A g A A A A C q 8 G p L J V 3 Q 4 7 m t y 6 w 5 N D g E f 1 n + K S 0 M e 0 l p u y n m l B g G R Q A A A A 8 Q b S S L s O n 9 z N 9 U j b t g O Q e 8 u o 2 C W X S C J Y 0 w A s E g A 2 r e J 7 5 N W G e R Q C a o e r X s 8 + d T 9 G / c q S x c D 3 S x l s j g S v 4 J 6 l S + M n k v h I 3 Z Q I U n y c A T u c O b R A A A A A Y E 8 / t Z 6 1 G v 3 O K H o s V P X 2 Z Q y 5 p p 2 E K 2 3 8 8 1 / 0 s 4 g e v R + b A 2 h U l z S G O b I L N k 5 s B V Z O R A F V W 9 p M Y U T 5 Y C b 0 q P m I V w = = < / D a t a M a s h u p > 
</file>

<file path=customXml/itemProps1.xml><?xml version="1.0" encoding="utf-8"?>
<ds:datastoreItem xmlns:ds="http://schemas.openxmlformats.org/officeDocument/2006/customXml" ds:itemID="{E5A11CE1-26E9-4B1A-9423-825D3EF4BB8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TownIDs</vt:lpstr>
      <vt:lpstr>GasStations</vt:lpstr>
      <vt:lpstr>NursingHomes</vt:lpstr>
      <vt:lpstr>Specials</vt:lpstr>
      <vt:lpstr>Multifamily</vt:lpstr>
      <vt:lpstr>Industrials</vt:lpstr>
      <vt:lpstr>Condos</vt:lpstr>
      <vt:lpstr>Comm517</vt:lpstr>
      <vt:lpstr>Summary</vt:lpstr>
      <vt:lpstr>SplitClassProperties</vt:lpstr>
    </vt:vector>
  </TitlesOfParts>
  <Company>CCAO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Sibila (Assessor)</dc:creator>
  <cp:lastModifiedBy>Thomas Schemmel (Assessor)</cp:lastModifiedBy>
  <dcterms:created xsi:type="dcterms:W3CDTF">2024-02-28T21:47:13Z</dcterms:created>
  <dcterms:modified xsi:type="dcterms:W3CDTF">2026-05-15T16:37:10Z</dcterms:modified>
</cp:coreProperties>
</file>