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queryTables/queryTable4.xml" ContentType="application/vnd.openxmlformats-officedocument.spreadsheetml.queryTable+xml"/>
  <Override PartName="/xl/tables/table6.xml" ContentType="application/vnd.openxmlformats-officedocument.spreadsheetml.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fileserver\ocommon\2026 IC &amp; Comms Shared Folder\T33\"/>
    </mc:Choice>
  </mc:AlternateContent>
  <xr:revisionPtr revIDLastSave="0" documentId="13_ncr:1_{E88C8EB3-E483-436D-B79C-F51C51C00F57}" xr6:coauthVersionLast="47" xr6:coauthVersionMax="47" xr10:uidLastSave="{00000000-0000-0000-0000-000000000000}"/>
  <bookViews>
    <workbookView xWindow="-120" yWindow="-120" windowWidth="29040" windowHeight="15720" tabRatio="769" firstSheet="1" activeTab="6" xr2:uid="{FB2F6C32-97CF-4B9B-A955-0F407A61E43D}"/>
  </bookViews>
  <sheets>
    <sheet name="TownIDs" sheetId="36" state="hidden" r:id="rId1"/>
    <sheet name="GasStations" sheetId="26" r:id="rId2"/>
    <sheet name="Specials" sheetId="31" r:id="rId3"/>
    <sheet name="Multifamily" sheetId="29" r:id="rId4"/>
    <sheet name="Condos" sheetId="33" r:id="rId5"/>
    <sheet name="Comm517" sheetId="25" r:id="rId6"/>
    <sheet name="Summary" sheetId="32" r:id="rId7"/>
  </sheets>
  <definedNames>
    <definedName name="ExternalData_2" localSheetId="5" hidden="1">'Comm517'!$A$1:$Z$37</definedName>
    <definedName name="ExternalData_3" localSheetId="4" hidden="1">'Condos'!$A$1:$X$19</definedName>
    <definedName name="ExternalData_3" localSheetId="1" hidden="1">GasStations!$A$1:$K$3</definedName>
    <definedName name="ExternalData_5" localSheetId="3" hidden="1">Multifamily!$A$1:$AC$12</definedName>
    <definedName name="ExternalData_7" localSheetId="2" hidden="1">Specials!$A$1:$Z$19</definedName>
    <definedName name="ExternalData_8" localSheetId="6" hidden="1">Summary!$A$1:$C$32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6" l="1"/>
  <c r="C17" i="36"/>
  <c r="C16" i="36"/>
  <c r="C15" i="36"/>
  <c r="C14" i="36"/>
  <c r="C13" i="36"/>
  <c r="C12" i="36"/>
  <c r="C11" i="36"/>
  <c r="C10" i="36"/>
  <c r="C9" i="36"/>
  <c r="C8" i="36"/>
  <c r="C7" i="36"/>
  <c r="C6" i="36"/>
  <c r="C5" i="36"/>
  <c r="C4" i="36"/>
  <c r="C3" i="36"/>
  <c r="C2" i="36"/>
  <c r="C33" i="32" l="1"/>
  <c r="B33" i="3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6555A05-6331-4A32-A731-B2DEB9722EFD}" keepAlive="1" name="Query - AllNonRes_PINLevel" description="Connection to the 'AllNonRes_PINLevel' query in the workbook." type="5" refreshedVersion="0" background="1">
    <dbPr connection="Provider=Microsoft.Mashup.OleDb.1;Data Source=$Workbook$;Location=AllNonRes_PINLevel;Extended Properties=&quot;&quot;" command="SELECT * FROM [AllNonRes_PINLevel]"/>
  </connection>
  <connection id="2" xr16:uid="{87AAC354-821E-4B34-9787-DAD55001F604}" keepAlive="1" name="Query - AllNonResPINs_PerKey" description="Connection to the 'AllNonResPINs_PerKey' query in the workbook." type="5" refreshedVersion="0" background="1">
    <dbPr connection="Provider=Microsoft.Mashup.OleDb.1;Data Source=$Workbook$;Location=AllNonResPINs_PerKey;Extended Properties=&quot;&quot;" command="SELECT * FROM [AllNonResPINs_PerKey]"/>
  </connection>
  <connection id="3" xr16:uid="{F293B65D-AEEA-4707-8695-FD46ACA0467B}" keepAlive="1" name="Query - AllNonResPINs_PriorYearVals_PerKey" description="Connection to the 'AllNonResPINs_PriorYearVals_PerKey' query in the workbook." type="5" refreshedVersion="0" background="1">
    <dbPr connection="Provider=Microsoft.Mashup.OleDb.1;Data Source=$Workbook$;Location=AllNonResPINs_PriorYearVals_PerKey;Extended Properties=&quot;&quot;" command="SELECT * FROM [AllNonResPINs_PriorYearVals_PerKey]"/>
  </connection>
  <connection id="4" xr16:uid="{1C206D1B-0D8A-47AB-8E45-294C93FDA984}" keepAlive="1" name="Query - ComDatDetails" description="Connection to the 'ComDatDetails' query in the workbook." type="5" refreshedVersion="0" background="1">
    <dbPr connection="Provider=Microsoft.Mashup.OleDb.1;Data Source=$Workbook$;Location=ComDatDetails;Extended Properties=&quot;&quot;" command="SELECT * FROM [ComDatDetails]"/>
  </connection>
  <connection id="5" xr16:uid="{BFA8308A-A93A-43BB-A59E-95F49109B29E}" keepAlive="1" name="Query - Comm517" description="Connection to the 'Comm517' query in the workbook." type="5" refreshedVersion="8" background="1" saveData="1">
    <dbPr connection="Provider=Microsoft.Mashup.OleDb.1;Data Source=$Workbook$;Location=Comm517;Extended Properties=&quot;&quot;" command="SELECT * FROM [Comm517]"/>
  </connection>
  <connection id="6" xr16:uid="{A805969B-1E94-4EB9-A0B7-42C6FC0442FF}" keepAlive="1" name="Query - Condos" description="Connection to the 'Condos' query in the workbook." type="5" refreshedVersion="8" background="1" saveData="1">
    <dbPr connection="Provider=Microsoft.Mashup.OleDb.1;Data Source=$Workbook$;Location=Condos;Extended Properties=&quot;&quot;" command="SELECT * FROM [Condos]"/>
  </connection>
  <connection id="7" xr16:uid="{35EEAC30-D33B-439B-98C4-F428D09A7470}" keepAlive="1" name="Query - GasStation_ValuationModel" description="Connection to the 'GasStation_ValuationModel' query in the workbook." type="5" refreshedVersion="8" background="1" saveData="1">
    <dbPr connection="Provider=Microsoft.Mashup.OleDb.1;Data Source=$Workbook$;Location=GasStation_ValuationModel;Extended Properties=&quot;&quot;" command="SELECT * FROM [GasStation_ValuationModel]"/>
  </connection>
  <connection id="8" xr16:uid="{77B25436-8529-44CD-92CF-2D87C025550D}" keepAlive="1" name="Query - Hotels_ValuationModel" description="Connection to the 'Hotels_ValuationModel' query in the workbook." type="5" refreshedVersion="8" background="1" saveData="1">
    <dbPr connection="Provider=Microsoft.Mashup.OleDb.1;Data Source=$Workbook$;Location=Hotels_ValuationModel;Extended Properties=&quot;&quot;" command="SELECT * FROM [Hotels_ValuationModel]"/>
  </connection>
  <connection id="9" xr16:uid="{440C3618-6928-4312-82E4-7E87B650EC5E}" keepAlive="1" name="Query - Industrials" description="Connection to the 'Industrials' query in the workbook." type="5" refreshedVersion="8" background="1" saveData="1">
    <dbPr connection="Provider=Microsoft.Mashup.OleDb.1;Data Source=$Workbook$;Location=Industrials;Extended Properties=&quot;&quot;" command="SELECT * FROM [Industrials]"/>
  </connection>
  <connection id="10" xr16:uid="{CB03B27B-BEAB-46DF-A5D6-CD3FF32B3FAA}" keepAlive="1" name="Query - Multifamily" description="Connection to the 'Multifamily' query in the workbook." type="5" refreshedVersion="8" background="1" saveData="1">
    <dbPr connection="Provider=Microsoft.Mashup.OleDb.1;Data Source=$Workbook$;Location=Multifamily;Extended Properties=&quot;&quot;" command="SELECT * FROM [Multifamily]"/>
  </connection>
  <connection id="11" xr16:uid="{D458E211-3CFC-4DDD-83F7-23E341C49347}" keepAlive="1" name="Query - NursingHome_ValuationModel" description="Connection to the 'NursingHome_ValuationModel' query in the workbook." type="5" refreshedVersion="8" background="1" saveData="1">
    <dbPr connection="Provider=Microsoft.Mashup.OleDb.1;Data Source=$Workbook$;Location=NursingHome_ValuationModel;Extended Properties=&quot;&quot;" command="SELECT * FROM [NursingHome_ValuationModel]"/>
  </connection>
  <connection id="12" xr16:uid="{F68ED69B-6728-4964-BB06-893EBE244321}" keepAlive="1" name="Query - Specials" description="Connection to the 'Specials' query in the workbook." type="5" refreshedVersion="8" background="1" saveData="1">
    <dbPr connection="Provider=Microsoft.Mashup.OleDb.1;Data Source=$Workbook$;Location=Specials;Extended Properties=&quot;&quot;" command="SELECT * FROM [Specials]"/>
  </connection>
  <connection id="13" xr16:uid="{13B7F77F-594C-4F1F-9851-358176A823ED}" keepAlive="1" name="Query - SplitClassProperties" description="Connection to the 'SplitClassProperties' query in the workbook." type="5" refreshedVersion="8" background="1" saveData="1">
    <dbPr connection="Provider=Microsoft.Mashup.OleDb.1;Data Source=$Workbook$;Location=SplitClassProperties;Extended Properties=&quot;&quot;" command="SELECT * FROM [SplitClassProperties]"/>
  </connection>
  <connection id="14" xr16:uid="{5918D182-A425-4AF0-82B5-AEEB1B091302}" keepAlive="1" name="Query - Summary" description="Connection to the 'Summary' query in the workbook." type="5" refreshedVersion="8" background="1" saveData="1">
    <dbPr connection="Provider=Microsoft.Mashup.OleDb.1;Data Source=$Workbook$;Location=Summary;Extended Properties=&quot;&quot;" command="SELECT * FROM [Summary]"/>
  </connection>
  <connection id="15" xr16:uid="{A0964A4A-DB5A-4455-A03B-88EFA24815F0}" keepAlive="1" name="Query - TownID" description="Connection to the 'TownID' query in the workbook." type="5" refreshedVersion="0" background="1">
    <dbPr connection="Provider=Microsoft.Mashup.OleDb.1;Data Source=$Workbook$;Location=TownID;Extended Properties=&quot;&quot;" command="SELECT * FROM [TownID]"/>
  </connection>
  <connection id="16" xr16:uid="{EB4D1EB8-204E-4FB9-B131-815B42DBC458}" keepAlive="1" name="Query - Township" description="Connection to the 'Township' query in the workbook." type="5" refreshedVersion="0" background="1">
    <dbPr connection="Provider=Microsoft.Mashup.OleDb.1;Data Source=$Workbook$;Location=Township;Extended Properties=&quot;&quot;" command="SELECT * FROM [Township]"/>
  </connection>
</connections>
</file>

<file path=xl/sharedStrings.xml><?xml version="1.0" encoding="utf-8"?>
<sst xmlns="http://schemas.openxmlformats.org/spreadsheetml/2006/main" count="774" uniqueCount="365">
  <si>
    <t>KeyPIN</t>
  </si>
  <si>
    <t>Subclass2</t>
  </si>
  <si>
    <t>5-17</t>
  </si>
  <si>
    <t>5-92</t>
  </si>
  <si>
    <t>5-17 5-17</t>
  </si>
  <si>
    <t>5-17 5-17 5-17</t>
  </si>
  <si>
    <t>5-22</t>
  </si>
  <si>
    <t>5-31</t>
  </si>
  <si>
    <t>5-28</t>
  </si>
  <si>
    <t>PINs</t>
  </si>
  <si>
    <t>Classes</t>
  </si>
  <si>
    <t>77:RETAIL-MULTI TENANT</t>
  </si>
  <si>
    <t>76:RETAIL-SINGLE TENANT</t>
  </si>
  <si>
    <t>56:OFFICE-MULTITENANT</t>
  </si>
  <si>
    <t>54:OFFICE-MEDICAL OFFICE BUILDINGS/SPACES</t>
  </si>
  <si>
    <t>86:RETAIL-RESTAURANTS</t>
  </si>
  <si>
    <t>57:OFFICE-SINGLETENANT</t>
  </si>
  <si>
    <t>89:RETAIL-FAST FOOD (FRANCHISE)</t>
  </si>
  <si>
    <t>84:RETAIL-SHOPPING CENTERS</t>
  </si>
  <si>
    <t>34:MULTIFAMILY-LOW RISE (3 FLOORS OR LESS)</t>
  </si>
  <si>
    <t>68:RETAIL-BANKS, SMALL FORMAT</t>
  </si>
  <si>
    <t>58:RETAIL-AUTOMOTIVE SERVICE GARAGE</t>
  </si>
  <si>
    <t>92:RETAIL-GROCERY STORES</t>
  </si>
  <si>
    <t>Address</t>
  </si>
  <si>
    <t>Tax District</t>
  </si>
  <si>
    <t>Land.Total SF</t>
  </si>
  <si>
    <t>BldgSF</t>
  </si>
  <si>
    <t>Investment Rating</t>
  </si>
  <si>
    <t>Adj Rent $/SF</t>
  </si>
  <si>
    <t>PGI</t>
  </si>
  <si>
    <t>V/C</t>
  </si>
  <si>
    <t>EGI</t>
  </si>
  <si>
    <t>% Exp.</t>
  </si>
  <si>
    <t>NOI</t>
  </si>
  <si>
    <t>Cap Rate</t>
  </si>
  <si>
    <t>Excess Land Area</t>
  </si>
  <si>
    <t>Excess Land Value</t>
  </si>
  <si>
    <t>Market Value</t>
  </si>
  <si>
    <t>Final MV / SF</t>
  </si>
  <si>
    <t>C</t>
  </si>
  <si>
    <t>B</t>
  </si>
  <si>
    <t>A</t>
  </si>
  <si>
    <t>GBA</t>
  </si>
  <si>
    <t>L:B Ratio</t>
  </si>
  <si>
    <t>YearBlt</t>
  </si>
  <si>
    <t>1992</t>
  </si>
  <si>
    <t>1980</t>
  </si>
  <si>
    <t>1964</t>
  </si>
  <si>
    <t>1975</t>
  </si>
  <si>
    <t>Studios</t>
  </si>
  <si>
    <t>1BR</t>
  </si>
  <si>
    <t>2BR</t>
  </si>
  <si>
    <t>3BR</t>
  </si>
  <si>
    <t>4BR</t>
  </si>
  <si>
    <t>MobileHomePads</t>
  </si>
  <si>
    <t>CommSF</t>
  </si>
  <si>
    <t>Adjusted PGI</t>
  </si>
  <si>
    <t>Final MV / Unit</t>
  </si>
  <si>
    <t>1955</t>
  </si>
  <si>
    <t>2021</t>
  </si>
  <si>
    <t>Total Market Value</t>
  </si>
  <si>
    <t># of Properties</t>
  </si>
  <si>
    <t>RETAIL-FAST FOOD (FRANCHISE)</t>
  </si>
  <si>
    <t>RETAIL-SINGLE TENANT</t>
  </si>
  <si>
    <t>OFFICE-SINGLETENANT</t>
  </si>
  <si>
    <t>RETAIL-MULTI TENANT</t>
  </si>
  <si>
    <t>OFFICE-MULTITENANT</t>
  </si>
  <si>
    <t>RETAIL-RESTAURANTS</t>
  </si>
  <si>
    <t>OFFICE-MEDICAL OFFICE BUILDINGS/SPACES</t>
  </si>
  <si>
    <t>MULTIFAMILY-LOW RISE (3 FLOORS OR LESS)</t>
  </si>
  <si>
    <t>RETAIL-BANKS, SMALL FORMAT</t>
  </si>
  <si>
    <t>RETAIL-AUTOMOTIVE SERVICE GARAGE</t>
  </si>
  <si>
    <t>RETAIL-GROCERY STORES</t>
  </si>
  <si>
    <t>RETAIL-SHOPPING CENTERS</t>
  </si>
  <si>
    <t>SPECIAL-SELF STORAGE</t>
  </si>
  <si>
    <t>78:RETAIL-DRUG STORES/PHARMACIES</t>
  </si>
  <si>
    <t>NBHD</t>
  </si>
  <si>
    <t>Town Region</t>
  </si>
  <si>
    <t>5-99</t>
  </si>
  <si>
    <t>2000</t>
  </si>
  <si>
    <t>1995</t>
  </si>
  <si>
    <t>3-97</t>
  </si>
  <si>
    <t>1999</t>
  </si>
  <si>
    <t>RETAIL-DRUG STORES/PHARMACIES</t>
  </si>
  <si>
    <t>5-23</t>
  </si>
  <si>
    <t>80:RETAIL-GAS STATION W/ CONVENIENCE STORE</t>
  </si>
  <si>
    <t>RETAIL-GAS STATION W/ CONVENIENCE STORE</t>
  </si>
  <si>
    <t>RETAIL-AUTOMOTIVE QUICK LUBE</t>
  </si>
  <si>
    <t>1976</t>
  </si>
  <si>
    <t>3-14</t>
  </si>
  <si>
    <t>RETAIL-AUTOMOTIVE USED CAR SALES</t>
  </si>
  <si>
    <t>SPECIAL-CBD OFFICE</t>
  </si>
  <si>
    <t>RETAIL-BANQUET HALLS</t>
  </si>
  <si>
    <t>RETAIL-AUTOMOTIVE CAR WASH (AUTOMATIC)</t>
  </si>
  <si>
    <t>SPECIAL-DAY CARE FACILITY  ALL TYPES</t>
  </si>
  <si>
    <t>RETAIL-AUTOMOTIVE AUTO DEALERSHIP</t>
  </si>
  <si>
    <t>73:RETAIL-CONVENIENCE STORE</t>
  </si>
  <si>
    <t>RETAIL-CONVENIENCE STORE</t>
  </si>
  <si>
    <t>Totals</t>
  </si>
  <si>
    <t>1993</t>
  </si>
  <si>
    <t>39:MULTIFAMILY-ASSISTED LIVING</t>
  </si>
  <si>
    <t>MULTIFAMILY-ASSISTED LIVING</t>
  </si>
  <si>
    <t>5-17 5-17 5-90</t>
  </si>
  <si>
    <t>72:RETAIL-CONDOS</t>
  </si>
  <si>
    <t>1954</t>
  </si>
  <si>
    <t>1958</t>
  </si>
  <si>
    <t>1928</t>
  </si>
  <si>
    <t>1930</t>
  </si>
  <si>
    <t>RETAIL-CONDOS</t>
  </si>
  <si>
    <t>SPECIAL-ASSM./MEET/RELIGIOUS FACILITY</t>
  </si>
  <si>
    <t>RETAIL-BOWLING ALLEY</t>
  </si>
  <si>
    <t>5-97 5-97 5-97</t>
  </si>
  <si>
    <t>RETAIL-AUTOMOTIVE CAR WASH (SELFSERVICE)</t>
  </si>
  <si>
    <t>RETAIL-AUTOMOTIVE AUTO SALVAGE</t>
  </si>
  <si>
    <t>Township</t>
  </si>
  <si>
    <t>T33</t>
  </si>
  <si>
    <t>TownName</t>
  </si>
  <si>
    <t>TownID</t>
  </si>
  <si>
    <t>T11</t>
  </si>
  <si>
    <t>Berwyn</t>
  </si>
  <si>
    <t>T12</t>
  </si>
  <si>
    <t>Bloom</t>
  </si>
  <si>
    <t>T13</t>
  </si>
  <si>
    <t>Bremen</t>
  </si>
  <si>
    <t>T14</t>
  </si>
  <si>
    <t>Calumet</t>
  </si>
  <si>
    <t>T15</t>
  </si>
  <si>
    <t>Cicero</t>
  </si>
  <si>
    <t>T19</t>
  </si>
  <si>
    <t>Lemont</t>
  </si>
  <si>
    <t>T21</t>
  </si>
  <si>
    <t>Lyons</t>
  </si>
  <si>
    <t>T27</t>
  </si>
  <si>
    <t>OakPark</t>
  </si>
  <si>
    <t>T28</t>
  </si>
  <si>
    <t>Orland</t>
  </si>
  <si>
    <t>T30</t>
  </si>
  <si>
    <t>Palos</t>
  </si>
  <si>
    <t>T31</t>
  </si>
  <si>
    <t>Proviso</t>
  </si>
  <si>
    <t>T32</t>
  </si>
  <si>
    <t>Rich</t>
  </si>
  <si>
    <t>RiverForest</t>
  </si>
  <si>
    <t>T34</t>
  </si>
  <si>
    <t>Riverside</t>
  </si>
  <si>
    <t>T36</t>
  </si>
  <si>
    <t>Stickney</t>
  </si>
  <si>
    <t>T37</t>
  </si>
  <si>
    <t>Thornton</t>
  </si>
  <si>
    <t>T39</t>
  </si>
  <si>
    <t>Worth</t>
  </si>
  <si>
    <t>2026 Partial Value</t>
  </si>
  <si>
    <t>2026 Partial Value Reason</t>
  </si>
  <si>
    <t>15-01-102-001-0000</t>
  </si>
  <si>
    <t>15-01-102-001-0000 15-01-102-002-0000 15-01-102-006-0000 15-01-102-091-0000 15-01-102-113-0000 15-01-102-114-0000</t>
  </si>
  <si>
    <t>7925  NORTH RIVER FOREST</t>
  </si>
  <si>
    <t>33012</t>
  </si>
  <si>
    <t>5-17 5-17 5-17 5-90 5-90 5-90</t>
  </si>
  <si>
    <t>15-01-106-036-0000</t>
  </si>
  <si>
    <t>7619  NORTH RIVER FOREST</t>
  </si>
  <si>
    <t>15-01-106-037-0000</t>
  </si>
  <si>
    <t>7609  NORTH RIVER FOREST</t>
  </si>
  <si>
    <t>15-01-106-038-0000</t>
  </si>
  <si>
    <t>7607  NORTH RIVER FOREST</t>
  </si>
  <si>
    <t>15-01-106-043-0000</t>
  </si>
  <si>
    <t>7601 W NORTH RIVER FOREST</t>
  </si>
  <si>
    <t>15-01-203-008-0000</t>
  </si>
  <si>
    <t>15-01-203-008-0000 15-01-203-009-0000</t>
  </si>
  <si>
    <t>7363  NORTH RIVER FOREST</t>
  </si>
  <si>
    <t>15-01-203-012-0000</t>
  </si>
  <si>
    <t>7355  NORTH RIVER FOREST</t>
  </si>
  <si>
    <t>15-01-203-014-0000</t>
  </si>
  <si>
    <t>7351  NORTH RIVER FOREST</t>
  </si>
  <si>
    <t>15-01-203-035-0000</t>
  </si>
  <si>
    <t>7377  NORTH RIVER FOREST</t>
  </si>
  <si>
    <t>15-01-204-001-0000</t>
  </si>
  <si>
    <t>7329 W NORTH RIVER FOREST</t>
  </si>
  <si>
    <t>33015</t>
  </si>
  <si>
    <t>15-01-204-036-0000</t>
  </si>
  <si>
    <t>7305  NORTH RIVER FOREST</t>
  </si>
  <si>
    <t>15-01-204-038-0000</t>
  </si>
  <si>
    <t>7311  NORTH RIVER FOREST</t>
  </si>
  <si>
    <t>15-01-204-039-0000</t>
  </si>
  <si>
    <t>7319  NORTH RIVER FOREST</t>
  </si>
  <si>
    <t>15-01-204-040-0000</t>
  </si>
  <si>
    <t>7315  NORTH RIVER FOREST</t>
  </si>
  <si>
    <t>15-01-205-055-0000</t>
  </si>
  <si>
    <t>7221  NORTH RIVER FOREST</t>
  </si>
  <si>
    <t>15-01-403-012-0000</t>
  </si>
  <si>
    <t>1022 N HARLEM RIVER FOREST</t>
  </si>
  <si>
    <t>33001</t>
  </si>
  <si>
    <t>15-11-211-004-0000</t>
  </si>
  <si>
    <t>15-11-211-004-0000 15-11-211-005-0000 15-11-211-021-0000</t>
  </si>
  <si>
    <t>420  THATCHER RIVER FOREST</t>
  </si>
  <si>
    <t>33002</t>
  </si>
  <si>
    <t>15-11-212-002-0000</t>
  </si>
  <si>
    <t>15-11-212-002-0000 15-11-212-016-0000</t>
  </si>
  <si>
    <t>7975  LAKE RIVER FOREST</t>
  </si>
  <si>
    <t>15-12-115-002-0000</t>
  </si>
  <si>
    <t>7777  LAKE RIVER FOREST</t>
  </si>
  <si>
    <t>15-12-115-020-0000</t>
  </si>
  <si>
    <t>15-12-115-020-0000 15-12-115-021-0000</t>
  </si>
  <si>
    <t>7773 W LAKE RIVER FOREST</t>
  </si>
  <si>
    <t>15-12-115-022-0000</t>
  </si>
  <si>
    <t>7767 W LAKE RIVER FOREST</t>
  </si>
  <si>
    <t>15-12-115-023-0000</t>
  </si>
  <si>
    <t>7761 W LAKE RIVER FOREST</t>
  </si>
  <si>
    <t>15-12-116-028-0000</t>
  </si>
  <si>
    <t>7701  LAKE RIVER FOREST</t>
  </si>
  <si>
    <t>15-12-117-014-0000</t>
  </si>
  <si>
    <t>404  LATHROP RIVER FOREST</t>
  </si>
  <si>
    <t>15-12-211-010-0000</t>
  </si>
  <si>
    <t>15-12-211-009-0000 15-12-211-010-0000 15-12-211-011-0000</t>
  </si>
  <si>
    <t>624 N HARLEM RIVER FOREST</t>
  </si>
  <si>
    <t>5-90 5-17 5-17</t>
  </si>
  <si>
    <t>15-12-219-001-0000</t>
  </si>
  <si>
    <t>7579  LAKE RIVER FOREST</t>
  </si>
  <si>
    <t>15-12-219-002-0000</t>
  </si>
  <si>
    <t>7577  LAKE RIVER FOREST</t>
  </si>
  <si>
    <t>15-12-219-040-0000</t>
  </si>
  <si>
    <t>7513  LAKE RIVER FOREST</t>
  </si>
  <si>
    <t>15-12-220-009-0000</t>
  </si>
  <si>
    <t>15-12-220-007-0000 15-12-220-009-0000 15-12-220-025-0000</t>
  </si>
  <si>
    <t>7427  LAKE RIVER FOREST</t>
  </si>
  <si>
    <t>5-90 5-17 5-90</t>
  </si>
  <si>
    <t>15-12-305-027-0000</t>
  </si>
  <si>
    <t>345  ASHLAND RIVER FOREST</t>
  </si>
  <si>
    <t>15-12-305-029-0000</t>
  </si>
  <si>
    <t>344  LATHROP RIVER FOREST</t>
  </si>
  <si>
    <t>15-12-320-039-0000</t>
  </si>
  <si>
    <t>7756  MADISON RIVER FOREST</t>
  </si>
  <si>
    <t>33011</t>
  </si>
  <si>
    <t>15-12-321-040-0000</t>
  </si>
  <si>
    <t>7722  MADISON RIVER FOREST</t>
  </si>
  <si>
    <t>33014</t>
  </si>
  <si>
    <t>83:RETAIL-LAUNDROMAT</t>
  </si>
  <si>
    <t>15-12-321-042-0000</t>
  </si>
  <si>
    <t>15-12-321-041-0000 15-12-321-042-0000 15-12-321-043-0000</t>
  </si>
  <si>
    <t>7706  MADISON RIVER FOREST</t>
  </si>
  <si>
    <t>15-12-321-044-0000</t>
  </si>
  <si>
    <t>15-12-321-044-0000 15-12-321-045-0000</t>
  </si>
  <si>
    <t>7710  MADISON RIVER FOREST</t>
  </si>
  <si>
    <t>15-12-321-046-0000</t>
  </si>
  <si>
    <t>7700  MADISON RIVER FOREST</t>
  </si>
  <si>
    <t>Total Land Val</t>
  </si>
  <si>
    <t>15-01-202-028-1026</t>
  </si>
  <si>
    <t>33-015</t>
  </si>
  <si>
    <t>15-01-202-028-1027</t>
  </si>
  <si>
    <t>15-01-202-028-1028</t>
  </si>
  <si>
    <t>15-01-202-028-1029</t>
  </si>
  <si>
    <t>15-12-220-031-1001</t>
  </si>
  <si>
    <t>33-040</t>
  </si>
  <si>
    <t>15-12-220-031-1002</t>
  </si>
  <si>
    <t>15-12-220-031-1003</t>
  </si>
  <si>
    <t>15-12-220-031-1004</t>
  </si>
  <si>
    <t>15-12-220-031-1005</t>
  </si>
  <si>
    <t>15-12-220-031-1006</t>
  </si>
  <si>
    <t>15-12-220-032-1001</t>
  </si>
  <si>
    <t>15-12-220-032-1002</t>
  </si>
  <si>
    <t>15-12-220-032-1003</t>
  </si>
  <si>
    <t>15-12-220-032-1004</t>
  </si>
  <si>
    <t>15-12-220-032-1005</t>
  </si>
  <si>
    <t>15-12-220-032-1006</t>
  </si>
  <si>
    <t>15-12-305-031-1001</t>
  </si>
  <si>
    <t>15-12-305-031-1002</t>
  </si>
  <si>
    <t>15-01-103-077-0000</t>
  </si>
  <si>
    <t>7827  NORTH RIVER FOREST</t>
  </si>
  <si>
    <t>3-15</t>
  </si>
  <si>
    <t>15-01-104-058-0000</t>
  </si>
  <si>
    <t>15-01-104-058-0000 15-01-104-059-0000</t>
  </si>
  <si>
    <t>7777  NORTH RIVER FOREST</t>
  </si>
  <si>
    <t>3-18 3-18</t>
  </si>
  <si>
    <t>42:MULTIFAMILY-MIXED USE, LOW RISE, 3 FL =&lt;</t>
  </si>
  <si>
    <t>1965</t>
  </si>
  <si>
    <t>15-01-105-040-0000</t>
  </si>
  <si>
    <t>7711  NORTH RIVER FOREST</t>
  </si>
  <si>
    <t>15-01-205-053-0000</t>
  </si>
  <si>
    <t>1519  BONNIE BRAE RIVER FOREST</t>
  </si>
  <si>
    <t>15-01-403-038-0000</t>
  </si>
  <si>
    <t>7225  DIVISION RIVER FOREST</t>
  </si>
  <si>
    <t>15-01-406-022-0000</t>
  </si>
  <si>
    <t>7227  THOMAS RIVER FOREST</t>
  </si>
  <si>
    <t>1946</t>
  </si>
  <si>
    <t>15-01-418-022-0000</t>
  </si>
  <si>
    <t>800 N HARLEM RIVER FOREST</t>
  </si>
  <si>
    <t>33013</t>
  </si>
  <si>
    <t>15-11-212-006-0000</t>
  </si>
  <si>
    <t>419  THATCHER RIVER FOREST</t>
  </si>
  <si>
    <t>15-12-115-007-0000</t>
  </si>
  <si>
    <t>7772  CENTRAL RIVER FOREST</t>
  </si>
  <si>
    <t>1932</t>
  </si>
  <si>
    <t>15-12-115-014-0000</t>
  </si>
  <si>
    <t>402  FRANKLIN RIVER FOREST</t>
  </si>
  <si>
    <t>15-12-115-025-0000</t>
  </si>
  <si>
    <t>7759 W LAKE RIVER FOREST</t>
  </si>
  <si>
    <t>1914</t>
  </si>
  <si>
    <t>15-01-205-056-0000</t>
  </si>
  <si>
    <t>15-01-205-056-0000 15-01-205-057-0000</t>
  </si>
  <si>
    <t>7215  NORTH RIVER FOREST</t>
  </si>
  <si>
    <t>5-23 5-23</t>
  </si>
  <si>
    <t>15-12-205-014-0000</t>
  </si>
  <si>
    <t>754 N HARLEM RIVER FOREST</t>
  </si>
  <si>
    <t>MULTIFAMILY-MIXED USE, LOW RISE, 3 FL =&lt;</t>
  </si>
  <si>
    <t>RETAIL-LAUNDROMAT</t>
  </si>
  <si>
    <t>Tax Load</t>
  </si>
  <si>
    <t>Loaded Cap</t>
  </si>
  <si>
    <t>15-01-201-025-0000</t>
  </si>
  <si>
    <t>15-01-201-025-0000 15-01-201-026-0000</t>
  </si>
  <si>
    <t>7501  NORTH RIVER FOREST</t>
  </si>
  <si>
    <t>5-30 5-30</t>
  </si>
  <si>
    <t>15-01-205-054-0000</t>
  </si>
  <si>
    <t>7225  NORTH RIVER FOREST</t>
  </si>
  <si>
    <t>15-11-211-003-0000</t>
  </si>
  <si>
    <t>8001 W LAKE RIVER FOREST</t>
  </si>
  <si>
    <t>15-12-115-024-0000</t>
  </si>
  <si>
    <t>15-12-115-024-0000 15-12-115-026-0000 15-12-115-027-0000</t>
  </si>
  <si>
    <t>7755 W LAKE RIVER FOREST</t>
  </si>
  <si>
    <t>67:RETAIL-BANKS</t>
  </si>
  <si>
    <t>1915</t>
  </si>
  <si>
    <t>15-12-116-002-0000</t>
  </si>
  <si>
    <t>15-12-116-001-0000 15-12-116-002-0000 15-12-116-003-0000 15-12-116-011-0000 15-12-116-023-0000 15-12-116-027-0000</t>
  </si>
  <si>
    <t>7727  LAKE RIVER FOREST</t>
  </si>
  <si>
    <t>5-90 5-28 5-90 5-90 5-90 5-90</t>
  </si>
  <si>
    <t>15-12-117-001-0000</t>
  </si>
  <si>
    <t>15-12-116-019-0000 15-12-117-001-0000</t>
  </si>
  <si>
    <t>7629  LAKE RIVER FOREST</t>
  </si>
  <si>
    <t>5-90 5-92</t>
  </si>
  <si>
    <t>15-12-117-015-0000</t>
  </si>
  <si>
    <t>400  LATHROP RIVER FOREST</t>
  </si>
  <si>
    <t>15-12-206-001-0000</t>
  </si>
  <si>
    <t>615  LATHROP RIVER FOREST</t>
  </si>
  <si>
    <t>4-97</t>
  </si>
  <si>
    <t>109:SPECIAL-SPORT FACILITIES/FITNESS CENTERS</t>
  </si>
  <si>
    <t>1920</t>
  </si>
  <si>
    <t>15-12-211-008-0000</t>
  </si>
  <si>
    <t>630 N HARLEM RIVER FOREST</t>
  </si>
  <si>
    <t>15-12-219-038-0000</t>
  </si>
  <si>
    <t>15-12-219-038-0000 15-12-219-041-0000 15-12-219-042-0000</t>
  </si>
  <si>
    <t>7525  LAKE RIVER FOREST</t>
  </si>
  <si>
    <t>5-30 5-90 5-30</t>
  </si>
  <si>
    <t>15-12-219-039-0000</t>
  </si>
  <si>
    <t>7515  LAKE RIVER FOREST</t>
  </si>
  <si>
    <t>15-12-220-038-0000</t>
  </si>
  <si>
    <t>7411 W LAKE RIVER FOREST</t>
  </si>
  <si>
    <t>15-12-221-014-0000</t>
  </si>
  <si>
    <t>7321 W LAKE RIVER FOREST</t>
  </si>
  <si>
    <t>2001</t>
  </si>
  <si>
    <t>15-12-222-023-0000</t>
  </si>
  <si>
    <t>15-12-222-001-0000 15-12-222-002-0000 15-12-222-003-0000 15-12-222-004-0000 15-12-222-005-0000 15-12-222-020-0000 15-12-222-023-0000</t>
  </si>
  <si>
    <t>7201 W LAKE RIVER FOREST</t>
  </si>
  <si>
    <t>5-17 5-90 5-90 5-90 5-90 5-17 5-31</t>
  </si>
  <si>
    <t>15-12-305-026-0000</t>
  </si>
  <si>
    <t>349  ASHLAND RIVER FOREST</t>
  </si>
  <si>
    <t>15-12-313-044-0000</t>
  </si>
  <si>
    <t>103  FOREST RIVER FOREST</t>
  </si>
  <si>
    <t>1911</t>
  </si>
  <si>
    <t>15-12-319-011-0000</t>
  </si>
  <si>
    <t>15-12-319-011-0000 15-12-319-021-0000</t>
  </si>
  <si>
    <t>7920  MADISON RIVER FOREST</t>
  </si>
  <si>
    <t>5-26 5-90</t>
  </si>
  <si>
    <t>100:SPECIAL-INDOOR AG, GREEN HOUSE</t>
  </si>
  <si>
    <t>15-12-322-042-0000</t>
  </si>
  <si>
    <t>15-12-322-042-0000 15-12-322-043-0000 15-12-322-049-0000</t>
  </si>
  <si>
    <t>7608  MADISON RIVER FOREST</t>
  </si>
  <si>
    <t>5-22 5-22 5-22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</si>
</sst>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44" fontId="0" fillId="0" borderId="0" xfId="1" applyFont="1" applyAlignment="1">
      <alignment vertical="top"/>
    </xf>
    <xf numFmtId="164" fontId="0" fillId="0" borderId="0" xfId="1" applyNumberFormat="1" applyFont="1" applyAlignment="1">
      <alignment vertical="top"/>
    </xf>
    <xf numFmtId="9" fontId="0" fillId="0" borderId="0" xfId="2" applyFont="1" applyAlignment="1">
      <alignment vertical="top"/>
    </xf>
    <xf numFmtId="10" fontId="0" fillId="0" borderId="0" xfId="2" applyNumberFormat="1" applyFont="1" applyAlignment="1">
      <alignment vertical="top"/>
    </xf>
    <xf numFmtId="165" fontId="0" fillId="0" borderId="0" xfId="3" applyNumberFormat="1" applyFont="1" applyAlignment="1">
      <alignment vertical="top"/>
    </xf>
    <xf numFmtId="164" fontId="1" fillId="0" borderId="0" xfId="1" applyNumberFormat="1" applyFont="1"/>
    <xf numFmtId="0" fontId="0" fillId="0" borderId="0" xfId="0" applyAlignment="1">
      <alignment wrapText="1"/>
    </xf>
    <xf numFmtId="0" fontId="3" fillId="2" borderId="0" xfId="0" applyFont="1" applyFill="1"/>
    <xf numFmtId="164" fontId="3" fillId="2" borderId="0" xfId="0" applyNumberFormat="1" applyFont="1" applyFill="1"/>
    <xf numFmtId="165" fontId="3" fillId="2" borderId="0" xfId="3" applyNumberFormat="1" applyFont="1" applyFill="1"/>
    <xf numFmtId="43" fontId="0" fillId="0" borderId="0" xfId="3" applyFont="1" applyAlignment="1">
      <alignment vertical="top"/>
    </xf>
    <xf numFmtId="0" fontId="0" fillId="0" borderId="0" xfId="2" applyNumberFormat="1" applyFont="1" applyAlignment="1">
      <alignment vertical="top"/>
    </xf>
    <xf numFmtId="10" fontId="0" fillId="0" borderId="0" xfId="2" applyNumberFormat="1" applyFont="1" applyAlignment="1">
      <alignment horizontal="center" vertical="top" wrapText="1"/>
    </xf>
    <xf numFmtId="10" fontId="0" fillId="0" borderId="0" xfId="2" applyNumberFormat="1" applyFont="1"/>
    <xf numFmtId="10" fontId="0" fillId="0" borderId="0" xfId="2" applyNumberFormat="1" applyFont="1" applyAlignment="1">
      <alignment horizontal="center" vertical="top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118"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</dxf>
    <dxf>
      <numFmt numFmtId="0" formatCode="General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4" formatCode="0.00%"/>
    </dxf>
    <dxf>
      <numFmt numFmtId="14" formatCode="0.00%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3" formatCode="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4" formatCode="0.00%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7" xr16:uid="{504C9BA2-24D0-43E5-BEBE-CAD6873EF2FB}" autoFormatId="16" applyNumberFormats="0" applyBorderFormats="0" applyFontFormats="0" applyPatternFormats="0" applyAlignmentFormats="0" applyWidthHeightFormats="0">
  <queryTableRefresh nextId="14">
    <queryTableFields count="11">
      <queryTableField id="1" name="KeyPIN" tableColumnId="1"/>
      <queryTableField id="2" name="PINs" tableColumnId="2"/>
      <queryTableField id="3" name="Address" tableColumnId="3"/>
      <queryTableField id="4" name="Tax District" tableColumnId="4"/>
      <queryTableField id="5" name="Classes" tableColumnId="5"/>
      <queryTableField id="6" name="Subclass2" tableColumnId="6"/>
      <queryTableField id="7" name="Land.Total SF" tableColumnId="7"/>
      <queryTableField id="8" name="GBA" tableColumnId="8"/>
      <queryTableField id="9" name="Market Value" tableColumnId="9"/>
      <queryTableField id="12" name="2026 Partial Value" tableColumnId="10"/>
      <queryTableField id="13" name="2026 Partial Value Reason" tableColumnId="1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7" connectionId="12" xr16:uid="{54F18698-9E02-4B04-81A1-176A31B61397}" autoFormatId="16" applyNumberFormats="0" applyBorderFormats="0" applyFontFormats="0" applyPatternFormats="0" applyAlignmentFormats="0" applyWidthHeightFormats="0">
  <queryTableRefresh nextId="50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8" name="BldgSF" tableColumnId="8"/>
      <queryTableField id="6" name="Subclass2" tableColumnId="6"/>
      <queryTableField id="9" name="YearBlt" tableColumnId="9"/>
      <queryTableField id="10" name="Investment Rating" tableColumnId="10"/>
      <queryTableField id="11" name="Adj Rent $/SF" tableColumnId="11"/>
      <queryTableField id="12" name="PGI" tableColumnId="12"/>
      <queryTableField id="13" name="V/C" tableColumnId="13"/>
      <queryTableField id="14" name="EGI" tableColumnId="14"/>
      <queryTableField id="15" name="% Exp." tableColumnId="15"/>
      <queryTableField id="16" name="NOI" tableColumnId="16"/>
      <queryTableField id="17" name="Cap Rate" tableColumnId="17"/>
      <queryTableField id="27" name="Tax Load" tableColumnId="25"/>
      <queryTableField id="28" name="Loaded Cap" tableColumnId="26"/>
      <queryTableField id="18" name="L:B Ratio" tableColumnId="18"/>
      <queryTableField id="19" name="Excess Land Area" tableColumnId="19"/>
      <queryTableField id="20" name="Excess Land Value" tableColumnId="20"/>
      <queryTableField id="21" name="Market Value" tableColumnId="21"/>
      <queryTableField id="22" name="Final MV / SF" tableColumnId="22"/>
      <queryTableField id="25" name="2026 Partial Value" tableColumnId="23"/>
      <queryTableField id="26" name="2026 Partial Value Reason" tableColumnId="2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10" xr16:uid="{8EE21FCE-0A39-47EC-AD5E-7A833D37A09F}" autoFormatId="16" applyNumberFormats="0" applyBorderFormats="0" applyFontFormats="0" applyPatternFormats="0" applyAlignmentFormats="0" applyWidthHeightFormats="0">
  <queryTableRefresh nextId="37">
    <queryTableFields count="29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Studios" tableColumnId="9"/>
      <queryTableField id="10" name="1BR" tableColumnId="10"/>
      <queryTableField id="11" name="2BR" tableColumnId="11"/>
      <queryTableField id="12" name="3BR" tableColumnId="12"/>
      <queryTableField id="13" name="4BR" tableColumnId="13"/>
      <queryTableField id="14" name="MobileHomePads" tableColumnId="14"/>
      <queryTableField id="15" name="CommSF" tableColumnId="15"/>
      <queryTableField id="16" name="YearBlt" tableColumnId="16"/>
      <queryTableField id="17" name="Investment Rating" tableColumnId="17"/>
      <queryTableField id="18" name="Adjusted PGI" tableColumnId="18"/>
      <queryTableField id="19" name="V/C" tableColumnId="19"/>
      <queryTableField id="20" name="EGI" tableColumnId="20"/>
      <queryTableField id="21" name="% Exp." tableColumnId="21"/>
      <queryTableField id="22" name="NOI" tableColumnId="22"/>
      <queryTableField id="23" name="Cap Rate" tableColumnId="23"/>
      <queryTableField id="30" name="Tax Load" tableColumnId="28"/>
      <queryTableField id="31" name="Loaded Cap" tableColumnId="29"/>
      <queryTableField id="25" name="Market Value" tableColumnId="25"/>
      <queryTableField id="24" name="Final MV / Unit" tableColumnId="24"/>
      <queryTableField id="28" name="2026 Partial Value" tableColumnId="26"/>
      <queryTableField id="29" name="2026 Partial Value Reason" tableColumnId="2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3" connectionId="6" xr16:uid="{42B71A27-8266-4F9F-9F8C-D5C02941016A}" autoFormatId="16" applyNumberFormats="0" applyBorderFormats="0" applyFontFormats="0" applyPatternFormats="0" applyAlignmentFormats="0" applyWidthHeightFormats="0">
  <queryTableRefresh nextId="50">
    <queryTableFields count="24">
      <queryTableField id="1" name="KeyPIN" tableColumnId="1"/>
      <queryTableField id="2" name="PINs" tableColumnId="2"/>
      <queryTableField id="3" name="NBHD" tableColumnId="3"/>
      <queryTableField id="4" name="Classes" tableColumnId="4"/>
      <queryTableField id="5" name="Town Region" tableColumnId="5"/>
      <queryTableField id="6" name="Subclass2" tableColumnId="6"/>
      <queryTableField id="48" name="BldgSF" tableColumnId="13"/>
      <queryTableField id="18" name="Adj Rent $/SF" tableColumnId="17"/>
      <queryTableField id="19" name="PGI" tableColumnId="18"/>
      <queryTableField id="20" name="V/C" tableColumnId="19"/>
      <queryTableField id="21" name="EGI" tableColumnId="20"/>
      <queryTableField id="22" name="% Exp." tableColumnId="21"/>
      <queryTableField id="23" name="NOI" tableColumnId="22"/>
      <queryTableField id="24" name="Cap Rate" tableColumnId="23"/>
      <queryTableField id="44" name="Tax Load" tableColumnId="11"/>
      <queryTableField id="45" name="Loaded Cap" tableColumnId="12"/>
      <queryTableField id="32" name="L:B Ratio" tableColumnId="24"/>
      <queryTableField id="33" name="Excess Land Area" tableColumnId="25"/>
      <queryTableField id="34" name="Excess Land Value" tableColumnId="26"/>
      <queryTableField id="40" name="Total Land Val" tableColumnId="7"/>
      <queryTableField id="8" name="Market Value" tableColumnId="8"/>
      <queryTableField id="16" name="Final MV / SF" tableColumnId="16"/>
      <queryTableField id="41" name="2026 Partial Value" tableColumnId="9"/>
      <queryTableField id="42" name="2026 Partial Value Reason" tableColumnId="10"/>
    </queryTableFields>
    <queryTableDeletedFields count="2">
      <deletedField name="Model"/>
      <deletedField name="Model"/>
    </queryTableDeleted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5" xr16:uid="{831428F6-A3A4-4A9F-8562-0318D161CB2E}" autoFormatId="16" applyNumberFormats="0" applyBorderFormats="0" applyFontFormats="0" applyPatternFormats="0" applyAlignmentFormats="0" applyWidthHeightFormats="0">
  <queryTableRefresh nextId="51">
    <queryTableFields count="26">
      <queryTableField id="1" name="KeyPIN" tableColumnId="1"/>
      <queryTableField id="2" name="PINs" tableColumnId="2"/>
      <queryTableField id="5" name="Classes" tableColumnId="5"/>
      <queryTableField id="3" name="Address" tableColumnId="3"/>
      <queryTableField id="4" name="Tax District" tableColumnId="4"/>
      <queryTableField id="7" name="Land.Total SF" tableColumnId="7"/>
      <queryTableField id="6" name="Subclass2" tableColumnId="6"/>
      <queryTableField id="8" name="BldgSF" tableColumnId="8"/>
      <queryTableField id="9" name="Investment Rating" tableColumnId="9"/>
      <queryTableField id="10" name="Adj Rent $/SF" tableColumnId="10"/>
      <queryTableField id="11" name="PGI" tableColumnId="11"/>
      <queryTableField id="12" name="V/C" tableColumnId="12"/>
      <queryTableField id="13" name="EGI" tableColumnId="13"/>
      <queryTableField id="14" name="% Exp." tableColumnId="14"/>
      <queryTableField id="15" name="NOI" tableColumnId="15"/>
      <queryTableField id="16" name="Cap Rate" tableColumnId="16"/>
      <queryTableField id="46" name="Tax Load" tableColumnId="25"/>
      <queryTableField id="47" name="Loaded Cap" tableColumnId="26"/>
      <queryTableField id="23" name="L:B Ratio" tableColumnId="23"/>
      <queryTableField id="17" name="Excess Land Area" tableColumnId="17"/>
      <queryTableField id="18" name="Excess Land Value" tableColumnId="18"/>
      <queryTableField id="27" name="Total Land Val" tableColumnId="24"/>
      <queryTableField id="19" name="Market Value" tableColumnId="19"/>
      <queryTableField id="20" name="Final MV / SF" tableColumnId="20"/>
      <queryTableField id="25" name="2026 Partial Value" tableColumnId="21"/>
      <queryTableField id="26" name="2026 Partial Value Reason" tableColumnId="22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8" connectionId="14" xr16:uid="{2D75E50C-BC7C-436E-BA10-C504BDD2DFDC}" autoFormatId="16" applyNumberFormats="0" applyBorderFormats="0" applyFontFormats="0" applyPatternFormats="0" applyAlignmentFormats="0" applyWidthHeightFormats="0">
  <queryTableRefresh nextId="6">
    <queryTableFields count="3">
      <queryTableField id="1" name="Subclass2" tableColumnId="1"/>
      <queryTableField id="2" name="Total Market Value" tableColumnId="2"/>
      <queryTableField id="3" name="# of Properties" tableColumnId="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320903-4CB4-413C-B125-014D5156C059}" name="TownIDs" displayName="TownIDs" ref="A1:C18" totalsRowShown="0">
  <autoFilter ref="A1:C18" xr:uid="{48320903-4CB4-413C-B125-014D5156C059}"/>
  <tableColumns count="3">
    <tableColumn id="1" xr3:uid="{A0AC7438-252A-49DD-846E-DCF04F0C50C3}" name="Township"/>
    <tableColumn id="9" xr3:uid="{25A8D17C-BECC-4446-B950-CCBFB2388DA6}" name="TownName"/>
    <tableColumn id="2" xr3:uid="{CA6D866E-B5BA-4BC9-BFEA-47C9FD8117E2}" name="TownID" dataDxfId="117">
      <calculatedColumnFormula>TownIDs[[#This Row],[Township]]&amp;"_"&amp;TownIDs[[#This Row],[TownName]]</calculatedColumnFormula>
    </tableColumn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15AD70C-7866-4A51-AF55-B92C39CD0A3B}" name="GasStation_ValuationModel" displayName="GasStation_ValuationModel" ref="A1:K3" tableType="queryTable" totalsRowShown="0" headerRowDxfId="116" dataDxfId="115">
  <autoFilter ref="A1:K3" xr:uid="{215AD70C-7866-4A51-AF55-B92C39CD0A3B}"/>
  <tableColumns count="11">
    <tableColumn id="1" xr3:uid="{AE68273F-C3B1-47FF-B65C-3EBFC27E8D37}" uniqueName="1" name="KeyPIN" queryTableFieldId="1" dataDxfId="114"/>
    <tableColumn id="2" xr3:uid="{A5C28D53-CC22-482A-ABED-0479CE8E80DA}" uniqueName="2" name="PINs" queryTableFieldId="2" dataDxfId="113"/>
    <tableColumn id="3" xr3:uid="{D43613FC-8AE1-44C4-8E49-6B74A6F7E275}" uniqueName="3" name="Address" queryTableFieldId="3" dataDxfId="112"/>
    <tableColumn id="4" xr3:uid="{2A6B297E-26DD-4761-9D37-70545A4D6427}" uniqueName="4" name="Tax District" queryTableFieldId="4" dataDxfId="111"/>
    <tableColumn id="5" xr3:uid="{556A279D-80D0-4C55-B04C-941155C605FD}" uniqueName="5" name="Classes" queryTableFieldId="5" dataDxfId="110"/>
    <tableColumn id="6" xr3:uid="{6AB32A4B-7A09-4868-8D54-E7C09FA1EC99}" uniqueName="6" name="Subclass2" queryTableFieldId="6" dataDxfId="109"/>
    <tableColumn id="7" xr3:uid="{53B8EE48-DEC8-4A54-AA73-838815F62037}" uniqueName="7" name="Land.Total SF" queryTableFieldId="7" dataDxfId="108" dataCellStyle="Comma"/>
    <tableColumn id="8" xr3:uid="{AF02D371-BDB7-4C7D-A5AE-999E8770E624}" uniqueName="8" name="GBA" queryTableFieldId="8" dataDxfId="107" dataCellStyle="Comma"/>
    <tableColumn id="9" xr3:uid="{DF348F9B-7528-4A9B-AD57-06809198348C}" uniqueName="9" name="Market Value" queryTableFieldId="9" dataDxfId="106" dataCellStyle="Currency"/>
    <tableColumn id="10" xr3:uid="{9D090001-340D-4119-8050-B7EBE6C3AAB4}" uniqueName="10" name="2026 Partial Value" queryTableFieldId="12"/>
    <tableColumn id="11" xr3:uid="{70943EF7-E9D9-4781-9C84-8DEEB9FA5842}" uniqueName="11" name="2026 Partial Value Reason" queryTableFieldId="13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097398F-A971-4E9D-91EA-A70D6C083A13}" name="Specials" displayName="Specials" ref="A1:Z19" tableType="queryTable" totalsRowShown="0" headerRowDxfId="105" dataDxfId="104">
  <autoFilter ref="A1:Z19" xr:uid="{F097398F-A971-4E9D-91EA-A70D6C083A13}"/>
  <tableColumns count="26">
    <tableColumn id="1" xr3:uid="{0C18AA46-5241-4AD5-A0A0-3E5CE9E8DF13}" uniqueName="1" name="KeyPIN" queryTableFieldId="1" dataDxfId="103"/>
    <tableColumn id="2" xr3:uid="{B78BE96C-0B05-48AE-8347-4645DAD1343D}" uniqueName="2" name="PINs" queryTableFieldId="2" dataDxfId="102"/>
    <tableColumn id="5" xr3:uid="{BA02097F-4CAE-458D-9D02-85CFDFE4D545}" uniqueName="5" name="Classes" queryTableFieldId="5" dataDxfId="101"/>
    <tableColumn id="3" xr3:uid="{EBB6AEE1-6791-4883-A1B0-47AFDDF061A9}" uniqueName="3" name="Address" queryTableFieldId="3" dataDxfId="100"/>
    <tableColumn id="4" xr3:uid="{43F4AA69-8173-400E-B7B1-52ABBD53DB76}" uniqueName="4" name="Tax District" queryTableFieldId="4" dataDxfId="99"/>
    <tableColumn id="7" xr3:uid="{E804D94D-50DC-49AF-BAD3-8C9C32F898FA}" uniqueName="7" name="Land.Total SF" queryTableFieldId="7" dataDxfId="98"/>
    <tableColumn id="8" xr3:uid="{9FDB61BB-5468-403F-B880-A0517BD8BAE9}" uniqueName="8" name="BldgSF" queryTableFieldId="8" dataDxfId="0"/>
    <tableColumn id="6" xr3:uid="{CEA81EC6-1ADB-44DB-92DA-805A3FA6B16D}" uniqueName="6" name="Subclass2" queryTableFieldId="6" dataDxfId="97"/>
    <tableColumn id="9" xr3:uid="{10CDEF99-B7DF-4DCD-BB1C-F3F1AC32B2F2}" uniqueName="9" name="YearBlt" queryTableFieldId="9" dataDxfId="96"/>
    <tableColumn id="10" xr3:uid="{3C0AE8BB-A8B0-4A08-A5EB-41BC34E7418A}" uniqueName="10" name="Investment Rating" queryTableFieldId="10" dataDxfId="95"/>
    <tableColumn id="11" xr3:uid="{5512D576-EA62-450D-9A16-3B0F59333E0D}" uniqueName="11" name="Adj Rent $/SF" queryTableFieldId="11" dataDxfId="94" dataCellStyle="Currency"/>
    <tableColumn id="12" xr3:uid="{317FADF5-1C08-409A-A4C3-87BC8837A1BA}" uniqueName="12" name="PGI" queryTableFieldId="12" dataDxfId="93" dataCellStyle="Currency"/>
    <tableColumn id="13" xr3:uid="{7257072B-07F3-4ACE-ACDA-F9E88FC821B7}" uniqueName="13" name="V/C" queryTableFieldId="13" dataDxfId="92" dataCellStyle="Percent"/>
    <tableColumn id="14" xr3:uid="{BE58FF9B-43FA-4E8C-88A4-9DC97C28444D}" uniqueName="14" name="EGI" queryTableFieldId="14" dataDxfId="91" dataCellStyle="Currency"/>
    <tableColumn id="15" xr3:uid="{48EB7BC6-A258-4392-92FD-72ECAF13C5C8}" uniqueName="15" name="% Exp." queryTableFieldId="15" dataDxfId="90" dataCellStyle="Percent"/>
    <tableColumn id="16" xr3:uid="{25D1057F-BB85-44CC-AA17-4E5ED4BD1C0E}" uniqueName="16" name="NOI" queryTableFieldId="16" dataDxfId="89" dataCellStyle="Currency"/>
    <tableColumn id="17" xr3:uid="{0B15A316-3DCB-4CA8-8D96-3F174C2E3255}" uniqueName="17" name="Cap Rate" queryTableFieldId="17" dataDxfId="88" dataCellStyle="Percent"/>
    <tableColumn id="25" xr3:uid="{C4EE8880-996A-4D2D-AF98-A594B8777EDF}" uniqueName="25" name="Tax Load" queryTableFieldId="27" dataDxfId="87" dataCellStyle="Percent"/>
    <tableColumn id="26" xr3:uid="{65E3ED83-6C9F-4C5B-AD03-9017A4DF6F6C}" uniqueName="26" name="Loaded Cap" queryTableFieldId="28" dataDxfId="86" dataCellStyle="Percent"/>
    <tableColumn id="18" xr3:uid="{65815713-02A5-478B-9E8A-D77BF53F31C3}" uniqueName="18" name="L:B Ratio" queryTableFieldId="18" dataDxfId="85"/>
    <tableColumn id="19" xr3:uid="{7BDDE8E0-20CB-4588-BD26-EDE3F769F597}" uniqueName="19" name="Excess Land Area" queryTableFieldId="19" dataDxfId="84"/>
    <tableColumn id="20" xr3:uid="{72E84475-1356-484C-A636-2B15AEDFB887}" uniqueName="20" name="Excess Land Value" queryTableFieldId="20" dataDxfId="83"/>
    <tableColumn id="21" xr3:uid="{6ABBE6BF-FBD1-4587-9EEF-F1DDD40FBDD6}" uniqueName="21" name="Market Value" queryTableFieldId="21" dataDxfId="82" dataCellStyle="Currency"/>
    <tableColumn id="22" xr3:uid="{4EB9AF8A-43DF-4414-A51E-71DE479FFE5D}" uniqueName="22" name="Final MV / SF" queryTableFieldId="22" dataDxfId="81" dataCellStyle="Currency"/>
    <tableColumn id="23" xr3:uid="{F70536C9-6F3A-488B-9128-D125058EA669}" uniqueName="23" name="2026 Partial Value" queryTableFieldId="25" dataCellStyle="Currency"/>
    <tableColumn id="24" xr3:uid="{570193CB-8079-4C1B-84A0-BE0BB4969E98}" uniqueName="24" name="2026 Partial Value Reason" queryTableFieldId="26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2EFF98-EC86-4158-8272-20DA7E1D60DD}" name="Multifamily" displayName="Multifamily" ref="A1:AC12" tableType="queryTable" totalsRowShown="0" headerRowDxfId="80" dataDxfId="79">
  <autoFilter ref="A1:AC12" xr:uid="{9B2EFF98-EC86-4158-8272-20DA7E1D60DD}"/>
  <tableColumns count="29">
    <tableColumn id="1" xr3:uid="{7C60C362-E7D9-4F34-9B3D-DA53B1372160}" uniqueName="1" name="KeyPIN" queryTableFieldId="1" dataDxfId="78"/>
    <tableColumn id="2" xr3:uid="{D2293A11-1234-44A3-83A6-5EDF0397DD09}" uniqueName="2" name="PINs" queryTableFieldId="2" dataDxfId="77"/>
    <tableColumn id="5" xr3:uid="{54E2EA26-086B-4727-9988-399F73ACEF03}" uniqueName="5" name="Classes" queryTableFieldId="5" dataDxfId="76"/>
    <tableColumn id="3" xr3:uid="{9D131CBB-21E0-4C25-B97E-83FD4265EDCA}" uniqueName="3" name="Address" queryTableFieldId="3" dataDxfId="75"/>
    <tableColumn id="4" xr3:uid="{95F3114E-62E4-4FFB-92CB-535A8FEF6BEB}" uniqueName="4" name="Tax District" queryTableFieldId="4" dataDxfId="74"/>
    <tableColumn id="7" xr3:uid="{97124941-F044-4CE4-BA91-BDC5B7B33365}" uniqueName="7" name="Land.Total SF" queryTableFieldId="7" dataDxfId="73"/>
    <tableColumn id="6" xr3:uid="{CAECA12F-95C3-4B1D-8FD4-80809413F039}" uniqueName="6" name="Subclass2" queryTableFieldId="6" dataDxfId="72"/>
    <tableColumn id="8" xr3:uid="{BC031DA9-4C3A-4196-912B-B1AFC904981C}" uniqueName="8" name="BldgSF" queryTableFieldId="8" dataDxfId="71"/>
    <tableColumn id="9" xr3:uid="{5369EA49-6BA4-44AA-A85B-8AFBE01370B3}" uniqueName="9" name="Studios" queryTableFieldId="9" dataDxfId="70"/>
    <tableColumn id="10" xr3:uid="{2D6E7865-9FDA-4244-9FA8-302F7FD3100E}" uniqueName="10" name="1BR" queryTableFieldId="10" dataDxfId="69"/>
    <tableColumn id="11" xr3:uid="{35C7F3D8-E4C4-46B1-B631-F5CC2CE26935}" uniqueName="11" name="2BR" queryTableFieldId="11" dataDxfId="68"/>
    <tableColumn id="12" xr3:uid="{70C270D8-E329-41C9-8610-756337194D1E}" uniqueName="12" name="3BR" queryTableFieldId="12" dataDxfId="67"/>
    <tableColumn id="13" xr3:uid="{D854A32B-35FB-4022-8210-3491A86724CD}" uniqueName="13" name="4BR" queryTableFieldId="13" dataDxfId="66"/>
    <tableColumn id="14" xr3:uid="{5AB64758-10AA-4462-94CB-A13EEA327676}" uniqueName="14" name="MobileHomePads" queryTableFieldId="14" dataDxfId="65"/>
    <tableColumn id="15" xr3:uid="{F75B8C28-90AF-421F-B538-F755B745052E}" uniqueName="15" name="CommSF" queryTableFieldId="15" dataDxfId="64"/>
    <tableColumn id="16" xr3:uid="{DA82CA34-0E34-4D16-AEF1-805A8C998127}" uniqueName="16" name="YearBlt" queryTableFieldId="16" dataDxfId="63"/>
    <tableColumn id="17" xr3:uid="{7909001C-842F-4302-946B-79AB12502AAB}" uniqueName="17" name="Investment Rating" queryTableFieldId="17" dataDxfId="62"/>
    <tableColumn id="18" xr3:uid="{7BDDE970-79D1-4DF3-AC9C-E7F50EADDB96}" uniqueName="18" name="Adjusted PGI" queryTableFieldId="18" dataDxfId="61" dataCellStyle="Currency"/>
    <tableColumn id="19" xr3:uid="{D09BFC34-C4BE-493E-944D-68AD48CB1877}" uniqueName="19" name="V/C" queryTableFieldId="19" dataDxfId="60" dataCellStyle="Percent"/>
    <tableColumn id="20" xr3:uid="{72554946-0318-4361-8A35-585D87A0B764}" uniqueName="20" name="EGI" queryTableFieldId="20" dataDxfId="59" dataCellStyle="Currency"/>
    <tableColumn id="21" xr3:uid="{2A0ED62F-72B2-4758-8505-0045288C5C8D}" uniqueName="21" name="% Exp." queryTableFieldId="21" dataDxfId="58" dataCellStyle="Percent"/>
    <tableColumn id="22" xr3:uid="{7286398A-03BE-4C64-8FFF-9BE48D978F02}" uniqueName="22" name="NOI" queryTableFieldId="22" dataDxfId="57" dataCellStyle="Currency"/>
    <tableColumn id="23" xr3:uid="{20462864-DEA9-4195-B193-FBFDE5D28AC5}" uniqueName="23" name="Cap Rate" queryTableFieldId="23" dataDxfId="56" dataCellStyle="Percent"/>
    <tableColumn id="28" xr3:uid="{1C7DEB11-7434-46A9-8037-2FB6BCCB8952}" uniqueName="28" name="Tax Load" queryTableFieldId="30" dataDxfId="55" dataCellStyle="Percent"/>
    <tableColumn id="29" xr3:uid="{05793C61-45A4-462F-A603-4F2A1DF37988}" uniqueName="29" name="Loaded Cap" queryTableFieldId="31" dataDxfId="54" dataCellStyle="Percent"/>
    <tableColumn id="25" xr3:uid="{64E42569-2C6B-4702-BCB3-06A6DB93BB45}" uniqueName="25" name="Market Value" queryTableFieldId="25" dataDxfId="53" dataCellStyle="Currency"/>
    <tableColumn id="24" xr3:uid="{A6CC00AC-56A1-41C8-A82B-F355DEC6AB85}" uniqueName="24" name="Final MV / Unit" queryTableFieldId="24" dataDxfId="52" dataCellStyle="Currency"/>
    <tableColumn id="26" xr3:uid="{6D06B787-ACCC-45A3-83A6-91414405D3ED}" uniqueName="26" name="2026 Partial Value" queryTableFieldId="28" dataCellStyle="Currency"/>
    <tableColumn id="27" xr3:uid="{C110C2AA-15A1-4241-AEA7-45049E219909}" uniqueName="27" name="2026 Partial Value Reason" queryTableFieldId="29" dataCellStyle="Currency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E7EAA5-49B4-4B69-8C9E-3A016817F9BE}" name="Condos" displayName="Condos" ref="A1:X19" tableType="queryTable" totalsRowShown="0" headerRowDxfId="51" dataDxfId="50">
  <autoFilter ref="A1:X19" xr:uid="{6FE7EAA5-49B4-4B69-8C9E-3A016817F9BE}"/>
  <tableColumns count="24">
    <tableColumn id="1" xr3:uid="{71131CF3-CFEC-4511-885E-13444B31AEBD}" uniqueName="1" name="KeyPIN" queryTableFieldId="1" dataDxfId="49"/>
    <tableColumn id="2" xr3:uid="{564619BC-25D0-421C-9DF1-D7322826749C}" uniqueName="2" name="PINs" queryTableFieldId="2" dataDxfId="48"/>
    <tableColumn id="3" xr3:uid="{723F6CD0-DF33-4229-93B9-36D8D0DFC751}" uniqueName="3" name="NBHD" queryTableFieldId="3" dataDxfId="47"/>
    <tableColumn id="4" xr3:uid="{FFDBF598-E99E-454D-8317-8AA1066D95C4}" uniqueName="4" name="Classes" queryTableFieldId="4" dataDxfId="46"/>
    <tableColumn id="5" xr3:uid="{09259AC4-B4DC-465E-AD24-65E000BB3DB3}" uniqueName="5" name="Town Region" queryTableFieldId="5" dataDxfId="45"/>
    <tableColumn id="6" xr3:uid="{6DDC17B8-1E40-4E17-B629-CE292C15AE94}" uniqueName="6" name="Subclass2" queryTableFieldId="6" dataDxfId="44"/>
    <tableColumn id="13" xr3:uid="{1352D503-F3FB-4E59-AA96-47FE66194647}" uniqueName="13" name="BldgSF" queryTableFieldId="48"/>
    <tableColumn id="17" xr3:uid="{7C2FCCB6-9347-4536-86A4-467A3C4E8D1E}" uniqueName="17" name="Adj Rent $/SF" queryTableFieldId="18" dataDxfId="43" dataCellStyle="Currency"/>
    <tableColumn id="18" xr3:uid="{4BF0D7D1-0BA0-4181-AA5D-749EA29ADD5A}" uniqueName="18" name="PGI" queryTableFieldId="19" dataDxfId="42" dataCellStyle="Currency"/>
    <tableColumn id="19" xr3:uid="{44D1E241-30B5-47A7-960C-3680E3D6239A}" uniqueName="19" name="V/C" queryTableFieldId="20" dataDxfId="41" dataCellStyle="Percent"/>
    <tableColumn id="20" xr3:uid="{6C23E46F-EA39-4B86-A613-DC4948401262}" uniqueName="20" name="EGI" queryTableFieldId="21" dataDxfId="40" dataCellStyle="Currency"/>
    <tableColumn id="21" xr3:uid="{7E5830A9-6678-4591-89F4-FD004732725B}" uniqueName="21" name="% Exp." queryTableFieldId="22" dataDxfId="39" dataCellStyle="Percent"/>
    <tableColumn id="22" xr3:uid="{84936A29-B726-493E-B9D2-444A5A592916}" uniqueName="22" name="NOI" queryTableFieldId="23" dataDxfId="38" dataCellStyle="Currency"/>
    <tableColumn id="23" xr3:uid="{8768DD63-2BC2-4142-9683-D513D11EB5EC}" uniqueName="23" name="Cap Rate" queryTableFieldId="24" dataDxfId="37" dataCellStyle="Percent"/>
    <tableColumn id="11" xr3:uid="{46382B76-1FDA-4178-98E3-3D4470B69842}" uniqueName="11" name="Tax Load" queryTableFieldId="44" dataDxfId="36" dataCellStyle="Percent"/>
    <tableColumn id="12" xr3:uid="{B7A462CB-F410-4CC3-A3C2-6A33116D7796}" uniqueName="12" name="Loaded Cap" queryTableFieldId="45"/>
    <tableColumn id="24" xr3:uid="{D28C8B4B-B8A0-42B1-A017-A313A49F5226}" uniqueName="24" name="L:B Ratio" queryTableFieldId="32" dataDxfId="35" dataCellStyle="Currency"/>
    <tableColumn id="25" xr3:uid="{E0069B5C-BF5D-4C14-800A-B3808DDA5E5C}" uniqueName="25" name="Excess Land Area" queryTableFieldId="33" dataDxfId="34" dataCellStyle="Comma"/>
    <tableColumn id="26" xr3:uid="{CD288ECC-5AFD-4B60-94E8-50D656C1855B}" uniqueName="26" name="Excess Land Value" queryTableFieldId="34" dataDxfId="33" dataCellStyle="Currency"/>
    <tableColumn id="7" xr3:uid="{A3C5FC63-15DE-4993-9ABC-E931D68959DA}" uniqueName="7" name="Total Land Val" queryTableFieldId="40" dataCellStyle="Currency"/>
    <tableColumn id="8" xr3:uid="{03393B18-2791-4449-811E-A6C715B49AFD}" uniqueName="8" name="Market Value" queryTableFieldId="8" dataDxfId="32" dataCellStyle="Currency"/>
    <tableColumn id="16" xr3:uid="{74FF6038-682A-4767-8CA3-926B3F042844}" uniqueName="16" name="Final MV / SF" queryTableFieldId="16" dataDxfId="31" dataCellStyle="Currency"/>
    <tableColumn id="9" xr3:uid="{4D7ECDD4-32BD-47F3-B6B1-DDB5A775DBAC}" uniqueName="9" name="2026 Partial Value" queryTableFieldId="41"/>
    <tableColumn id="10" xr3:uid="{B102766A-E022-44F5-990D-EE9BD076AF4C}" uniqueName="10" name="2026 Partial Value Reason" queryTableFieldId="42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615FA1-1775-442F-83D6-D07FC536D19F}" name="Comm517" displayName="Comm517" ref="A1:Z37" tableType="queryTable" totalsRowShown="0" headerRowDxfId="30" dataDxfId="29">
  <autoFilter ref="A1:Z37" xr:uid="{DF615FA1-1775-442F-83D6-D07FC536D19F}"/>
  <tableColumns count="26">
    <tableColumn id="1" xr3:uid="{C99E4F18-BD32-46B0-912A-8F79FB1A7B19}" uniqueName="1" name="KeyPIN" queryTableFieldId="1" dataDxfId="28"/>
    <tableColumn id="2" xr3:uid="{996CF0E8-FC91-4805-B9CE-A7575F4F0951}" uniqueName="2" name="PINs" queryTableFieldId="2" dataDxfId="27"/>
    <tableColumn id="5" xr3:uid="{A14F40BE-5C1D-4DF8-9664-7EAF958D0038}" uniqueName="5" name="Classes" queryTableFieldId="5" dataDxfId="26"/>
    <tableColumn id="3" xr3:uid="{D40FF7A6-58BF-4D76-AD88-619687EDA6C3}" uniqueName="3" name="Address" queryTableFieldId="3" dataDxfId="25"/>
    <tableColumn id="4" xr3:uid="{DFA7C90D-8BF4-4FA1-8100-3F6E35C94F63}" uniqueName="4" name="Tax District" queryTableFieldId="4" dataDxfId="24"/>
    <tableColumn id="7" xr3:uid="{C3C85BE2-7432-4E0B-B040-6CA3CF1ECDE6}" uniqueName="7" name="Land.Total SF" queryTableFieldId="7" dataDxfId="23"/>
    <tableColumn id="6" xr3:uid="{0BA47580-E01F-40A2-98EB-54F59E6A4B89}" uniqueName="6" name="Subclass2" queryTableFieldId="6" dataDxfId="22"/>
    <tableColumn id="8" xr3:uid="{3917ED07-6823-4530-8977-4230E6A5ABF4}" uniqueName="8" name="BldgSF" queryTableFieldId="8" dataDxfId="21"/>
    <tableColumn id="9" xr3:uid="{5AA22AAA-C9DE-4E06-9DD2-BF3D87B4B759}" uniqueName="9" name="Investment Rating" queryTableFieldId="9" dataDxfId="20"/>
    <tableColumn id="10" xr3:uid="{314A2F40-6FCD-4020-B342-148536744C00}" uniqueName="10" name="Adj Rent $/SF" queryTableFieldId="10" dataDxfId="19" dataCellStyle="Currency"/>
    <tableColumn id="11" xr3:uid="{205052FA-548A-4423-9820-808F79B942F1}" uniqueName="11" name="PGI" queryTableFieldId="11" dataDxfId="18" dataCellStyle="Currency"/>
    <tableColumn id="12" xr3:uid="{B406378D-7B55-4E6D-BED2-7B5F3658D981}" uniqueName="12" name="V/C" queryTableFieldId="12" dataDxfId="17" dataCellStyle="Percent"/>
    <tableColumn id="13" xr3:uid="{338469A7-6D89-433E-8405-168A03C9DDCF}" uniqueName="13" name="EGI" queryTableFieldId="13" dataDxfId="16" dataCellStyle="Currency"/>
    <tableColumn id="14" xr3:uid="{D735BF2E-FF98-49D0-B5A4-D12AF2053FA8}" uniqueName="14" name="% Exp." queryTableFieldId="14" dataDxfId="15" dataCellStyle="Percent"/>
    <tableColumn id="15" xr3:uid="{66324BA8-6479-4B4E-92FF-CC363D852DE2}" uniqueName="15" name="NOI" queryTableFieldId="15" dataDxfId="14" dataCellStyle="Currency"/>
    <tableColumn id="16" xr3:uid="{77B780E4-371A-46EC-94B6-12BDD7C67B3F}" uniqueName="16" name="Cap Rate" queryTableFieldId="16" dataDxfId="13" dataCellStyle="Percent"/>
    <tableColumn id="25" xr3:uid="{48121A21-978B-41E0-8AAD-45E9D8136467}" uniqueName="25" name="Tax Load" queryTableFieldId="46" dataDxfId="12" dataCellStyle="Percent"/>
    <tableColumn id="26" xr3:uid="{7596F1E2-8089-4412-8043-6AC31A29B257}" uniqueName="26" name="Loaded Cap" queryTableFieldId="47" dataDxfId="11" dataCellStyle="Percent"/>
    <tableColumn id="23" xr3:uid="{F5032985-7F32-4B99-A9EB-AFD6CF6C1D4F}" uniqueName="23" name="L:B Ratio" queryTableFieldId="23" dataDxfId="10" dataCellStyle="Comma"/>
    <tableColumn id="17" xr3:uid="{5737352D-4167-4DCA-A9C5-C7E5BCB4891B}" uniqueName="17" name="Excess Land Area" queryTableFieldId="17" dataDxfId="9" dataCellStyle="Comma"/>
    <tableColumn id="18" xr3:uid="{F3E28DCD-067C-4ED9-BAA2-7669ADBDC4B9}" uniqueName="18" name="Excess Land Value" queryTableFieldId="18" dataDxfId="8" dataCellStyle="Currency"/>
    <tableColumn id="24" xr3:uid="{7E1E28AC-ECA6-48D6-8F45-41FE74BAD460}" uniqueName="24" name="Total Land Val" queryTableFieldId="27" dataDxfId="7" dataCellStyle="Currency"/>
    <tableColumn id="19" xr3:uid="{F2BC22DE-D88F-4C13-9394-75EEE4FB770A}" uniqueName="19" name="Market Value" queryTableFieldId="19" dataDxfId="6" dataCellStyle="Currency"/>
    <tableColumn id="20" xr3:uid="{0AF998BE-CDC9-435D-9824-3739D35E9EB2}" uniqueName="20" name="Final MV / SF" queryTableFieldId="20" dataDxfId="5" dataCellStyle="Currency"/>
    <tableColumn id="21" xr3:uid="{73E3DFFB-6C12-4CB3-8ACD-EB0BB81D8637}" uniqueName="21" name="2026 Partial Value" queryTableFieldId="25" dataDxfId="4" dataCellStyle="Currency"/>
    <tableColumn id="22" xr3:uid="{065513A2-8AED-4F9A-A223-7239E5E015C1}" uniqueName="22" name="2026 Partial Value Reason" queryTableFieldId="26" dataDxfId="3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A7D2825-0FCE-4DAA-BEE9-755198C8EB65}" name="Summary" displayName="Summary" ref="A1:C32" tableType="queryTable" totalsRowShown="0">
  <autoFilter ref="A1:C32" xr:uid="{4A7D2825-0FCE-4DAA-BEE9-755198C8EB65}"/>
  <sortState xmlns:xlrd2="http://schemas.microsoft.com/office/spreadsheetml/2017/richdata2" ref="A2:C32">
    <sortCondition ref="A1:A31"/>
  </sortState>
  <tableColumns count="3">
    <tableColumn id="1" xr3:uid="{4438CC7A-E59E-4CDC-9F73-D9EBD12DC1A8}" uniqueName="1" name="Subclass2" queryTableFieldId="1" dataDxfId="2"/>
    <tableColumn id="2" xr3:uid="{60D97281-7DB7-4BF5-8577-FD2A0FCEE030}" uniqueName="2" name="Total Market Value" queryTableFieldId="2" dataDxfId="1" dataCellStyle="Currency"/>
    <tableColumn id="3" xr3:uid="{729DD94E-4E1C-4B21-9DE2-5AF8DDD63A8F}" uniqueName="3" name="# of Properties" queryTableField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B8F05-C788-4801-B73A-D46045578EE3}">
  <dimension ref="A1:C18"/>
  <sheetViews>
    <sheetView workbookViewId="0">
      <selection activeCell="B1" sqref="B1"/>
    </sheetView>
  </sheetViews>
  <sheetFormatPr defaultRowHeight="15" x14ac:dyDescent="0.25"/>
  <cols>
    <col min="1" max="1" width="11.85546875" bestFit="1" customWidth="1"/>
    <col min="2" max="2" width="13.42578125" bestFit="1" customWidth="1"/>
    <col min="3" max="3" width="15.28515625" bestFit="1" customWidth="1"/>
  </cols>
  <sheetData>
    <row r="1" spans="1:3" x14ac:dyDescent="0.25">
      <c r="A1" t="s">
        <v>114</v>
      </c>
      <c r="B1" t="s">
        <v>116</v>
      </c>
      <c r="C1" t="s">
        <v>117</v>
      </c>
    </row>
    <row r="2" spans="1:3" x14ac:dyDescent="0.25">
      <c r="A2" t="s">
        <v>118</v>
      </c>
      <c r="B2" t="s">
        <v>119</v>
      </c>
      <c r="C2" t="str">
        <f>TownIDs[[#This Row],[Township]]&amp;"_"&amp;TownIDs[[#This Row],[TownName]]</f>
        <v>T11_Berwyn</v>
      </c>
    </row>
    <row r="3" spans="1:3" x14ac:dyDescent="0.25">
      <c r="A3" t="s">
        <v>120</v>
      </c>
      <c r="B3" t="s">
        <v>121</v>
      </c>
      <c r="C3" t="str">
        <f>TownIDs[[#This Row],[Township]]&amp;"_"&amp;TownIDs[[#This Row],[TownName]]</f>
        <v>T12_Bloom</v>
      </c>
    </row>
    <row r="4" spans="1:3" x14ac:dyDescent="0.25">
      <c r="A4" t="s">
        <v>122</v>
      </c>
      <c r="B4" t="s">
        <v>123</v>
      </c>
      <c r="C4" t="str">
        <f>TownIDs[[#This Row],[Township]]&amp;"_"&amp;TownIDs[[#This Row],[TownName]]</f>
        <v>T13_Bremen</v>
      </c>
    </row>
    <row r="5" spans="1:3" x14ac:dyDescent="0.25">
      <c r="A5" t="s">
        <v>124</v>
      </c>
      <c r="B5" t="s">
        <v>125</v>
      </c>
      <c r="C5" t="str">
        <f>TownIDs[[#This Row],[Township]]&amp;"_"&amp;TownIDs[[#This Row],[TownName]]</f>
        <v>T14_Calumet</v>
      </c>
    </row>
    <row r="6" spans="1:3" x14ac:dyDescent="0.25">
      <c r="A6" t="s">
        <v>126</v>
      </c>
      <c r="B6" t="s">
        <v>127</v>
      </c>
      <c r="C6" t="str">
        <f>TownIDs[[#This Row],[Township]]&amp;"_"&amp;TownIDs[[#This Row],[TownName]]</f>
        <v>T15_Cicero</v>
      </c>
    </row>
    <row r="7" spans="1:3" x14ac:dyDescent="0.25">
      <c r="A7" t="s">
        <v>128</v>
      </c>
      <c r="B7" t="s">
        <v>129</v>
      </c>
      <c r="C7" t="str">
        <f>TownIDs[[#This Row],[Township]]&amp;"_"&amp;TownIDs[[#This Row],[TownName]]</f>
        <v>T19_Lemont</v>
      </c>
    </row>
    <row r="8" spans="1:3" x14ac:dyDescent="0.25">
      <c r="A8" t="s">
        <v>130</v>
      </c>
      <c r="B8" t="s">
        <v>131</v>
      </c>
      <c r="C8" t="str">
        <f>TownIDs[[#This Row],[Township]]&amp;"_"&amp;TownIDs[[#This Row],[TownName]]</f>
        <v>T21_Lyons</v>
      </c>
    </row>
    <row r="9" spans="1:3" x14ac:dyDescent="0.25">
      <c r="A9" t="s">
        <v>132</v>
      </c>
      <c r="B9" t="s">
        <v>133</v>
      </c>
      <c r="C9" t="str">
        <f>TownIDs[[#This Row],[Township]]&amp;"_"&amp;TownIDs[[#This Row],[TownName]]</f>
        <v>T27_OakPark</v>
      </c>
    </row>
    <row r="10" spans="1:3" x14ac:dyDescent="0.25">
      <c r="A10" t="s">
        <v>134</v>
      </c>
      <c r="B10" t="s">
        <v>135</v>
      </c>
      <c r="C10" t="str">
        <f>TownIDs[[#This Row],[Township]]&amp;"_"&amp;TownIDs[[#This Row],[TownName]]</f>
        <v>T28_Orland</v>
      </c>
    </row>
    <row r="11" spans="1:3" x14ac:dyDescent="0.25">
      <c r="A11" t="s">
        <v>136</v>
      </c>
      <c r="B11" t="s">
        <v>137</v>
      </c>
      <c r="C11" t="str">
        <f>TownIDs[[#This Row],[Township]]&amp;"_"&amp;TownIDs[[#This Row],[TownName]]</f>
        <v>T30_Palos</v>
      </c>
    </row>
    <row r="12" spans="1:3" x14ac:dyDescent="0.25">
      <c r="A12" t="s">
        <v>138</v>
      </c>
      <c r="B12" t="s">
        <v>139</v>
      </c>
      <c r="C12" t="str">
        <f>TownIDs[[#This Row],[Township]]&amp;"_"&amp;TownIDs[[#This Row],[TownName]]</f>
        <v>T31_Proviso</v>
      </c>
    </row>
    <row r="13" spans="1:3" x14ac:dyDescent="0.25">
      <c r="A13" t="s">
        <v>140</v>
      </c>
      <c r="B13" t="s">
        <v>141</v>
      </c>
      <c r="C13" t="str">
        <f>TownIDs[[#This Row],[Township]]&amp;"_"&amp;TownIDs[[#This Row],[TownName]]</f>
        <v>T32_Rich</v>
      </c>
    </row>
    <row r="14" spans="1:3" x14ac:dyDescent="0.25">
      <c r="A14" t="s">
        <v>115</v>
      </c>
      <c r="B14" t="s">
        <v>142</v>
      </c>
      <c r="C14" t="str">
        <f>TownIDs[[#This Row],[Township]]&amp;"_"&amp;TownIDs[[#This Row],[TownName]]</f>
        <v>T33_RiverForest</v>
      </c>
    </row>
    <row r="15" spans="1:3" x14ac:dyDescent="0.25">
      <c r="A15" t="s">
        <v>143</v>
      </c>
      <c r="B15" t="s">
        <v>144</v>
      </c>
      <c r="C15" t="str">
        <f>TownIDs[[#This Row],[Township]]&amp;"_"&amp;TownIDs[[#This Row],[TownName]]</f>
        <v>T34_Riverside</v>
      </c>
    </row>
    <row r="16" spans="1:3" x14ac:dyDescent="0.25">
      <c r="A16" t="s">
        <v>145</v>
      </c>
      <c r="B16" t="s">
        <v>146</v>
      </c>
      <c r="C16" t="str">
        <f>TownIDs[[#This Row],[Township]]&amp;"_"&amp;TownIDs[[#This Row],[TownName]]</f>
        <v>T36_Stickney</v>
      </c>
    </row>
    <row r="17" spans="1:3" x14ac:dyDescent="0.25">
      <c r="A17" t="s">
        <v>147</v>
      </c>
      <c r="B17" t="s">
        <v>148</v>
      </c>
      <c r="C17" t="str">
        <f>TownIDs[[#This Row],[Township]]&amp;"_"&amp;TownIDs[[#This Row],[TownName]]</f>
        <v>T37_Thornton</v>
      </c>
    </row>
    <row r="18" spans="1:3" x14ac:dyDescent="0.25">
      <c r="A18" t="s">
        <v>149</v>
      </c>
      <c r="B18" t="s">
        <v>150</v>
      </c>
      <c r="C18" t="str">
        <f>TownIDs[[#This Row],[Township]]&amp;"_"&amp;TownIDs[[#This Row],[TownName]]</f>
        <v>T39_Worth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5F570-0026-4C88-B2B8-1827404C76DF}">
  <dimension ref="A1:K3"/>
  <sheetViews>
    <sheetView workbookViewId="0">
      <selection activeCell="F18" sqref="F18"/>
    </sheetView>
  </sheetViews>
  <sheetFormatPr defaultRowHeight="15" x14ac:dyDescent="0.25"/>
  <cols>
    <col min="1" max="1" width="18.140625" bestFit="1" customWidth="1"/>
    <col min="2" max="2" width="36" bestFit="1" customWidth="1"/>
    <col min="3" max="3" width="26.7109375" bestFit="1" customWidth="1"/>
    <col min="4" max="4" width="15.28515625" bestFit="1" customWidth="1"/>
    <col min="5" max="5" width="12" bestFit="1" customWidth="1"/>
    <col min="6" max="6" width="45.42578125" bestFit="1" customWidth="1"/>
    <col min="7" max="7" width="17.140625" bestFit="1" customWidth="1"/>
    <col min="8" max="8" width="9.42578125" bestFit="1" customWidth="1"/>
    <col min="9" max="9" width="17.7109375" bestFit="1" customWidth="1"/>
    <col min="10" max="10" width="19.140625" bestFit="1" customWidth="1"/>
    <col min="11" max="11" width="26.28515625" bestFit="1" customWidth="1"/>
    <col min="12" max="12" width="21.42578125" bestFit="1" customWidth="1"/>
    <col min="13" max="13" width="28.5703125" bestFit="1" customWidth="1"/>
  </cols>
  <sheetData>
    <row r="1" spans="1:11" x14ac:dyDescent="0.25">
      <c r="A1" s="2" t="s">
        <v>0</v>
      </c>
      <c r="B1" s="2" t="s">
        <v>9</v>
      </c>
      <c r="C1" s="2" t="s">
        <v>23</v>
      </c>
      <c r="D1" s="2" t="s">
        <v>24</v>
      </c>
      <c r="E1" s="2" t="s">
        <v>10</v>
      </c>
      <c r="F1" s="2" t="s">
        <v>1</v>
      </c>
      <c r="G1" s="2" t="s">
        <v>25</v>
      </c>
      <c r="H1" s="2" t="s">
        <v>42</v>
      </c>
      <c r="I1" s="2" t="s">
        <v>37</v>
      </c>
      <c r="J1" t="s">
        <v>151</v>
      </c>
      <c r="K1" t="s">
        <v>152</v>
      </c>
    </row>
    <row r="2" spans="1:11" x14ac:dyDescent="0.25">
      <c r="A2" s="3" t="s">
        <v>296</v>
      </c>
      <c r="B2" s="4" t="s">
        <v>297</v>
      </c>
      <c r="C2" s="3" t="s">
        <v>298</v>
      </c>
      <c r="D2" s="3" t="s">
        <v>156</v>
      </c>
      <c r="E2" s="4" t="s">
        <v>299</v>
      </c>
      <c r="F2" s="3" t="s">
        <v>85</v>
      </c>
      <c r="G2" s="10">
        <v>20610</v>
      </c>
      <c r="H2" s="10">
        <v>1200</v>
      </c>
      <c r="I2" s="7">
        <v>1043000</v>
      </c>
    </row>
    <row r="3" spans="1:11" x14ac:dyDescent="0.25">
      <c r="A3" s="3" t="s">
        <v>300</v>
      </c>
      <c r="B3" s="4" t="s">
        <v>300</v>
      </c>
      <c r="C3" s="3" t="s">
        <v>301</v>
      </c>
      <c r="D3" s="3" t="s">
        <v>190</v>
      </c>
      <c r="E3" s="4" t="s">
        <v>84</v>
      </c>
      <c r="F3" s="3" t="s">
        <v>85</v>
      </c>
      <c r="G3" s="10">
        <v>17512</v>
      </c>
      <c r="H3" s="10">
        <v>1650</v>
      </c>
      <c r="I3" s="7">
        <v>886000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C678F-A1F4-40D3-AE5E-2331F19DA8CB}">
  <dimension ref="A1:Z24"/>
  <sheetViews>
    <sheetView zoomScaleNormal="100" workbookViewId="0">
      <selection activeCell="H24" sqref="H24"/>
    </sheetView>
  </sheetViews>
  <sheetFormatPr defaultRowHeight="15" x14ac:dyDescent="0.25"/>
  <cols>
    <col min="1" max="1" width="18.140625" bestFit="1" customWidth="1"/>
    <col min="2" max="2" width="81" style="12" bestFit="1" customWidth="1"/>
    <col min="3" max="3" width="27.42578125" bestFit="1" customWidth="1"/>
    <col min="4" max="4" width="27.7109375" bestFit="1" customWidth="1"/>
    <col min="5" max="5" width="15.28515625" bestFit="1" customWidth="1"/>
    <col min="6" max="6" width="17.140625" bestFit="1" customWidth="1"/>
    <col min="7" max="7" width="11.42578125" bestFit="1" customWidth="1"/>
    <col min="8" max="8" width="44.5703125" bestFit="1" customWidth="1"/>
    <col min="9" max="9" width="12" bestFit="1" customWidth="1"/>
    <col min="10" max="10" width="15.7109375" bestFit="1" customWidth="1"/>
    <col min="11" max="11" width="17.42578125" bestFit="1" customWidth="1"/>
    <col min="12" max="12" width="11.5703125" bestFit="1" customWidth="1"/>
    <col min="13" max="13" width="8.85546875" bestFit="1" customWidth="1"/>
    <col min="14" max="14" width="11.5703125" bestFit="1" customWidth="1"/>
    <col min="15" max="15" width="11.28515625" bestFit="1" customWidth="1"/>
    <col min="16" max="16" width="11.5703125" bestFit="1" customWidth="1"/>
    <col min="17" max="17" width="13.28515625" bestFit="1" customWidth="1"/>
    <col min="18" max="18" width="12" bestFit="1" customWidth="1"/>
    <col min="19" max="19" width="13.42578125" bestFit="1" customWidth="1"/>
    <col min="20" max="20" width="13.140625" bestFit="1" customWidth="1"/>
    <col min="21" max="21" width="20.5703125" bestFit="1" customWidth="1"/>
    <col min="22" max="22" width="21.5703125" bestFit="1" customWidth="1"/>
    <col min="23" max="23" width="17.7109375" bestFit="1" customWidth="1"/>
    <col min="24" max="24" width="17.140625" bestFit="1" customWidth="1"/>
    <col min="25" max="25" width="19.140625" bestFit="1" customWidth="1"/>
    <col min="26" max="26" width="26.28515625" customWidth="1"/>
    <col min="28" max="28" width="21.42578125" bestFit="1" customWidth="1"/>
    <col min="29" max="29" width="28.5703125" bestFit="1" customWidth="1"/>
  </cols>
  <sheetData>
    <row r="1" spans="1:26" ht="30" x14ac:dyDescent="0.25">
      <c r="A1" s="2" t="s">
        <v>0</v>
      </c>
      <c r="B1" s="2" t="s">
        <v>9</v>
      </c>
      <c r="C1" s="2" t="s">
        <v>10</v>
      </c>
      <c r="D1" s="2" t="s">
        <v>23</v>
      </c>
      <c r="E1" s="2" t="s">
        <v>24</v>
      </c>
      <c r="F1" s="2" t="s">
        <v>25</v>
      </c>
      <c r="G1" s="2" t="s">
        <v>26</v>
      </c>
      <c r="H1" s="2" t="s">
        <v>1</v>
      </c>
      <c r="I1" s="2" t="s">
        <v>44</v>
      </c>
      <c r="J1" s="2" t="s">
        <v>27</v>
      </c>
      <c r="K1" s="2" t="s">
        <v>28</v>
      </c>
      <c r="L1" s="2" t="s">
        <v>29</v>
      </c>
      <c r="M1" s="2" t="s">
        <v>30</v>
      </c>
      <c r="N1" s="2" t="s">
        <v>31</v>
      </c>
      <c r="O1" s="2" t="s">
        <v>32</v>
      </c>
      <c r="P1" s="2" t="s">
        <v>33</v>
      </c>
      <c r="Q1" s="2" t="s">
        <v>34</v>
      </c>
      <c r="R1" s="20" t="s">
        <v>304</v>
      </c>
      <c r="S1" s="5" t="s">
        <v>305</v>
      </c>
      <c r="T1" s="2" t="s">
        <v>43</v>
      </c>
      <c r="U1" s="2" t="s">
        <v>35</v>
      </c>
      <c r="V1" s="2" t="s">
        <v>36</v>
      </c>
      <c r="W1" s="2" t="s">
        <v>37</v>
      </c>
      <c r="X1" s="2" t="s">
        <v>38</v>
      </c>
      <c r="Y1" t="s">
        <v>151</v>
      </c>
      <c r="Z1" t="s">
        <v>152</v>
      </c>
    </row>
    <row r="2" spans="1:26" x14ac:dyDescent="0.25">
      <c r="A2" s="3" t="s">
        <v>306</v>
      </c>
      <c r="B2" s="4" t="s">
        <v>307</v>
      </c>
      <c r="C2" s="4" t="s">
        <v>309</v>
      </c>
      <c r="D2" s="3" t="s">
        <v>308</v>
      </c>
      <c r="E2" s="3" t="s">
        <v>177</v>
      </c>
      <c r="F2" s="3">
        <v>89053</v>
      </c>
      <c r="G2" s="3">
        <v>30321</v>
      </c>
      <c r="H2" s="3" t="s">
        <v>22</v>
      </c>
      <c r="I2" s="3" t="s">
        <v>105</v>
      </c>
      <c r="J2" s="5" t="s">
        <v>40</v>
      </c>
      <c r="K2" s="7">
        <v>26.4</v>
      </c>
      <c r="L2" s="7">
        <v>800474.4</v>
      </c>
      <c r="M2" s="8">
        <v>0.05</v>
      </c>
      <c r="N2" s="7">
        <v>760450.68</v>
      </c>
      <c r="O2" s="8">
        <v>0.18000000000000002</v>
      </c>
      <c r="P2" s="7">
        <v>623569.55760000006</v>
      </c>
      <c r="Q2" s="9">
        <v>7.0000000000000007E-2</v>
      </c>
      <c r="R2" s="9">
        <v>6.8439831291131834E-2</v>
      </c>
      <c r="S2" s="9">
        <v>0.13843983129113183</v>
      </c>
      <c r="T2" s="3">
        <v>4</v>
      </c>
      <c r="U2" s="3">
        <v>0</v>
      </c>
      <c r="V2" s="3">
        <v>0</v>
      </c>
      <c r="W2" s="7">
        <v>4504000</v>
      </c>
      <c r="X2" s="7">
        <v>148.55262252343837</v>
      </c>
    </row>
    <row r="3" spans="1:26" x14ac:dyDescent="0.25">
      <c r="A3" s="3" t="s">
        <v>310</v>
      </c>
      <c r="B3" s="4" t="s">
        <v>310</v>
      </c>
      <c r="C3" s="4" t="s">
        <v>6</v>
      </c>
      <c r="D3" s="3" t="s">
        <v>311</v>
      </c>
      <c r="E3" s="3" t="s">
        <v>156</v>
      </c>
      <c r="F3" s="3">
        <v>10867</v>
      </c>
      <c r="G3" s="3">
        <v>2698</v>
      </c>
      <c r="H3" s="3" t="s">
        <v>21</v>
      </c>
      <c r="I3" s="3" t="s">
        <v>273</v>
      </c>
      <c r="J3" s="5" t="s">
        <v>40</v>
      </c>
      <c r="K3" s="7">
        <v>24.200000000000003</v>
      </c>
      <c r="L3" s="7">
        <v>65291.600000000006</v>
      </c>
      <c r="M3" s="8">
        <v>0.05</v>
      </c>
      <c r="N3" s="7">
        <v>62027.02</v>
      </c>
      <c r="O3" s="8">
        <v>0.18000000000000002</v>
      </c>
      <c r="P3" s="7">
        <v>50862.1564</v>
      </c>
      <c r="Q3" s="9">
        <v>7.4999999999999997E-2</v>
      </c>
      <c r="R3" s="9">
        <v>6.8440043157232816E-2</v>
      </c>
      <c r="S3" s="9">
        <v>0.1434400431572328</v>
      </c>
      <c r="T3" s="3">
        <v>6</v>
      </c>
      <c r="U3" s="3">
        <v>0</v>
      </c>
      <c r="V3" s="3">
        <v>0</v>
      </c>
      <c r="W3" s="7">
        <v>355000</v>
      </c>
      <c r="X3" s="7">
        <v>131.42634082545183</v>
      </c>
    </row>
    <row r="4" spans="1:26" x14ac:dyDescent="0.25">
      <c r="A4" s="3" t="s">
        <v>312</v>
      </c>
      <c r="B4" s="4" t="s">
        <v>312</v>
      </c>
      <c r="C4" s="4" t="s">
        <v>6</v>
      </c>
      <c r="D4" s="3" t="s">
        <v>313</v>
      </c>
      <c r="E4" s="3" t="s">
        <v>194</v>
      </c>
      <c r="F4" s="3">
        <v>11893</v>
      </c>
      <c r="G4" s="3">
        <v>3933</v>
      </c>
      <c r="H4" s="3" t="s">
        <v>21</v>
      </c>
      <c r="I4" s="3" t="s">
        <v>82</v>
      </c>
      <c r="J4" s="5" t="s">
        <v>39</v>
      </c>
      <c r="K4" s="7">
        <v>22</v>
      </c>
      <c r="L4" s="7">
        <v>86526</v>
      </c>
      <c r="M4" s="8">
        <v>0.05</v>
      </c>
      <c r="N4" s="7">
        <v>82199.7</v>
      </c>
      <c r="O4" s="8">
        <v>0.2</v>
      </c>
      <c r="P4" s="7">
        <v>65759.759999999995</v>
      </c>
      <c r="Q4" s="9">
        <v>0.08</v>
      </c>
      <c r="R4" s="9">
        <v>6.8439846999999998E-2</v>
      </c>
      <c r="S4" s="9">
        <v>0.14843984700000001</v>
      </c>
      <c r="T4" s="3">
        <v>6</v>
      </c>
      <c r="U4" s="3">
        <v>0</v>
      </c>
      <c r="V4" s="3">
        <v>0</v>
      </c>
      <c r="W4" s="7">
        <v>443000</v>
      </c>
      <c r="X4" s="7">
        <v>112.63821903562052</v>
      </c>
    </row>
    <row r="5" spans="1:26" x14ac:dyDescent="0.25">
      <c r="A5" s="3" t="s">
        <v>314</v>
      </c>
      <c r="B5" s="4" t="s">
        <v>315</v>
      </c>
      <c r="C5" s="4" t="s">
        <v>111</v>
      </c>
      <c r="D5" s="3" t="s">
        <v>316</v>
      </c>
      <c r="E5" s="3" t="s">
        <v>190</v>
      </c>
      <c r="F5" s="3">
        <v>70716</v>
      </c>
      <c r="G5" s="3">
        <v>11085</v>
      </c>
      <c r="H5" s="3" t="s">
        <v>317</v>
      </c>
      <c r="I5" s="3" t="s">
        <v>318</v>
      </c>
      <c r="J5" s="5" t="s">
        <v>40</v>
      </c>
      <c r="K5" s="7">
        <v>26</v>
      </c>
      <c r="L5" s="7">
        <v>288210</v>
      </c>
      <c r="M5" s="8">
        <v>0.05</v>
      </c>
      <c r="N5" s="7">
        <v>273799.5</v>
      </c>
      <c r="O5" s="8">
        <v>0.2</v>
      </c>
      <c r="P5" s="7">
        <v>219039.6</v>
      </c>
      <c r="Q5" s="9">
        <v>7.0000000000000007E-2</v>
      </c>
      <c r="R5" s="9">
        <v>6.8440040470079053E-2</v>
      </c>
      <c r="S5" s="9">
        <v>0.13844004047007907</v>
      </c>
      <c r="T5" s="3">
        <v>6</v>
      </c>
      <c r="U5" s="3">
        <v>0</v>
      </c>
      <c r="V5" s="3">
        <v>0</v>
      </c>
      <c r="W5" s="7">
        <v>1582000</v>
      </c>
      <c r="X5" s="7">
        <v>105.34644942771456</v>
      </c>
    </row>
    <row r="6" spans="1:26" ht="30" x14ac:dyDescent="0.25">
      <c r="A6" s="3" t="s">
        <v>319</v>
      </c>
      <c r="B6" s="4" t="s">
        <v>320</v>
      </c>
      <c r="C6" s="4" t="s">
        <v>322</v>
      </c>
      <c r="D6" s="3" t="s">
        <v>321</v>
      </c>
      <c r="E6" s="3" t="s">
        <v>194</v>
      </c>
      <c r="F6" s="3">
        <v>41478</v>
      </c>
      <c r="G6" s="3">
        <v>9497</v>
      </c>
      <c r="H6" s="3" t="s">
        <v>317</v>
      </c>
      <c r="I6" s="3" t="s">
        <v>107</v>
      </c>
      <c r="J6" s="5" t="s">
        <v>39</v>
      </c>
      <c r="K6" s="7">
        <v>28.6</v>
      </c>
      <c r="L6" s="7">
        <v>271614.2</v>
      </c>
      <c r="M6" s="8">
        <v>0.05</v>
      </c>
      <c r="N6" s="7">
        <v>258033.49</v>
      </c>
      <c r="O6" s="8">
        <v>0.2</v>
      </c>
      <c r="P6" s="7">
        <v>206426.79199999999</v>
      </c>
      <c r="Q6" s="9">
        <v>7.4999999999999997E-2</v>
      </c>
      <c r="R6" s="9">
        <v>6.8439903743671246E-2</v>
      </c>
      <c r="S6" s="9">
        <v>0.14343990374367124</v>
      </c>
      <c r="T6" s="3">
        <v>6</v>
      </c>
      <c r="U6" s="3">
        <v>0</v>
      </c>
      <c r="V6" s="3">
        <v>0</v>
      </c>
      <c r="W6" s="7">
        <v>1439000</v>
      </c>
      <c r="X6" s="7">
        <v>151.53384401904287</v>
      </c>
    </row>
    <row r="7" spans="1:26" x14ac:dyDescent="0.25">
      <c r="A7" s="3" t="s">
        <v>323</v>
      </c>
      <c r="B7" s="4" t="s">
        <v>324</v>
      </c>
      <c r="C7" s="4" t="s">
        <v>326</v>
      </c>
      <c r="D7" s="3" t="s">
        <v>325</v>
      </c>
      <c r="E7" s="3" t="s">
        <v>194</v>
      </c>
      <c r="F7" s="3">
        <v>16983</v>
      </c>
      <c r="G7" s="3">
        <v>16998</v>
      </c>
      <c r="H7" s="3" t="s">
        <v>11</v>
      </c>
      <c r="I7" s="3" t="s">
        <v>318</v>
      </c>
      <c r="J7" s="5" t="s">
        <v>39</v>
      </c>
      <c r="K7" s="7">
        <v>25.2</v>
      </c>
      <c r="L7" s="7">
        <v>428349.6</v>
      </c>
      <c r="M7" s="8">
        <v>0.05</v>
      </c>
      <c r="N7" s="7">
        <v>406932.12</v>
      </c>
      <c r="O7" s="8">
        <v>0.2</v>
      </c>
      <c r="P7" s="7">
        <v>325545.696</v>
      </c>
      <c r="Q7" s="9">
        <v>8.5000000000000006E-2</v>
      </c>
      <c r="R7" s="9">
        <v>6.8439846999999998E-2</v>
      </c>
      <c r="S7" s="9">
        <v>0.15343984700000002</v>
      </c>
      <c r="T7" s="3">
        <v>4</v>
      </c>
      <c r="U7" s="3">
        <v>0</v>
      </c>
      <c r="V7" s="3">
        <v>0</v>
      </c>
      <c r="W7" s="7">
        <v>2122000</v>
      </c>
      <c r="X7" s="7">
        <v>124.81764270789452</v>
      </c>
    </row>
    <row r="8" spans="1:26" x14ac:dyDescent="0.25">
      <c r="A8" s="3" t="s">
        <v>327</v>
      </c>
      <c r="B8" s="4" t="s">
        <v>327</v>
      </c>
      <c r="C8" s="4" t="s">
        <v>3</v>
      </c>
      <c r="D8" s="3" t="s">
        <v>328</v>
      </c>
      <c r="E8" s="3" t="s">
        <v>194</v>
      </c>
      <c r="F8" s="3">
        <v>8292</v>
      </c>
      <c r="G8" s="3">
        <v>9866</v>
      </c>
      <c r="H8" s="3" t="s">
        <v>13</v>
      </c>
      <c r="I8" s="3" t="s">
        <v>48</v>
      </c>
      <c r="J8" s="5" t="s">
        <v>39</v>
      </c>
      <c r="K8" s="7">
        <v>23.760000000000005</v>
      </c>
      <c r="L8" s="7">
        <v>234416.16000000009</v>
      </c>
      <c r="M8" s="8">
        <v>7.4999999999999997E-2</v>
      </c>
      <c r="N8" s="7">
        <v>216834.94800000009</v>
      </c>
      <c r="O8" s="8">
        <v>0.18000000000000002</v>
      </c>
      <c r="P8" s="7">
        <v>177804.65736000004</v>
      </c>
      <c r="Q8" s="9">
        <v>9.5000000000000001E-2</v>
      </c>
      <c r="R8" s="9">
        <v>6.8439846999999998E-2</v>
      </c>
      <c r="S8" s="9">
        <v>0.163439847</v>
      </c>
      <c r="T8" s="3">
        <v>4</v>
      </c>
      <c r="U8" s="3">
        <v>0</v>
      </c>
      <c r="V8" s="3">
        <v>0</v>
      </c>
      <c r="W8" s="7">
        <v>1088000</v>
      </c>
      <c r="X8" s="7">
        <v>110.26662304694892</v>
      </c>
    </row>
    <row r="9" spans="1:26" x14ac:dyDescent="0.25">
      <c r="A9" s="3" t="s">
        <v>329</v>
      </c>
      <c r="B9" s="4" t="s">
        <v>329</v>
      </c>
      <c r="C9" s="4" t="s">
        <v>331</v>
      </c>
      <c r="D9" s="3" t="s">
        <v>330</v>
      </c>
      <c r="E9" s="3" t="s">
        <v>190</v>
      </c>
      <c r="F9" s="3">
        <v>159687</v>
      </c>
      <c r="G9" s="3">
        <v>11004</v>
      </c>
      <c r="H9" s="3" t="s">
        <v>332</v>
      </c>
      <c r="I9" s="3" t="s">
        <v>333</v>
      </c>
      <c r="J9" s="5" t="s">
        <v>39</v>
      </c>
      <c r="K9" s="7">
        <v>23.4</v>
      </c>
      <c r="L9" s="7">
        <v>257493.60000000003</v>
      </c>
      <c r="M9" s="8">
        <v>0.05</v>
      </c>
      <c r="N9" s="7">
        <v>244618.92000000004</v>
      </c>
      <c r="O9" s="8">
        <v>0.2</v>
      </c>
      <c r="P9" s="7">
        <v>195695.13600000003</v>
      </c>
      <c r="Q9" s="9">
        <v>8.5000000000000006E-2</v>
      </c>
      <c r="R9" s="9">
        <v>5.4751877599999998E-2</v>
      </c>
      <c r="S9" s="9">
        <v>0.13975187760000002</v>
      </c>
      <c r="T9" s="3">
        <v>4</v>
      </c>
      <c r="U9" s="3">
        <v>115671</v>
      </c>
      <c r="V9" s="3">
        <v>2891775</v>
      </c>
      <c r="W9" s="7">
        <v>4292000</v>
      </c>
      <c r="X9" s="7">
        <v>127.25410424110107</v>
      </c>
    </row>
    <row r="10" spans="1:26" x14ac:dyDescent="0.25">
      <c r="A10" s="3" t="s">
        <v>334</v>
      </c>
      <c r="B10" s="4" t="s">
        <v>334</v>
      </c>
      <c r="C10" s="4" t="s">
        <v>8</v>
      </c>
      <c r="D10" s="3" t="s">
        <v>335</v>
      </c>
      <c r="E10" s="3" t="s">
        <v>190</v>
      </c>
      <c r="F10" s="3">
        <v>9107</v>
      </c>
      <c r="G10" s="3">
        <v>550</v>
      </c>
      <c r="H10" s="3" t="s">
        <v>20</v>
      </c>
      <c r="I10" s="3" t="s">
        <v>88</v>
      </c>
      <c r="J10" s="5" t="s">
        <v>40</v>
      </c>
      <c r="K10" s="7">
        <v>50.16</v>
      </c>
      <c r="L10" s="7">
        <v>27588.000000000004</v>
      </c>
      <c r="M10" s="8">
        <v>0.05</v>
      </c>
      <c r="N10" s="7">
        <v>26208.6</v>
      </c>
      <c r="O10" s="8">
        <v>0.2</v>
      </c>
      <c r="P10" s="7">
        <v>20966.88</v>
      </c>
      <c r="Q10" s="9">
        <v>7.0000000000000007E-2</v>
      </c>
      <c r="R10" s="9">
        <v>6.8439846999999998E-2</v>
      </c>
      <c r="S10" s="9">
        <v>0.138439847</v>
      </c>
      <c r="T10" s="3">
        <v>6</v>
      </c>
      <c r="U10" s="3">
        <v>5807</v>
      </c>
      <c r="V10" s="3">
        <v>145175</v>
      </c>
      <c r="W10" s="7">
        <v>297000</v>
      </c>
      <c r="X10" s="7">
        <v>275.36580562675715</v>
      </c>
    </row>
    <row r="11" spans="1:26" x14ac:dyDescent="0.25">
      <c r="A11" s="3" t="s">
        <v>336</v>
      </c>
      <c r="B11" s="4" t="s">
        <v>337</v>
      </c>
      <c r="C11" s="4" t="s">
        <v>339</v>
      </c>
      <c r="D11" s="3" t="s">
        <v>338</v>
      </c>
      <c r="E11" s="3" t="s">
        <v>194</v>
      </c>
      <c r="F11" s="3">
        <v>243663</v>
      </c>
      <c r="G11" s="3">
        <v>63607</v>
      </c>
      <c r="H11" s="3" t="s">
        <v>22</v>
      </c>
      <c r="I11" s="3" t="s">
        <v>45</v>
      </c>
      <c r="J11" s="5" t="s">
        <v>40</v>
      </c>
      <c r="K11" s="7">
        <v>21.6</v>
      </c>
      <c r="L11" s="7">
        <v>1373911.2000000002</v>
      </c>
      <c r="M11" s="8">
        <v>0.05</v>
      </c>
      <c r="N11" s="7">
        <v>1305215.6399999999</v>
      </c>
      <c r="O11" s="8">
        <v>0.2</v>
      </c>
      <c r="P11" s="7">
        <v>1044172.512</v>
      </c>
      <c r="Q11" s="9">
        <v>7.0000000000000007E-2</v>
      </c>
      <c r="R11" s="9">
        <v>6.8439857509154156E-2</v>
      </c>
      <c r="S11" s="9">
        <v>0.13843985750915416</v>
      </c>
      <c r="T11" s="3">
        <v>4</v>
      </c>
      <c r="U11" s="3">
        <v>0</v>
      </c>
      <c r="V11" s="3">
        <v>0</v>
      </c>
      <c r="W11" s="7">
        <v>7542000</v>
      </c>
      <c r="X11" s="7">
        <v>113.83764411268308</v>
      </c>
    </row>
    <row r="12" spans="1:26" x14ac:dyDescent="0.25">
      <c r="A12" s="3" t="s">
        <v>340</v>
      </c>
      <c r="B12" s="4" t="s">
        <v>340</v>
      </c>
      <c r="C12" s="4" t="s">
        <v>3</v>
      </c>
      <c r="D12" s="3" t="s">
        <v>341</v>
      </c>
      <c r="E12" s="3" t="s">
        <v>194</v>
      </c>
      <c r="F12" s="3">
        <v>4799</v>
      </c>
      <c r="G12" s="3">
        <v>4680</v>
      </c>
      <c r="H12" s="3" t="s">
        <v>11</v>
      </c>
      <c r="I12" s="3" t="s">
        <v>79</v>
      </c>
      <c r="J12" s="5" t="s">
        <v>39</v>
      </c>
      <c r="K12" s="7">
        <v>28</v>
      </c>
      <c r="L12" s="7">
        <v>131040</v>
      </c>
      <c r="M12" s="8">
        <v>0.05</v>
      </c>
      <c r="N12" s="7">
        <v>124488</v>
      </c>
      <c r="O12" s="8">
        <v>0.2</v>
      </c>
      <c r="P12" s="7">
        <v>99590.399999999994</v>
      </c>
      <c r="Q12" s="9">
        <v>8.5000000000000006E-2</v>
      </c>
      <c r="R12" s="9">
        <v>6.8439718720425244E-2</v>
      </c>
      <c r="S12" s="9">
        <v>0.15343971872042525</v>
      </c>
      <c r="T12" s="3">
        <v>4</v>
      </c>
      <c r="U12" s="3">
        <v>0</v>
      </c>
      <c r="V12" s="3">
        <v>0</v>
      </c>
      <c r="W12" s="7">
        <v>649000</v>
      </c>
      <c r="X12" s="7">
        <v>138.68638562074798</v>
      </c>
    </row>
    <row r="13" spans="1:26" x14ac:dyDescent="0.25">
      <c r="A13" s="3" t="s">
        <v>342</v>
      </c>
      <c r="B13" s="4" t="s">
        <v>342</v>
      </c>
      <c r="C13" s="4" t="s">
        <v>331</v>
      </c>
      <c r="D13" s="3" t="s">
        <v>343</v>
      </c>
      <c r="E13" s="3" t="s">
        <v>194</v>
      </c>
      <c r="F13" s="3">
        <v>164139</v>
      </c>
      <c r="G13" s="3">
        <v>77046</v>
      </c>
      <c r="H13" s="3" t="s">
        <v>14</v>
      </c>
      <c r="I13" s="3" t="s">
        <v>80</v>
      </c>
      <c r="J13" s="5" t="s">
        <v>40</v>
      </c>
      <c r="K13" s="7">
        <v>51.84</v>
      </c>
      <c r="L13" s="7">
        <v>3994064.64</v>
      </c>
      <c r="M13" s="8">
        <v>0.05</v>
      </c>
      <c r="N13" s="7">
        <v>3794361.4079999998</v>
      </c>
      <c r="O13" s="8">
        <v>0.16000000000000003</v>
      </c>
      <c r="P13" s="7">
        <v>3187263.5827199998</v>
      </c>
      <c r="Q13" s="9">
        <v>0.08</v>
      </c>
      <c r="R13" s="9">
        <v>5.4751877599999998E-2</v>
      </c>
      <c r="S13" s="9">
        <v>0.13475187759999999</v>
      </c>
      <c r="T13" s="3">
        <v>4</v>
      </c>
      <c r="U13" s="3">
        <v>0</v>
      </c>
      <c r="V13" s="3">
        <v>0</v>
      </c>
      <c r="W13" s="7">
        <v>23653000</v>
      </c>
      <c r="X13" s="7">
        <v>166.80417804280495</v>
      </c>
    </row>
    <row r="14" spans="1:26" x14ac:dyDescent="0.25">
      <c r="A14" s="3" t="s">
        <v>344</v>
      </c>
      <c r="B14" s="4" t="s">
        <v>344</v>
      </c>
      <c r="C14" s="4" t="s">
        <v>7</v>
      </c>
      <c r="D14" s="3" t="s">
        <v>345</v>
      </c>
      <c r="E14" s="3" t="s">
        <v>194</v>
      </c>
      <c r="F14" s="3">
        <v>143322</v>
      </c>
      <c r="G14" s="3">
        <v>56763</v>
      </c>
      <c r="H14" s="3" t="s">
        <v>18</v>
      </c>
      <c r="I14" s="3" t="s">
        <v>346</v>
      </c>
      <c r="J14" s="5" t="s">
        <v>40</v>
      </c>
      <c r="K14" s="7">
        <v>50.820000000000007</v>
      </c>
      <c r="L14" s="7">
        <v>2884695.6600000006</v>
      </c>
      <c r="M14" s="8">
        <v>0.05</v>
      </c>
      <c r="N14" s="7">
        <v>2740460.8770000008</v>
      </c>
      <c r="O14" s="8">
        <v>0.27</v>
      </c>
      <c r="P14" s="7">
        <v>2000536.4402100008</v>
      </c>
      <c r="Q14" s="9">
        <v>7.4999999999999997E-2</v>
      </c>
      <c r="R14" s="9">
        <v>6.8439841213052729E-2</v>
      </c>
      <c r="S14" s="9">
        <v>0.14343984121305273</v>
      </c>
      <c r="T14" s="3">
        <v>4</v>
      </c>
      <c r="U14" s="3">
        <v>0</v>
      </c>
      <c r="V14" s="3">
        <v>0</v>
      </c>
      <c r="W14" s="7">
        <v>13947000</v>
      </c>
      <c r="X14" s="7">
        <v>221.92838400938095</v>
      </c>
    </row>
    <row r="15" spans="1:26" ht="30" x14ac:dyDescent="0.25">
      <c r="A15" s="3" t="s">
        <v>347</v>
      </c>
      <c r="B15" s="4" t="s">
        <v>348</v>
      </c>
      <c r="C15" s="4" t="s">
        <v>350</v>
      </c>
      <c r="D15" s="3" t="s">
        <v>349</v>
      </c>
      <c r="E15" s="3" t="s">
        <v>194</v>
      </c>
      <c r="F15" s="3">
        <v>253469</v>
      </c>
      <c r="G15" s="3">
        <v>88390</v>
      </c>
      <c r="H15" s="3" t="s">
        <v>18</v>
      </c>
      <c r="I15" s="3" t="s">
        <v>99</v>
      </c>
      <c r="J15" s="5" t="s">
        <v>40</v>
      </c>
      <c r="K15" s="7">
        <v>50.820000000000007</v>
      </c>
      <c r="L15" s="7">
        <v>4491979.8000000007</v>
      </c>
      <c r="M15" s="8">
        <v>0.05</v>
      </c>
      <c r="N15" s="7">
        <v>4267380.8100000005</v>
      </c>
      <c r="O15" s="8">
        <v>0.27</v>
      </c>
      <c r="P15" s="7">
        <v>3115187.9913000003</v>
      </c>
      <c r="Q15" s="9">
        <v>7.4999999999999997E-2</v>
      </c>
      <c r="R15" s="9">
        <v>6.8439864621326466E-2</v>
      </c>
      <c r="S15" s="9">
        <v>0.14343986462132646</v>
      </c>
      <c r="T15" s="3">
        <v>4</v>
      </c>
      <c r="U15" s="3">
        <v>0</v>
      </c>
      <c r="V15" s="3">
        <v>0</v>
      </c>
      <c r="W15" s="7">
        <v>21718000</v>
      </c>
      <c r="X15" s="7">
        <v>241.52546390540255</v>
      </c>
    </row>
    <row r="16" spans="1:26" x14ac:dyDescent="0.25">
      <c r="A16" s="3" t="s">
        <v>351</v>
      </c>
      <c r="B16" s="4" t="s">
        <v>351</v>
      </c>
      <c r="C16" s="4" t="s">
        <v>3</v>
      </c>
      <c r="D16" s="3" t="s">
        <v>352</v>
      </c>
      <c r="E16" s="3" t="s">
        <v>190</v>
      </c>
      <c r="F16" s="3">
        <v>8017</v>
      </c>
      <c r="G16" s="3">
        <v>3274</v>
      </c>
      <c r="H16" s="3" t="s">
        <v>11</v>
      </c>
      <c r="I16" s="3" t="s">
        <v>46</v>
      </c>
      <c r="J16" s="5" t="s">
        <v>39</v>
      </c>
      <c r="K16" s="7">
        <v>30.800000000000004</v>
      </c>
      <c r="L16" s="7">
        <v>100839.2</v>
      </c>
      <c r="M16" s="8">
        <v>0.05</v>
      </c>
      <c r="N16" s="7">
        <v>95797.24</v>
      </c>
      <c r="O16" s="8">
        <v>0.18000000000000002</v>
      </c>
      <c r="P16" s="7">
        <v>78553.736799999999</v>
      </c>
      <c r="Q16" s="9">
        <v>8.5000000000000006E-2</v>
      </c>
      <c r="R16" s="9">
        <v>6.8440321248079972E-2</v>
      </c>
      <c r="S16" s="9">
        <v>0.15344032124807999</v>
      </c>
      <c r="T16" s="3">
        <v>4</v>
      </c>
      <c r="U16" s="3">
        <v>0</v>
      </c>
      <c r="V16" s="3">
        <v>0</v>
      </c>
      <c r="W16" s="7">
        <v>512000</v>
      </c>
      <c r="X16" s="7">
        <v>156.36828575983074</v>
      </c>
    </row>
    <row r="17" spans="1:24" x14ac:dyDescent="0.25">
      <c r="A17" s="3" t="s">
        <v>353</v>
      </c>
      <c r="B17" s="4" t="s">
        <v>353</v>
      </c>
      <c r="C17" s="4" t="s">
        <v>3</v>
      </c>
      <c r="D17" s="3" t="s">
        <v>354</v>
      </c>
      <c r="E17" s="3" t="s">
        <v>231</v>
      </c>
      <c r="F17" s="3">
        <v>40100</v>
      </c>
      <c r="G17" s="3">
        <v>15941</v>
      </c>
      <c r="H17" s="3" t="s">
        <v>14</v>
      </c>
      <c r="I17" s="3" t="s">
        <v>355</v>
      </c>
      <c r="J17" s="5" t="s">
        <v>40</v>
      </c>
      <c r="K17" s="7">
        <v>51.84</v>
      </c>
      <c r="L17" s="7">
        <v>826381.44</v>
      </c>
      <c r="M17" s="8">
        <v>0.05</v>
      </c>
      <c r="N17" s="7">
        <v>785062.3679999999</v>
      </c>
      <c r="O17" s="8">
        <v>0.16000000000000003</v>
      </c>
      <c r="P17" s="7">
        <v>659452.38911999995</v>
      </c>
      <c r="Q17" s="9">
        <v>0.08</v>
      </c>
      <c r="R17" s="9">
        <v>6.8439846999999998E-2</v>
      </c>
      <c r="S17" s="9">
        <v>0.14843984700000001</v>
      </c>
      <c r="T17" s="3">
        <v>4</v>
      </c>
      <c r="U17" s="3">
        <v>0</v>
      </c>
      <c r="V17" s="3">
        <v>0</v>
      </c>
      <c r="W17" s="7">
        <v>4443000</v>
      </c>
      <c r="X17" s="7">
        <v>272.28220020497469</v>
      </c>
    </row>
    <row r="18" spans="1:24" x14ac:dyDescent="0.25">
      <c r="A18" s="3" t="s">
        <v>356</v>
      </c>
      <c r="B18" s="4" t="s">
        <v>357</v>
      </c>
      <c r="C18" s="4" t="s">
        <v>359</v>
      </c>
      <c r="D18" s="3" t="s">
        <v>358</v>
      </c>
      <c r="E18" s="3" t="s">
        <v>231</v>
      </c>
      <c r="F18" s="3">
        <v>32333</v>
      </c>
      <c r="G18" s="3">
        <v>5986</v>
      </c>
      <c r="H18" s="3" t="s">
        <v>360</v>
      </c>
      <c r="I18" s="3" t="s">
        <v>346</v>
      </c>
      <c r="J18" s="5" t="s">
        <v>39</v>
      </c>
      <c r="K18" s="7">
        <v>30.492000000000004</v>
      </c>
      <c r="L18" s="7">
        <v>182525.11199999999</v>
      </c>
      <c r="M18" s="8">
        <v>0.05</v>
      </c>
      <c r="N18" s="7">
        <v>173398.85640000002</v>
      </c>
      <c r="O18" s="8">
        <v>0.18000000000000002</v>
      </c>
      <c r="P18" s="7">
        <v>142187.062248</v>
      </c>
      <c r="Q18" s="9">
        <v>8.5000000000000006E-2</v>
      </c>
      <c r="R18" s="9">
        <v>6.8439923388276314E-2</v>
      </c>
      <c r="S18" s="9">
        <v>0.15343992338827633</v>
      </c>
      <c r="T18" s="3">
        <v>6</v>
      </c>
      <c r="U18" s="3">
        <v>0</v>
      </c>
      <c r="V18" s="3">
        <v>0</v>
      </c>
      <c r="W18" s="7">
        <v>927000</v>
      </c>
      <c r="X18" s="7">
        <v>154.80500430056185</v>
      </c>
    </row>
    <row r="19" spans="1:24" x14ac:dyDescent="0.25">
      <c r="A19" s="3" t="s">
        <v>361</v>
      </c>
      <c r="B19" s="4" t="s">
        <v>362</v>
      </c>
      <c r="C19" s="4" t="s">
        <v>364</v>
      </c>
      <c r="D19" s="3" t="s">
        <v>363</v>
      </c>
      <c r="E19" s="3" t="s">
        <v>231</v>
      </c>
      <c r="F19" s="3">
        <v>14713</v>
      </c>
      <c r="G19" s="3">
        <v>3730</v>
      </c>
      <c r="H19" s="3" t="s">
        <v>21</v>
      </c>
      <c r="I19" s="3" t="s">
        <v>282</v>
      </c>
      <c r="J19" s="5" t="s">
        <v>39</v>
      </c>
      <c r="K19" s="7">
        <v>19.8</v>
      </c>
      <c r="L19" s="7">
        <v>73854</v>
      </c>
      <c r="M19" s="8">
        <v>0.05</v>
      </c>
      <c r="N19" s="7">
        <v>70161.3</v>
      </c>
      <c r="O19" s="8">
        <v>0.22000000000000003</v>
      </c>
      <c r="P19" s="7">
        <v>54725.813999999998</v>
      </c>
      <c r="Q19" s="9">
        <v>0.08</v>
      </c>
      <c r="R19" s="9">
        <v>6.8440073721857647E-2</v>
      </c>
      <c r="S19" s="9">
        <v>0.14844007372185763</v>
      </c>
      <c r="T19" s="3">
        <v>6</v>
      </c>
      <c r="U19" s="3">
        <v>0</v>
      </c>
      <c r="V19" s="3">
        <v>0</v>
      </c>
      <c r="W19" s="7">
        <v>369000</v>
      </c>
      <c r="X19" s="7">
        <v>98.839886239153728</v>
      </c>
    </row>
    <row r="24" spans="1:24" x14ac:dyDescent="0.25">
      <c r="V24" s="1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F94C-E202-4496-9665-794FEFA5EF07}">
  <dimension ref="A1:AD37"/>
  <sheetViews>
    <sheetView topLeftCell="N1" workbookViewId="0">
      <selection activeCell="Z28" sqref="Z28"/>
    </sheetView>
  </sheetViews>
  <sheetFormatPr defaultRowHeight="15" x14ac:dyDescent="0.25"/>
  <cols>
    <col min="1" max="1" width="18.140625" bestFit="1" customWidth="1"/>
    <col min="2" max="2" width="36" style="12" bestFit="1" customWidth="1"/>
    <col min="3" max="3" width="12" bestFit="1" customWidth="1"/>
    <col min="4" max="4" width="31.140625" bestFit="1" customWidth="1"/>
    <col min="5" max="5" width="15.28515625" bestFit="1" customWidth="1"/>
    <col min="6" max="6" width="17.140625" bestFit="1" customWidth="1"/>
    <col min="7" max="7" width="43" bestFit="1" customWidth="1"/>
    <col min="8" max="8" width="11.42578125" bestFit="1" customWidth="1"/>
    <col min="9" max="9" width="12.140625" bestFit="1" customWidth="1"/>
    <col min="10" max="13" width="8.85546875" bestFit="1" customWidth="1"/>
    <col min="14" max="14" width="21.5703125" bestFit="1" customWidth="1"/>
    <col min="15" max="15" width="13.28515625" bestFit="1" customWidth="1"/>
    <col min="16" max="16" width="12" bestFit="1" customWidth="1"/>
    <col min="17" max="17" width="22" bestFit="1" customWidth="1"/>
    <col min="18" max="18" width="17.140625" bestFit="1" customWidth="1"/>
    <col min="19" max="19" width="8.85546875" bestFit="1" customWidth="1"/>
    <col min="20" max="20" width="11.5703125" bestFit="1" customWidth="1"/>
    <col min="21" max="21" width="11.28515625" bestFit="1" customWidth="1"/>
    <col min="22" max="22" width="11.5703125" bestFit="1" customWidth="1"/>
    <col min="23" max="23" width="13.28515625" bestFit="1" customWidth="1"/>
    <col min="24" max="24" width="12" bestFit="1" customWidth="1"/>
    <col min="25" max="25" width="13.42578125" bestFit="1" customWidth="1"/>
    <col min="26" max="26" width="17.7109375" bestFit="1" customWidth="1"/>
    <col min="27" max="28" width="19.140625" bestFit="1" customWidth="1"/>
    <col min="29" max="29" width="26.28515625" customWidth="1"/>
    <col min="30" max="30" width="22" style="1" bestFit="1" customWidth="1"/>
    <col min="31" max="31" width="28.5703125" bestFit="1" customWidth="1"/>
  </cols>
  <sheetData>
    <row r="1" spans="1:30" x14ac:dyDescent="0.25">
      <c r="A1" s="2" t="s">
        <v>0</v>
      </c>
      <c r="B1" s="2" t="s">
        <v>9</v>
      </c>
      <c r="C1" s="2" t="s">
        <v>10</v>
      </c>
      <c r="D1" s="2" t="s">
        <v>23</v>
      </c>
      <c r="E1" s="2" t="s">
        <v>24</v>
      </c>
      <c r="F1" s="2" t="s">
        <v>25</v>
      </c>
      <c r="G1" s="2" t="s">
        <v>1</v>
      </c>
      <c r="H1" s="2" t="s">
        <v>26</v>
      </c>
      <c r="I1" s="2" t="s">
        <v>49</v>
      </c>
      <c r="J1" s="2" t="s">
        <v>50</v>
      </c>
      <c r="K1" s="2" t="s">
        <v>51</v>
      </c>
      <c r="L1" s="2" t="s">
        <v>52</v>
      </c>
      <c r="M1" s="2" t="s">
        <v>53</v>
      </c>
      <c r="N1" s="2" t="s">
        <v>54</v>
      </c>
      <c r="O1" s="2" t="s">
        <v>55</v>
      </c>
      <c r="P1" s="2" t="s">
        <v>44</v>
      </c>
      <c r="Q1" s="2" t="s">
        <v>27</v>
      </c>
      <c r="R1" s="2" t="s">
        <v>56</v>
      </c>
      <c r="S1" s="2" t="s">
        <v>30</v>
      </c>
      <c r="T1" s="2" t="s">
        <v>31</v>
      </c>
      <c r="U1" s="2" t="s">
        <v>32</v>
      </c>
      <c r="V1" s="2" t="s">
        <v>33</v>
      </c>
      <c r="W1" s="18" t="s">
        <v>34</v>
      </c>
      <c r="X1" t="s">
        <v>304</v>
      </c>
      <c r="Y1" t="s">
        <v>305</v>
      </c>
      <c r="Z1" s="2" t="s">
        <v>37</v>
      </c>
      <c r="AA1" s="2" t="s">
        <v>57</v>
      </c>
      <c r="AB1" t="s">
        <v>151</v>
      </c>
      <c r="AC1" t="s">
        <v>152</v>
      </c>
      <c r="AD1"/>
    </row>
    <row r="2" spans="1:30" x14ac:dyDescent="0.25">
      <c r="A2" s="3" t="s">
        <v>265</v>
      </c>
      <c r="B2" s="4" t="s">
        <v>265</v>
      </c>
      <c r="C2" s="4" t="s">
        <v>267</v>
      </c>
      <c r="D2" s="3" t="s">
        <v>266</v>
      </c>
      <c r="E2" s="3" t="s">
        <v>156</v>
      </c>
      <c r="F2" s="3">
        <v>8653</v>
      </c>
      <c r="G2" s="3" t="s">
        <v>19</v>
      </c>
      <c r="H2" s="3">
        <v>7127</v>
      </c>
      <c r="I2" s="3">
        <v>0</v>
      </c>
      <c r="J2" s="3">
        <v>7</v>
      </c>
      <c r="K2" s="3">
        <v>2</v>
      </c>
      <c r="L2" s="3">
        <v>0</v>
      </c>
      <c r="M2" s="3">
        <v>0</v>
      </c>
      <c r="N2" s="3">
        <v>0</v>
      </c>
      <c r="O2" s="3">
        <v>0</v>
      </c>
      <c r="P2" s="3" t="s">
        <v>47</v>
      </c>
      <c r="Q2" s="5" t="s">
        <v>39</v>
      </c>
      <c r="R2" s="7">
        <v>136200</v>
      </c>
      <c r="S2" s="8">
        <v>0.05</v>
      </c>
      <c r="T2" s="7">
        <v>129390</v>
      </c>
      <c r="U2" s="17">
        <v>0.4</v>
      </c>
      <c r="V2" s="7">
        <v>77634</v>
      </c>
      <c r="W2" s="9">
        <v>7.0000000000000007E-2</v>
      </c>
      <c r="X2" s="19">
        <v>2.7375938799999999E-2</v>
      </c>
      <c r="Y2" s="19">
        <v>9.7375938800000006E-2</v>
      </c>
      <c r="Z2" s="7">
        <v>1109000</v>
      </c>
      <c r="AA2" s="7">
        <v>123222.22222222222</v>
      </c>
      <c r="AD2"/>
    </row>
    <row r="3" spans="1:30" x14ac:dyDescent="0.25">
      <c r="A3" s="3" t="s">
        <v>268</v>
      </c>
      <c r="B3" s="4" t="s">
        <v>269</v>
      </c>
      <c r="C3" s="4" t="s">
        <v>271</v>
      </c>
      <c r="D3" s="3" t="s">
        <v>270</v>
      </c>
      <c r="E3" s="3" t="s">
        <v>177</v>
      </c>
      <c r="F3" s="3">
        <v>12496</v>
      </c>
      <c r="G3" s="3" t="s">
        <v>272</v>
      </c>
      <c r="H3" s="3">
        <v>0</v>
      </c>
      <c r="I3" s="3">
        <v>0</v>
      </c>
      <c r="J3" s="3">
        <v>0</v>
      </c>
      <c r="K3" s="3">
        <v>6</v>
      </c>
      <c r="L3" s="3">
        <v>1</v>
      </c>
      <c r="M3" s="3">
        <v>0</v>
      </c>
      <c r="N3" s="3">
        <v>0</v>
      </c>
      <c r="O3" s="3">
        <v>1080</v>
      </c>
      <c r="P3" s="3" t="s">
        <v>273</v>
      </c>
      <c r="Q3" s="5" t="s">
        <v>39</v>
      </c>
      <c r="R3" s="7">
        <v>176640</v>
      </c>
      <c r="S3" s="8">
        <v>0.05</v>
      </c>
      <c r="T3" s="7">
        <v>167808</v>
      </c>
      <c r="U3" s="17">
        <v>0.4</v>
      </c>
      <c r="V3" s="7">
        <v>100684.8</v>
      </c>
      <c r="W3" s="9">
        <v>7.0000000000000007E-2</v>
      </c>
      <c r="X3" s="19">
        <v>2.7375938799999999E-2</v>
      </c>
      <c r="Y3" s="19">
        <v>9.7375938800000006E-2</v>
      </c>
      <c r="Z3" s="7">
        <v>1438000</v>
      </c>
      <c r="AA3" s="7">
        <v>179750</v>
      </c>
      <c r="AD3"/>
    </row>
    <row r="4" spans="1:30" x14ac:dyDescent="0.25">
      <c r="A4" s="3" t="s">
        <v>274</v>
      </c>
      <c r="B4" s="4" t="s">
        <v>274</v>
      </c>
      <c r="C4" s="4" t="s">
        <v>89</v>
      </c>
      <c r="D4" s="3" t="s">
        <v>275</v>
      </c>
      <c r="E4" s="3" t="s">
        <v>156</v>
      </c>
      <c r="F4" s="3">
        <v>16984</v>
      </c>
      <c r="G4" s="3" t="s">
        <v>19</v>
      </c>
      <c r="H4" s="3">
        <v>8535</v>
      </c>
      <c r="I4" s="3">
        <v>0</v>
      </c>
      <c r="J4" s="3">
        <v>7</v>
      </c>
      <c r="K4" s="3">
        <v>3</v>
      </c>
      <c r="L4" s="3">
        <v>0</v>
      </c>
      <c r="M4" s="3">
        <v>0</v>
      </c>
      <c r="N4" s="3">
        <v>0</v>
      </c>
      <c r="O4" s="3">
        <v>0</v>
      </c>
      <c r="P4" s="3" t="s">
        <v>105</v>
      </c>
      <c r="Q4" s="5" t="s">
        <v>39</v>
      </c>
      <c r="R4" s="7">
        <v>156000</v>
      </c>
      <c r="S4" s="8">
        <v>0.05</v>
      </c>
      <c r="T4" s="7">
        <v>148200</v>
      </c>
      <c r="U4" s="17">
        <v>0.4</v>
      </c>
      <c r="V4" s="7">
        <v>88920</v>
      </c>
      <c r="W4" s="9">
        <v>7.0000000000000007E-2</v>
      </c>
      <c r="X4" s="19">
        <v>2.7375999285410645E-2</v>
      </c>
      <c r="Y4" s="19">
        <v>9.7375999285410658E-2</v>
      </c>
      <c r="Z4" s="7">
        <v>1270000</v>
      </c>
      <c r="AA4" s="7">
        <v>127000</v>
      </c>
      <c r="AD4"/>
    </row>
    <row r="5" spans="1:30" x14ac:dyDescent="0.25">
      <c r="A5" s="3" t="s">
        <v>276</v>
      </c>
      <c r="B5" s="4" t="s">
        <v>276</v>
      </c>
      <c r="C5" s="4" t="s">
        <v>267</v>
      </c>
      <c r="D5" s="3" t="s">
        <v>277</v>
      </c>
      <c r="E5" s="3" t="s">
        <v>190</v>
      </c>
      <c r="F5" s="3">
        <v>11094</v>
      </c>
      <c r="G5" s="3" t="s">
        <v>19</v>
      </c>
      <c r="H5" s="3">
        <v>12510</v>
      </c>
      <c r="I5" s="3">
        <v>0</v>
      </c>
      <c r="J5" s="3">
        <v>1</v>
      </c>
      <c r="K5" s="3">
        <v>6</v>
      </c>
      <c r="L5" s="3">
        <v>0</v>
      </c>
      <c r="M5" s="3">
        <v>1</v>
      </c>
      <c r="N5" s="3">
        <v>0</v>
      </c>
      <c r="O5" s="3">
        <v>0</v>
      </c>
      <c r="P5" s="3" t="s">
        <v>105</v>
      </c>
      <c r="Q5" s="5" t="s">
        <v>39</v>
      </c>
      <c r="R5" s="7">
        <v>163800</v>
      </c>
      <c r="S5" s="8">
        <v>0.05</v>
      </c>
      <c r="T5" s="7">
        <v>155610</v>
      </c>
      <c r="U5" s="17">
        <v>0.4</v>
      </c>
      <c r="V5" s="7">
        <v>93366</v>
      </c>
      <c r="W5" s="9">
        <v>7.0000000000000007E-2</v>
      </c>
      <c r="X5" s="19">
        <v>2.7375960627602378E-2</v>
      </c>
      <c r="Y5" s="19">
        <v>9.7375960627602384E-2</v>
      </c>
      <c r="Z5" s="7">
        <v>1334000</v>
      </c>
      <c r="AA5" s="7">
        <v>166750</v>
      </c>
      <c r="AD5"/>
    </row>
    <row r="6" spans="1:30" x14ac:dyDescent="0.25">
      <c r="A6" s="3" t="s">
        <v>278</v>
      </c>
      <c r="B6" s="4" t="s">
        <v>278</v>
      </c>
      <c r="C6" s="4" t="s">
        <v>89</v>
      </c>
      <c r="D6" s="3" t="s">
        <v>279</v>
      </c>
      <c r="E6" s="3" t="s">
        <v>190</v>
      </c>
      <c r="F6" s="3">
        <v>7475</v>
      </c>
      <c r="G6" s="3" t="s">
        <v>19</v>
      </c>
      <c r="H6" s="3">
        <v>7096</v>
      </c>
      <c r="I6" s="3">
        <v>0</v>
      </c>
      <c r="J6" s="3">
        <v>10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 t="s">
        <v>104</v>
      </c>
      <c r="Q6" s="5" t="s">
        <v>39</v>
      </c>
      <c r="R6" s="7">
        <v>138000</v>
      </c>
      <c r="S6" s="8">
        <v>0.05</v>
      </c>
      <c r="T6" s="7">
        <v>131100</v>
      </c>
      <c r="U6" s="17">
        <v>0.4</v>
      </c>
      <c r="V6" s="7">
        <v>78660</v>
      </c>
      <c r="W6" s="9">
        <v>7.0000000000000007E-2</v>
      </c>
      <c r="X6" s="19">
        <v>2.7375982854976791E-2</v>
      </c>
      <c r="Y6" s="19">
        <v>9.7375982854976798E-2</v>
      </c>
      <c r="Z6" s="7">
        <v>1124000</v>
      </c>
      <c r="AA6" s="7">
        <v>112400</v>
      </c>
      <c r="AD6"/>
    </row>
    <row r="7" spans="1:30" x14ac:dyDescent="0.25">
      <c r="A7" s="3" t="s">
        <v>280</v>
      </c>
      <c r="B7" s="4" t="s">
        <v>280</v>
      </c>
      <c r="C7" s="4" t="s">
        <v>267</v>
      </c>
      <c r="D7" s="3" t="s">
        <v>281</v>
      </c>
      <c r="E7" s="3" t="s">
        <v>190</v>
      </c>
      <c r="F7" s="3">
        <v>10131</v>
      </c>
      <c r="G7" s="3" t="s">
        <v>19</v>
      </c>
      <c r="H7" s="3">
        <v>7529</v>
      </c>
      <c r="I7" s="3">
        <v>0</v>
      </c>
      <c r="J7" s="3">
        <v>8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 t="s">
        <v>282</v>
      </c>
      <c r="Q7" s="5" t="s">
        <v>39</v>
      </c>
      <c r="R7" s="7">
        <v>110400</v>
      </c>
      <c r="S7" s="8">
        <v>0.05</v>
      </c>
      <c r="T7" s="7">
        <v>104880</v>
      </c>
      <c r="U7" s="17">
        <v>0.4</v>
      </c>
      <c r="V7" s="7">
        <v>62928</v>
      </c>
      <c r="W7" s="9">
        <v>7.0000000000000007E-2</v>
      </c>
      <c r="X7" s="19">
        <v>2.7375990092794147E-2</v>
      </c>
      <c r="Y7" s="19">
        <v>9.7375990092794157E-2</v>
      </c>
      <c r="Z7" s="7">
        <v>899000</v>
      </c>
      <c r="AA7" s="7">
        <v>112375</v>
      </c>
      <c r="AD7"/>
    </row>
    <row r="8" spans="1:30" x14ac:dyDescent="0.25">
      <c r="A8" s="3" t="s">
        <v>283</v>
      </c>
      <c r="B8" s="4" t="s">
        <v>283</v>
      </c>
      <c r="C8" s="4" t="s">
        <v>81</v>
      </c>
      <c r="D8" s="3" t="s">
        <v>284</v>
      </c>
      <c r="E8" s="3" t="s">
        <v>285</v>
      </c>
      <c r="F8" s="3">
        <v>63052</v>
      </c>
      <c r="G8" s="3" t="s">
        <v>100</v>
      </c>
      <c r="H8" s="3">
        <v>150893</v>
      </c>
      <c r="I8" s="3">
        <v>0</v>
      </c>
      <c r="J8" s="3">
        <v>121</v>
      </c>
      <c r="K8" s="3">
        <v>4</v>
      </c>
      <c r="L8" s="3">
        <v>0</v>
      </c>
      <c r="M8" s="3">
        <v>0</v>
      </c>
      <c r="N8" s="3">
        <v>0</v>
      </c>
      <c r="O8" s="3">
        <v>0</v>
      </c>
      <c r="P8" s="3" t="s">
        <v>59</v>
      </c>
      <c r="Q8" s="5" t="s">
        <v>41</v>
      </c>
      <c r="R8" s="7">
        <v>6000000</v>
      </c>
      <c r="S8" s="8">
        <v>0.05</v>
      </c>
      <c r="T8" s="7">
        <v>5700000</v>
      </c>
      <c r="U8" s="17">
        <v>0.6</v>
      </c>
      <c r="V8" s="7">
        <v>2280000</v>
      </c>
      <c r="W8" s="9">
        <v>7.0000000000000007E-2</v>
      </c>
      <c r="X8" s="19">
        <v>2.7375938799999999E-2</v>
      </c>
      <c r="Y8" s="19">
        <v>9.7375938800000006E-2</v>
      </c>
      <c r="Z8" s="7">
        <v>32571000</v>
      </c>
      <c r="AA8" s="7">
        <v>260568</v>
      </c>
      <c r="AD8"/>
    </row>
    <row r="9" spans="1:30" x14ac:dyDescent="0.25">
      <c r="A9" s="3" t="s">
        <v>286</v>
      </c>
      <c r="B9" s="4" t="s">
        <v>286</v>
      </c>
      <c r="C9" s="4" t="s">
        <v>267</v>
      </c>
      <c r="D9" s="3" t="s">
        <v>287</v>
      </c>
      <c r="E9" s="3" t="s">
        <v>194</v>
      </c>
      <c r="F9" s="3">
        <v>12493</v>
      </c>
      <c r="G9" s="3" t="s">
        <v>19</v>
      </c>
      <c r="H9" s="3">
        <v>17339</v>
      </c>
      <c r="I9" s="3">
        <v>0</v>
      </c>
      <c r="J9" s="3">
        <v>27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 t="s">
        <v>106</v>
      </c>
      <c r="Q9" s="5" t="s">
        <v>39</v>
      </c>
      <c r="R9" s="7">
        <v>372600</v>
      </c>
      <c r="S9" s="8">
        <v>0.05</v>
      </c>
      <c r="T9" s="7">
        <v>353970</v>
      </c>
      <c r="U9" s="17">
        <v>0.4</v>
      </c>
      <c r="V9" s="7">
        <v>212382</v>
      </c>
      <c r="W9" s="9">
        <v>7.0000000000000007E-2</v>
      </c>
      <c r="X9" s="19">
        <v>2.7375894172969251E-2</v>
      </c>
      <c r="Y9" s="19">
        <v>9.7375894172969255E-2</v>
      </c>
      <c r="Z9" s="7">
        <v>3034000</v>
      </c>
      <c r="AA9" s="7">
        <v>112370.37037037036</v>
      </c>
      <c r="AD9"/>
    </row>
    <row r="10" spans="1:30" x14ac:dyDescent="0.25">
      <c r="A10" s="3" t="s">
        <v>288</v>
      </c>
      <c r="B10" s="4" t="s">
        <v>288</v>
      </c>
      <c r="C10" s="4" t="s">
        <v>267</v>
      </c>
      <c r="D10" s="3" t="s">
        <v>289</v>
      </c>
      <c r="E10" s="3" t="s">
        <v>194</v>
      </c>
      <c r="F10" s="3">
        <v>10064</v>
      </c>
      <c r="G10" s="3" t="s">
        <v>19</v>
      </c>
      <c r="H10" s="3">
        <v>13503</v>
      </c>
      <c r="I10" s="3">
        <v>0</v>
      </c>
      <c r="J10" s="3">
        <v>12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 t="s">
        <v>290</v>
      </c>
      <c r="Q10" s="5" t="s">
        <v>39</v>
      </c>
      <c r="R10" s="7">
        <v>165600</v>
      </c>
      <c r="S10" s="8">
        <v>0.05</v>
      </c>
      <c r="T10" s="7">
        <v>157320</v>
      </c>
      <c r="U10" s="17">
        <v>0.4</v>
      </c>
      <c r="V10" s="7">
        <v>94392</v>
      </c>
      <c r="W10" s="9">
        <v>7.0000000000000007E-2</v>
      </c>
      <c r="X10" s="19">
        <v>2.7376041223811643E-2</v>
      </c>
      <c r="Y10" s="19">
        <v>9.7376041223811646E-2</v>
      </c>
      <c r="Z10" s="7">
        <v>1348000</v>
      </c>
      <c r="AA10" s="7">
        <v>112333.33333333331</v>
      </c>
      <c r="AD10"/>
    </row>
    <row r="11" spans="1:30" x14ac:dyDescent="0.25">
      <c r="A11" s="3" t="s">
        <v>291</v>
      </c>
      <c r="B11" s="4" t="s">
        <v>291</v>
      </c>
      <c r="C11" s="4" t="s">
        <v>89</v>
      </c>
      <c r="D11" s="3" t="s">
        <v>292</v>
      </c>
      <c r="E11" s="3" t="s">
        <v>194</v>
      </c>
      <c r="F11" s="3">
        <v>10051</v>
      </c>
      <c r="G11" s="3" t="s">
        <v>19</v>
      </c>
      <c r="H11" s="3">
        <v>7096</v>
      </c>
      <c r="I11" s="3">
        <v>0</v>
      </c>
      <c r="J11" s="3">
        <v>9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 t="s">
        <v>58</v>
      </c>
      <c r="Q11" s="5" t="s">
        <v>39</v>
      </c>
      <c r="R11" s="7">
        <v>124200</v>
      </c>
      <c r="S11" s="8">
        <v>0.05</v>
      </c>
      <c r="T11" s="7">
        <v>117990</v>
      </c>
      <c r="U11" s="17">
        <v>0.4</v>
      </c>
      <c r="V11" s="7">
        <v>70794</v>
      </c>
      <c r="W11" s="9">
        <v>7.0000000000000007E-2</v>
      </c>
      <c r="X11" s="19">
        <v>2.7376078280304271E-2</v>
      </c>
      <c r="Y11" s="19">
        <v>9.7376078280304285E-2</v>
      </c>
      <c r="Z11" s="7">
        <v>1011000</v>
      </c>
      <c r="AA11" s="7">
        <v>112333.33333333331</v>
      </c>
      <c r="AD11"/>
    </row>
    <row r="12" spans="1:30" x14ac:dyDescent="0.25">
      <c r="A12" s="3" t="s">
        <v>293</v>
      </c>
      <c r="B12" s="4" t="s">
        <v>293</v>
      </c>
      <c r="C12" s="4" t="s">
        <v>81</v>
      </c>
      <c r="D12" s="3" t="s">
        <v>294</v>
      </c>
      <c r="E12" s="3" t="s">
        <v>190</v>
      </c>
      <c r="F12" s="3">
        <v>23572</v>
      </c>
      <c r="G12" s="3" t="s">
        <v>19</v>
      </c>
      <c r="H12" s="3">
        <v>13448</v>
      </c>
      <c r="I12" s="3">
        <v>0</v>
      </c>
      <c r="J12" s="3">
        <v>5</v>
      </c>
      <c r="K12" s="3">
        <v>7</v>
      </c>
      <c r="L12" s="3">
        <v>0</v>
      </c>
      <c r="M12" s="3">
        <v>0</v>
      </c>
      <c r="N12" s="3">
        <v>0</v>
      </c>
      <c r="O12" s="3"/>
      <c r="P12" s="3" t="s">
        <v>295</v>
      </c>
      <c r="Q12" s="5" t="s">
        <v>39</v>
      </c>
      <c r="R12" s="7">
        <v>186840</v>
      </c>
      <c r="S12" s="8">
        <v>0.05</v>
      </c>
      <c r="T12" s="7">
        <v>177498</v>
      </c>
      <c r="U12" s="17">
        <v>0.44000000000000006</v>
      </c>
      <c r="V12" s="7">
        <v>99398.88</v>
      </c>
      <c r="W12" s="9">
        <v>7.0000000000000007E-2</v>
      </c>
      <c r="X12" s="19">
        <v>2.7375970279296589E-2</v>
      </c>
      <c r="Y12" s="19">
        <v>9.7375970279296592E-2</v>
      </c>
      <c r="Z12" s="7">
        <v>1420000</v>
      </c>
      <c r="AA12" s="7">
        <v>118333.33333333331</v>
      </c>
      <c r="AD12"/>
    </row>
    <row r="13" spans="1:30" x14ac:dyDescent="0.25">
      <c r="AD13"/>
    </row>
    <row r="14" spans="1:30" x14ac:dyDescent="0.25">
      <c r="AD14"/>
    </row>
    <row r="15" spans="1:30" x14ac:dyDescent="0.25">
      <c r="AD15"/>
    </row>
    <row r="16" spans="1:30" x14ac:dyDescent="0.25">
      <c r="AD16"/>
    </row>
    <row r="17" spans="30:30" x14ac:dyDescent="0.25">
      <c r="AD17"/>
    </row>
    <row r="18" spans="30:30" x14ac:dyDescent="0.25">
      <c r="AD18"/>
    </row>
    <row r="19" spans="30:30" x14ac:dyDescent="0.25">
      <c r="AD19"/>
    </row>
    <row r="20" spans="30:30" x14ac:dyDescent="0.25">
      <c r="AD20"/>
    </row>
    <row r="21" spans="30:30" x14ac:dyDescent="0.25">
      <c r="AD21"/>
    </row>
    <row r="22" spans="30:30" x14ac:dyDescent="0.25">
      <c r="AD22"/>
    </row>
    <row r="23" spans="30:30" x14ac:dyDescent="0.25">
      <c r="AD23"/>
    </row>
    <row r="24" spans="30:30" x14ac:dyDescent="0.25">
      <c r="AD24"/>
    </row>
    <row r="25" spans="30:30" x14ac:dyDescent="0.25">
      <c r="AD25"/>
    </row>
    <row r="26" spans="30:30" x14ac:dyDescent="0.25">
      <c r="AD26"/>
    </row>
    <row r="27" spans="30:30" x14ac:dyDescent="0.25">
      <c r="AD27"/>
    </row>
    <row r="28" spans="30:30" x14ac:dyDescent="0.25">
      <c r="AD28"/>
    </row>
    <row r="29" spans="30:30" x14ac:dyDescent="0.25">
      <c r="AD29"/>
    </row>
    <row r="30" spans="30:30" x14ac:dyDescent="0.25">
      <c r="AD30"/>
    </row>
    <row r="31" spans="30:30" x14ac:dyDescent="0.25">
      <c r="AD31"/>
    </row>
    <row r="32" spans="30:30" x14ac:dyDescent="0.25">
      <c r="AD32"/>
    </row>
    <row r="33" spans="30:30" x14ac:dyDescent="0.25">
      <c r="AD33"/>
    </row>
    <row r="34" spans="30:30" x14ac:dyDescent="0.25">
      <c r="AD34"/>
    </row>
    <row r="35" spans="30:30" x14ac:dyDescent="0.25">
      <c r="AD35"/>
    </row>
    <row r="36" spans="30:30" x14ac:dyDescent="0.25">
      <c r="AD36"/>
    </row>
    <row r="37" spans="30:30" x14ac:dyDescent="0.25">
      <c r="AD37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712BA-E194-40B0-AF1A-3905AB6A8960}">
  <dimension ref="A1:X19"/>
  <sheetViews>
    <sheetView topLeftCell="G1" workbookViewId="0">
      <selection activeCell="N4" sqref="N2:O19"/>
    </sheetView>
  </sheetViews>
  <sheetFormatPr defaultRowHeight="15" x14ac:dyDescent="0.25"/>
  <cols>
    <col min="1" max="2" width="18.140625" bestFit="1" customWidth="1"/>
    <col min="3" max="3" width="10.7109375" bestFit="1" customWidth="1"/>
    <col min="4" max="4" width="12" bestFit="1" customWidth="1"/>
    <col min="5" max="5" width="17" bestFit="1" customWidth="1"/>
    <col min="6" max="6" width="18.140625" bestFit="1" customWidth="1"/>
    <col min="7" max="7" width="9.140625" bestFit="1" customWidth="1"/>
    <col min="8" max="8" width="17.42578125" bestFit="1" customWidth="1"/>
    <col min="9" max="9" width="9" bestFit="1" customWidth="1"/>
    <col min="10" max="10" width="8.85546875" bestFit="1" customWidth="1"/>
    <col min="11" max="11" width="9" bestFit="1" customWidth="1"/>
    <col min="12" max="12" width="11.28515625" bestFit="1" customWidth="1"/>
    <col min="13" max="13" width="9" bestFit="1" customWidth="1"/>
    <col min="14" max="14" width="13.28515625" bestFit="1" customWidth="1"/>
    <col min="15" max="15" width="12" bestFit="1" customWidth="1"/>
    <col min="16" max="16" width="13.42578125" bestFit="1" customWidth="1"/>
    <col min="17" max="17" width="13.140625" bestFit="1" customWidth="1"/>
    <col min="18" max="18" width="20.5703125" bestFit="1" customWidth="1"/>
    <col min="19" max="19" width="21.5703125" bestFit="1" customWidth="1"/>
    <col min="20" max="20" width="15.7109375" bestFit="1" customWidth="1"/>
    <col min="21" max="21" width="17.7109375" bestFit="1" customWidth="1"/>
    <col min="22" max="22" width="17.140625" bestFit="1" customWidth="1"/>
    <col min="23" max="23" width="19.140625" bestFit="1" customWidth="1"/>
    <col min="24" max="24" width="26.28515625" bestFit="1" customWidth="1"/>
    <col min="25" max="25" width="17.140625" bestFit="1" customWidth="1"/>
    <col min="26" max="26" width="21.42578125" bestFit="1" customWidth="1"/>
    <col min="27" max="27" width="28.5703125" bestFit="1" customWidth="1"/>
    <col min="28" max="28" width="8.42578125" bestFit="1" customWidth="1"/>
    <col min="29" max="29" width="13.85546875" bestFit="1" customWidth="1"/>
    <col min="30" max="30" width="19.28515625" bestFit="1" customWidth="1"/>
    <col min="31" max="31" width="16.85546875" bestFit="1" customWidth="1"/>
    <col min="32" max="32" width="8.42578125" bestFit="1" customWidth="1"/>
  </cols>
  <sheetData>
    <row r="1" spans="1:24" x14ac:dyDescent="0.25">
      <c r="A1" s="2" t="s">
        <v>0</v>
      </c>
      <c r="B1" s="2" t="s">
        <v>9</v>
      </c>
      <c r="C1" s="2" t="s">
        <v>76</v>
      </c>
      <c r="D1" s="2" t="s">
        <v>10</v>
      </c>
      <c r="E1" s="2" t="s">
        <v>77</v>
      </c>
      <c r="F1" s="2" t="s">
        <v>1</v>
      </c>
      <c r="G1" t="s">
        <v>26</v>
      </c>
      <c r="H1" s="2" t="s">
        <v>28</v>
      </c>
      <c r="I1" s="2" t="s">
        <v>29</v>
      </c>
      <c r="J1" s="2" t="s">
        <v>30</v>
      </c>
      <c r="K1" s="2" t="s">
        <v>31</v>
      </c>
      <c r="L1" s="2" t="s">
        <v>32</v>
      </c>
      <c r="M1" s="2" t="s">
        <v>33</v>
      </c>
      <c r="N1" s="2" t="s">
        <v>34</v>
      </c>
      <c r="O1" t="s">
        <v>304</v>
      </c>
      <c r="P1" t="s">
        <v>305</v>
      </c>
      <c r="Q1" s="2" t="s">
        <v>43</v>
      </c>
      <c r="R1" s="2" t="s">
        <v>35</v>
      </c>
      <c r="S1" s="2" t="s">
        <v>36</v>
      </c>
      <c r="T1" t="s">
        <v>244</v>
      </c>
      <c r="U1" s="2" t="s">
        <v>37</v>
      </c>
      <c r="V1" s="2" t="s">
        <v>38</v>
      </c>
      <c r="W1" t="s">
        <v>151</v>
      </c>
      <c r="X1" t="s">
        <v>152</v>
      </c>
    </row>
    <row r="2" spans="1:24" x14ac:dyDescent="0.25">
      <c r="A2" s="3" t="s">
        <v>245</v>
      </c>
      <c r="B2" s="3" t="s">
        <v>245</v>
      </c>
      <c r="C2" s="3" t="s">
        <v>246</v>
      </c>
      <c r="D2" s="3" t="s">
        <v>78</v>
      </c>
      <c r="E2" s="3">
        <v>1</v>
      </c>
      <c r="F2" s="3" t="s">
        <v>103</v>
      </c>
      <c r="G2">
        <v>450</v>
      </c>
      <c r="H2" s="6">
        <v>28.799999999999997</v>
      </c>
      <c r="I2" s="7">
        <v>12959.999999999998</v>
      </c>
      <c r="J2" s="8">
        <v>0.05</v>
      </c>
      <c r="K2" s="7">
        <v>12311.999999999998</v>
      </c>
      <c r="L2" s="8">
        <v>0.2</v>
      </c>
      <c r="M2" s="7">
        <v>9849.5999999999985</v>
      </c>
      <c r="N2" s="9">
        <v>8.7499999999999994E-2</v>
      </c>
      <c r="O2" s="19">
        <v>6.8439749999999994E-2</v>
      </c>
      <c r="P2">
        <v>0.15593974999999999</v>
      </c>
      <c r="Q2" s="6">
        <v>100</v>
      </c>
      <c r="R2" s="10">
        <v>0</v>
      </c>
      <c r="S2" s="6">
        <v>0</v>
      </c>
      <c r="T2">
        <v>11776</v>
      </c>
      <c r="U2" s="7">
        <v>63000</v>
      </c>
      <c r="V2" s="7">
        <v>140.36190259379023</v>
      </c>
    </row>
    <row r="3" spans="1:24" x14ac:dyDescent="0.25">
      <c r="A3" s="3" t="s">
        <v>247</v>
      </c>
      <c r="B3" s="3" t="s">
        <v>247</v>
      </c>
      <c r="C3" s="3" t="s">
        <v>246</v>
      </c>
      <c r="D3" s="3" t="s">
        <v>78</v>
      </c>
      <c r="E3" s="3">
        <v>1</v>
      </c>
      <c r="F3" s="3" t="s">
        <v>103</v>
      </c>
      <c r="G3">
        <v>450</v>
      </c>
      <c r="H3" s="6">
        <v>28.799999999999997</v>
      </c>
      <c r="I3" s="7">
        <v>12959.999999999998</v>
      </c>
      <c r="J3" s="8">
        <v>0.05</v>
      </c>
      <c r="K3" s="7">
        <v>12311.999999999998</v>
      </c>
      <c r="L3" s="8">
        <v>0.2</v>
      </c>
      <c r="M3" s="7">
        <v>9849.5999999999985</v>
      </c>
      <c r="N3" s="9">
        <v>8.7499999999999994E-2</v>
      </c>
      <c r="O3" s="19">
        <v>6.8439749999999994E-2</v>
      </c>
      <c r="P3">
        <v>0.15593974999999999</v>
      </c>
      <c r="Q3" s="6">
        <v>100</v>
      </c>
      <c r="R3" s="10">
        <v>0</v>
      </c>
      <c r="S3" s="6">
        <v>0</v>
      </c>
      <c r="T3">
        <v>11776</v>
      </c>
      <c r="U3" s="7">
        <v>63000</v>
      </c>
      <c r="V3" s="7">
        <v>140.36190259379023</v>
      </c>
    </row>
    <row r="4" spans="1:24" x14ac:dyDescent="0.25">
      <c r="A4" s="3" t="s">
        <v>248</v>
      </c>
      <c r="B4" s="3" t="s">
        <v>248</v>
      </c>
      <c r="C4" s="3" t="s">
        <v>246</v>
      </c>
      <c r="D4" s="3" t="s">
        <v>78</v>
      </c>
      <c r="E4" s="3">
        <v>1</v>
      </c>
      <c r="F4" s="3" t="s">
        <v>103</v>
      </c>
      <c r="G4">
        <v>450</v>
      </c>
      <c r="H4" s="6">
        <v>28.799999999999997</v>
      </c>
      <c r="I4" s="7">
        <v>12959.999999999998</v>
      </c>
      <c r="J4" s="8">
        <v>0.05</v>
      </c>
      <c r="K4" s="7">
        <v>12311.999999999998</v>
      </c>
      <c r="L4" s="8">
        <v>0.2</v>
      </c>
      <c r="M4" s="7">
        <v>9849.5999999999985</v>
      </c>
      <c r="N4" s="9">
        <v>8.7499999999999994E-2</v>
      </c>
      <c r="O4" s="19">
        <v>6.8439749999999994E-2</v>
      </c>
      <c r="P4">
        <v>0.15593974999999999</v>
      </c>
      <c r="Q4" s="6">
        <v>100</v>
      </c>
      <c r="R4" s="10">
        <v>0</v>
      </c>
      <c r="S4" s="6">
        <v>0</v>
      </c>
      <c r="T4">
        <v>11776</v>
      </c>
      <c r="U4" s="7">
        <v>63000</v>
      </c>
      <c r="V4" s="7">
        <v>140.36190259379023</v>
      </c>
    </row>
    <row r="5" spans="1:24" x14ac:dyDescent="0.25">
      <c r="A5" s="3" t="s">
        <v>249</v>
      </c>
      <c r="B5" s="3" t="s">
        <v>249</v>
      </c>
      <c r="C5" s="3" t="s">
        <v>246</v>
      </c>
      <c r="D5" s="3" t="s">
        <v>78</v>
      </c>
      <c r="E5" s="3">
        <v>1</v>
      </c>
      <c r="F5" s="3" t="s">
        <v>103</v>
      </c>
      <c r="G5">
        <v>450</v>
      </c>
      <c r="H5" s="6">
        <v>28.799999999999997</v>
      </c>
      <c r="I5" s="7">
        <v>12959.999999999998</v>
      </c>
      <c r="J5" s="8">
        <v>0.05</v>
      </c>
      <c r="K5" s="7">
        <v>12311.999999999998</v>
      </c>
      <c r="L5" s="8">
        <v>0.2</v>
      </c>
      <c r="M5" s="7">
        <v>9849.5999999999985</v>
      </c>
      <c r="N5" s="9">
        <v>8.7499999999999994E-2</v>
      </c>
      <c r="O5" s="19">
        <v>6.8439749999999994E-2</v>
      </c>
      <c r="P5">
        <v>0.15593974999999999</v>
      </c>
      <c r="Q5" s="6">
        <v>100</v>
      </c>
      <c r="R5" s="10">
        <v>0</v>
      </c>
      <c r="S5" s="6">
        <v>0</v>
      </c>
      <c r="T5">
        <v>11776</v>
      </c>
      <c r="U5" s="7">
        <v>63000</v>
      </c>
      <c r="V5" s="7">
        <v>140.36190259379023</v>
      </c>
    </row>
    <row r="6" spans="1:24" x14ac:dyDescent="0.25">
      <c r="A6" s="3" t="s">
        <v>250</v>
      </c>
      <c r="B6" s="3" t="s">
        <v>250</v>
      </c>
      <c r="C6" s="3" t="s">
        <v>251</v>
      </c>
      <c r="D6" s="3" t="s">
        <v>78</v>
      </c>
      <c r="E6" s="3">
        <v>1</v>
      </c>
      <c r="F6" s="3" t="s">
        <v>103</v>
      </c>
      <c r="G6">
        <v>655</v>
      </c>
      <c r="H6" s="6">
        <v>26.4</v>
      </c>
      <c r="I6" s="7">
        <v>17292</v>
      </c>
      <c r="J6" s="8">
        <v>0.05</v>
      </c>
      <c r="K6" s="7">
        <v>16427.400000000001</v>
      </c>
      <c r="L6" s="8">
        <v>0.2</v>
      </c>
      <c r="M6" s="7">
        <v>13141.920000000002</v>
      </c>
      <c r="N6" s="9">
        <v>8.7499999999999994E-2</v>
      </c>
      <c r="O6" s="19">
        <v>6.8440474943595273E-2</v>
      </c>
      <c r="P6">
        <v>0.15594047494359525</v>
      </c>
      <c r="Q6" s="6">
        <v>100</v>
      </c>
      <c r="R6" s="10">
        <v>0</v>
      </c>
      <c r="S6" s="6">
        <v>0</v>
      </c>
      <c r="T6">
        <v>3071</v>
      </c>
      <c r="U6" s="7">
        <v>84000</v>
      </c>
      <c r="V6" s="7">
        <v>128.66447923322852</v>
      </c>
    </row>
    <row r="7" spans="1:24" x14ac:dyDescent="0.25">
      <c r="A7" s="3" t="s">
        <v>252</v>
      </c>
      <c r="B7" s="3" t="s">
        <v>252</v>
      </c>
      <c r="C7" s="3" t="s">
        <v>251</v>
      </c>
      <c r="D7" s="3" t="s">
        <v>78</v>
      </c>
      <c r="E7" s="3">
        <v>1</v>
      </c>
      <c r="F7" s="3" t="s">
        <v>103</v>
      </c>
      <c r="G7">
        <v>452</v>
      </c>
      <c r="H7" s="6">
        <v>28.799999999999997</v>
      </c>
      <c r="I7" s="7">
        <v>13017.6</v>
      </c>
      <c r="J7" s="8">
        <v>0.05</v>
      </c>
      <c r="K7" s="7">
        <v>12366.72</v>
      </c>
      <c r="L7" s="8">
        <v>0.2</v>
      </c>
      <c r="M7" s="7">
        <v>9893.3760000000002</v>
      </c>
      <c r="N7" s="9">
        <v>8.7499999999999994E-2</v>
      </c>
      <c r="O7" s="19">
        <v>6.844071297716367E-2</v>
      </c>
      <c r="P7">
        <v>0.15594071297716366</v>
      </c>
      <c r="Q7" s="6">
        <v>100</v>
      </c>
      <c r="R7" s="10">
        <v>0</v>
      </c>
      <c r="S7" s="6">
        <v>0</v>
      </c>
      <c r="T7">
        <v>2118</v>
      </c>
      <c r="U7" s="7">
        <v>63000</v>
      </c>
      <c r="V7" s="7">
        <v>140.36103582010256</v>
      </c>
    </row>
    <row r="8" spans="1:24" x14ac:dyDescent="0.25">
      <c r="A8" s="3" t="s">
        <v>253</v>
      </c>
      <c r="B8" s="3" t="s">
        <v>253</v>
      </c>
      <c r="C8" s="3" t="s">
        <v>251</v>
      </c>
      <c r="D8" s="3" t="s">
        <v>78</v>
      </c>
      <c r="E8" s="3">
        <v>1</v>
      </c>
      <c r="F8" s="3" t="s">
        <v>103</v>
      </c>
      <c r="G8">
        <v>757</v>
      </c>
      <c r="H8" s="6">
        <v>26.4</v>
      </c>
      <c r="I8" s="7">
        <v>19984.800000000003</v>
      </c>
      <c r="J8" s="8">
        <v>0.05</v>
      </c>
      <c r="K8" s="7">
        <v>18985.560000000001</v>
      </c>
      <c r="L8" s="8">
        <v>0.2</v>
      </c>
      <c r="M8" s="7">
        <v>15188.448</v>
      </c>
      <c r="N8" s="9">
        <v>8.7499999999999994E-2</v>
      </c>
      <c r="O8" s="19">
        <v>6.8439122739645669E-2</v>
      </c>
      <c r="P8">
        <v>0.15593912273964566</v>
      </c>
      <c r="Q8" s="6">
        <v>100</v>
      </c>
      <c r="R8" s="10">
        <v>0</v>
      </c>
      <c r="S8" s="6">
        <v>0</v>
      </c>
      <c r="T8">
        <v>3552</v>
      </c>
      <c r="U8" s="7">
        <v>97000</v>
      </c>
      <c r="V8" s="7">
        <v>128.66559492898165</v>
      </c>
    </row>
    <row r="9" spans="1:24" x14ac:dyDescent="0.25">
      <c r="A9" s="3" t="s">
        <v>254</v>
      </c>
      <c r="B9" s="3" t="s">
        <v>254</v>
      </c>
      <c r="C9" s="3" t="s">
        <v>251</v>
      </c>
      <c r="D9" s="3" t="s">
        <v>78</v>
      </c>
      <c r="E9" s="3">
        <v>1</v>
      </c>
      <c r="F9" s="3" t="s">
        <v>103</v>
      </c>
      <c r="G9">
        <v>1144</v>
      </c>
      <c r="H9" s="6">
        <v>24</v>
      </c>
      <c r="I9" s="7">
        <v>27456</v>
      </c>
      <c r="J9" s="8">
        <v>0.05</v>
      </c>
      <c r="K9" s="7">
        <v>26083.200000000001</v>
      </c>
      <c r="L9" s="8">
        <v>0.2</v>
      </c>
      <c r="M9" s="7">
        <v>20866.560000000001</v>
      </c>
      <c r="N9" s="9">
        <v>8.7499999999999994E-2</v>
      </c>
      <c r="O9" s="19">
        <v>6.8440663150942632E-2</v>
      </c>
      <c r="P9">
        <v>0.15594066315094263</v>
      </c>
      <c r="Q9" s="6">
        <v>100</v>
      </c>
      <c r="R9" s="10">
        <v>0</v>
      </c>
      <c r="S9" s="6">
        <v>0</v>
      </c>
      <c r="T9">
        <v>5363</v>
      </c>
      <c r="U9" s="7">
        <v>134000</v>
      </c>
      <c r="V9" s="7">
        <v>116.96756722359586</v>
      </c>
    </row>
    <row r="10" spans="1:24" x14ac:dyDescent="0.25">
      <c r="A10" s="3" t="s">
        <v>255</v>
      </c>
      <c r="B10" s="3" t="s">
        <v>255</v>
      </c>
      <c r="C10" s="3" t="s">
        <v>251</v>
      </c>
      <c r="D10" s="3" t="s">
        <v>78</v>
      </c>
      <c r="E10" s="3">
        <v>1</v>
      </c>
      <c r="F10" s="3" t="s">
        <v>103</v>
      </c>
      <c r="G10">
        <v>786</v>
      </c>
      <c r="H10" s="6">
        <v>26.4</v>
      </c>
      <c r="I10" s="7">
        <v>20750.400000000001</v>
      </c>
      <c r="J10" s="8">
        <v>0.05</v>
      </c>
      <c r="K10" s="7">
        <v>19712.88</v>
      </c>
      <c r="L10" s="8">
        <v>0.2</v>
      </c>
      <c r="M10" s="7">
        <v>15770.304</v>
      </c>
      <c r="N10" s="9">
        <v>8.7499999999999994E-2</v>
      </c>
      <c r="O10" s="19">
        <v>6.8442166487183098E-2</v>
      </c>
      <c r="P10">
        <v>0.15594216648718309</v>
      </c>
      <c r="Q10" s="6">
        <v>100</v>
      </c>
      <c r="R10" s="10">
        <v>0</v>
      </c>
      <c r="S10" s="6">
        <v>0</v>
      </c>
      <c r="T10">
        <v>3686</v>
      </c>
      <c r="U10" s="7">
        <v>101000</v>
      </c>
      <c r="V10" s="7">
        <v>128.66308357752015</v>
      </c>
    </row>
    <row r="11" spans="1:24" x14ac:dyDescent="0.25">
      <c r="A11" s="3" t="s">
        <v>256</v>
      </c>
      <c r="B11" s="3" t="s">
        <v>256</v>
      </c>
      <c r="C11" s="3" t="s">
        <v>251</v>
      </c>
      <c r="D11" s="3" t="s">
        <v>78</v>
      </c>
      <c r="E11" s="3">
        <v>1</v>
      </c>
      <c r="F11" s="3" t="s">
        <v>103</v>
      </c>
      <c r="G11">
        <v>1144</v>
      </c>
      <c r="H11" s="6">
        <v>24</v>
      </c>
      <c r="I11" s="7">
        <v>27456</v>
      </c>
      <c r="J11" s="8">
        <v>0.05</v>
      </c>
      <c r="K11" s="7">
        <v>26083.200000000001</v>
      </c>
      <c r="L11" s="8">
        <v>0.2</v>
      </c>
      <c r="M11" s="7">
        <v>20866.560000000001</v>
      </c>
      <c r="N11" s="9">
        <v>8.7499999999999994E-2</v>
      </c>
      <c r="O11" s="19">
        <v>6.8440663150942632E-2</v>
      </c>
      <c r="P11">
        <v>0.15594066315094263</v>
      </c>
      <c r="Q11" s="6">
        <v>100</v>
      </c>
      <c r="R11" s="10">
        <v>0</v>
      </c>
      <c r="S11" s="6">
        <v>0</v>
      </c>
      <c r="T11">
        <v>5363</v>
      </c>
      <c r="U11" s="7">
        <v>134000</v>
      </c>
      <c r="V11" s="7">
        <v>116.96756722359586</v>
      </c>
    </row>
    <row r="12" spans="1:24" x14ac:dyDescent="0.25">
      <c r="A12" s="3" t="s">
        <v>257</v>
      </c>
      <c r="B12" s="3" t="s">
        <v>257</v>
      </c>
      <c r="C12" s="3" t="s">
        <v>251</v>
      </c>
      <c r="D12" s="3" t="s">
        <v>78</v>
      </c>
      <c r="E12" s="3">
        <v>1</v>
      </c>
      <c r="F12" s="3" t="s">
        <v>103</v>
      </c>
      <c r="G12">
        <v>698</v>
      </c>
      <c r="H12" s="6">
        <v>26.4</v>
      </c>
      <c r="I12" s="7">
        <v>18427.2</v>
      </c>
      <c r="J12" s="8">
        <v>0.05</v>
      </c>
      <c r="K12" s="7">
        <v>17505.84</v>
      </c>
      <c r="L12" s="8">
        <v>0.2</v>
      </c>
      <c r="M12" s="7">
        <v>14004.672</v>
      </c>
      <c r="N12" s="9">
        <v>8.7499999999999994E-2</v>
      </c>
      <c r="O12" s="19">
        <v>6.8439069718204848E-2</v>
      </c>
      <c r="P12">
        <v>0.15593906971820484</v>
      </c>
      <c r="Q12" s="6">
        <v>100</v>
      </c>
      <c r="R12" s="10">
        <v>0</v>
      </c>
      <c r="S12" s="6">
        <v>0</v>
      </c>
      <c r="T12">
        <v>3144</v>
      </c>
      <c r="U12" s="7">
        <v>90000</v>
      </c>
      <c r="V12" s="7">
        <v>128.66563867706378</v>
      </c>
    </row>
    <row r="13" spans="1:24" x14ac:dyDescent="0.25">
      <c r="A13" s="3" t="s">
        <v>258</v>
      </c>
      <c r="B13" s="3" t="s">
        <v>258</v>
      </c>
      <c r="C13" s="3" t="s">
        <v>251</v>
      </c>
      <c r="D13" s="3" t="s">
        <v>78</v>
      </c>
      <c r="E13" s="3">
        <v>1</v>
      </c>
      <c r="F13" s="3" t="s">
        <v>103</v>
      </c>
      <c r="G13">
        <v>482</v>
      </c>
      <c r="H13" s="6">
        <v>28.799999999999997</v>
      </c>
      <c r="I13" s="7">
        <v>13881.6</v>
      </c>
      <c r="J13" s="8">
        <v>0.05</v>
      </c>
      <c r="K13" s="7">
        <v>13187.52</v>
      </c>
      <c r="L13" s="8">
        <v>0.2</v>
      </c>
      <c r="M13" s="7">
        <v>10550.016</v>
      </c>
      <c r="N13" s="9">
        <v>8.7499999999999994E-2</v>
      </c>
      <c r="O13" s="19">
        <v>6.8438724731472736E-2</v>
      </c>
      <c r="P13">
        <v>0.15593872473147274</v>
      </c>
      <c r="Q13" s="6">
        <v>100</v>
      </c>
      <c r="R13" s="10">
        <v>0</v>
      </c>
      <c r="S13" s="6">
        <v>0</v>
      </c>
      <c r="T13">
        <v>2169</v>
      </c>
      <c r="U13" s="7">
        <v>68000</v>
      </c>
      <c r="V13" s="7">
        <v>140.36282544756756</v>
      </c>
    </row>
    <row r="14" spans="1:24" x14ac:dyDescent="0.25">
      <c r="A14" s="3" t="s">
        <v>259</v>
      </c>
      <c r="B14" s="3" t="s">
        <v>259</v>
      </c>
      <c r="C14" s="3" t="s">
        <v>251</v>
      </c>
      <c r="D14" s="3" t="s">
        <v>78</v>
      </c>
      <c r="E14" s="3">
        <v>1</v>
      </c>
      <c r="F14" s="3" t="s">
        <v>103</v>
      </c>
      <c r="G14">
        <v>808</v>
      </c>
      <c r="H14" s="6">
        <v>26.4</v>
      </c>
      <c r="I14" s="7">
        <v>21331.200000000001</v>
      </c>
      <c r="J14" s="8">
        <v>0.05</v>
      </c>
      <c r="K14" s="7">
        <v>20264.64</v>
      </c>
      <c r="L14" s="8">
        <v>0.2</v>
      </c>
      <c r="M14" s="7">
        <v>16211.712</v>
      </c>
      <c r="N14" s="9">
        <v>8.7499999999999994E-2</v>
      </c>
      <c r="O14" s="19">
        <v>6.8439749999999994E-2</v>
      </c>
      <c r="P14">
        <v>0.15593974999999999</v>
      </c>
      <c r="Q14" s="6">
        <v>100</v>
      </c>
      <c r="R14" s="10">
        <v>0</v>
      </c>
      <c r="S14" s="6">
        <v>0</v>
      </c>
      <c r="T14">
        <v>3636</v>
      </c>
      <c r="U14" s="7">
        <v>104000</v>
      </c>
      <c r="V14" s="7">
        <v>128.66507737764104</v>
      </c>
    </row>
    <row r="15" spans="1:24" x14ac:dyDescent="0.25">
      <c r="A15" s="3" t="s">
        <v>260</v>
      </c>
      <c r="B15" s="3" t="s">
        <v>260</v>
      </c>
      <c r="C15" s="3" t="s">
        <v>251</v>
      </c>
      <c r="D15" s="3" t="s">
        <v>78</v>
      </c>
      <c r="E15" s="3">
        <v>1</v>
      </c>
      <c r="F15" s="3" t="s">
        <v>103</v>
      </c>
      <c r="G15">
        <v>1220</v>
      </c>
      <c r="H15" s="6">
        <v>24</v>
      </c>
      <c r="I15" s="7">
        <v>29280</v>
      </c>
      <c r="J15" s="8">
        <v>0.05</v>
      </c>
      <c r="K15" s="7">
        <v>27816</v>
      </c>
      <c r="L15" s="8">
        <v>0.2</v>
      </c>
      <c r="M15" s="7">
        <v>22252.799999999999</v>
      </c>
      <c r="N15" s="9">
        <v>8.7499999999999994E-2</v>
      </c>
      <c r="O15" s="19">
        <v>6.8441034393238939E-2</v>
      </c>
      <c r="P15">
        <v>0.15594103439323892</v>
      </c>
      <c r="Q15" s="6">
        <v>100</v>
      </c>
      <c r="R15" s="10">
        <v>0</v>
      </c>
      <c r="S15" s="6">
        <v>0</v>
      </c>
      <c r="T15">
        <v>5491</v>
      </c>
      <c r="U15" s="7">
        <v>143000</v>
      </c>
      <c r="V15" s="7">
        <v>116.96728876380227</v>
      </c>
    </row>
    <row r="16" spans="1:24" x14ac:dyDescent="0.25">
      <c r="A16" s="3" t="s">
        <v>261</v>
      </c>
      <c r="B16" s="3" t="s">
        <v>261</v>
      </c>
      <c r="C16" s="3" t="s">
        <v>251</v>
      </c>
      <c r="D16" s="3" t="s">
        <v>78</v>
      </c>
      <c r="E16" s="3">
        <v>1</v>
      </c>
      <c r="F16" s="3" t="s">
        <v>103</v>
      </c>
      <c r="G16">
        <v>838</v>
      </c>
      <c r="H16" s="6">
        <v>26.4</v>
      </c>
      <c r="I16" s="7">
        <v>22123.200000000001</v>
      </c>
      <c r="J16" s="8">
        <v>0.05</v>
      </c>
      <c r="K16" s="7">
        <v>21017.040000000001</v>
      </c>
      <c r="L16" s="8">
        <v>0.2</v>
      </c>
      <c r="M16" s="7">
        <v>16813.632000000001</v>
      </c>
      <c r="N16" s="9">
        <v>8.7499999999999994E-2</v>
      </c>
      <c r="O16" s="19">
        <v>6.8440316633963383E-2</v>
      </c>
      <c r="P16">
        <v>0.15594031663396338</v>
      </c>
      <c r="Q16" s="6">
        <v>100</v>
      </c>
      <c r="R16" s="10">
        <v>0</v>
      </c>
      <c r="S16" s="6">
        <v>0</v>
      </c>
      <c r="T16">
        <v>3773</v>
      </c>
      <c r="U16" s="7">
        <v>108000</v>
      </c>
      <c r="V16" s="7">
        <v>128.66460985260125</v>
      </c>
    </row>
    <row r="17" spans="1:22" x14ac:dyDescent="0.25">
      <c r="A17" s="3" t="s">
        <v>262</v>
      </c>
      <c r="B17" s="3" t="s">
        <v>262</v>
      </c>
      <c r="C17" s="3" t="s">
        <v>251</v>
      </c>
      <c r="D17" s="3" t="s">
        <v>78</v>
      </c>
      <c r="E17" s="3">
        <v>1</v>
      </c>
      <c r="F17" s="3" t="s">
        <v>103</v>
      </c>
      <c r="G17">
        <v>1220</v>
      </c>
      <c r="H17" s="6">
        <v>24</v>
      </c>
      <c r="I17" s="7">
        <v>29280</v>
      </c>
      <c r="J17" s="8">
        <v>0.05</v>
      </c>
      <c r="K17" s="7">
        <v>27816</v>
      </c>
      <c r="L17" s="8">
        <v>0.2</v>
      </c>
      <c r="M17" s="7">
        <v>22252.799999999999</v>
      </c>
      <c r="N17" s="9">
        <v>8.7499999999999994E-2</v>
      </c>
      <c r="O17" s="19">
        <v>6.8441034393238939E-2</v>
      </c>
      <c r="P17">
        <v>0.15594103439323892</v>
      </c>
      <c r="Q17" s="6">
        <v>100</v>
      </c>
      <c r="R17" s="10">
        <v>0</v>
      </c>
      <c r="S17" s="6">
        <v>0</v>
      </c>
      <c r="T17">
        <v>5491</v>
      </c>
      <c r="U17" s="7">
        <v>143000</v>
      </c>
      <c r="V17" s="7">
        <v>116.96728876380227</v>
      </c>
    </row>
    <row r="18" spans="1:22" x14ac:dyDescent="0.25">
      <c r="A18" s="3" t="s">
        <v>263</v>
      </c>
      <c r="B18" s="3" t="s">
        <v>263</v>
      </c>
      <c r="C18" s="3" t="s">
        <v>251</v>
      </c>
      <c r="D18" s="3" t="s">
        <v>78</v>
      </c>
      <c r="E18" s="3">
        <v>1</v>
      </c>
      <c r="F18" s="3" t="s">
        <v>103</v>
      </c>
      <c r="G18">
        <v>839</v>
      </c>
      <c r="H18" s="6">
        <v>26.4</v>
      </c>
      <c r="I18" s="7">
        <v>22149.599999999999</v>
      </c>
      <c r="J18" s="8">
        <v>0.05</v>
      </c>
      <c r="K18" s="7">
        <v>21042.120000000003</v>
      </c>
      <c r="L18" s="8">
        <v>0.2</v>
      </c>
      <c r="M18" s="7">
        <v>16833.696000000004</v>
      </c>
      <c r="N18" s="9">
        <v>8.7499999999999994E-2</v>
      </c>
      <c r="O18" s="19">
        <v>6.844038298049443E-2</v>
      </c>
      <c r="P18">
        <v>0.15594038298049442</v>
      </c>
      <c r="Q18" s="6">
        <v>100</v>
      </c>
      <c r="R18" s="10">
        <v>0</v>
      </c>
      <c r="S18" s="6">
        <v>0</v>
      </c>
      <c r="T18">
        <v>65160</v>
      </c>
      <c r="U18" s="7">
        <v>108000</v>
      </c>
      <c r="V18" s="7">
        <v>128.66455511084439</v>
      </c>
    </row>
    <row r="19" spans="1:22" x14ac:dyDescent="0.25">
      <c r="A19" s="3" t="s">
        <v>264</v>
      </c>
      <c r="B19" s="3" t="s">
        <v>264</v>
      </c>
      <c r="C19" s="3" t="s">
        <v>251</v>
      </c>
      <c r="D19" s="3" t="s">
        <v>78</v>
      </c>
      <c r="E19" s="3">
        <v>1</v>
      </c>
      <c r="F19" s="3" t="s">
        <v>103</v>
      </c>
      <c r="G19">
        <v>1784</v>
      </c>
      <c r="H19" s="6">
        <v>24</v>
      </c>
      <c r="I19" s="7">
        <v>42816</v>
      </c>
      <c r="J19" s="8">
        <v>0.05</v>
      </c>
      <c r="K19" s="7">
        <v>40675.199999999997</v>
      </c>
      <c r="L19" s="8">
        <v>0.2</v>
      </c>
      <c r="M19" s="7">
        <v>32540.159999999996</v>
      </c>
      <c r="N19" s="9">
        <v>8.7499999999999994E-2</v>
      </c>
      <c r="O19" s="19">
        <v>6.8439749999999994E-2</v>
      </c>
      <c r="P19">
        <v>0.15593974999999999</v>
      </c>
      <c r="Q19" s="6">
        <v>100</v>
      </c>
      <c r="R19" s="10">
        <v>0</v>
      </c>
      <c r="S19" s="6">
        <v>0</v>
      </c>
      <c r="T19">
        <v>138465</v>
      </c>
      <c r="U19" s="7">
        <v>209000</v>
      </c>
      <c r="V19" s="7">
        <v>116.96825216149183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C9F5-40AC-4C7C-96CE-2C1EA0789992}">
  <dimension ref="A1:Z37"/>
  <sheetViews>
    <sheetView topLeftCell="J1" workbookViewId="0">
      <selection activeCell="R10" activeCellId="2" sqref="R9 Q2:Q37 R2:R37"/>
    </sheetView>
  </sheetViews>
  <sheetFormatPr defaultRowHeight="15" x14ac:dyDescent="0.25"/>
  <cols>
    <col min="1" max="1" width="18.28515625" bestFit="1" customWidth="1"/>
    <col min="2" max="2" width="81.140625" bestFit="1" customWidth="1"/>
    <col min="3" max="3" width="26.140625" bestFit="1" customWidth="1"/>
    <col min="4" max="4" width="27.85546875" bestFit="1" customWidth="1"/>
    <col min="5" max="5" width="15.42578125" bestFit="1" customWidth="1"/>
    <col min="6" max="6" width="17.28515625" bestFit="1" customWidth="1"/>
    <col min="7" max="7" width="43.42578125" bestFit="1" customWidth="1"/>
    <col min="8" max="8" width="11.5703125" bestFit="1" customWidth="1"/>
    <col min="9" max="9" width="22.140625" bestFit="1" customWidth="1"/>
    <col min="10" max="10" width="17.42578125" bestFit="1" customWidth="1"/>
    <col min="11" max="11" width="10.140625" bestFit="1" customWidth="1"/>
    <col min="12" max="12" width="9" bestFit="1" customWidth="1"/>
    <col min="13" max="13" width="10.140625" bestFit="1" customWidth="1"/>
    <col min="14" max="14" width="11.42578125" bestFit="1" customWidth="1"/>
    <col min="15" max="15" width="10.140625" bestFit="1" customWidth="1"/>
    <col min="16" max="16" width="13.42578125" bestFit="1" customWidth="1"/>
    <col min="17" max="17" width="13.28515625" bestFit="1" customWidth="1"/>
    <col min="18" max="18" width="15.85546875" bestFit="1" customWidth="1"/>
    <col min="19" max="19" width="13.28515625" bestFit="1" customWidth="1"/>
    <col min="20" max="20" width="20.7109375" bestFit="1" customWidth="1"/>
    <col min="21" max="21" width="16" bestFit="1" customWidth="1"/>
    <col min="22" max="22" width="18.140625" bestFit="1" customWidth="1"/>
    <col min="23" max="23" width="17.85546875" bestFit="1" customWidth="1"/>
    <col min="24" max="24" width="17.28515625" bestFit="1" customWidth="1"/>
    <col min="25" max="25" width="21.5703125" bestFit="1" customWidth="1"/>
    <col min="26" max="26" width="28.7109375" bestFit="1" customWidth="1"/>
    <col min="27" max="27" width="21.42578125" bestFit="1" customWidth="1"/>
    <col min="28" max="28" width="26.28515625" bestFit="1" customWidth="1"/>
  </cols>
  <sheetData>
    <row r="1" spans="1:26" ht="30" x14ac:dyDescent="0.25">
      <c r="A1" s="2" t="s">
        <v>0</v>
      </c>
      <c r="B1" s="2" t="s">
        <v>9</v>
      </c>
      <c r="C1" s="2" t="s">
        <v>10</v>
      </c>
      <c r="D1" s="2" t="s">
        <v>23</v>
      </c>
      <c r="E1" s="2" t="s">
        <v>24</v>
      </c>
      <c r="F1" s="2" t="s">
        <v>25</v>
      </c>
      <c r="G1" s="2" t="s">
        <v>1</v>
      </c>
      <c r="H1" s="2" t="s">
        <v>26</v>
      </c>
      <c r="I1" s="2" t="s">
        <v>27</v>
      </c>
      <c r="J1" s="2" t="s">
        <v>28</v>
      </c>
      <c r="K1" s="2" t="s">
        <v>29</v>
      </c>
      <c r="L1" s="2" t="s">
        <v>30</v>
      </c>
      <c r="M1" s="2" t="s">
        <v>31</v>
      </c>
      <c r="N1" s="2" t="s">
        <v>32</v>
      </c>
      <c r="O1" s="2" t="s">
        <v>33</v>
      </c>
      <c r="P1" s="2" t="s">
        <v>34</v>
      </c>
      <c r="Q1" s="5" t="s">
        <v>304</v>
      </c>
      <c r="R1" s="5" t="s">
        <v>305</v>
      </c>
      <c r="S1" s="5" t="s">
        <v>43</v>
      </c>
      <c r="T1" s="2" t="s">
        <v>35</v>
      </c>
      <c r="U1" s="2" t="s">
        <v>36</v>
      </c>
      <c r="V1" s="5" t="s">
        <v>244</v>
      </c>
      <c r="W1" s="2" t="s">
        <v>37</v>
      </c>
      <c r="X1" s="2" t="s">
        <v>38</v>
      </c>
      <c r="Y1" s="5" t="s">
        <v>151</v>
      </c>
      <c r="Z1" s="5" t="s">
        <v>152</v>
      </c>
    </row>
    <row r="2" spans="1:26" ht="30" x14ac:dyDescent="0.25">
      <c r="A2" s="3" t="s">
        <v>153</v>
      </c>
      <c r="B2" s="4" t="s">
        <v>154</v>
      </c>
      <c r="C2" s="4" t="s">
        <v>157</v>
      </c>
      <c r="D2" s="3" t="s">
        <v>155</v>
      </c>
      <c r="E2" s="3" t="s">
        <v>156</v>
      </c>
      <c r="F2" s="3">
        <v>71853</v>
      </c>
      <c r="G2" s="3" t="s">
        <v>75</v>
      </c>
      <c r="H2" s="3">
        <v>10966</v>
      </c>
      <c r="I2" s="5" t="s">
        <v>40</v>
      </c>
      <c r="J2" s="6">
        <v>28.6</v>
      </c>
      <c r="K2" s="7">
        <v>313627.60000000003</v>
      </c>
      <c r="L2" s="8">
        <v>0.05</v>
      </c>
      <c r="M2" s="7">
        <v>297946.22000000003</v>
      </c>
      <c r="N2" s="8">
        <v>0.2</v>
      </c>
      <c r="O2" s="7">
        <v>238356.976</v>
      </c>
      <c r="P2" s="9">
        <v>7.2499999999999995E-2</v>
      </c>
      <c r="Q2" s="9">
        <v>6.8440000400635664E-2</v>
      </c>
      <c r="R2" s="9">
        <v>0.14094000040063565</v>
      </c>
      <c r="S2" s="16">
        <v>4</v>
      </c>
      <c r="T2" s="3">
        <v>27989</v>
      </c>
      <c r="U2" s="7">
        <v>699725</v>
      </c>
      <c r="V2" s="3">
        <v>1449137</v>
      </c>
      <c r="W2" s="7">
        <v>2391000</v>
      </c>
      <c r="X2" s="6">
        <v>154.22165416640635</v>
      </c>
      <c r="Y2" s="3"/>
      <c r="Z2" s="3"/>
    </row>
    <row r="3" spans="1:26" x14ac:dyDescent="0.25">
      <c r="A3" s="3" t="s">
        <v>158</v>
      </c>
      <c r="B3" s="4" t="s">
        <v>158</v>
      </c>
      <c r="C3" s="4" t="s">
        <v>2</v>
      </c>
      <c r="D3" s="3" t="s">
        <v>159</v>
      </c>
      <c r="E3" s="3" t="s">
        <v>156</v>
      </c>
      <c r="F3" s="3">
        <v>31982</v>
      </c>
      <c r="G3" s="3" t="s">
        <v>14</v>
      </c>
      <c r="H3" s="3">
        <v>10199</v>
      </c>
      <c r="I3" s="5" t="s">
        <v>40</v>
      </c>
      <c r="J3" s="6">
        <v>39.204000000000001</v>
      </c>
      <c r="K3" s="7">
        <v>399841.59600000002</v>
      </c>
      <c r="L3" s="8">
        <v>0.05</v>
      </c>
      <c r="M3" s="7">
        <v>379849.51620000001</v>
      </c>
      <c r="N3" s="8">
        <v>0.18000000000000002</v>
      </c>
      <c r="O3" s="7">
        <v>311476.60328400001</v>
      </c>
      <c r="P3" s="9">
        <v>0.08</v>
      </c>
      <c r="Q3" s="9">
        <v>6.8439800971978923E-2</v>
      </c>
      <c r="R3" s="9">
        <v>0.14843980097197892</v>
      </c>
      <c r="S3" s="16">
        <v>4</v>
      </c>
      <c r="T3" s="3">
        <v>0</v>
      </c>
      <c r="U3" s="7">
        <v>0</v>
      </c>
      <c r="V3" s="3">
        <v>799550</v>
      </c>
      <c r="W3" s="7">
        <v>2098000</v>
      </c>
      <c r="X3" s="6">
        <v>205.73940277490021</v>
      </c>
      <c r="Y3" s="3"/>
      <c r="Z3" s="3"/>
    </row>
    <row r="4" spans="1:26" x14ac:dyDescent="0.25">
      <c r="A4" s="3" t="s">
        <v>160</v>
      </c>
      <c r="B4" s="4" t="s">
        <v>160</v>
      </c>
      <c r="C4" s="4" t="s">
        <v>2</v>
      </c>
      <c r="D4" s="3" t="s">
        <v>161</v>
      </c>
      <c r="E4" s="3" t="s">
        <v>156</v>
      </c>
      <c r="F4" s="3">
        <v>2501</v>
      </c>
      <c r="G4" s="3" t="s">
        <v>16</v>
      </c>
      <c r="H4" s="3">
        <v>2445</v>
      </c>
      <c r="I4" s="5" t="s">
        <v>39</v>
      </c>
      <c r="J4" s="6">
        <v>28.6</v>
      </c>
      <c r="K4" s="7">
        <v>69927</v>
      </c>
      <c r="L4" s="8">
        <v>0.05</v>
      </c>
      <c r="M4" s="7">
        <v>66430.649999999994</v>
      </c>
      <c r="N4" s="8">
        <v>0.2</v>
      </c>
      <c r="O4" s="7">
        <v>53144.52</v>
      </c>
      <c r="P4" s="9">
        <v>9.2499999999999999E-2</v>
      </c>
      <c r="Q4" s="9">
        <v>6.8439846999999998E-2</v>
      </c>
      <c r="R4" s="9">
        <v>0.160939847</v>
      </c>
      <c r="S4" s="16">
        <v>4</v>
      </c>
      <c r="T4" s="3">
        <v>0</v>
      </c>
      <c r="U4" s="7">
        <v>0</v>
      </c>
      <c r="V4" s="3">
        <v>62525</v>
      </c>
      <c r="W4" s="7">
        <v>330000</v>
      </c>
      <c r="X4" s="6">
        <v>135.05667120461473</v>
      </c>
      <c r="Y4" s="3"/>
      <c r="Z4" s="3"/>
    </row>
    <row r="5" spans="1:26" x14ac:dyDescent="0.25">
      <c r="A5" s="3" t="s">
        <v>162</v>
      </c>
      <c r="B5" s="4" t="s">
        <v>162</v>
      </c>
      <c r="C5" s="4" t="s">
        <v>2</v>
      </c>
      <c r="D5" s="3" t="s">
        <v>163</v>
      </c>
      <c r="E5" s="3" t="s">
        <v>156</v>
      </c>
      <c r="F5" s="3">
        <v>2503</v>
      </c>
      <c r="G5" s="3" t="s">
        <v>14</v>
      </c>
      <c r="H5" s="3">
        <v>2260</v>
      </c>
      <c r="I5" s="5" t="s">
        <v>39</v>
      </c>
      <c r="J5" s="6">
        <v>31.680000000000003</v>
      </c>
      <c r="K5" s="7">
        <v>71596.800000000003</v>
      </c>
      <c r="L5" s="8">
        <v>0.05</v>
      </c>
      <c r="M5" s="7">
        <v>68016.960000000006</v>
      </c>
      <c r="N5" s="8">
        <v>0.24</v>
      </c>
      <c r="O5" s="7">
        <v>51692.88960000001</v>
      </c>
      <c r="P5" s="9">
        <v>0.09</v>
      </c>
      <c r="Q5" s="9">
        <v>6.8439846999999998E-2</v>
      </c>
      <c r="R5" s="9">
        <v>0.15843984699999999</v>
      </c>
      <c r="S5" s="16">
        <v>4</v>
      </c>
      <c r="T5" s="3">
        <v>0</v>
      </c>
      <c r="U5" s="7">
        <v>0</v>
      </c>
      <c r="V5" s="3">
        <v>62575</v>
      </c>
      <c r="W5" s="7">
        <v>326000</v>
      </c>
      <c r="X5" s="6">
        <v>144.36368396644568</v>
      </c>
      <c r="Y5" s="3"/>
      <c r="Z5" s="3"/>
    </row>
    <row r="6" spans="1:26" x14ac:dyDescent="0.25">
      <c r="A6" s="3" t="s">
        <v>164</v>
      </c>
      <c r="B6" s="4" t="s">
        <v>164</v>
      </c>
      <c r="C6" s="4" t="s">
        <v>2</v>
      </c>
      <c r="D6" s="3" t="s">
        <v>165</v>
      </c>
      <c r="E6" s="3" t="s">
        <v>156</v>
      </c>
      <c r="F6" s="3">
        <v>16532</v>
      </c>
      <c r="G6" s="3" t="s">
        <v>14</v>
      </c>
      <c r="H6" s="3">
        <v>4995</v>
      </c>
      <c r="I6" s="5" t="s">
        <v>39</v>
      </c>
      <c r="J6" s="6">
        <v>39.6</v>
      </c>
      <c r="K6" s="7">
        <v>197802</v>
      </c>
      <c r="L6" s="8">
        <v>0.05</v>
      </c>
      <c r="M6" s="7">
        <v>187911.9</v>
      </c>
      <c r="N6" s="8">
        <v>0.2</v>
      </c>
      <c r="O6" s="7">
        <v>150329.51999999999</v>
      </c>
      <c r="P6" s="9">
        <v>0.09</v>
      </c>
      <c r="Q6" s="9">
        <v>6.8439846999999998E-2</v>
      </c>
      <c r="R6" s="9">
        <v>0.15843984699999999</v>
      </c>
      <c r="S6" s="16">
        <v>4</v>
      </c>
      <c r="T6" s="3">
        <v>0</v>
      </c>
      <c r="U6" s="7">
        <v>0</v>
      </c>
      <c r="V6" s="3">
        <v>413300</v>
      </c>
      <c r="W6" s="7">
        <v>949000</v>
      </c>
      <c r="X6" s="6">
        <v>189.9522157453232</v>
      </c>
      <c r="Y6" s="3"/>
      <c r="Z6" s="3"/>
    </row>
    <row r="7" spans="1:26" x14ac:dyDescent="0.25">
      <c r="A7" s="3" t="s">
        <v>166</v>
      </c>
      <c r="B7" s="4" t="s">
        <v>167</v>
      </c>
      <c r="C7" s="4" t="s">
        <v>4</v>
      </c>
      <c r="D7" s="3" t="s">
        <v>168</v>
      </c>
      <c r="E7" s="3" t="s">
        <v>156</v>
      </c>
      <c r="F7" s="3">
        <v>5906</v>
      </c>
      <c r="G7" s="3" t="s">
        <v>11</v>
      </c>
      <c r="H7" s="3">
        <v>3400</v>
      </c>
      <c r="I7" s="5" t="s">
        <v>39</v>
      </c>
      <c r="J7" s="6">
        <v>30.492000000000008</v>
      </c>
      <c r="K7" s="7">
        <v>103672.80000000005</v>
      </c>
      <c r="L7" s="8">
        <v>0.05</v>
      </c>
      <c r="M7" s="7">
        <v>98489.160000000033</v>
      </c>
      <c r="N7" s="8">
        <v>0.22000000000000003</v>
      </c>
      <c r="O7" s="7">
        <v>76821.544800000018</v>
      </c>
      <c r="P7" s="9">
        <v>8.5000000000000006E-2</v>
      </c>
      <c r="Q7" s="9">
        <v>6.844058995845545E-2</v>
      </c>
      <c r="R7" s="9">
        <v>0.15344058995845544</v>
      </c>
      <c r="S7" s="16">
        <v>4</v>
      </c>
      <c r="T7" s="3">
        <v>0</v>
      </c>
      <c r="U7" s="7">
        <v>0</v>
      </c>
      <c r="V7" s="3">
        <v>147650</v>
      </c>
      <c r="W7" s="7">
        <v>501000</v>
      </c>
      <c r="X7" s="6">
        <v>147.25290098348529</v>
      </c>
      <c r="Y7" s="3"/>
      <c r="Z7" s="3"/>
    </row>
    <row r="8" spans="1:26" x14ac:dyDescent="0.25">
      <c r="A8" s="3" t="s">
        <v>169</v>
      </c>
      <c r="B8" s="4" t="s">
        <v>169</v>
      </c>
      <c r="C8" s="4" t="s">
        <v>2</v>
      </c>
      <c r="D8" s="3" t="s">
        <v>170</v>
      </c>
      <c r="E8" s="3" t="s">
        <v>156</v>
      </c>
      <c r="F8" s="3">
        <v>2955</v>
      </c>
      <c r="G8" s="3" t="s">
        <v>14</v>
      </c>
      <c r="H8" s="3">
        <v>1475</v>
      </c>
      <c r="I8" s="5" t="s">
        <v>39</v>
      </c>
      <c r="J8" s="6">
        <v>34.848000000000006</v>
      </c>
      <c r="K8" s="7">
        <v>51400.80000000001</v>
      </c>
      <c r="L8" s="8">
        <v>0.05</v>
      </c>
      <c r="M8" s="7">
        <v>48830.760000000009</v>
      </c>
      <c r="N8" s="8">
        <v>0.24</v>
      </c>
      <c r="O8" s="7">
        <v>37111.377600000007</v>
      </c>
      <c r="P8" s="9">
        <v>0.09</v>
      </c>
      <c r="Q8" s="9">
        <v>6.8440774985342567E-2</v>
      </c>
      <c r="R8" s="9">
        <v>0.15844077498534256</v>
      </c>
      <c r="S8" s="16">
        <v>4</v>
      </c>
      <c r="T8" s="3">
        <v>0</v>
      </c>
      <c r="U8" s="7">
        <v>0</v>
      </c>
      <c r="V8" s="3">
        <v>73875</v>
      </c>
      <c r="W8" s="7">
        <v>234000</v>
      </c>
      <c r="X8" s="6">
        <v>158.79912227346523</v>
      </c>
      <c r="Y8" s="3"/>
      <c r="Z8" s="3"/>
    </row>
    <row r="9" spans="1:26" x14ac:dyDescent="0.25">
      <c r="A9" s="3" t="s">
        <v>171</v>
      </c>
      <c r="B9" s="4" t="s">
        <v>171</v>
      </c>
      <c r="C9" s="4" t="s">
        <v>2</v>
      </c>
      <c r="D9" s="3" t="s">
        <v>172</v>
      </c>
      <c r="E9" s="3" t="s">
        <v>156</v>
      </c>
      <c r="F9" s="3">
        <v>4499</v>
      </c>
      <c r="G9" s="3" t="s">
        <v>14</v>
      </c>
      <c r="H9" s="3">
        <v>1911</v>
      </c>
      <c r="I9" s="5" t="s">
        <v>39</v>
      </c>
      <c r="J9" s="6">
        <v>34.848000000000006</v>
      </c>
      <c r="K9" s="7">
        <v>66594.528000000006</v>
      </c>
      <c r="L9" s="8">
        <v>0.05</v>
      </c>
      <c r="M9" s="7">
        <v>63264.801600000006</v>
      </c>
      <c r="N9" s="8">
        <v>0.24</v>
      </c>
      <c r="O9" s="7">
        <v>48081.249215999997</v>
      </c>
      <c r="P9" s="9">
        <v>0.09</v>
      </c>
      <c r="Q9" s="9">
        <v>6.8440150498609784E-2</v>
      </c>
      <c r="R9" s="9">
        <v>0.15844015049860977</v>
      </c>
      <c r="S9" s="16">
        <v>4</v>
      </c>
      <c r="T9" s="3">
        <v>0</v>
      </c>
      <c r="U9" s="7">
        <v>0</v>
      </c>
      <c r="V9" s="3">
        <v>112475</v>
      </c>
      <c r="W9" s="7">
        <v>303000</v>
      </c>
      <c r="X9" s="6">
        <v>158.79974817507366</v>
      </c>
      <c r="Y9" s="3"/>
      <c r="Z9" s="3"/>
    </row>
    <row r="10" spans="1:26" x14ac:dyDescent="0.25">
      <c r="A10" s="3" t="s">
        <v>173</v>
      </c>
      <c r="B10" s="4" t="s">
        <v>173</v>
      </c>
      <c r="C10" s="4" t="s">
        <v>2</v>
      </c>
      <c r="D10" s="3" t="s">
        <v>174</v>
      </c>
      <c r="E10" s="3" t="s">
        <v>156</v>
      </c>
      <c r="F10" s="3">
        <v>5917</v>
      </c>
      <c r="G10" s="3" t="s">
        <v>11</v>
      </c>
      <c r="H10" s="3">
        <v>3644</v>
      </c>
      <c r="I10" s="5" t="s">
        <v>39</v>
      </c>
      <c r="J10" s="6">
        <v>30.492000000000008</v>
      </c>
      <c r="K10" s="7">
        <v>111112.84800000004</v>
      </c>
      <c r="L10" s="8">
        <v>0.05</v>
      </c>
      <c r="M10" s="7">
        <v>105557.20560000004</v>
      </c>
      <c r="N10" s="8">
        <v>0.22000000000000003</v>
      </c>
      <c r="O10" s="7">
        <v>82334.620368000018</v>
      </c>
      <c r="P10" s="9">
        <v>8.5000000000000006E-2</v>
      </c>
      <c r="Q10" s="9">
        <v>6.8440034813621181E-2</v>
      </c>
      <c r="R10" s="9">
        <v>0.15344003481362117</v>
      </c>
      <c r="S10" s="16">
        <v>4</v>
      </c>
      <c r="T10" s="3">
        <v>0</v>
      </c>
      <c r="U10" s="7">
        <v>0</v>
      </c>
      <c r="V10" s="3">
        <v>147925</v>
      </c>
      <c r="W10" s="7">
        <v>537000</v>
      </c>
      <c r="X10" s="6">
        <v>147.2534337433182</v>
      </c>
      <c r="Y10" s="3"/>
      <c r="Z10" s="3"/>
    </row>
    <row r="11" spans="1:26" x14ac:dyDescent="0.25">
      <c r="A11" s="3" t="s">
        <v>175</v>
      </c>
      <c r="B11" s="4" t="s">
        <v>175</v>
      </c>
      <c r="C11" s="4" t="s">
        <v>2</v>
      </c>
      <c r="D11" s="3" t="s">
        <v>176</v>
      </c>
      <c r="E11" s="3" t="s">
        <v>177</v>
      </c>
      <c r="F11" s="3">
        <v>4319</v>
      </c>
      <c r="G11" s="3" t="s">
        <v>14</v>
      </c>
      <c r="H11" s="3">
        <v>4057</v>
      </c>
      <c r="I11" s="5" t="s">
        <v>39</v>
      </c>
      <c r="J11" s="6">
        <v>31.680000000000003</v>
      </c>
      <c r="K11" s="7">
        <v>128525.75999999999</v>
      </c>
      <c r="L11" s="8">
        <v>0.05</v>
      </c>
      <c r="M11" s="7">
        <v>122099.47199999999</v>
      </c>
      <c r="N11" s="8">
        <v>0.24</v>
      </c>
      <c r="O11" s="7">
        <v>92795.598720000009</v>
      </c>
      <c r="P11" s="9">
        <v>0.09</v>
      </c>
      <c r="Q11" s="9">
        <v>6.8439645315420183E-2</v>
      </c>
      <c r="R11" s="9">
        <v>0.15843964531542018</v>
      </c>
      <c r="S11" s="16">
        <v>4</v>
      </c>
      <c r="T11" s="3">
        <v>0</v>
      </c>
      <c r="U11" s="7">
        <v>0</v>
      </c>
      <c r="V11" s="3">
        <v>107975</v>
      </c>
      <c r="W11" s="7">
        <v>586000</v>
      </c>
      <c r="X11" s="6">
        <v>144.36386773313413</v>
      </c>
      <c r="Y11" s="3"/>
      <c r="Z11" s="3"/>
    </row>
    <row r="12" spans="1:26" x14ac:dyDescent="0.25">
      <c r="A12" s="3" t="s">
        <v>178</v>
      </c>
      <c r="B12" s="4" t="s">
        <v>178</v>
      </c>
      <c r="C12" s="4" t="s">
        <v>2</v>
      </c>
      <c r="D12" s="3" t="s">
        <v>179</v>
      </c>
      <c r="E12" s="3" t="s">
        <v>156</v>
      </c>
      <c r="F12" s="3">
        <v>11890</v>
      </c>
      <c r="G12" s="3" t="s">
        <v>15</v>
      </c>
      <c r="H12" s="3">
        <v>3800</v>
      </c>
      <c r="I12" s="5" t="s">
        <v>39</v>
      </c>
      <c r="J12" s="6">
        <v>36.299999999999997</v>
      </c>
      <c r="K12" s="7">
        <v>137940.00000000003</v>
      </c>
      <c r="L12" s="8">
        <v>0.05</v>
      </c>
      <c r="M12" s="7">
        <v>131043.00000000004</v>
      </c>
      <c r="N12" s="8">
        <v>0.25</v>
      </c>
      <c r="O12" s="7">
        <v>98282.250000000029</v>
      </c>
      <c r="P12" s="9">
        <v>8.5000000000000006E-2</v>
      </c>
      <c r="Q12" s="9">
        <v>6.8439846999999998E-2</v>
      </c>
      <c r="R12" s="9">
        <v>0.15343984700000002</v>
      </c>
      <c r="S12" s="16">
        <v>6</v>
      </c>
      <c r="T12" s="3">
        <v>0</v>
      </c>
      <c r="U12" s="7">
        <v>0</v>
      </c>
      <c r="V12" s="3">
        <v>297250</v>
      </c>
      <c r="W12" s="7">
        <v>641000</v>
      </c>
      <c r="X12" s="6">
        <v>168.5595398175808</v>
      </c>
      <c r="Y12" s="3"/>
      <c r="Z12" s="3"/>
    </row>
    <row r="13" spans="1:26" x14ac:dyDescent="0.25">
      <c r="A13" s="3" t="s">
        <v>180</v>
      </c>
      <c r="B13" s="4" t="s">
        <v>180</v>
      </c>
      <c r="C13" s="4" t="s">
        <v>2</v>
      </c>
      <c r="D13" s="3" t="s">
        <v>181</v>
      </c>
      <c r="E13" s="3" t="s">
        <v>156</v>
      </c>
      <c r="F13" s="3">
        <v>4006</v>
      </c>
      <c r="G13" s="3" t="s">
        <v>11</v>
      </c>
      <c r="H13" s="3">
        <v>2435</v>
      </c>
      <c r="I13" s="5" t="s">
        <v>39</v>
      </c>
      <c r="J13" s="6">
        <v>33.88000000000001</v>
      </c>
      <c r="K13" s="7">
        <v>82497.800000000017</v>
      </c>
      <c r="L13" s="8">
        <v>0.05</v>
      </c>
      <c r="M13" s="7">
        <v>78372.910000000018</v>
      </c>
      <c r="N13" s="8">
        <v>0.2</v>
      </c>
      <c r="O13" s="7">
        <v>62698.328000000016</v>
      </c>
      <c r="P13" s="9">
        <v>8.5000000000000006E-2</v>
      </c>
      <c r="Q13" s="9">
        <v>6.8439846999999998E-2</v>
      </c>
      <c r="R13" s="9">
        <v>0.15343984700000002</v>
      </c>
      <c r="S13" s="16">
        <v>4</v>
      </c>
      <c r="T13" s="3">
        <v>0</v>
      </c>
      <c r="U13" s="7">
        <v>0</v>
      </c>
      <c r="V13" s="3">
        <v>100150</v>
      </c>
      <c r="W13" s="7">
        <v>409000</v>
      </c>
      <c r="X13" s="6">
        <v>167.81038630728042</v>
      </c>
      <c r="Y13" s="3"/>
      <c r="Z13" s="3"/>
    </row>
    <row r="14" spans="1:26" x14ac:dyDescent="0.25">
      <c r="A14" s="3" t="s">
        <v>182</v>
      </c>
      <c r="B14" s="4" t="s">
        <v>182</v>
      </c>
      <c r="C14" s="4" t="s">
        <v>2</v>
      </c>
      <c r="D14" s="3" t="s">
        <v>183</v>
      </c>
      <c r="E14" s="3" t="s">
        <v>156</v>
      </c>
      <c r="F14" s="3">
        <v>8298</v>
      </c>
      <c r="G14" s="3" t="s">
        <v>14</v>
      </c>
      <c r="H14" s="3">
        <v>3600</v>
      </c>
      <c r="I14" s="5" t="s">
        <v>39</v>
      </c>
      <c r="J14" s="6">
        <v>35.64</v>
      </c>
      <c r="K14" s="7">
        <v>128304</v>
      </c>
      <c r="L14" s="8">
        <v>0.05</v>
      </c>
      <c r="M14" s="7">
        <v>121888.8</v>
      </c>
      <c r="N14" s="8">
        <v>0.22000000000000003</v>
      </c>
      <c r="O14" s="7">
        <v>95073.263999999996</v>
      </c>
      <c r="P14" s="9">
        <v>0.09</v>
      </c>
      <c r="Q14" s="9">
        <v>6.8439723680738626E-2</v>
      </c>
      <c r="R14" s="9">
        <v>0.15843972368073861</v>
      </c>
      <c r="S14" s="16">
        <v>4</v>
      </c>
      <c r="T14" s="3">
        <v>0</v>
      </c>
      <c r="U14" s="7">
        <v>0</v>
      </c>
      <c r="V14" s="3">
        <v>207450</v>
      </c>
      <c r="W14" s="7">
        <v>600000</v>
      </c>
      <c r="X14" s="6">
        <v>166.68319905187104</v>
      </c>
      <c r="Y14" s="3"/>
      <c r="Z14" s="3"/>
    </row>
    <row r="15" spans="1:26" x14ac:dyDescent="0.25">
      <c r="A15" s="3" t="s">
        <v>184</v>
      </c>
      <c r="B15" s="4" t="s">
        <v>184</v>
      </c>
      <c r="C15" s="4" t="s">
        <v>2</v>
      </c>
      <c r="D15" s="3" t="s">
        <v>185</v>
      </c>
      <c r="E15" s="3" t="s">
        <v>156</v>
      </c>
      <c r="F15" s="3">
        <v>6830</v>
      </c>
      <c r="G15" s="3" t="s">
        <v>14</v>
      </c>
      <c r="H15" s="3">
        <v>3000</v>
      </c>
      <c r="I15" s="5" t="s">
        <v>39</v>
      </c>
      <c r="J15" s="6">
        <v>35.64</v>
      </c>
      <c r="K15" s="7">
        <v>106920</v>
      </c>
      <c r="L15" s="8">
        <v>0.05</v>
      </c>
      <c r="M15" s="7">
        <v>101574</v>
      </c>
      <c r="N15" s="8">
        <v>0.22000000000000003</v>
      </c>
      <c r="O15" s="7">
        <v>79227.72</v>
      </c>
      <c r="P15" s="9">
        <v>0.09</v>
      </c>
      <c r="Q15" s="9">
        <v>6.8440148878793905E-2</v>
      </c>
      <c r="R15" s="9">
        <v>0.1584401488787939</v>
      </c>
      <c r="S15" s="16">
        <v>4</v>
      </c>
      <c r="T15" s="3">
        <v>0</v>
      </c>
      <c r="U15" s="7">
        <v>0</v>
      </c>
      <c r="V15" s="3">
        <v>170750</v>
      </c>
      <c r="W15" s="7">
        <v>500000</v>
      </c>
      <c r="X15" s="6">
        <v>166.68275173234636</v>
      </c>
      <c r="Y15" s="3"/>
      <c r="Z15" s="3"/>
    </row>
    <row r="16" spans="1:26" x14ac:dyDescent="0.25">
      <c r="A16" s="3" t="s">
        <v>186</v>
      </c>
      <c r="B16" s="4" t="s">
        <v>186</v>
      </c>
      <c r="C16" s="4" t="s">
        <v>2</v>
      </c>
      <c r="D16" s="3" t="s">
        <v>187</v>
      </c>
      <c r="E16" s="3" t="s">
        <v>156</v>
      </c>
      <c r="F16" s="3">
        <v>5207</v>
      </c>
      <c r="G16" s="3" t="s">
        <v>12</v>
      </c>
      <c r="H16" s="3">
        <v>1112</v>
      </c>
      <c r="I16" s="5" t="s">
        <v>39</v>
      </c>
      <c r="J16" s="6">
        <v>33.88000000000001</v>
      </c>
      <c r="K16" s="7">
        <v>37674.560000000019</v>
      </c>
      <c r="L16" s="8">
        <v>0.05</v>
      </c>
      <c r="M16" s="7">
        <v>35790.832000000009</v>
      </c>
      <c r="N16" s="8">
        <v>0.2</v>
      </c>
      <c r="O16" s="7">
        <v>28632.665600000008</v>
      </c>
      <c r="P16" s="9">
        <v>8.2500000000000004E-2</v>
      </c>
      <c r="Q16" s="9">
        <v>6.8441094225694166E-2</v>
      </c>
      <c r="R16" s="9">
        <v>0.15094109422569418</v>
      </c>
      <c r="S16" s="16">
        <v>4</v>
      </c>
      <c r="T16" s="3">
        <v>759</v>
      </c>
      <c r="U16" s="7">
        <v>18975</v>
      </c>
      <c r="V16" s="3">
        <v>130175</v>
      </c>
      <c r="W16" s="7">
        <v>209000</v>
      </c>
      <c r="X16" s="6">
        <v>170.58840160188049</v>
      </c>
      <c r="Y16" s="3"/>
      <c r="Z16" s="3"/>
    </row>
    <row r="17" spans="1:26" x14ac:dyDescent="0.25">
      <c r="A17" s="3" t="s">
        <v>188</v>
      </c>
      <c r="B17" s="4" t="s">
        <v>188</v>
      </c>
      <c r="C17" s="4" t="s">
        <v>2</v>
      </c>
      <c r="D17" s="3" t="s">
        <v>189</v>
      </c>
      <c r="E17" s="3" t="s">
        <v>190</v>
      </c>
      <c r="F17" s="3">
        <v>8468</v>
      </c>
      <c r="G17" s="3" t="s">
        <v>96</v>
      </c>
      <c r="H17" s="3">
        <v>2496</v>
      </c>
      <c r="I17" s="5" t="s">
        <v>40</v>
      </c>
      <c r="J17" s="6">
        <v>29.700000000000003</v>
      </c>
      <c r="K17" s="7">
        <v>74131.200000000012</v>
      </c>
      <c r="L17" s="8">
        <v>0.05</v>
      </c>
      <c r="M17" s="7">
        <v>70424.640000000014</v>
      </c>
      <c r="N17" s="8">
        <v>0.2</v>
      </c>
      <c r="O17" s="7">
        <v>56339.712000000014</v>
      </c>
      <c r="P17" s="9">
        <v>7.4999999999999997E-2</v>
      </c>
      <c r="Q17" s="9">
        <v>6.843962748461882E-2</v>
      </c>
      <c r="R17" s="9">
        <v>0.1434396274846188</v>
      </c>
      <c r="S17" s="16">
        <v>4</v>
      </c>
      <c r="T17" s="3">
        <v>0</v>
      </c>
      <c r="U17" s="7">
        <v>0</v>
      </c>
      <c r="V17" s="3">
        <v>211700</v>
      </c>
      <c r="W17" s="7">
        <v>393000</v>
      </c>
      <c r="X17" s="6">
        <v>157.36237186213015</v>
      </c>
      <c r="Y17" s="3"/>
      <c r="Z17" s="3"/>
    </row>
    <row r="18" spans="1:26" x14ac:dyDescent="0.25">
      <c r="A18" s="3" t="s">
        <v>191</v>
      </c>
      <c r="B18" s="4" t="s">
        <v>192</v>
      </c>
      <c r="C18" s="4" t="s">
        <v>102</v>
      </c>
      <c r="D18" s="3" t="s">
        <v>193</v>
      </c>
      <c r="E18" s="3" t="s">
        <v>194</v>
      </c>
      <c r="F18" s="3">
        <v>18627</v>
      </c>
      <c r="G18" s="3" t="s">
        <v>14</v>
      </c>
      <c r="H18" s="3">
        <v>8874</v>
      </c>
      <c r="I18" s="5" t="s">
        <v>39</v>
      </c>
      <c r="J18" s="6">
        <v>35.64</v>
      </c>
      <c r="K18" s="7">
        <v>316269.36</v>
      </c>
      <c r="L18" s="8">
        <v>0.05</v>
      </c>
      <c r="M18" s="7">
        <v>300455.89199999999</v>
      </c>
      <c r="N18" s="8">
        <v>0.18000000000000002</v>
      </c>
      <c r="O18" s="7">
        <v>246373.83144000001</v>
      </c>
      <c r="P18" s="9">
        <v>0.09</v>
      </c>
      <c r="Q18" s="9">
        <v>6.8440032139184731E-2</v>
      </c>
      <c r="R18" s="9">
        <v>0.15844003213918473</v>
      </c>
      <c r="S18" s="16">
        <v>4</v>
      </c>
      <c r="T18" s="3">
        <v>0</v>
      </c>
      <c r="U18" s="7">
        <v>0</v>
      </c>
      <c r="V18" s="3">
        <v>380920</v>
      </c>
      <c r="W18" s="7">
        <v>1555000</v>
      </c>
      <c r="X18" s="6">
        <v>175.23071426551189</v>
      </c>
      <c r="Y18" s="3"/>
      <c r="Z18" s="3"/>
    </row>
    <row r="19" spans="1:26" x14ac:dyDescent="0.25">
      <c r="A19" s="3" t="s">
        <v>195</v>
      </c>
      <c r="B19" s="4" t="s">
        <v>196</v>
      </c>
      <c r="C19" s="4" t="s">
        <v>4</v>
      </c>
      <c r="D19" s="3" t="s">
        <v>197</v>
      </c>
      <c r="E19" s="3" t="s">
        <v>194</v>
      </c>
      <c r="F19" s="3">
        <v>10340</v>
      </c>
      <c r="G19" s="3" t="s">
        <v>11</v>
      </c>
      <c r="H19" s="3">
        <v>5000</v>
      </c>
      <c r="I19" s="5" t="s">
        <v>39</v>
      </c>
      <c r="J19" s="6">
        <v>30.800000000000004</v>
      </c>
      <c r="K19" s="7">
        <v>154000.00000000003</v>
      </c>
      <c r="L19" s="8">
        <v>0.05</v>
      </c>
      <c r="M19" s="7">
        <v>146300.00000000003</v>
      </c>
      <c r="N19" s="8">
        <v>0.2</v>
      </c>
      <c r="O19" s="7">
        <v>117040.00000000004</v>
      </c>
      <c r="P19" s="9">
        <v>8.5000000000000006E-2</v>
      </c>
      <c r="Q19" s="9">
        <v>6.8440344740721887E-2</v>
      </c>
      <c r="R19" s="9">
        <v>0.15344034474072188</v>
      </c>
      <c r="S19" s="16">
        <v>4</v>
      </c>
      <c r="T19" s="3">
        <v>0</v>
      </c>
      <c r="U19" s="7">
        <v>0</v>
      </c>
      <c r="V19" s="3">
        <v>258500</v>
      </c>
      <c r="W19" s="7">
        <v>763000</v>
      </c>
      <c r="X19" s="6">
        <v>152.55440177453997</v>
      </c>
      <c r="Y19" s="3"/>
      <c r="Z19" s="3"/>
    </row>
    <row r="20" spans="1:26" x14ac:dyDescent="0.25">
      <c r="A20" s="3" t="s">
        <v>198</v>
      </c>
      <c r="B20" s="4" t="s">
        <v>198</v>
      </c>
      <c r="C20" s="4" t="s">
        <v>2</v>
      </c>
      <c r="D20" s="3" t="s">
        <v>199</v>
      </c>
      <c r="E20" s="3" t="s">
        <v>194</v>
      </c>
      <c r="F20" s="3">
        <v>19822</v>
      </c>
      <c r="G20" s="3" t="s">
        <v>11</v>
      </c>
      <c r="H20" s="3">
        <v>15142</v>
      </c>
      <c r="I20" s="5" t="s">
        <v>39</v>
      </c>
      <c r="J20" s="6">
        <v>27.72</v>
      </c>
      <c r="K20" s="7">
        <v>419736.24000000011</v>
      </c>
      <c r="L20" s="8">
        <v>0.05</v>
      </c>
      <c r="M20" s="7">
        <v>398749.42800000007</v>
      </c>
      <c r="N20" s="8">
        <v>0.18000000000000002</v>
      </c>
      <c r="O20" s="7">
        <v>326974.53096000006</v>
      </c>
      <c r="P20" s="9">
        <v>8.5000000000000006E-2</v>
      </c>
      <c r="Q20" s="9">
        <v>6.8439897772492139E-2</v>
      </c>
      <c r="R20" s="9">
        <v>0.15343989777249217</v>
      </c>
      <c r="S20" s="16">
        <v>4</v>
      </c>
      <c r="T20" s="3">
        <v>0</v>
      </c>
      <c r="U20" s="7">
        <v>0</v>
      </c>
      <c r="V20" s="3">
        <v>495550</v>
      </c>
      <c r="W20" s="7">
        <v>2131000</v>
      </c>
      <c r="X20" s="6">
        <v>140.73184558567425</v>
      </c>
      <c r="Y20" s="3"/>
      <c r="Z20" s="3"/>
    </row>
    <row r="21" spans="1:26" x14ac:dyDescent="0.25">
      <c r="A21" s="3" t="s">
        <v>200</v>
      </c>
      <c r="B21" s="4" t="s">
        <v>201</v>
      </c>
      <c r="C21" s="4" t="s">
        <v>4</v>
      </c>
      <c r="D21" s="3" t="s">
        <v>202</v>
      </c>
      <c r="E21" s="3" t="s">
        <v>190</v>
      </c>
      <c r="F21" s="3">
        <v>47144</v>
      </c>
      <c r="G21" s="3" t="s">
        <v>12</v>
      </c>
      <c r="H21" s="3">
        <v>1893</v>
      </c>
      <c r="I21" s="5" t="s">
        <v>39</v>
      </c>
      <c r="J21" s="6">
        <v>30.800000000000004</v>
      </c>
      <c r="K21" s="7">
        <v>58304.400000000009</v>
      </c>
      <c r="L21" s="8">
        <v>0.05</v>
      </c>
      <c r="M21" s="7">
        <v>55389.180000000008</v>
      </c>
      <c r="N21" s="8">
        <v>0.2</v>
      </c>
      <c r="O21" s="7">
        <v>44311.344000000005</v>
      </c>
      <c r="P21" s="9">
        <v>8.2500000000000004E-2</v>
      </c>
      <c r="Q21" s="9">
        <v>6.8440556522667659E-2</v>
      </c>
      <c r="R21" s="9">
        <v>0.15094055652266766</v>
      </c>
      <c r="S21" s="16">
        <v>4</v>
      </c>
      <c r="T21" s="3">
        <v>39572</v>
      </c>
      <c r="U21" s="7"/>
      <c r="V21" s="3">
        <v>35358</v>
      </c>
      <c r="W21" s="7">
        <v>294000</v>
      </c>
      <c r="X21" s="6">
        <v>155.08091754309044</v>
      </c>
      <c r="Y21" s="3"/>
      <c r="Z21" s="3"/>
    </row>
    <row r="22" spans="1:26" x14ac:dyDescent="0.25">
      <c r="A22" s="3" t="s">
        <v>203</v>
      </c>
      <c r="B22" s="4" t="s">
        <v>203</v>
      </c>
      <c r="C22" s="4" t="s">
        <v>2</v>
      </c>
      <c r="D22" s="3" t="s">
        <v>204</v>
      </c>
      <c r="E22" s="3" t="s">
        <v>190</v>
      </c>
      <c r="F22" s="3">
        <v>23572</v>
      </c>
      <c r="G22" s="3" t="s">
        <v>12</v>
      </c>
      <c r="H22" s="3">
        <v>891</v>
      </c>
      <c r="I22" s="5" t="s">
        <v>39</v>
      </c>
      <c r="J22" s="6">
        <v>33.6</v>
      </c>
      <c r="K22" s="7">
        <v>29937.599999999999</v>
      </c>
      <c r="L22" s="8">
        <v>0.05</v>
      </c>
      <c r="M22" s="7">
        <v>28440.720000000001</v>
      </c>
      <c r="N22" s="8">
        <v>0.2</v>
      </c>
      <c r="O22" s="7">
        <v>22752.576000000001</v>
      </c>
      <c r="P22" s="9">
        <v>8.2500000000000004E-2</v>
      </c>
      <c r="Q22" s="9">
        <v>6.844069391251191E-2</v>
      </c>
      <c r="R22" s="9">
        <v>0.15094069391251191</v>
      </c>
      <c r="S22" s="16">
        <v>4</v>
      </c>
      <c r="T22" s="3">
        <v>20008</v>
      </c>
      <c r="U22" s="7"/>
      <c r="V22" s="3">
        <v>17679</v>
      </c>
      <c r="W22" s="7">
        <v>151000</v>
      </c>
      <c r="X22" s="6">
        <v>169.17902878332566</v>
      </c>
      <c r="Y22" s="3"/>
      <c r="Z22" s="3"/>
    </row>
    <row r="23" spans="1:26" x14ac:dyDescent="0.25">
      <c r="A23" s="3" t="s">
        <v>205</v>
      </c>
      <c r="B23" s="4" t="s">
        <v>205</v>
      </c>
      <c r="C23" s="4" t="s">
        <v>2</v>
      </c>
      <c r="D23" s="3" t="s">
        <v>206</v>
      </c>
      <c r="E23" s="3" t="s">
        <v>190</v>
      </c>
      <c r="F23" s="3">
        <v>23572</v>
      </c>
      <c r="G23" s="3" t="s">
        <v>12</v>
      </c>
      <c r="H23" s="3">
        <v>2576</v>
      </c>
      <c r="I23" s="5" t="s">
        <v>39</v>
      </c>
      <c r="J23" s="6">
        <v>30.800000000000004</v>
      </c>
      <c r="K23" s="7">
        <v>79340.800000000017</v>
      </c>
      <c r="L23" s="8">
        <v>0.05</v>
      </c>
      <c r="M23" s="7">
        <v>75373.760000000009</v>
      </c>
      <c r="N23" s="8">
        <v>0.2</v>
      </c>
      <c r="O23" s="7">
        <v>60299.008000000009</v>
      </c>
      <c r="P23" s="9">
        <v>8.2500000000000004E-2</v>
      </c>
      <c r="Q23" s="9">
        <v>6.8439646082756711E-2</v>
      </c>
      <c r="R23" s="9">
        <v>0.15093964608275673</v>
      </c>
      <c r="S23" s="16">
        <v>4</v>
      </c>
      <c r="T23" s="3">
        <v>13268</v>
      </c>
      <c r="U23" s="7"/>
      <c r="V23" s="3">
        <v>47144</v>
      </c>
      <c r="W23" s="7">
        <v>399000</v>
      </c>
      <c r="X23" s="6">
        <v>155.08185296238165</v>
      </c>
      <c r="Y23" s="3"/>
      <c r="Z23" s="3"/>
    </row>
    <row r="24" spans="1:26" x14ac:dyDescent="0.25">
      <c r="A24" s="3" t="s">
        <v>207</v>
      </c>
      <c r="B24" s="4" t="s">
        <v>207</v>
      </c>
      <c r="C24" s="4" t="s">
        <v>2</v>
      </c>
      <c r="D24" s="3" t="s">
        <v>208</v>
      </c>
      <c r="E24" s="3" t="s">
        <v>194</v>
      </c>
      <c r="F24" s="3">
        <v>1556</v>
      </c>
      <c r="G24" s="3" t="s">
        <v>16</v>
      </c>
      <c r="H24" s="3">
        <v>1504</v>
      </c>
      <c r="I24" s="5" t="s">
        <v>39</v>
      </c>
      <c r="J24" s="6">
        <v>31.460000000000004</v>
      </c>
      <c r="K24" s="7">
        <v>47315.839999999997</v>
      </c>
      <c r="L24" s="8">
        <v>0.05</v>
      </c>
      <c r="M24" s="7">
        <v>44950.048000000003</v>
      </c>
      <c r="N24" s="8">
        <v>0.18000000000000002</v>
      </c>
      <c r="O24" s="7">
        <v>36859.039360000002</v>
      </c>
      <c r="P24" s="9">
        <v>9.2499999999999999E-2</v>
      </c>
      <c r="Q24" s="9">
        <v>6.8439846999999998E-2</v>
      </c>
      <c r="R24" s="9">
        <v>0.160939847</v>
      </c>
      <c r="S24" s="16">
        <v>4</v>
      </c>
      <c r="T24" s="3">
        <v>0</v>
      </c>
      <c r="U24" s="7">
        <v>0</v>
      </c>
      <c r="V24" s="3">
        <v>38900</v>
      </c>
      <c r="W24" s="7">
        <v>229000</v>
      </c>
      <c r="X24" s="6">
        <v>152.2763967832031</v>
      </c>
      <c r="Y24" s="3"/>
      <c r="Z24" s="3"/>
    </row>
    <row r="25" spans="1:26" x14ac:dyDescent="0.25">
      <c r="A25" s="3" t="s">
        <v>209</v>
      </c>
      <c r="B25" s="4" t="s">
        <v>209</v>
      </c>
      <c r="C25" s="4" t="s">
        <v>2</v>
      </c>
      <c r="D25" s="3" t="s">
        <v>210</v>
      </c>
      <c r="E25" s="3" t="s">
        <v>194</v>
      </c>
      <c r="F25" s="3">
        <v>7861</v>
      </c>
      <c r="G25" s="3" t="s">
        <v>14</v>
      </c>
      <c r="H25" s="3">
        <v>2800</v>
      </c>
      <c r="I25" s="5" t="s">
        <v>39</v>
      </c>
      <c r="J25" s="6">
        <v>32.4</v>
      </c>
      <c r="K25" s="7">
        <v>90720</v>
      </c>
      <c r="L25" s="8">
        <v>0.05</v>
      </c>
      <c r="M25" s="7">
        <v>86184</v>
      </c>
      <c r="N25" s="8">
        <v>0.2</v>
      </c>
      <c r="O25" s="7">
        <v>68947.199999999997</v>
      </c>
      <c r="P25" s="9">
        <v>0.09</v>
      </c>
      <c r="Q25" s="9">
        <v>6.8440231923858688E-2</v>
      </c>
      <c r="R25" s="9">
        <v>0.1584402319238587</v>
      </c>
      <c r="S25" s="16">
        <v>4</v>
      </c>
      <c r="T25" s="3">
        <v>0</v>
      </c>
      <c r="U25" s="7">
        <v>0</v>
      </c>
      <c r="V25" s="3">
        <v>196525</v>
      </c>
      <c r="W25" s="7">
        <v>435000</v>
      </c>
      <c r="X25" s="6">
        <v>155.41507167089674</v>
      </c>
      <c r="Y25" s="3"/>
      <c r="Z25" s="3"/>
    </row>
    <row r="26" spans="1:26" x14ac:dyDescent="0.25">
      <c r="A26" s="3" t="s">
        <v>211</v>
      </c>
      <c r="B26" s="4" t="s">
        <v>212</v>
      </c>
      <c r="C26" s="4" t="s">
        <v>214</v>
      </c>
      <c r="D26" s="3" t="s">
        <v>213</v>
      </c>
      <c r="E26" s="3" t="s">
        <v>190</v>
      </c>
      <c r="F26" s="3">
        <v>24319</v>
      </c>
      <c r="G26" s="3" t="s">
        <v>17</v>
      </c>
      <c r="H26" s="3">
        <v>2875</v>
      </c>
      <c r="I26" s="5" t="s">
        <v>40</v>
      </c>
      <c r="J26" s="6">
        <v>62.920000000000009</v>
      </c>
      <c r="K26" s="7">
        <v>180895.00000000003</v>
      </c>
      <c r="L26" s="8">
        <v>0.05</v>
      </c>
      <c r="M26" s="7">
        <v>171850.25000000003</v>
      </c>
      <c r="N26" s="8">
        <v>0.22500000000000001</v>
      </c>
      <c r="O26" s="7">
        <v>133183.94375000003</v>
      </c>
      <c r="P26" s="9">
        <v>7.0000000000000007E-2</v>
      </c>
      <c r="Q26" s="9">
        <v>6.8440242927218412E-2</v>
      </c>
      <c r="R26" s="9">
        <v>0.1384402429272184</v>
      </c>
      <c r="S26" s="16">
        <v>6</v>
      </c>
      <c r="T26" s="3">
        <v>7069</v>
      </c>
      <c r="U26" s="7">
        <v>176725</v>
      </c>
      <c r="V26" s="3">
        <v>607975</v>
      </c>
      <c r="W26" s="7">
        <v>1139000</v>
      </c>
      <c r="X26" s="6">
        <v>334.61982600214139</v>
      </c>
      <c r="Y26" s="3"/>
      <c r="Z26" s="3"/>
    </row>
    <row r="27" spans="1:26" x14ac:dyDescent="0.25">
      <c r="A27" s="3" t="s">
        <v>215</v>
      </c>
      <c r="B27" s="4" t="s">
        <v>215</v>
      </c>
      <c r="C27" s="4" t="s">
        <v>2</v>
      </c>
      <c r="D27" s="3" t="s">
        <v>216</v>
      </c>
      <c r="E27" s="3" t="s">
        <v>194</v>
      </c>
      <c r="F27" s="3">
        <v>3520</v>
      </c>
      <c r="G27" s="3" t="s">
        <v>14</v>
      </c>
      <c r="H27" s="3">
        <v>2682</v>
      </c>
      <c r="I27" s="5" t="s">
        <v>39</v>
      </c>
      <c r="J27" s="6">
        <v>31.680000000000003</v>
      </c>
      <c r="K27" s="7">
        <v>84965.760000000009</v>
      </c>
      <c r="L27" s="8">
        <v>0.05</v>
      </c>
      <c r="M27" s="7">
        <v>80717.472000000009</v>
      </c>
      <c r="N27" s="8">
        <v>0.24</v>
      </c>
      <c r="O27" s="7">
        <v>61345.278720000002</v>
      </c>
      <c r="P27" s="9">
        <v>0.09</v>
      </c>
      <c r="Q27" s="9">
        <v>6.8440082997031068E-2</v>
      </c>
      <c r="R27" s="9">
        <v>0.15844008299703105</v>
      </c>
      <c r="S27" s="16">
        <v>4</v>
      </c>
      <c r="T27" s="3">
        <v>0</v>
      </c>
      <c r="U27" s="7">
        <v>0</v>
      </c>
      <c r="V27" s="3">
        <v>88000</v>
      </c>
      <c r="W27" s="7">
        <v>387000</v>
      </c>
      <c r="X27" s="6">
        <v>144.36346893625782</v>
      </c>
      <c r="Y27" s="3"/>
      <c r="Z27" s="3"/>
    </row>
    <row r="28" spans="1:26" x14ac:dyDescent="0.25">
      <c r="A28" s="3" t="s">
        <v>217</v>
      </c>
      <c r="B28" s="4" t="s">
        <v>217</v>
      </c>
      <c r="C28" s="4" t="s">
        <v>2</v>
      </c>
      <c r="D28" s="3" t="s">
        <v>218</v>
      </c>
      <c r="E28" s="3" t="s">
        <v>194</v>
      </c>
      <c r="F28" s="3">
        <v>3256</v>
      </c>
      <c r="G28" s="3" t="s">
        <v>12</v>
      </c>
      <c r="H28" s="3">
        <v>1500</v>
      </c>
      <c r="I28" s="5" t="s">
        <v>39</v>
      </c>
      <c r="J28" s="6">
        <v>30.800000000000004</v>
      </c>
      <c r="K28" s="7">
        <v>46200.000000000007</v>
      </c>
      <c r="L28" s="8">
        <v>0.05</v>
      </c>
      <c r="M28" s="7">
        <v>43890.000000000007</v>
      </c>
      <c r="N28" s="8">
        <v>0.2</v>
      </c>
      <c r="O28" s="7">
        <v>35112.000000000007</v>
      </c>
      <c r="P28" s="9">
        <v>8.2500000000000004E-2</v>
      </c>
      <c r="Q28" s="9">
        <v>6.8439411811960699E-2</v>
      </c>
      <c r="R28" s="9">
        <v>0.15093941181196069</v>
      </c>
      <c r="S28" s="16">
        <v>4</v>
      </c>
      <c r="T28" s="3">
        <v>0</v>
      </c>
      <c r="U28" s="7">
        <v>0</v>
      </c>
      <c r="V28" s="3">
        <v>81400</v>
      </c>
      <c r="W28" s="7">
        <v>233000</v>
      </c>
      <c r="X28" s="6">
        <v>155.08209366259845</v>
      </c>
      <c r="Y28" s="3"/>
      <c r="Z28" s="3"/>
    </row>
    <row r="29" spans="1:26" x14ac:dyDescent="0.25">
      <c r="A29" s="3" t="s">
        <v>219</v>
      </c>
      <c r="B29" s="4" t="s">
        <v>219</v>
      </c>
      <c r="C29" s="4" t="s">
        <v>2</v>
      </c>
      <c r="D29" s="3" t="s">
        <v>220</v>
      </c>
      <c r="E29" s="3" t="s">
        <v>194</v>
      </c>
      <c r="F29" s="3">
        <v>5172</v>
      </c>
      <c r="G29" s="3" t="s">
        <v>12</v>
      </c>
      <c r="H29" s="3">
        <v>3009</v>
      </c>
      <c r="I29" s="5" t="s">
        <v>39</v>
      </c>
      <c r="J29" s="6">
        <v>36.960000000000008</v>
      </c>
      <c r="K29" s="7">
        <v>111212.64000000004</v>
      </c>
      <c r="L29" s="8">
        <v>0.05</v>
      </c>
      <c r="M29" s="7">
        <v>105652.00800000005</v>
      </c>
      <c r="N29" s="8">
        <v>0.18000000000000002</v>
      </c>
      <c r="O29" s="7">
        <v>86634.646560000023</v>
      </c>
      <c r="P29" s="9">
        <v>8.2500000000000004E-2</v>
      </c>
      <c r="Q29" s="9">
        <v>6.8440147976050261E-2</v>
      </c>
      <c r="R29" s="9">
        <v>0.15094014797605029</v>
      </c>
      <c r="S29" s="16">
        <v>4</v>
      </c>
      <c r="T29" s="3">
        <v>0</v>
      </c>
      <c r="U29" s="7">
        <v>0</v>
      </c>
      <c r="V29" s="3">
        <v>129300</v>
      </c>
      <c r="W29" s="7">
        <v>574000</v>
      </c>
      <c r="X29" s="6">
        <v>190.75004487585647</v>
      </c>
      <c r="Y29" s="3"/>
      <c r="Z29" s="3"/>
    </row>
    <row r="30" spans="1:26" x14ac:dyDescent="0.25">
      <c r="A30" s="3" t="s">
        <v>221</v>
      </c>
      <c r="B30" s="4" t="s">
        <v>222</v>
      </c>
      <c r="C30" s="4" t="s">
        <v>224</v>
      </c>
      <c r="D30" s="3" t="s">
        <v>223</v>
      </c>
      <c r="E30" s="3" t="s">
        <v>194</v>
      </c>
      <c r="F30" s="3">
        <v>40898</v>
      </c>
      <c r="G30" s="3" t="s">
        <v>14</v>
      </c>
      <c r="H30" s="3">
        <v>10088</v>
      </c>
      <c r="I30" s="5" t="s">
        <v>39</v>
      </c>
      <c r="J30" s="6">
        <v>35.64</v>
      </c>
      <c r="K30" s="7">
        <v>359536.32</v>
      </c>
      <c r="L30" s="8">
        <v>0.05</v>
      </c>
      <c r="M30" s="7">
        <v>341559.50400000002</v>
      </c>
      <c r="N30" s="8">
        <v>0.18000000000000002</v>
      </c>
      <c r="O30" s="7">
        <v>280078.79327999998</v>
      </c>
      <c r="P30" s="9">
        <v>0.09</v>
      </c>
      <c r="Q30" s="9">
        <v>6.8440124154643234E-2</v>
      </c>
      <c r="R30" s="9">
        <v>0.15844012415464323</v>
      </c>
      <c r="S30" s="16">
        <v>4</v>
      </c>
      <c r="T30" s="3">
        <v>546</v>
      </c>
      <c r="U30" s="7">
        <v>13650</v>
      </c>
      <c r="V30" s="3">
        <v>1022450</v>
      </c>
      <c r="W30" s="7">
        <v>1781000</v>
      </c>
      <c r="X30" s="6">
        <v>175.23061249877443</v>
      </c>
      <c r="Y30" s="3"/>
      <c r="Z30" s="3"/>
    </row>
    <row r="31" spans="1:26" x14ac:dyDescent="0.25">
      <c r="A31" s="3" t="s">
        <v>225</v>
      </c>
      <c r="B31" s="4" t="s">
        <v>225</v>
      </c>
      <c r="C31" s="4" t="s">
        <v>2</v>
      </c>
      <c r="D31" s="3" t="s">
        <v>226</v>
      </c>
      <c r="E31" s="3" t="s">
        <v>190</v>
      </c>
      <c r="F31" s="3">
        <v>8022</v>
      </c>
      <c r="G31" s="3" t="s">
        <v>14</v>
      </c>
      <c r="H31" s="3">
        <v>2413</v>
      </c>
      <c r="I31" s="5" t="s">
        <v>39</v>
      </c>
      <c r="J31" s="6">
        <v>32.4</v>
      </c>
      <c r="K31" s="7">
        <v>78181.2</v>
      </c>
      <c r="L31" s="8">
        <v>0.05</v>
      </c>
      <c r="M31" s="7">
        <v>74272.14</v>
      </c>
      <c r="N31" s="8">
        <v>0.2</v>
      </c>
      <c r="O31" s="7">
        <v>59417.712</v>
      </c>
      <c r="P31" s="9">
        <v>0.09</v>
      </c>
      <c r="Q31" s="9">
        <v>6.8440353988117902E-2</v>
      </c>
      <c r="R31" s="9">
        <v>0.1584403539881179</v>
      </c>
      <c r="S31" s="16">
        <v>4</v>
      </c>
      <c r="T31" s="3">
        <v>0</v>
      </c>
      <c r="U31" s="7">
        <v>0</v>
      </c>
      <c r="V31" s="3">
        <v>200550</v>
      </c>
      <c r="W31" s="7">
        <v>375000</v>
      </c>
      <c r="X31" s="6">
        <v>155.4149519373496</v>
      </c>
      <c r="Y31" s="3"/>
      <c r="Z31" s="3"/>
    </row>
    <row r="32" spans="1:26" x14ac:dyDescent="0.25">
      <c r="A32" s="3" t="s">
        <v>227</v>
      </c>
      <c r="B32" s="4" t="s">
        <v>227</v>
      </c>
      <c r="C32" s="4" t="s">
        <v>2</v>
      </c>
      <c r="D32" s="3" t="s">
        <v>228</v>
      </c>
      <c r="E32" s="3" t="s">
        <v>190</v>
      </c>
      <c r="F32" s="3">
        <v>8144</v>
      </c>
      <c r="G32" s="3" t="s">
        <v>14</v>
      </c>
      <c r="H32" s="3">
        <v>5628</v>
      </c>
      <c r="I32" s="5" t="s">
        <v>39</v>
      </c>
      <c r="J32" s="6">
        <v>26.244</v>
      </c>
      <c r="K32" s="7">
        <v>147701.23199999999</v>
      </c>
      <c r="L32" s="8">
        <v>0.05</v>
      </c>
      <c r="M32" s="7">
        <v>140316.1704</v>
      </c>
      <c r="N32" s="8">
        <v>0.22000000000000003</v>
      </c>
      <c r="O32" s="7">
        <v>109446.612912</v>
      </c>
      <c r="P32" s="9">
        <v>0.09</v>
      </c>
      <c r="Q32" s="9">
        <v>6.8439719313956496E-2</v>
      </c>
      <c r="R32" s="9">
        <v>0.15843971931395651</v>
      </c>
      <c r="S32" s="16">
        <v>4</v>
      </c>
      <c r="T32" s="3">
        <v>0</v>
      </c>
      <c r="U32" s="7">
        <v>0</v>
      </c>
      <c r="V32" s="3">
        <v>203600</v>
      </c>
      <c r="W32" s="7">
        <v>691000</v>
      </c>
      <c r="X32" s="6">
        <v>122.73944995740084</v>
      </c>
      <c r="Y32" s="3"/>
      <c r="Z32" s="3"/>
    </row>
    <row r="33" spans="1:26" x14ac:dyDescent="0.25">
      <c r="A33" s="3" t="s">
        <v>229</v>
      </c>
      <c r="B33" s="4" t="s">
        <v>229</v>
      </c>
      <c r="C33" s="4" t="s">
        <v>2</v>
      </c>
      <c r="D33" s="3" t="s">
        <v>230</v>
      </c>
      <c r="E33" s="3" t="s">
        <v>231</v>
      </c>
      <c r="F33" s="3">
        <v>20437</v>
      </c>
      <c r="G33" s="3" t="s">
        <v>11</v>
      </c>
      <c r="H33" s="3">
        <v>9675</v>
      </c>
      <c r="I33" s="5" t="s">
        <v>39</v>
      </c>
      <c r="J33" s="6">
        <v>20.16</v>
      </c>
      <c r="K33" s="7">
        <v>195048</v>
      </c>
      <c r="L33" s="8">
        <v>0.05</v>
      </c>
      <c r="M33" s="7">
        <v>185295.6</v>
      </c>
      <c r="N33" s="8">
        <v>0.24</v>
      </c>
      <c r="O33" s="7">
        <v>140824.65600000002</v>
      </c>
      <c r="P33" s="9">
        <v>8.5000000000000006E-2</v>
      </c>
      <c r="Q33" s="9">
        <v>6.8439929110704525E-2</v>
      </c>
      <c r="R33" s="9">
        <v>0.15343992911070453</v>
      </c>
      <c r="S33" s="16">
        <v>4</v>
      </c>
      <c r="T33" s="3">
        <v>0</v>
      </c>
      <c r="U33" s="7">
        <v>0</v>
      </c>
      <c r="V33" s="3">
        <v>510925</v>
      </c>
      <c r="W33" s="7">
        <v>918000</v>
      </c>
      <c r="X33" s="6">
        <v>94.861357694569975</v>
      </c>
      <c r="Y33" s="3"/>
      <c r="Z33" s="3"/>
    </row>
    <row r="34" spans="1:26" x14ac:dyDescent="0.25">
      <c r="A34" s="3" t="s">
        <v>232</v>
      </c>
      <c r="B34" s="4" t="s">
        <v>232</v>
      </c>
      <c r="C34" s="4" t="s">
        <v>2</v>
      </c>
      <c r="D34" s="3" t="s">
        <v>233</v>
      </c>
      <c r="E34" s="3" t="s">
        <v>234</v>
      </c>
      <c r="F34" s="3">
        <v>12474</v>
      </c>
      <c r="G34" s="3" t="s">
        <v>235</v>
      </c>
      <c r="H34" s="3">
        <v>4624</v>
      </c>
      <c r="I34" s="5" t="s">
        <v>40</v>
      </c>
      <c r="J34" s="6">
        <v>33</v>
      </c>
      <c r="K34" s="7">
        <v>152592</v>
      </c>
      <c r="L34" s="8">
        <v>0.05</v>
      </c>
      <c r="M34" s="7">
        <v>144962.4</v>
      </c>
      <c r="N34" s="8">
        <v>0.22500000000000001</v>
      </c>
      <c r="O34" s="7">
        <v>112345.86</v>
      </c>
      <c r="P34" s="9">
        <v>7.4999999999999997E-2</v>
      </c>
      <c r="Q34" s="9">
        <v>6.8439966689629969E-2</v>
      </c>
      <c r="R34" s="9">
        <v>0.14343996668962997</v>
      </c>
      <c r="S34" s="16">
        <v>4</v>
      </c>
      <c r="T34" s="3">
        <v>0</v>
      </c>
      <c r="U34" s="7">
        <v>0</v>
      </c>
      <c r="V34" s="3">
        <v>311850</v>
      </c>
      <c r="W34" s="7">
        <v>783000</v>
      </c>
      <c r="X34" s="6">
        <v>169.38270804657472</v>
      </c>
      <c r="Y34" s="3"/>
      <c r="Z34" s="3"/>
    </row>
    <row r="35" spans="1:26" x14ac:dyDescent="0.25">
      <c r="A35" s="3" t="s">
        <v>236</v>
      </c>
      <c r="B35" s="4" t="s">
        <v>237</v>
      </c>
      <c r="C35" s="4" t="s">
        <v>5</v>
      </c>
      <c r="D35" s="3" t="s">
        <v>238</v>
      </c>
      <c r="E35" s="3" t="s">
        <v>231</v>
      </c>
      <c r="F35" s="3">
        <v>9378</v>
      </c>
      <c r="G35" s="3" t="s">
        <v>12</v>
      </c>
      <c r="H35" s="3">
        <v>4500</v>
      </c>
      <c r="I35" s="5" t="s">
        <v>39</v>
      </c>
      <c r="J35" s="6">
        <v>28</v>
      </c>
      <c r="K35" s="7">
        <v>126000</v>
      </c>
      <c r="L35" s="8">
        <v>0.05</v>
      </c>
      <c r="M35" s="7">
        <v>119700</v>
      </c>
      <c r="N35" s="8">
        <v>0.2</v>
      </c>
      <c r="O35" s="7">
        <v>95760</v>
      </c>
      <c r="P35" s="9">
        <v>8.2500000000000004E-2</v>
      </c>
      <c r="Q35" s="9">
        <v>6.8441049545082358E-2</v>
      </c>
      <c r="R35" s="9">
        <v>0.15094104954508236</v>
      </c>
      <c r="S35" s="16">
        <v>4</v>
      </c>
      <c r="T35" s="3">
        <v>0</v>
      </c>
      <c r="U35" s="7">
        <v>0</v>
      </c>
      <c r="V35" s="3">
        <v>234450</v>
      </c>
      <c r="W35" s="7">
        <v>634000</v>
      </c>
      <c r="X35" s="6">
        <v>140.98219181684033</v>
      </c>
      <c r="Y35" s="3"/>
      <c r="Z35" s="3"/>
    </row>
    <row r="36" spans="1:26" x14ac:dyDescent="0.25">
      <c r="A36" s="3" t="s">
        <v>239</v>
      </c>
      <c r="B36" s="4" t="s">
        <v>240</v>
      </c>
      <c r="C36" s="4" t="s">
        <v>4</v>
      </c>
      <c r="D36" s="3" t="s">
        <v>241</v>
      </c>
      <c r="E36" s="3" t="s">
        <v>234</v>
      </c>
      <c r="F36" s="3">
        <v>15624</v>
      </c>
      <c r="G36" s="3" t="s">
        <v>16</v>
      </c>
      <c r="H36" s="3">
        <v>7168</v>
      </c>
      <c r="I36" s="5" t="s">
        <v>39</v>
      </c>
      <c r="J36" s="6">
        <v>23.4</v>
      </c>
      <c r="K36" s="7">
        <v>167731.20000000001</v>
      </c>
      <c r="L36" s="8">
        <v>0.05</v>
      </c>
      <c r="M36" s="7">
        <v>159344.64000000001</v>
      </c>
      <c r="N36" s="8">
        <v>0.2</v>
      </c>
      <c r="O36" s="7">
        <v>127475.712</v>
      </c>
      <c r="P36" s="9">
        <v>9.2499999999999999E-2</v>
      </c>
      <c r="Q36" s="9">
        <v>6.8440142295909251E-2</v>
      </c>
      <c r="R36" s="9">
        <v>0.16094014229590925</v>
      </c>
      <c r="S36" s="16">
        <v>4</v>
      </c>
      <c r="T36" s="3">
        <v>0</v>
      </c>
      <c r="U36" s="7">
        <v>0</v>
      </c>
      <c r="V36" s="3">
        <v>390600</v>
      </c>
      <c r="W36" s="7">
        <v>792000</v>
      </c>
      <c r="X36" s="6">
        <v>110.50071005468492</v>
      </c>
      <c r="Y36" s="3"/>
      <c r="Z36" s="3"/>
    </row>
    <row r="37" spans="1:26" x14ac:dyDescent="0.25">
      <c r="A37" s="3" t="s">
        <v>242</v>
      </c>
      <c r="B37" s="4" t="s">
        <v>242</v>
      </c>
      <c r="C37" s="4" t="s">
        <v>2</v>
      </c>
      <c r="D37" s="3" t="s">
        <v>243</v>
      </c>
      <c r="E37" s="3" t="s">
        <v>231</v>
      </c>
      <c r="F37" s="3">
        <v>7757</v>
      </c>
      <c r="G37" s="3" t="s">
        <v>14</v>
      </c>
      <c r="H37" s="3">
        <v>3393</v>
      </c>
      <c r="I37" s="5" t="s">
        <v>39</v>
      </c>
      <c r="J37" s="6">
        <v>36</v>
      </c>
      <c r="K37" s="7">
        <v>122148</v>
      </c>
      <c r="L37" s="8">
        <v>0.05</v>
      </c>
      <c r="M37" s="7">
        <v>116040.6</v>
      </c>
      <c r="N37" s="8">
        <v>0.2</v>
      </c>
      <c r="O37" s="7">
        <v>92832.48</v>
      </c>
      <c r="P37" s="9">
        <v>0.09</v>
      </c>
      <c r="Q37" s="9">
        <v>6.8439993103188268E-2</v>
      </c>
      <c r="R37" s="9">
        <v>0.15843999310318826</v>
      </c>
      <c r="S37" s="16">
        <v>4</v>
      </c>
      <c r="T37" s="3">
        <v>0</v>
      </c>
      <c r="U37" s="7">
        <v>0</v>
      </c>
      <c r="V37" s="3">
        <v>193925</v>
      </c>
      <c r="W37" s="7">
        <v>586000</v>
      </c>
      <c r="X37" s="6">
        <v>172.68367325780602</v>
      </c>
      <c r="Y37" s="3"/>
      <c r="Z37" s="3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95D6E-7082-4836-A3F7-C378D4C70AE1}">
  <dimension ref="A1:C33"/>
  <sheetViews>
    <sheetView tabSelected="1" workbookViewId="0">
      <selection activeCell="E21" sqref="E21"/>
    </sheetView>
  </sheetViews>
  <sheetFormatPr defaultRowHeight="15" x14ac:dyDescent="0.25"/>
  <cols>
    <col min="1" max="1" width="43.42578125" bestFit="1" customWidth="1"/>
    <col min="2" max="2" width="20.42578125" bestFit="1" customWidth="1"/>
    <col min="3" max="3" width="16.42578125" bestFit="1" customWidth="1"/>
  </cols>
  <sheetData>
    <row r="1" spans="1:3" x14ac:dyDescent="0.25">
      <c r="A1" t="s">
        <v>1</v>
      </c>
      <c r="B1" t="s">
        <v>60</v>
      </c>
      <c r="C1" t="s">
        <v>61</v>
      </c>
    </row>
    <row r="2" spans="1:3" x14ac:dyDescent="0.25">
      <c r="A2" t="s">
        <v>101</v>
      </c>
      <c r="B2" s="1">
        <v>32571000</v>
      </c>
      <c r="C2">
        <v>1</v>
      </c>
    </row>
    <row r="3" spans="1:3" x14ac:dyDescent="0.25">
      <c r="A3" t="s">
        <v>69</v>
      </c>
      <c r="B3" s="1">
        <v>12549000</v>
      </c>
      <c r="C3">
        <v>9</v>
      </c>
    </row>
    <row r="4" spans="1:3" x14ac:dyDescent="0.25">
      <c r="A4" t="s">
        <v>302</v>
      </c>
      <c r="B4" s="1">
        <v>1438000</v>
      </c>
      <c r="C4">
        <v>1</v>
      </c>
    </row>
    <row r="5" spans="1:3" x14ac:dyDescent="0.25">
      <c r="A5" t="s">
        <v>68</v>
      </c>
      <c r="B5" s="1">
        <v>40394000</v>
      </c>
      <c r="C5">
        <v>21</v>
      </c>
    </row>
    <row r="6" spans="1:3" x14ac:dyDescent="0.25">
      <c r="A6" t="s">
        <v>66</v>
      </c>
      <c r="B6" s="1">
        <v>1575000</v>
      </c>
      <c r="C6">
        <v>1</v>
      </c>
    </row>
    <row r="7" spans="1:3" x14ac:dyDescent="0.25">
      <c r="A7" t="s">
        <v>64</v>
      </c>
      <c r="B7" s="1">
        <v>2969000</v>
      </c>
      <c r="C7">
        <v>6</v>
      </c>
    </row>
    <row r="8" spans="1:3" x14ac:dyDescent="0.25">
      <c r="A8" t="s">
        <v>95</v>
      </c>
      <c r="B8" s="1">
        <v>57737000</v>
      </c>
      <c r="C8">
        <v>13</v>
      </c>
    </row>
    <row r="9" spans="1:3" x14ac:dyDescent="0.25">
      <c r="A9" t="s">
        <v>113</v>
      </c>
      <c r="B9" s="1">
        <v>18172000</v>
      </c>
      <c r="C9">
        <v>4</v>
      </c>
    </row>
    <row r="10" spans="1:3" x14ac:dyDescent="0.25">
      <c r="A10" t="s">
        <v>93</v>
      </c>
      <c r="B10" s="1">
        <v>5547000</v>
      </c>
      <c r="C10">
        <v>5</v>
      </c>
    </row>
    <row r="11" spans="1:3" x14ac:dyDescent="0.25">
      <c r="A11" t="s">
        <v>112</v>
      </c>
      <c r="B11" s="1">
        <v>4034000</v>
      </c>
      <c r="C11">
        <v>7</v>
      </c>
    </row>
    <row r="12" spans="1:3" x14ac:dyDescent="0.25">
      <c r="A12" t="s">
        <v>87</v>
      </c>
      <c r="B12" s="1">
        <v>1920000</v>
      </c>
      <c r="C12">
        <v>3</v>
      </c>
    </row>
    <row r="13" spans="1:3" x14ac:dyDescent="0.25">
      <c r="A13" t="s">
        <v>71</v>
      </c>
      <c r="B13" s="1">
        <v>31764000</v>
      </c>
      <c r="C13">
        <v>43</v>
      </c>
    </row>
    <row r="14" spans="1:3" x14ac:dyDescent="0.25">
      <c r="A14" t="s">
        <v>90</v>
      </c>
      <c r="B14" s="1">
        <v>6039000</v>
      </c>
      <c r="C14">
        <v>10</v>
      </c>
    </row>
    <row r="15" spans="1:3" x14ac:dyDescent="0.25">
      <c r="A15" t="s">
        <v>70</v>
      </c>
      <c r="B15" s="1">
        <v>18401000</v>
      </c>
      <c r="C15">
        <v>14</v>
      </c>
    </row>
    <row r="16" spans="1:3" x14ac:dyDescent="0.25">
      <c r="A16" t="s">
        <v>92</v>
      </c>
      <c r="B16" s="1">
        <v>3959000</v>
      </c>
      <c r="C16">
        <v>2</v>
      </c>
    </row>
    <row r="17" spans="1:3" x14ac:dyDescent="0.25">
      <c r="A17" t="s">
        <v>110</v>
      </c>
      <c r="B17" s="1">
        <v>1994000</v>
      </c>
      <c r="C17">
        <v>1</v>
      </c>
    </row>
    <row r="18" spans="1:3" x14ac:dyDescent="0.25">
      <c r="A18" t="s">
        <v>108</v>
      </c>
      <c r="B18" s="1">
        <v>1838000</v>
      </c>
      <c r="C18">
        <v>18</v>
      </c>
    </row>
    <row r="19" spans="1:3" x14ac:dyDescent="0.25">
      <c r="A19" t="s">
        <v>97</v>
      </c>
      <c r="B19" s="1">
        <v>393000</v>
      </c>
      <c r="C19">
        <v>1</v>
      </c>
    </row>
    <row r="20" spans="1:3" x14ac:dyDescent="0.25">
      <c r="A20" t="s">
        <v>83</v>
      </c>
      <c r="B20" s="11">
        <v>2391000</v>
      </c>
      <c r="C20">
        <v>1</v>
      </c>
    </row>
    <row r="21" spans="1:3" x14ac:dyDescent="0.25">
      <c r="A21" t="s">
        <v>62</v>
      </c>
      <c r="B21" s="1">
        <v>1139000</v>
      </c>
      <c r="C21">
        <v>1</v>
      </c>
    </row>
    <row r="22" spans="1:3" x14ac:dyDescent="0.25">
      <c r="A22" t="s">
        <v>86</v>
      </c>
      <c r="B22" s="1">
        <v>1929000</v>
      </c>
      <c r="C22">
        <v>2</v>
      </c>
    </row>
    <row r="23" spans="1:3" x14ac:dyDescent="0.25">
      <c r="A23" t="s">
        <v>72</v>
      </c>
      <c r="B23" s="1">
        <v>7806000</v>
      </c>
      <c r="C23">
        <v>3</v>
      </c>
    </row>
    <row r="24" spans="1:3" x14ac:dyDescent="0.25">
      <c r="A24" t="s">
        <v>303</v>
      </c>
      <c r="B24" s="1">
        <v>783000</v>
      </c>
      <c r="C24">
        <v>1</v>
      </c>
    </row>
    <row r="25" spans="1:3" x14ac:dyDescent="0.25">
      <c r="A25" t="s">
        <v>65</v>
      </c>
      <c r="B25" s="1">
        <v>8082000</v>
      </c>
      <c r="C25">
        <v>9</v>
      </c>
    </row>
    <row r="26" spans="1:3" x14ac:dyDescent="0.25">
      <c r="A26" t="s">
        <v>67</v>
      </c>
      <c r="B26" s="1">
        <v>1765000</v>
      </c>
      <c r="C26">
        <v>2</v>
      </c>
    </row>
    <row r="27" spans="1:3" x14ac:dyDescent="0.25">
      <c r="A27" t="s">
        <v>73</v>
      </c>
      <c r="B27" s="1">
        <v>109458000</v>
      </c>
      <c r="C27">
        <v>13</v>
      </c>
    </row>
    <row r="28" spans="1:3" x14ac:dyDescent="0.25">
      <c r="A28" t="s">
        <v>63</v>
      </c>
      <c r="B28" s="1">
        <v>2978000</v>
      </c>
      <c r="C28">
        <v>8</v>
      </c>
    </row>
    <row r="29" spans="1:3" x14ac:dyDescent="0.25">
      <c r="A29" t="s">
        <v>109</v>
      </c>
      <c r="B29" s="1">
        <v>1453000</v>
      </c>
      <c r="C29">
        <v>1</v>
      </c>
    </row>
    <row r="30" spans="1:3" x14ac:dyDescent="0.25">
      <c r="A30" t="s">
        <v>91</v>
      </c>
      <c r="B30" s="1">
        <v>38175000</v>
      </c>
      <c r="C30">
        <v>4</v>
      </c>
    </row>
    <row r="31" spans="1:3" x14ac:dyDescent="0.25">
      <c r="A31" t="s">
        <v>94</v>
      </c>
      <c r="B31" s="1">
        <v>5889000</v>
      </c>
      <c r="C31">
        <v>7</v>
      </c>
    </row>
    <row r="32" spans="1:3" x14ac:dyDescent="0.25">
      <c r="A32" t="s">
        <v>74</v>
      </c>
      <c r="B32" s="1">
        <v>50783000</v>
      </c>
      <c r="C32">
        <v>10</v>
      </c>
    </row>
    <row r="33" spans="1:3" x14ac:dyDescent="0.25">
      <c r="A33" s="13" t="s">
        <v>98</v>
      </c>
      <c r="B33" s="14">
        <f>SUM(Summary[Total Market Value])</f>
        <v>475925000</v>
      </c>
      <c r="C33" s="15">
        <f>SUM(Summary['# of Properties])</f>
        <v>222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Y O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U v b p M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0 z M 0 t 9 A z s N G H C d r 4 Z u Y h F B g B H Q y S R R K 0 c S 7 N K S k t S r V L z d M N D b b R h 3 F t 9 K F + s A M A A A D / / w M A U E s D B B Q A A g A I A A A A I Q A q o / 9 f B Q o A A E A 4 A A A T A A A A R m 9 y b X V s Y X M v U 2 V j d G l v b j E u b e w b a 2 / b O P J 7 g f 0 P h H o F b M D n x G 3 a 7 X a R A / x K 4 q s f g e 2 m 2 M s G A S P R i V p Z N C g p T S 7 I f 7 8 h K V k k R T m O m z T Z 2 / Z D Z c 6 Q w x n O c F 5 S I u L G P g 3 R R D 4 b v 7 9 4 E V 1 g R j z U D I I h D c c k O j 3 s D f v k k g R o F w U k / u U F g n 8 T m j C X A K R 7 5 Z K g / p m y r 2 e U f q 3 s + Q G p t 2 k Y k z C O K s 7 + h z + L d D o k x n 4 Q 1 a + C 6 M q p 1 l C Y B E E N x S w h 1 Z q k L h f A / O h 0 i s 8 C v o / c 8 O a 4 F 5 P 5 r p N P c G o f / d D b d c Q 8 5 + T 2 u I N j f J L S e e m 0 L 3 B 4 D t J M r x f E A T J i W n 3 K c B j N K J u 3 a Z D M Q 4 6 M K u a m t Z s b 5 y O 5 B o A D 3 M E U F J O r + L a G b h w b r N 1 v T i Y F a N P z G I m i A n z 0 e d g o A K f 0 W x h d + A t A 9 M L 4 3 U 6 d M y Y w w 9 Z B p z g d X 6 G O H 8 X M d + P i k v Z o c N T s F + G j 1 h 9 W e O d z t 2 9 F N A / H / e a w Y 0 W 0 + p 1 9 K 2 I 6 m t p Y G g + 7 Y 9 Q X O C E L D q 8 F 5 j 8 0 9 M P z g o T D 0 b S r H 9 N t 9 Z c X f m j V r s V 0 h T I P C Q M 1 / j j j 3 W c 0 W R C v d S 2 N p 8 S C j V l 2 M 8 5 l t R I t l Z j 5 l P 1 B M D v C w W P J r + 3 x z E 6 j T e e w I O V 0 Y 8 H F b T z V a K 2 Q U 5 t X I q U 2 5 y 4 Z L Q Q 1 C e d v G 7 9 u J l s j i t E h j i I U L R j B X n R B S B z 9 + X r 7 9 T s E y k y w C A g D 6 p F A Q k + X U A E 8 h Y 1 X n c S 0 8 f 7 0 A I f 0 k j D 7 O f C D 7 X V W + 2 3 w m 0 L M 0 P P 5 x j h A 0 l X n P h x m S F C l s G E N O a 3 A O 5 / s g e s g 2 L 1 A / g w d D 8 f N E 1 i 8 j e I L E q L j / R Y M Q U I i M d X l z m M S 4 r n Y m x O P 8 g 0 l I g V X V r D I A w f c G s T 9 8 2 j R v U K V V 4 j O U H e / V 0 V N 7 0 s S x c Q D z p x X o K p F 3 R G e r v + h h c b 8 j N E / 0 Q C z r 4 R 7 9 B z q g O N T O J y D r B 4 a g S S s y O e E B B D M c z 5 N g W p K W H N k C E V O O w C D I O J n H r L M C O P 0 c e j V p z Q G W c X h O p P k z O U r X / N B L 7 w k U T w H O x N M C 3 8 O 1 L 6 g M Q f 9 Y 0 s u O d z v 8 c f R V p s / u n K U H g X 8 G o 4 E o I 0 X n A j J u O h T L M 6 M P 7 k s e K G f D y c F d g 9 G z X l E T T B s E 8 a t W N I T A m Q w D p E n n s / Y 8 7 k 6 B 0 d o K 5 V T X I 5 D z G I f 4 M t p R S i I i i M a O r k F a n q j z C P M b l s C p S r N p u N H U 9 3 y u v x U Y q 5 E P d c o a k 9 1 x 6 F H o 6 f x x n L v x / b H a 3 r F o i s 2 f O H L S j C r 5 v 7 w G b v B N O U W S T l Y x L k v r 7 V 2 b S C I / J 2 v R 5 l 1 N M q D Z p l f u 8 n O M n O b G v V F g F 1 Y 1 G W M M s 3 2 B E K A B W s W P f P y Q S 3 k n K 6 T l X C R M s y 0 n Q 4 V O 0 g h h h m k U M 0 a U l j B G r I d p R m k o 8 w 2 5 K i r 4 X J L y b g b q W j V b r r G v V F p 2 m y l i F p q e i m o a T k p w j S g F F y w o x R u N 6 d S p B I 5 u 5 r 2 7 1 H B F 0 2 F G 5 Z y X F A K u a A Z f E 5 k U b p W N b m P o 0 k s H K 7 h e p / G 3 + f s r C y 7 y p g + n f A N i w V Y 2 f y s T B H L i n H h k N E 5 h X w W H Y A s R L 2 c K S a F V + 5 g q I a O 0 w V Q e U 1 c H G A W 7 X K B T j b 1 A w X O S v 1 A Y 7 v c L x Q d Q d q 5 y W / 7 M u V S P E X a x V m C G J 7 N f B d 8 U h L G K n X K Q n C D f a o C l 7 2 Q E t 9 k Z n Y r H Z R I + 0 A m c 2 c B 7 / u h J p o Y f z B O Q M x s Y S i U T J / D E a O j s R U O p 8 + E j k 1 E b 7 j X / 4 T 2 s B t T Z s P p f m C J U j P X F b 6 3 N 1 + w I b h / B d Q h k c v 8 h c F L 1 l l S x y q h N B p l 2 H F T 8 7 / s M 4 4 u V B 9 I q T d a b H G v r 7 n M Z h L T C W G X v k t a + F o 9 V R 7 m i r b F + y m t Q N V T d z b j n d l L g j h O J R 3 E 7 c 4 n d f H y y C P N 0 5 O 5 k P 2 V a s K u q w 4 n o A q C J v 5 / i V 0 v Z S j q S m d V w C x r 4 i J q Q D w f h 7 x / s a i L A I k q f I u q n R 0 I p V Z e D D h 1 D Q h n w A R J p R n Q v a 2 x A Y F R X b B X w t 1 9 w 6 O a 0 Y L F f i H a p f 2 u I M n n f F o E k C 0 C w x 7 R T C F t z q X 3 Z n C k Z R c y 0 N n m l w h t 0 m u q 9 P o j 9 X K M S e C T m S 7 F 2 3 q 7 O e k O R y b U 8 D Q C J i U 0 B Q L U j p X I j o X I T j m R N 1 Y i b y x E 3 p Q Q m W A I O B 3 d 4 w k Y n J F r n C k k B E Z S 1 K F u I m r r Y T I / I 8 y 4 + r w q 4 r Q K q Z w 4 f + E B C i i x t 8 h Y T H 6 M Q M Z N W v R N z Y l g W T 5 c 1 2 v V j Q 6 P m v 1 e B 4 2 7 z c l o a L j J i U p 1 N B h 0 h 1 M N J B K y 9 + + K o F + L o P d F 0 G 8 F 0 G / b x a w Q 8 q p Y F O N j + k 2 t N 2 T V x 4 G 2 b F B 2 A y v H W Y j m D c H s d 3 X j y t L g x V p Y r u j M K G F A C 2 m F u J f G J N P R f G 9 b w y Z r n v 0 e Q A 4 V R M 8 i 8 5 W s r E h 6 r b y W J L z W u Q + V 7 K 5 g Z J 1 E 9 z 7 N b 2 u i + + T t b 7 g A g o 9 P o R 9 H 4 A T F u P T + l l 5 f o 2 M j p b H f 3 g e 5 v I / Y G 1 c S U y X L 0 8 4 H x m N y K U f w / 9 A / v 4 g R h 0 K + l i x w 6 F 6 j b M 6 h z A X l d g A Q D r L V m 3 a a f O F 9 2 k s r 2 k L A x t + h 9 6 2 q J u + D / 5 8 r a f 3 e d i / 0 E n 6 U O H i i B r f C w A r f X / L K 1 b m r r X 0 P Z 5 F 1 t B 8 p v F t t 7 7 F e x 2 z W V V 6 n h / z W a o Z v 1 + g h S 1 V 0 k k X g Q 2 V J F D 3 w 8 / R D N y 5 3 D m i p F X t 6 o 1 D N T X u Q B L E / w 3 M / u H 4 a 0 1 Y Y e M 4 v c I z W v C g E 7 v F + e / N m r v n G R m m N F 1 u 5 m 2 Y A G k 8 / 4 A 3 r J E 4 8 n w o S j d Z Y 3 A / 5 e C M f O / I x o G d g b w d 0 T g 7 B s g Q b d D 5 f 2 0 E I L a C H f B G 1 4 v L z C P m d r 5 B U L T T W M I 2 y 1 0 g b d f s b i l M Y J i y C Y + Q H / y y q n p S f V V 9 L 5 h y v W f y s W P F Q J d C d T K 1 T C K 1 T J V j K n 3 W r / D U r H b N E s D r E F v G 0 i k e M / x J f 7 X Q O D 1 7 q H k q T Q S a z J E z I 1 h n x t s J l w t u N 4 n r m Y M T v I + y K / F f 2 l q 8 W 8 s d D + Z i W D C q P 2 + 2 Y L I j 7 d J l u t v v P j + t + f l x n X t M f U B M 8 9 D c o P + q r O q m w F o 1 j O j c i h U T 2 c R Q P y 7 O G h t V F q P Q U B 5 H M 5 5 j Z y w W 5 J W R p Z 3 5 I K j f p N 7 q 1 9 O u w W v k 7 + Z q 9 c 1 l T C 5 T a i s S k t v R b y r m k 3 0 g b B y K g F c m y / h L 1 V r w f T 9 8 X 6 Z o T 1 7 w P p l o H 8 S v H K h b u t v w 6 P x Q v N M R 1 e 8 k v J I T l B Q E d k m V A T j V C v 4 l 3 0 Z X T q v b 3 A Q r n 3 a u Y Y Z e H 9 C m 5 i l F z B t E X d U j g z 3 3 4 V Z o b 8 u u o C S 0 E U i + R Z A N o 1 g X N J c n K K V j W B 6 e q / 6 H B h t 8 d 3 M F 9 + S l v q 3 t O K I u L e Q 8 A S z 5 y U c U c 8 V 5 O v R l B 8 u u B w R h 5 r 0 p Z D X y B H w s / l S v u L 2 D k H 8 k i N j o G w D J y h U H w p h 4 X I m 8 N 1 B D m g Q 3 M r + R C K A u F o r L P J n T b 1 U 0 e 2 E G R C A s 5 I 7 Z U N d s 6 a 2 O L w Q n 6 F 2 o A A S a 8 j s 7 a O I V J 4 z a 3 E A U h 5 6 6 K / D B d 8 W / q h 3 Z Z F P o G h q / h 2 U K 9 F 4 a E r W e B 5 r F r f y p V N L 9 N g 6 v K w k O 1 3 b R L d 7 / k M K s h V i S H 7 Y Q x C M L L H L F 6 c 8 y P e T f / K A i S s T R n z P K x D N X I U 7 n t 2 7 x 4 y T l c T t R Z 6 n U 2 Z a j X K W H n V N D U m Q G Y w Q t A f v 8 f A A A A / / 8 D A F B L A Q I t A B Q A B g A I A A A A I Q A q 3 a p A 0 g A A A D c B A A A T A A A A A A A A A A A A A A A A A A A A A A B b Q 2 9 u d G V u d F 9 U e X B l c 1 0 u e G 1 s U E s B A i 0 A F A A C A A g A A A A h A F L 2 6 T O t A A A A 9 w A A A B I A A A A A A A A A A A A A A A A A C w M A A E N v b m Z p Z y 9 Q Y W N r Y W d l L n h t b F B L A Q I t A B Q A A g A I A A A A I Q A q o / 9 f B Q o A A E A 4 A A A T A A A A A A A A A A A A A A A A A O g D A A B G b 3 J t d W x h c y 9 T Z W N 0 a W 9 u M S 5 t U E s F B g A A A A A D A A M A w g A A A B 4 O A A A A A B I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m Y W x z Z T w v R m l y Z X d h b G x F b m F i b G V k P j w v U G V y b W l z c 2 l v b k x p c 3 Q + L P c A A A A A A A A K 9 w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d h c 1 N 0 Y X R p b 2 5 f V m F s d W F 0 a W 9 u T W 9 k Z W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I x V D E 5 O j Q w O j M 1 L j c 1 N z U 3 M j J a I i 8 + P E V u d H J 5 I F R 5 c G U 9 I k Z p b G x D b 2 x 1 b W 5 U e X B l c y I g V m F s d W U 9 I n N B Q U F B Q U F B Q U F B Q U F B Q U E 9 I i 8 + P E V u d H J 5 I F R 5 c G U 9 I k Z p b G x D b 2 x 1 b W 5 O Y W 1 l c y I g V m F s d W U 9 I n N b J n F 1 b 3 Q 7 S 2 V 5 U E l O J n F 1 b 3 Q 7 L C Z x d W 9 0 O 1 B J T n M m c X V v d D s s J n F 1 b 3 Q 7 Q W R k c m V z c y Z x d W 9 0 O y w m c X V v d D t U Y X g g R G l z d H J p Y 3 Q m c X V v d D s s J n F 1 b 3 Q 7 Q 2 x h c 3 N l c y Z x d W 9 0 O y w m c X V v d D t T d W J j b G F z c z I m c X V v d D s s J n F 1 b 3 Q 7 T G F u Z C 5 U b 3 R h b C B T R i Z x d W 9 0 O y w m c X V v d D t H Q k E m c X V v d D s s J n F 1 b 3 Q 7 T W F y a 2 V 0 I F Z h b H V l J n F 1 b 3 Q 7 L C Z x d W 9 0 O z I w M j Y g U G F y d G l h b C B W Y W x 1 Z S Z x d W 9 0 O y w m c X V v d D s y M D I 2 I F B h c n R p Y W w g V m F s d W U g U m V h c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R k M D E 4 M T A z L T E 0 Y W Y t N D Y 4 Y S 0 5 M G J l L W R i Z j M 3 Y 2 J i N T A x Y i I v P j x F b n R y e S B U e X B l P S J R d W V y e U l E I i B W Y W x 1 Z T 0 i c z R m Z G E 1 O T h m L T U x Y j M t N D I 0 Y y 0 5 Z j M 5 L T h k Z G M w Z D Q 3 Y T l h N C I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2 F z U 3 R h d G l v b l 9 W Y W x 1 Y X R p b 2 5 N b 2 R l b C 9 B d X R v U m V t b 3 Z l Z E N v b H V t b n M x L n t L Z X l Q S U 4 s M H 0 m c X V v d D s s J n F 1 b 3 Q 7 U 2 V j d G l v b j E v R 2 F z U 3 R h d G l v b l 9 W Y W x 1 Y X R p b 2 5 N b 2 R l b C 9 B d X R v U m V t b 3 Z l Z E N v b H V t b n M x L n t Q S U 5 z L D F 9 J n F 1 b 3 Q 7 L C Z x d W 9 0 O 1 N l Y 3 R p b 2 4 x L 0 d h c 1 N 0 Y X R p b 2 5 f V m F s d W F 0 a W 9 u T W 9 k Z W w v Q X V 0 b 1 J l b W 9 2 Z W R D b 2 x 1 b W 5 z M S 5 7 Q W R k c m V z c y w y f S Z x d W 9 0 O y w m c X V v d D t T Z W N 0 a W 9 u M S 9 H Y X N T d G F 0 a W 9 u X 1 Z h b H V h d G l v b k 1 v Z G V s L 0 F 1 d G 9 S Z W 1 v d m V k Q 2 9 s d W 1 u c z E u e 1 R h e C B E a X N 0 c m l j d C w z f S Z x d W 9 0 O y w m c X V v d D t T Z W N 0 a W 9 u M S 9 H Y X N T d G F 0 a W 9 u X 1 Z h b H V h d G l v b k 1 v Z G V s L 0 F 1 d G 9 S Z W 1 v d m V k Q 2 9 s d W 1 u c z E u e 0 N s Y X N z Z X M s N H 0 m c X V v d D s s J n F 1 b 3 Q 7 U 2 V j d G l v b j E v R 2 F z U 3 R h d G l v b l 9 W Y W x 1 Y X R p b 2 5 N b 2 R l b C 9 B d X R v U m V t b 3 Z l Z E N v b H V t b n M x L n t T d W J j b G F z c z I s N X 0 m c X V v d D s s J n F 1 b 3 Q 7 U 2 V j d G l v b j E v R 2 F z U 3 R h d G l v b l 9 W Y W x 1 Y X R p b 2 5 N b 2 R l b C 9 B d X R v U m V t b 3 Z l Z E N v b H V t b n M x L n t M Y W 5 k L l R v d G F s I F N G L D Z 9 J n F 1 b 3 Q 7 L C Z x d W 9 0 O 1 N l Y 3 R p b 2 4 x L 0 d h c 1 N 0 Y X R p b 2 5 f V m F s d W F 0 a W 9 u T W 9 k Z W w v Q X V 0 b 1 J l b W 9 2 Z W R D b 2 x 1 b W 5 z M S 5 7 R 0 J B L D d 9 J n F 1 b 3 Q 7 L C Z x d W 9 0 O 1 N l Y 3 R p b 2 4 x L 0 d h c 1 N 0 Y X R p b 2 5 f V m F s d W F 0 a W 9 u T W 9 k Z W w v Q X V 0 b 1 J l b W 9 2 Z W R D b 2 x 1 b W 5 z M S 5 7 T W F y a 2 V 0 I F Z h b H V l L D h 9 J n F 1 b 3 Q 7 L C Z x d W 9 0 O 1 N l Y 3 R p b 2 4 x L 0 d h c 1 N 0 Y X R p b 2 5 f V m F s d W F 0 a W 9 u T W 9 k Z W w v Q X V 0 b 1 J l b W 9 2 Z W R D b 2 x 1 b W 5 z M S 5 7 M j A y N i B Q Y X J 0 a W F s I F Z h b H V l L D l 9 J n F 1 b 3 Q 7 L C Z x d W 9 0 O 1 N l Y 3 R p b 2 4 x L 0 d h c 1 N 0 Y X R p b 2 5 f V m F s d W F 0 a W 9 u T W 9 k Z W w v Q X V 0 b 1 J l b W 9 2 Z W R D b 2 x 1 b W 5 z M S 5 7 M j A y N i B Q Y X J 0 a W F s I F Z h b H V l I F J l Y X N v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d h c 1 N 0 Y X R p b 2 5 f V m F s d W F 0 a W 9 u T W 9 k Z W w v Q X V 0 b 1 J l b W 9 2 Z W R D b 2 x 1 b W 5 z M S 5 7 S 2 V 5 U E l O L D B 9 J n F 1 b 3 Q 7 L C Z x d W 9 0 O 1 N l Y 3 R p b 2 4 x L 0 d h c 1 N 0 Y X R p b 2 5 f V m F s d W F 0 a W 9 u T W 9 k Z W w v Q X V 0 b 1 J l b W 9 2 Z W R D b 2 x 1 b W 5 z M S 5 7 U E l O c y w x f S Z x d W 9 0 O y w m c X V v d D t T Z W N 0 a W 9 u M S 9 H Y X N T d G F 0 a W 9 u X 1 Z h b H V h d G l v b k 1 v Z G V s L 0 F 1 d G 9 S Z W 1 v d m V k Q 2 9 s d W 1 u c z E u e 0 F k Z H J l c 3 M s M n 0 m c X V v d D s s J n F 1 b 3 Q 7 U 2 V j d G l v b j E v R 2 F z U 3 R h d G l v b l 9 W Y W x 1 Y X R p b 2 5 N b 2 R l b C 9 B d X R v U m V t b 3 Z l Z E N v b H V t b n M x L n t U Y X g g R G l z d H J p Y 3 Q s M 3 0 m c X V v d D s s J n F 1 b 3 Q 7 U 2 V j d G l v b j E v R 2 F z U 3 R h d G l v b l 9 W Y W x 1 Y X R p b 2 5 N b 2 R l b C 9 B d X R v U m V t b 3 Z l Z E N v b H V t b n M x L n t D b G F z c 2 V z L D R 9 J n F 1 b 3 Q 7 L C Z x d W 9 0 O 1 N l Y 3 R p b 2 4 x L 0 d h c 1 N 0 Y X R p b 2 5 f V m F s d W F 0 a W 9 u T W 9 k Z W w v Q X V 0 b 1 J l b W 9 2 Z W R D b 2 x 1 b W 5 z M S 5 7 U 3 V i Y 2 x h c 3 M y L D V 9 J n F 1 b 3 Q 7 L C Z x d W 9 0 O 1 N l Y 3 R p b 2 4 x L 0 d h c 1 N 0 Y X R p b 2 5 f V m F s d W F 0 a W 9 u T W 9 k Z W w v Q X V 0 b 1 J l b W 9 2 Z W R D b 2 x 1 b W 5 z M S 5 7 T G F u Z C 5 U b 3 R h b C B T R i w 2 f S Z x d W 9 0 O y w m c X V v d D t T Z W N 0 a W 9 u M S 9 H Y X N T d G F 0 a W 9 u X 1 Z h b H V h d G l v b k 1 v Z G V s L 0 F 1 d G 9 S Z W 1 v d m V k Q 2 9 s d W 1 u c z E u e 0 d C Q S w 3 f S Z x d W 9 0 O y w m c X V v d D t T Z W N 0 a W 9 u M S 9 H Y X N T d G F 0 a W 9 u X 1 Z h b H V h d G l v b k 1 v Z G V s L 0 F 1 d G 9 S Z W 1 v d m V k Q 2 9 s d W 1 u c z E u e 0 1 h c m t l d C B W Y W x 1 Z S w 4 f S Z x d W 9 0 O y w m c X V v d D t T Z W N 0 a W 9 u M S 9 H Y X N T d G F 0 a W 9 u X 1 Z h b H V h d G l v b k 1 v Z G V s L 0 F 1 d G 9 S Z W 1 v d m V k Q 2 9 s d W 1 u c z E u e z I w M j Y g U G F y d G l h b C B W Y W x 1 Z S w 5 f S Z x d W 9 0 O y w m c X V v d D t T Z W N 0 a W 9 u M S 9 H Y X N T d G F 0 a W 9 u X 1 Z h b H V h d G l v b k 1 v Z G V s L 0 F 1 d G 9 S Z W 1 v d m V k Q 2 9 s d W 1 u c z E u e z I w M j Y g U G F y d G l h b C B W Y W x 1 Z S B S Z W F z b 2 4 s M T B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N H Y X N T d G F 0 a W 9 u X 1 Z h b H V h d G l v b k 1 v Z G V s I i 8 + P C 9 T d G F i b G V F b n R y a W V z P j w v S X R l b T 4 8 S X R l b T 4 8 S X R l b U x v Y 2 F 0 a W 9 u P j x J d G V t V H l w Z T 5 G b 3 J t d W x h P C 9 J d G V t V H l w Z T 4 8 S X R l b V B h d G g + U 2 V j d G l v b j E v S G 9 0 Z W x z X 1 Z h b H V h d G l v b k 1 v Z G V s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C 0 y M V Q y M D o x M j o x N C 4 4 M z A 0 O D E z W i I v P j x F b n R y e S B U e X B l P S J G a W x s Q 2 9 s d W 1 u V H l w Z X M i I F Z h b H V l P S J z Q U F B Q U F B Q U F B Q U F B Q U F B Q U F B Q U F B Q U F B Q U F B Q U F B Q T 0 i L z 4 8 R W 5 0 c n k g V H l w Z T 0 i R m l s b E N v b H V t b k 5 h b W V z I i B W Y W x 1 Z T 0 i c 1 s m c X V v d D t L Z X l Q S U 4 m c X V v d D s s J n F 1 b 3 Q 7 U E l O c y Z x d W 9 0 O y w m c X V v d D t D b G F z c 2 V z J n F 1 b 3 Q 7 L C Z x d W 9 0 O 0 F k Z H J l c 3 M m c X V v d D s s J n F 1 b 3 Q 7 V G F 4 I E R p c 3 R y a W N 0 J n F 1 b 3 Q 7 L C Z x d W 9 0 O 0 x h b m Q u V G 9 0 Y W w g U 0 Y m c X V v d D s s J n F 1 b 3 Q 7 U 3 V i Y 2 x h c 3 M y J n F 1 b 3 Q 7 L C Z x d W 9 0 O 0 l t c H J O Y W 1 l J n F 1 b 3 Q 7 L C Z x d W 9 0 O 0 J s Z G d T R i Z x d W 9 0 O y w m c X V v d D t Z Z W F y Q m x 0 J n F 1 b 3 Q 7 L C Z x d W 9 0 O 1 V u a X R z I C 8 g S 2 V 5 c y Z x d W 9 0 O y w m c X V v d D t S Z X Y g L y B L Z X k g L y B O a W d o d C A m c X V v d D s s J n F 1 b 3 Q 7 T 2 N j d X B h b m N 5 I C Z x d W 9 0 O y w m c X V v d D t S Z X Y g U G F y J n F 1 b 3 Q 7 L C Z x d W 9 0 O 1 R v d G F s I F J l d i Z x d W 9 0 O y w m c X V v d D t F Q k l U R E E g L y B O T 0 k m c X V v d D s s J n F 1 b 3 Q 7 Q 2 F w I F J h d G U m c X V v d D s s J n F 1 b 3 Q 7 V G F 4 I E x v Y W Q m c X V v d D s s J n F 1 b 3 Q 7 T G 9 h Z G V k I E N h c C Z x d W 9 0 O y w m c X V v d D t N Y X J r Z X Q g V m F s d W U m c X V v d D s s J n F 1 b 3 Q 7 R m l u Y W w g T V Y g L y B L Z X k m c X V v d D s s J n F 1 b 3 Q 7 M j A y N i B Q Y X J 0 a W F s I F Z h b H V l J n F 1 b 3 Q 7 L C Z x d W 9 0 O z I w M j Y g U G F y d G l h b C B W Y W x 1 Z S B S Z W F z b 2 4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Z G Q w M T g x M D M t M T R h Z i 0 0 N j h h L T k w Y m U t Z G J m M z d j Y m I 1 M D F i I i 8 + P E V u d H J 5 I F R 5 c G U 9 I l F 1 Z X J 5 S U Q i I F Z h b H V l P S J z Y j g 2 N W V h Z T Q t Y 2 E 3 M y 0 0 Y W Z i L W I 2 O W M t N D k 2 N D F i Y W E y M D U 0 I i 8 + P E V u d H J 5 I F R 5 c G U 9 I l J l b G F 0 a W 9 u c 2 h p c E l u Z m 9 D b 2 5 0 Y W l u Z X I i I F Z h b H V l P S J z e y Z x d W 9 0 O 2 N v b H V t b k N v d W 5 0 J n F 1 b 3 Q 7 O j I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b 3 R l b H N f V m F s d W F 0 a W 9 u T W 9 k Z W w v Q X V 0 b 1 J l b W 9 2 Z W R D b 2 x 1 b W 5 z M S 5 7 S 2 V 5 U E l O L D B 9 J n F 1 b 3 Q 7 L C Z x d W 9 0 O 1 N l Y 3 R p b 2 4 x L 0 h v d G V s c 1 9 W Y W x 1 Y X R p b 2 5 N b 2 R l b C 9 B d X R v U m V t b 3 Z l Z E N v b H V t b n M x L n t Q S U 5 z L D F 9 J n F 1 b 3 Q 7 L C Z x d W 9 0 O 1 N l Y 3 R p b 2 4 x L 0 h v d G V s c 1 9 W Y W x 1 Y X R p b 2 5 N b 2 R l b C 9 B d X R v U m V t b 3 Z l Z E N v b H V t b n M x L n t D b G F z c 2 V z L D J 9 J n F 1 b 3 Q 7 L C Z x d W 9 0 O 1 N l Y 3 R p b 2 4 x L 0 h v d G V s c 1 9 W Y W x 1 Y X R p b 2 5 N b 2 R l b C 9 B d X R v U m V t b 3 Z l Z E N v b H V t b n M x L n t B Z G R y Z X N z L D N 9 J n F 1 b 3 Q 7 L C Z x d W 9 0 O 1 N l Y 3 R p b 2 4 x L 0 h v d G V s c 1 9 W Y W x 1 Y X R p b 2 5 N b 2 R l b C 9 B d X R v U m V t b 3 Z l Z E N v b H V t b n M x L n t U Y X g g R G l z d H J p Y 3 Q s N H 0 m c X V v d D s s J n F 1 b 3 Q 7 U 2 V j d G l v b j E v S G 9 0 Z W x z X 1 Z h b H V h d G l v b k 1 v Z G V s L 0 F 1 d G 9 S Z W 1 v d m V k Q 2 9 s d W 1 u c z E u e 0 x h b m Q u V G 9 0 Y W w g U 0 Y s N X 0 m c X V v d D s s J n F 1 b 3 Q 7 U 2 V j d G l v b j E v S G 9 0 Z W x z X 1 Z h b H V h d G l v b k 1 v Z G V s L 0 F 1 d G 9 S Z W 1 v d m V k Q 2 9 s d W 1 u c z E u e 1 N 1 Y m N s Y X N z M i w 2 f S Z x d W 9 0 O y w m c X V v d D t T Z W N 0 a W 9 u M S 9 I b 3 R l b H N f V m F s d W F 0 a W 9 u T W 9 k Z W w v Q X V 0 b 1 J l b W 9 2 Z W R D b 2 x 1 b W 5 z M S 5 7 S W 1 w c k 5 h b W U s N 3 0 m c X V v d D s s J n F 1 b 3 Q 7 U 2 V j d G l v b j E v S G 9 0 Z W x z X 1 Z h b H V h d G l v b k 1 v Z G V s L 0 F 1 d G 9 S Z W 1 v d m V k Q 2 9 s d W 1 u c z E u e 0 J s Z G d T R i w 4 f S Z x d W 9 0 O y w m c X V v d D t T Z W N 0 a W 9 u M S 9 I b 3 R l b H N f V m F s d W F 0 a W 9 u T W 9 k Z W w v Q X V 0 b 1 J l b W 9 2 Z W R D b 2 x 1 b W 5 z M S 5 7 W W V h c k J s d C w 5 f S Z x d W 9 0 O y w m c X V v d D t T Z W N 0 a W 9 u M S 9 I b 3 R l b H N f V m F s d W F 0 a W 9 u T W 9 k Z W w v Q X V 0 b 1 J l b W 9 2 Z W R D b 2 x 1 b W 5 z M S 5 7 V W 5 p d H M g L y B L Z X l z L D E w f S Z x d W 9 0 O y w m c X V v d D t T Z W N 0 a W 9 u M S 9 I b 3 R l b H N f V m F s d W F 0 a W 9 u T W 9 k Z W w v Q X V 0 b 1 J l b W 9 2 Z W R D b 2 x 1 b W 5 z M S 5 7 U m V 2 I C 8 g S 2 V 5 I C 8 g T m l n a H Q g L D E x f S Z x d W 9 0 O y w m c X V v d D t T Z W N 0 a W 9 u M S 9 I b 3 R l b H N f V m F s d W F 0 a W 9 u T W 9 k Z W w v Q X V 0 b 1 J l b W 9 2 Z W R D b 2 x 1 b W 5 z M S 5 7 T 2 N j d X B h b m N 5 I C w x M n 0 m c X V v d D s s J n F 1 b 3 Q 7 U 2 V j d G l v b j E v S G 9 0 Z W x z X 1 Z h b H V h d G l v b k 1 v Z G V s L 0 F 1 d G 9 S Z W 1 v d m V k Q 2 9 s d W 1 u c z E u e 1 J l d i B Q Y X I s M T N 9 J n F 1 b 3 Q 7 L C Z x d W 9 0 O 1 N l Y 3 R p b 2 4 x L 0 h v d G V s c 1 9 W Y W x 1 Y X R p b 2 5 N b 2 R l b C 9 B d X R v U m V t b 3 Z l Z E N v b H V t b n M x L n t U b 3 R h b C B S Z X Y s M T R 9 J n F 1 b 3 Q 7 L C Z x d W 9 0 O 1 N l Y 3 R p b 2 4 x L 0 h v d G V s c 1 9 W Y W x 1 Y X R p b 2 5 N b 2 R l b C 9 B d X R v U m V t b 3 Z l Z E N v b H V t b n M x L n t F Q k l U R E E g L y B O T 0 k s M T V 9 J n F 1 b 3 Q 7 L C Z x d W 9 0 O 1 N l Y 3 R p b 2 4 x L 0 h v d G V s c 1 9 W Y W x 1 Y X R p b 2 5 N b 2 R l b C 9 B d X R v U m V t b 3 Z l Z E N v b H V t b n M x L n t D Y X A g U m F 0 Z S w x N n 0 m c X V v d D s s J n F 1 b 3 Q 7 U 2 V j d G l v b j E v S G 9 0 Z W x z X 1 Z h b H V h d G l v b k 1 v Z G V s L 0 F 1 d G 9 S Z W 1 v d m V k Q 2 9 s d W 1 u c z E u e 1 R h e C B M b 2 F k L D E 3 f S Z x d W 9 0 O y w m c X V v d D t T Z W N 0 a W 9 u M S 9 I b 3 R l b H N f V m F s d W F 0 a W 9 u T W 9 k Z W w v Q X V 0 b 1 J l b W 9 2 Z W R D b 2 x 1 b W 5 z M S 5 7 T G 9 h Z G V k I E N h c C w x O H 0 m c X V v d D s s J n F 1 b 3 Q 7 U 2 V j d G l v b j E v S G 9 0 Z W x z X 1 Z h b H V h d G l v b k 1 v Z G V s L 0 F 1 d G 9 S Z W 1 v d m V k Q 2 9 s d W 1 u c z E u e 0 1 h c m t l d C B W Y W x 1 Z S w x O X 0 m c X V v d D s s J n F 1 b 3 Q 7 U 2 V j d G l v b j E v S G 9 0 Z W x z X 1 Z h b H V h d G l v b k 1 v Z G V s L 0 F 1 d G 9 S Z W 1 v d m V k Q 2 9 s d W 1 u c z E u e 0 Z p b m F s I E 1 W I C 8 g S 2 V 5 L D I w f S Z x d W 9 0 O y w m c X V v d D t T Z W N 0 a W 9 u M S 9 I b 3 R l b H N f V m F s d W F 0 a W 9 u T W 9 k Z W w v Q X V 0 b 1 J l b W 9 2 Z W R D b 2 x 1 b W 5 z M S 5 7 M j A y N i B Q Y X J 0 a W F s I F Z h b H V l L D I x f S Z x d W 9 0 O y w m c X V v d D t T Z W N 0 a W 9 u M S 9 I b 3 R l b H N f V m F s d W F 0 a W 9 u T W 9 k Z W w v Q X V 0 b 1 J l b W 9 2 Z W R D b 2 x 1 b W 5 z M S 5 7 M j A y N i B Q Y X J 0 a W F s I F Z h b H V l I F J l Y X N v b i w y M n 0 m c X V v d D t d L C Z x d W 9 0 O 0 N v b H V t b k N v d W 5 0 J n F 1 b 3 Q 7 O j I z L C Z x d W 9 0 O 0 t l e U N v b H V t b k 5 h b W V z J n F 1 b 3 Q 7 O l t d L C Z x d W 9 0 O 0 N v b H V t b k l k Z W 5 0 a X R p Z X M m c X V v d D s 6 W y Z x d W 9 0 O 1 N l Y 3 R p b 2 4 x L 0 h v d G V s c 1 9 W Y W x 1 Y X R p b 2 5 N b 2 R l b C 9 B d X R v U m V t b 3 Z l Z E N v b H V t b n M x L n t L Z X l Q S U 4 s M H 0 m c X V v d D s s J n F 1 b 3 Q 7 U 2 V j d G l v b j E v S G 9 0 Z W x z X 1 Z h b H V h d G l v b k 1 v Z G V s L 0 F 1 d G 9 S Z W 1 v d m V k Q 2 9 s d W 1 u c z E u e 1 B J T n M s M X 0 m c X V v d D s s J n F 1 b 3 Q 7 U 2 V j d G l v b j E v S G 9 0 Z W x z X 1 Z h b H V h d G l v b k 1 v Z G V s L 0 F 1 d G 9 S Z W 1 v d m V k Q 2 9 s d W 1 u c z E u e 0 N s Y X N z Z X M s M n 0 m c X V v d D s s J n F 1 b 3 Q 7 U 2 V j d G l v b j E v S G 9 0 Z W x z X 1 Z h b H V h d G l v b k 1 v Z G V s L 0 F 1 d G 9 S Z W 1 v d m V k Q 2 9 s d W 1 u c z E u e 0 F k Z H J l c 3 M s M 3 0 m c X V v d D s s J n F 1 b 3 Q 7 U 2 V j d G l v b j E v S G 9 0 Z W x z X 1 Z h b H V h d G l v b k 1 v Z G V s L 0 F 1 d G 9 S Z W 1 v d m V k Q 2 9 s d W 1 u c z E u e 1 R h e C B E a X N 0 c m l j d C w 0 f S Z x d W 9 0 O y w m c X V v d D t T Z W N 0 a W 9 u M S 9 I b 3 R l b H N f V m F s d W F 0 a W 9 u T W 9 k Z W w v Q X V 0 b 1 J l b W 9 2 Z W R D b 2 x 1 b W 5 z M S 5 7 T G F u Z C 5 U b 3 R h b C B T R i w 1 f S Z x d W 9 0 O y w m c X V v d D t T Z W N 0 a W 9 u M S 9 I b 3 R l b H N f V m F s d W F 0 a W 9 u T W 9 k Z W w v Q X V 0 b 1 J l b W 9 2 Z W R D b 2 x 1 b W 5 z M S 5 7 U 3 V i Y 2 x h c 3 M y L D Z 9 J n F 1 b 3 Q 7 L C Z x d W 9 0 O 1 N l Y 3 R p b 2 4 x L 0 h v d G V s c 1 9 W Y W x 1 Y X R p b 2 5 N b 2 R l b C 9 B d X R v U m V t b 3 Z l Z E N v b H V t b n M x L n t J b X B y T m F t Z S w 3 f S Z x d W 9 0 O y w m c X V v d D t T Z W N 0 a W 9 u M S 9 I b 3 R l b H N f V m F s d W F 0 a W 9 u T W 9 k Z W w v Q X V 0 b 1 J l b W 9 2 Z W R D b 2 x 1 b W 5 z M S 5 7 Q m x k Z 1 N G L D h 9 J n F 1 b 3 Q 7 L C Z x d W 9 0 O 1 N l Y 3 R p b 2 4 x L 0 h v d G V s c 1 9 W Y W x 1 Y X R p b 2 5 N b 2 R l b C 9 B d X R v U m V t b 3 Z l Z E N v b H V t b n M x L n t Z Z W F y Q m x 0 L D l 9 J n F 1 b 3 Q 7 L C Z x d W 9 0 O 1 N l Y 3 R p b 2 4 x L 0 h v d G V s c 1 9 W Y W x 1 Y X R p b 2 5 N b 2 R l b C 9 B d X R v U m V t b 3 Z l Z E N v b H V t b n M x L n t V b m l 0 c y A v I E t l e X M s M T B 9 J n F 1 b 3 Q 7 L C Z x d W 9 0 O 1 N l Y 3 R p b 2 4 x L 0 h v d G V s c 1 9 W Y W x 1 Y X R p b 2 5 N b 2 R l b C 9 B d X R v U m V t b 3 Z l Z E N v b H V t b n M x L n t S Z X Y g L y B L Z X k g L y B O a W d o d C A s M T F 9 J n F 1 b 3 Q 7 L C Z x d W 9 0 O 1 N l Y 3 R p b 2 4 x L 0 h v d G V s c 1 9 W Y W x 1 Y X R p b 2 5 N b 2 R l b C 9 B d X R v U m V t b 3 Z l Z E N v b H V t b n M x L n t P Y 2 N 1 c G F u Y 3 k g L D E y f S Z x d W 9 0 O y w m c X V v d D t T Z W N 0 a W 9 u M S 9 I b 3 R l b H N f V m F s d W F 0 a W 9 u T W 9 k Z W w v Q X V 0 b 1 J l b W 9 2 Z W R D b 2 x 1 b W 5 z M S 5 7 U m V 2 I F B h c i w x M 3 0 m c X V v d D s s J n F 1 b 3 Q 7 U 2 V j d G l v b j E v S G 9 0 Z W x z X 1 Z h b H V h d G l v b k 1 v Z G V s L 0 F 1 d G 9 S Z W 1 v d m V k Q 2 9 s d W 1 u c z E u e 1 R v d G F s I F J l d i w x N H 0 m c X V v d D s s J n F 1 b 3 Q 7 U 2 V j d G l v b j E v S G 9 0 Z W x z X 1 Z h b H V h d G l v b k 1 v Z G V s L 0 F 1 d G 9 S Z W 1 v d m V k Q 2 9 s d W 1 u c z E u e 0 V C S V R E Q S A v I E 5 P S S w x N X 0 m c X V v d D s s J n F 1 b 3 Q 7 U 2 V j d G l v b j E v S G 9 0 Z W x z X 1 Z h b H V h d G l v b k 1 v Z G V s L 0 F 1 d G 9 S Z W 1 v d m V k Q 2 9 s d W 1 u c z E u e 0 N h c C B S Y X R l L D E 2 f S Z x d W 9 0 O y w m c X V v d D t T Z W N 0 a W 9 u M S 9 I b 3 R l b H N f V m F s d W F 0 a W 9 u T W 9 k Z W w v Q X V 0 b 1 J l b W 9 2 Z W R D b 2 x 1 b W 5 z M S 5 7 V G F 4 I E x v Y W Q s M T d 9 J n F 1 b 3 Q 7 L C Z x d W 9 0 O 1 N l Y 3 R p b 2 4 x L 0 h v d G V s c 1 9 W Y W x 1 Y X R p b 2 5 N b 2 R l b C 9 B d X R v U m V t b 3 Z l Z E N v b H V t b n M x L n t M b 2 F k Z W Q g Q 2 F w L D E 4 f S Z x d W 9 0 O y w m c X V v d D t T Z W N 0 a W 9 u M S 9 I b 3 R l b H N f V m F s d W F 0 a W 9 u T W 9 k Z W w v Q X V 0 b 1 J l b W 9 2 Z W R D b 2 x 1 b W 5 z M S 5 7 T W F y a 2 V 0 I F Z h b H V l L D E 5 f S Z x d W 9 0 O y w m c X V v d D t T Z W N 0 a W 9 u M S 9 I b 3 R l b H N f V m F s d W F 0 a W 9 u T W 9 k Z W w v Q X V 0 b 1 J l b W 9 2 Z W R D b 2 x 1 b W 5 z M S 5 7 R m l u Y W w g T V Y g L y B L Z X k s M j B 9 J n F 1 b 3 Q 7 L C Z x d W 9 0 O 1 N l Y 3 R p b 2 4 x L 0 h v d G V s c 1 9 W Y W x 1 Y X R p b 2 5 N b 2 R l b C 9 B d X R v U m V t b 3 Z l Z E N v b H V t b n M x L n s y M D I 2 I F B h c n R p Y W w g V m F s d W U s M j F 9 J n F 1 b 3 Q 7 L C Z x d W 9 0 O 1 N l Y 3 R p b 2 4 x L 0 h v d G V s c 1 9 W Y W x 1 Y X R p b 2 5 N b 2 R l b C 9 B d X R v U m V t b 3 Z l Z E N v b H V t b n M x L n s y M D I 2 I F B h c n R p Y W w g V m F s d W U g U m V h c 2 9 u L D I y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n V y c 2 l u Z 0 h v b W V f V m F s d W F 0 a W 9 u T W 9 k Z W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I x V D I w O j A z O j Q 0 L j U x N D c 4 M z B a I i 8 + P E V u d H J 5 I F R 5 c G U 9 I k Z p b G x D b 2 x 1 b W 5 U e X B l c y I g V m F s d W U 9 I n N B Q U F B Q U F B Q U F B Q U F B Q U F B Q U F B Q U F B Q U F B Q U F B Q U E 9 P S I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S U R Q S C M m c X V v d D s s J n F 1 b 3 Q 7 Q m x k Z 1 N G J n F 1 b 3 Q 7 L C Z x d W 9 0 O 1 V u a X R z I C 8 g Q m V k c y Z x d W 9 0 O y w m c X V v d D t S Z X Z l b n V l L 2 J l Z C 9 u a W d o d C A m c X V v d D s s J n F 1 b 3 Q 7 R X N 0 L i B Q R 0 k m c X V v d D s s J n F 1 b 3 Q 7 R X N 0 L i B W Y W N h b m N 5 I C U m c X V v d D s s J n F 1 b 3 Q 7 R X h w I C U m c X V v d D s s J n F 1 b 3 Q 7 T k 9 J J n F 1 b 3 Q 7 L C Z x d W 9 0 O 0 N h c C B S Y X R l J n F 1 b 3 Q 7 L C Z x d W 9 0 O 1 R h e C B M b 2 F k J n F 1 b 3 Q 7 L C Z x d W 9 0 O 0 x v Y W R l Z C B D Y X A m c X V v d D s s J n F 1 b 3 Q 7 T W F y a 2 V 0 I F Z h b H V l J n F 1 b 3 Q 7 L C Z x d W 9 0 O 0 Z p b m F s I E 1 W I C 8 g Q m V k J n F 1 b 3 Q 7 L C Z x d W 9 0 O z I w M j Y g U G F y d G l h b C B W Y W x 1 Z S Z x d W 9 0 O y w m c X V v d D s y M D I 2 I F B h c n R p Y W w g V m F s d W U g U m V h c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R k M D E 4 M T A z L T E 0 Y W Y t N D Y 4 Y S 0 5 M G J l L W R i Z j M 3 Y 2 J i N T A x Y i I v P j x F b n R y e S B U e X B l P S J R d W V y e U l E I i B W Y W x 1 Z T 0 i c z A 0 Y T R k N T V m L W V k M D g t N G N m M y 1 i N D k 1 L T N m M W Q 3 M D M 0 M T d k Z i I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n V y c 2 l u Z 0 h v b W V f V m F s d W F 0 a W 9 u T W 9 k Z W w v Q X V 0 b 1 J l b W 9 2 Z W R D b 2 x 1 b W 5 z M S 5 7 S 2 V 5 U E l O L D B 9 J n F 1 b 3 Q 7 L C Z x d W 9 0 O 1 N l Y 3 R p b 2 4 x L 0 5 1 c n N p b m d I b 2 1 l X 1 Z h b H V h d G l v b k 1 v Z G V s L 0 F 1 d G 9 S Z W 1 v d m V k Q 2 9 s d W 1 u c z E u e 1 B J T n M s M X 0 m c X V v d D s s J n F 1 b 3 Q 7 U 2 V j d G l v b j E v T n V y c 2 l u Z 0 h v b W V f V m F s d W F 0 a W 9 u T W 9 k Z W w v Q X V 0 b 1 J l b W 9 2 Z W R D b 2 x 1 b W 5 z M S 5 7 Q 2 x h c 3 N l c y w y f S Z x d W 9 0 O y w m c X V v d D t T Z W N 0 a W 9 u M S 9 O d X J z a W 5 n S G 9 t Z V 9 W Y W x 1 Y X R p b 2 5 N b 2 R l b C 9 B d X R v U m V t b 3 Z l Z E N v b H V t b n M x L n t B Z G R y Z X N z L D N 9 J n F 1 b 3 Q 7 L C Z x d W 9 0 O 1 N l Y 3 R p b 2 4 x L 0 5 1 c n N p b m d I b 2 1 l X 1 Z h b H V h d G l v b k 1 v Z G V s L 0 F 1 d G 9 S Z W 1 v d m V k Q 2 9 s d W 1 u c z E u e 1 R h e C B E a X N 0 c m l j d C w 0 f S Z x d W 9 0 O y w m c X V v d D t T Z W N 0 a W 9 u M S 9 O d X J z a W 5 n S G 9 t Z V 9 W Y W x 1 Y X R p b 2 5 N b 2 R l b C 9 B d X R v U m V t b 3 Z l Z E N v b H V t b n M x L n t M Y W 5 k L l R v d G F s I F N G L D V 9 J n F 1 b 3 Q 7 L C Z x d W 9 0 O 1 N l Y 3 R p b 2 4 x L 0 5 1 c n N p b m d I b 2 1 l X 1 Z h b H V h d G l v b k 1 v Z G V s L 0 F 1 d G 9 S Z W 1 v d m V k Q 2 9 s d W 1 u c z E u e 1 N 1 Y m N s Y X N z M i w 2 f S Z x d W 9 0 O y w m c X V v d D t T Z W N 0 a W 9 u M S 9 O d X J z a W 5 n S G 9 t Z V 9 W Y W x 1 Y X R p b 2 5 N b 2 R l b C 9 B d X R v U m V t b 3 Z l Z E N v b H V t b n M x L n t J R F B I I y w 3 f S Z x d W 9 0 O y w m c X V v d D t T Z W N 0 a W 9 u M S 9 O d X J z a W 5 n S G 9 t Z V 9 W Y W x 1 Y X R p b 2 5 N b 2 R l b C 9 B d X R v U m V t b 3 Z l Z E N v b H V t b n M x L n t C b G R n U 0 Y s O H 0 m c X V v d D s s J n F 1 b 3 Q 7 U 2 V j d G l v b j E v T n V y c 2 l u Z 0 h v b W V f V m F s d W F 0 a W 9 u T W 9 k Z W w v Q X V 0 b 1 J l b W 9 2 Z W R D b 2 x 1 b W 5 z M S 5 7 V W 5 p d H M g L y B C Z W R z L D l 9 J n F 1 b 3 Q 7 L C Z x d W 9 0 O 1 N l Y 3 R p b 2 4 x L 0 5 1 c n N p b m d I b 2 1 l X 1 Z h b H V h d G l v b k 1 v Z G V s L 0 F 1 d G 9 S Z W 1 v d m V k Q 2 9 s d W 1 u c z E u e 1 J l d m V u d W U v Y m V k L 2 5 p Z 2 h 0 I C w x M H 0 m c X V v d D s s J n F 1 b 3 Q 7 U 2 V j d G l v b j E v T n V y c 2 l u Z 0 h v b W V f V m F s d W F 0 a W 9 u T W 9 k Z W w v Q X V 0 b 1 J l b W 9 2 Z W R D b 2 x 1 b W 5 z M S 5 7 R X N 0 L i B Q R 0 k s M T F 9 J n F 1 b 3 Q 7 L C Z x d W 9 0 O 1 N l Y 3 R p b 2 4 x L 0 5 1 c n N p b m d I b 2 1 l X 1 Z h b H V h d G l v b k 1 v Z G V s L 0 F 1 d G 9 S Z W 1 v d m V k Q 2 9 s d W 1 u c z E u e 0 V z d C 4 g V m F j Y W 5 j e S A l L D E y f S Z x d W 9 0 O y w m c X V v d D t T Z W N 0 a W 9 u M S 9 O d X J z a W 5 n S G 9 t Z V 9 W Y W x 1 Y X R p b 2 5 N b 2 R l b C 9 B d X R v U m V t b 3 Z l Z E N v b H V t b n M x L n t F e H A g J S w x M 3 0 m c X V v d D s s J n F 1 b 3 Q 7 U 2 V j d G l v b j E v T n V y c 2 l u Z 0 h v b W V f V m F s d W F 0 a W 9 u T W 9 k Z W w v Q X V 0 b 1 J l b W 9 2 Z W R D b 2 x 1 b W 5 z M S 5 7 T k 9 J L D E 0 f S Z x d W 9 0 O y w m c X V v d D t T Z W N 0 a W 9 u M S 9 O d X J z a W 5 n S G 9 t Z V 9 W Y W x 1 Y X R p b 2 5 N b 2 R l b C 9 B d X R v U m V t b 3 Z l Z E N v b H V t b n M x L n t D Y X A g U m F 0 Z S w x N X 0 m c X V v d D s s J n F 1 b 3 Q 7 U 2 V j d G l v b j E v T n V y c 2 l u Z 0 h v b W V f V m F s d W F 0 a W 9 u T W 9 k Z W w v Q X V 0 b 1 J l b W 9 2 Z W R D b 2 x 1 b W 5 z M S 5 7 V G F 4 I E x v Y W Q s M T Z 9 J n F 1 b 3 Q 7 L C Z x d W 9 0 O 1 N l Y 3 R p b 2 4 x L 0 5 1 c n N p b m d I b 2 1 l X 1 Z h b H V h d G l v b k 1 v Z G V s L 0 F 1 d G 9 S Z W 1 v d m V k Q 2 9 s d W 1 u c z E u e 0 x v Y W R l Z C B D Y X A s M T d 9 J n F 1 b 3 Q 7 L C Z x d W 9 0 O 1 N l Y 3 R p b 2 4 x L 0 5 1 c n N p b m d I b 2 1 l X 1 Z h b H V h d G l v b k 1 v Z G V s L 0 F 1 d G 9 S Z W 1 v d m V k Q 2 9 s d W 1 u c z E u e 0 1 h c m t l d C B W Y W x 1 Z S w x O H 0 m c X V v d D s s J n F 1 b 3 Q 7 U 2 V j d G l v b j E v T n V y c 2 l u Z 0 h v b W V f V m F s d W F 0 a W 9 u T W 9 k Z W w v Q X V 0 b 1 J l b W 9 2 Z W R D b 2 x 1 b W 5 z M S 5 7 R m l u Y W w g T V Y g L y B C Z W Q s M T l 9 J n F 1 b 3 Q 7 L C Z x d W 9 0 O 1 N l Y 3 R p b 2 4 x L 0 5 1 c n N p b m d I b 2 1 l X 1 Z h b H V h d G l v b k 1 v Z G V s L 0 F 1 d G 9 S Z W 1 v d m V k Q 2 9 s d W 1 u c z E u e z I w M j Y g U G F y d G l h b C B W Y W x 1 Z S w y M H 0 m c X V v d D s s J n F 1 b 3 Q 7 U 2 V j d G l v b j E v T n V y c 2 l u Z 0 h v b W V f V m F s d W F 0 a W 9 u T W 9 k Z W w v Q X V 0 b 1 J l b W 9 2 Z W R D b 2 x 1 b W 5 z M S 5 7 M j A y N i B Q Y X J 0 a W F s I F Z h b H V l I F J l Y X N v b i w y M X 0 m c X V v d D t d L C Z x d W 9 0 O 0 N v b H V t b k N v d W 5 0 J n F 1 b 3 Q 7 O j I y L C Z x d W 9 0 O 0 t l e U N v b H V t b k 5 h b W V z J n F 1 b 3 Q 7 O l t d L C Z x d W 9 0 O 0 N v b H V t b k l k Z W 5 0 a X R p Z X M m c X V v d D s 6 W y Z x d W 9 0 O 1 N l Y 3 R p b 2 4 x L 0 5 1 c n N p b m d I b 2 1 l X 1 Z h b H V h d G l v b k 1 v Z G V s L 0 F 1 d G 9 S Z W 1 v d m V k Q 2 9 s d W 1 u c z E u e 0 t l e V B J T i w w f S Z x d W 9 0 O y w m c X V v d D t T Z W N 0 a W 9 u M S 9 O d X J z a W 5 n S G 9 t Z V 9 W Y W x 1 Y X R p b 2 5 N b 2 R l b C 9 B d X R v U m V t b 3 Z l Z E N v b H V t b n M x L n t Q S U 5 z L D F 9 J n F 1 b 3 Q 7 L C Z x d W 9 0 O 1 N l Y 3 R p b 2 4 x L 0 5 1 c n N p b m d I b 2 1 l X 1 Z h b H V h d G l v b k 1 v Z G V s L 0 F 1 d G 9 S Z W 1 v d m V k Q 2 9 s d W 1 u c z E u e 0 N s Y X N z Z X M s M n 0 m c X V v d D s s J n F 1 b 3 Q 7 U 2 V j d G l v b j E v T n V y c 2 l u Z 0 h v b W V f V m F s d W F 0 a W 9 u T W 9 k Z W w v Q X V 0 b 1 J l b W 9 2 Z W R D b 2 x 1 b W 5 z M S 5 7 Q W R k c m V z c y w z f S Z x d W 9 0 O y w m c X V v d D t T Z W N 0 a W 9 u M S 9 O d X J z a W 5 n S G 9 t Z V 9 W Y W x 1 Y X R p b 2 5 N b 2 R l b C 9 B d X R v U m V t b 3 Z l Z E N v b H V t b n M x L n t U Y X g g R G l z d H J p Y 3 Q s N H 0 m c X V v d D s s J n F 1 b 3 Q 7 U 2 V j d G l v b j E v T n V y c 2 l u Z 0 h v b W V f V m F s d W F 0 a W 9 u T W 9 k Z W w v Q X V 0 b 1 J l b W 9 2 Z W R D b 2 x 1 b W 5 z M S 5 7 T G F u Z C 5 U b 3 R h b C B T R i w 1 f S Z x d W 9 0 O y w m c X V v d D t T Z W N 0 a W 9 u M S 9 O d X J z a W 5 n S G 9 t Z V 9 W Y W x 1 Y X R p b 2 5 N b 2 R l b C 9 B d X R v U m V t b 3 Z l Z E N v b H V t b n M x L n t T d W J j b G F z c z I s N n 0 m c X V v d D s s J n F 1 b 3 Q 7 U 2 V j d G l v b j E v T n V y c 2 l u Z 0 h v b W V f V m F s d W F 0 a W 9 u T W 9 k Z W w v Q X V 0 b 1 J l b W 9 2 Z W R D b 2 x 1 b W 5 z M S 5 7 S U R Q S C M s N 3 0 m c X V v d D s s J n F 1 b 3 Q 7 U 2 V j d G l v b j E v T n V y c 2 l u Z 0 h v b W V f V m F s d W F 0 a W 9 u T W 9 k Z W w v Q X V 0 b 1 J l b W 9 2 Z W R D b 2 x 1 b W 5 z M S 5 7 Q m x k Z 1 N G L D h 9 J n F 1 b 3 Q 7 L C Z x d W 9 0 O 1 N l Y 3 R p b 2 4 x L 0 5 1 c n N p b m d I b 2 1 l X 1 Z h b H V h d G l v b k 1 v Z G V s L 0 F 1 d G 9 S Z W 1 v d m V k Q 2 9 s d W 1 u c z E u e 1 V u a X R z I C 8 g Q m V k c y w 5 f S Z x d W 9 0 O y w m c X V v d D t T Z W N 0 a W 9 u M S 9 O d X J z a W 5 n S G 9 t Z V 9 W Y W x 1 Y X R p b 2 5 N b 2 R l b C 9 B d X R v U m V t b 3 Z l Z E N v b H V t b n M x L n t S Z X Z l b n V l L 2 J l Z C 9 u a W d o d C A s M T B 9 J n F 1 b 3 Q 7 L C Z x d W 9 0 O 1 N l Y 3 R p b 2 4 x L 0 5 1 c n N p b m d I b 2 1 l X 1 Z h b H V h d G l v b k 1 v Z G V s L 0 F 1 d G 9 S Z W 1 v d m V k Q 2 9 s d W 1 u c z E u e 0 V z d C 4 g U E d J L D E x f S Z x d W 9 0 O y w m c X V v d D t T Z W N 0 a W 9 u M S 9 O d X J z a W 5 n S G 9 t Z V 9 W Y W x 1 Y X R p b 2 5 N b 2 R l b C 9 B d X R v U m V t b 3 Z l Z E N v b H V t b n M x L n t F c 3 Q u I F Z h Y 2 F u Y 3 k g J S w x M n 0 m c X V v d D s s J n F 1 b 3 Q 7 U 2 V j d G l v b j E v T n V y c 2 l u Z 0 h v b W V f V m F s d W F 0 a W 9 u T W 9 k Z W w v Q X V 0 b 1 J l b W 9 2 Z W R D b 2 x 1 b W 5 z M S 5 7 R X h w I C U s M T N 9 J n F 1 b 3 Q 7 L C Z x d W 9 0 O 1 N l Y 3 R p b 2 4 x L 0 5 1 c n N p b m d I b 2 1 l X 1 Z h b H V h d G l v b k 1 v Z G V s L 0 F 1 d G 9 S Z W 1 v d m V k Q 2 9 s d W 1 u c z E u e 0 5 P S S w x N H 0 m c X V v d D s s J n F 1 b 3 Q 7 U 2 V j d G l v b j E v T n V y c 2 l u Z 0 h v b W V f V m F s d W F 0 a W 9 u T W 9 k Z W w v Q X V 0 b 1 J l b W 9 2 Z W R D b 2 x 1 b W 5 z M S 5 7 Q 2 F w I F J h d G U s M T V 9 J n F 1 b 3 Q 7 L C Z x d W 9 0 O 1 N l Y 3 R p b 2 4 x L 0 5 1 c n N p b m d I b 2 1 l X 1 Z h b H V h d G l v b k 1 v Z G V s L 0 F 1 d G 9 S Z W 1 v d m V k Q 2 9 s d W 1 u c z E u e 1 R h e C B M b 2 F k L D E 2 f S Z x d W 9 0 O y w m c X V v d D t T Z W N 0 a W 9 u M S 9 O d X J z a W 5 n S G 9 t Z V 9 W Y W x 1 Y X R p b 2 5 N b 2 R l b C 9 B d X R v U m V t b 3 Z l Z E N v b H V t b n M x L n t M b 2 F k Z W Q g Q 2 F w L D E 3 f S Z x d W 9 0 O y w m c X V v d D t T Z W N 0 a W 9 u M S 9 O d X J z a W 5 n S G 9 t Z V 9 W Y W x 1 Y X R p b 2 5 N b 2 R l b C 9 B d X R v U m V t b 3 Z l Z E N v b H V t b n M x L n t N Y X J r Z X Q g V m F s d W U s M T h 9 J n F 1 b 3 Q 7 L C Z x d W 9 0 O 1 N l Y 3 R p b 2 4 x L 0 5 1 c n N p b m d I b 2 1 l X 1 Z h b H V h d G l v b k 1 v Z G V s L 0 F 1 d G 9 S Z W 1 v d m V k Q 2 9 s d W 1 u c z E u e 0 Z p b m F s I E 1 W I C 8 g Q m V k L D E 5 f S Z x d W 9 0 O y w m c X V v d D t T Z W N 0 a W 9 u M S 9 O d X J z a W 5 n S G 9 t Z V 9 W Y W x 1 Y X R p b 2 5 N b 2 R l b C 9 B d X R v U m V t b 3 Z l Z E N v b H V t b n M x L n s y M D I 2 I F B h c n R p Y W w g V m F s d W U s M j B 9 J n F 1 b 3 Q 7 L C Z x d W 9 0 O 1 N l Y 3 R p b 2 4 x L 0 5 1 c n N p b m d I b 2 1 l X 1 Z h b H V h d G l v b k 1 v Z G V s L 0 F 1 d G 9 S Z W 1 v d m V k Q 2 9 s d W 1 u c z E u e z I w M j Y g U G F y d G l h b C B W Y W x 1 Z S B S Z W F z b 2 4 s M j F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b 2 1 t N T E 3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2 I i 8 + P E V u d H J 5 I F R 5 c G U 9 I k Z p b G x F b m F i b G V k I i B W Y W x 1 Z T 0 i b D E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Y t M D Q t M j F U M j A 6 M T I 6 M T I u N z Y y N j Q 3 O V o i L z 4 8 R W 5 0 c n k g V H l w Z T 0 i R m l s b E N v b H V t b l R 5 c G V z I i B W Y W x 1 Z T 0 i c 0 F B Q U F B Q U F B Q U F B Q U F B Q U F B Q U F B Q U F B Q U F B Q U F B Q U F B Q U F B P S I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Q m x k Z 1 N G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1 R v d G F s I E x h b m Q g V m F s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R k M D E 4 M T A z L T E 0 Y W Y t N D Y 4 Y S 0 5 M G J l L W R i Z j M 3 Y 2 J i N T A x Y i I v P j x F b n R y e S B U e X B l P S J R d W V y e U l E I i B W Y W x 1 Z T 0 i c 2 M 4 Z W F j M m Q 2 L W V m N D k t N G U 2 N y 0 4 M T I 4 L W V l Y 2 I z M T E 4 O D A 0 N S I v P j x F b n R y e S B U e X B l P S J S Z W x h d G l v b n N o a X B J b m Z v Q 2 9 u d G F p b m V y I i B W Y W x 1 Z T 0 i c 3 s m c X V v d D t j b 2 x 1 b W 5 D b 3 V u d C Z x d W 9 0 O z o y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t b T U x N y 9 B d X R v U m V t b 3 Z l Z E N v b H V t b n M x L n t L Z X l Q S U 4 s M H 0 m c X V v d D s s J n F 1 b 3 Q 7 U 2 V j d G l v b j E v Q 2 9 t b T U x N y 9 B d X R v U m V t b 3 Z l Z E N v b H V t b n M x L n t Q S U 5 z L D F 9 J n F 1 b 3 Q 7 L C Z x d W 9 0 O 1 N l Y 3 R p b 2 4 x L 0 N v b W 0 1 M T c v Q X V 0 b 1 J l b W 9 2 Z W R D b 2 x 1 b W 5 z M S 5 7 Q 2 x h c 3 N l c y w y f S Z x d W 9 0 O y w m c X V v d D t T Z W N 0 a W 9 u M S 9 D b 2 1 t N T E 3 L 0 F 1 d G 9 S Z W 1 v d m V k Q 2 9 s d W 1 u c z E u e 0 F k Z H J l c 3 M s M 3 0 m c X V v d D s s J n F 1 b 3 Q 7 U 2 V j d G l v b j E v Q 2 9 t b T U x N y 9 B d X R v U m V t b 3 Z l Z E N v b H V t b n M x L n t U Y X g g R G l z d H J p Y 3 Q s N H 0 m c X V v d D s s J n F 1 b 3 Q 7 U 2 V j d G l v b j E v Q 2 9 t b T U x N y 9 B d X R v U m V t b 3 Z l Z E N v b H V t b n M x L n t M Y W 5 k L l R v d G F s I F N G L D V 9 J n F 1 b 3 Q 7 L C Z x d W 9 0 O 1 N l Y 3 R p b 2 4 x L 0 N v b W 0 1 M T c v Q X V 0 b 1 J l b W 9 2 Z W R D b 2 x 1 b W 5 z M S 5 7 U 3 V i Y 2 x h c 3 M y L D Z 9 J n F 1 b 3 Q 7 L C Z x d W 9 0 O 1 N l Y 3 R p b 2 4 x L 0 N v b W 0 1 M T c v Q X V 0 b 1 J l b W 9 2 Z W R D b 2 x 1 b W 5 z M S 5 7 Q m x k Z 1 N G L D d 9 J n F 1 b 3 Q 7 L C Z x d W 9 0 O 1 N l Y 3 R p b 2 4 x L 0 N v b W 0 1 M T c v Q X V 0 b 1 J l b W 9 2 Z W R D b 2 x 1 b W 5 z M S 5 7 S W 5 2 Z X N 0 b W V u d C B S Y X R p b m c s O H 0 m c X V v d D s s J n F 1 b 3 Q 7 U 2 V j d G l v b j E v Q 2 9 t b T U x N y 9 B d X R v U m V t b 3 Z l Z E N v b H V t b n M x L n t B Z G o g U m V u d C A k L 1 N G L D l 9 J n F 1 b 3 Q 7 L C Z x d W 9 0 O 1 N l Y 3 R p b 2 4 x L 0 N v b W 0 1 M T c v Q X V 0 b 1 J l b W 9 2 Z W R D b 2 x 1 b W 5 z M S 5 7 U E d J L D E w f S Z x d W 9 0 O y w m c X V v d D t T Z W N 0 a W 9 u M S 9 D b 2 1 t N T E 3 L 0 F 1 d G 9 S Z W 1 v d m V k Q 2 9 s d W 1 u c z E u e 1 Y v Q y w x M X 0 m c X V v d D s s J n F 1 b 3 Q 7 U 2 V j d G l v b j E v Q 2 9 t b T U x N y 9 B d X R v U m V t b 3 Z l Z E N v b H V t b n M x L n t F R 0 k s M T J 9 J n F 1 b 3 Q 7 L C Z x d W 9 0 O 1 N l Y 3 R p b 2 4 x L 0 N v b W 0 1 M T c v Q X V 0 b 1 J l b W 9 2 Z W R D b 2 x 1 b W 5 z M S 5 7 J S B F e H A u L D E z f S Z x d W 9 0 O y w m c X V v d D t T Z W N 0 a W 9 u M S 9 D b 2 1 t N T E 3 L 0 F 1 d G 9 S Z W 1 v d m V k Q 2 9 s d W 1 u c z E u e 0 5 P S S w x N H 0 m c X V v d D s s J n F 1 b 3 Q 7 U 2 V j d G l v b j E v Q 2 9 t b T U x N y 9 B d X R v U m V t b 3 Z l Z E N v b H V t b n M x L n t D Y X A g U m F 0 Z S w x N X 0 m c X V v d D s s J n F 1 b 3 Q 7 U 2 V j d G l v b j E v Q 2 9 t b T U x N y 9 B d X R v U m V t b 3 Z l Z E N v b H V t b n M x L n t U Y X g g T G 9 h Z C w x N n 0 m c X V v d D s s J n F 1 b 3 Q 7 U 2 V j d G l v b j E v Q 2 9 t b T U x N y 9 B d X R v U m V t b 3 Z l Z E N v b H V t b n M x L n t M b 2 F k Z W Q g Q 2 F w L D E 3 f S Z x d W 9 0 O y w m c X V v d D t T Z W N 0 a W 9 u M S 9 D b 2 1 t N T E 3 L 0 F 1 d G 9 S Z W 1 v d m V k Q 2 9 s d W 1 u c z E u e 0 w 6 Q i B S Y X R p b y w x O H 0 m c X V v d D s s J n F 1 b 3 Q 7 U 2 V j d G l v b j E v Q 2 9 t b T U x N y 9 B d X R v U m V t b 3 Z l Z E N v b H V t b n M x L n t F e G N l c 3 M g T G F u Z C B B c m V h L D E 5 f S Z x d W 9 0 O y w m c X V v d D t T Z W N 0 a W 9 u M S 9 D b 2 1 t N T E 3 L 0 F 1 d G 9 S Z W 1 v d m V k Q 2 9 s d W 1 u c z E u e 0 V 4 Y 2 V z c y B M Y W 5 k I F Z h b H V l L D I w f S Z x d W 9 0 O y w m c X V v d D t T Z W N 0 a W 9 u M S 9 D b 2 1 t N T E 3 L 0 F 1 d G 9 S Z W 1 v d m V k Q 2 9 s d W 1 u c z E u e 1 R v d G F s I E x h b m Q g V m F s L D I x f S Z x d W 9 0 O y w m c X V v d D t T Z W N 0 a W 9 u M S 9 D b 2 1 t N T E 3 L 0 F 1 d G 9 S Z W 1 v d m V k Q 2 9 s d W 1 u c z E u e 0 1 h c m t l d C B W Y W x 1 Z S w y M n 0 m c X V v d D s s J n F 1 b 3 Q 7 U 2 V j d G l v b j E v Q 2 9 t b T U x N y 9 B d X R v U m V t b 3 Z l Z E N v b H V t b n M x L n t G a W 5 h b C B N V i A v I F N G L D I z f S Z x d W 9 0 O y w m c X V v d D t T Z W N 0 a W 9 u M S 9 D b 2 1 t N T E 3 L 0 F 1 d G 9 S Z W 1 v d m V k Q 2 9 s d W 1 u c z E u e z I w M j Y g U G F y d G l h b C B W Y W x 1 Z S w y N H 0 m c X V v d D s s J n F 1 b 3 Q 7 U 2 V j d G l v b j E v Q 2 9 t b T U x N y 9 B d X R v U m V t b 3 Z l Z E N v b H V t b n M x L n s y M D I 2 I F B h c n R p Y W w g V m F s d W U g U m V h c 2 9 u L D I 1 f S Z x d W 9 0 O 1 0 s J n F 1 b 3 Q 7 Q 2 9 s d W 1 u Q 2 9 1 b n Q m c X V v d D s 6 M j Y s J n F 1 b 3 Q 7 S 2 V 5 Q 2 9 s d W 1 u T m F t Z X M m c X V v d D s 6 W 1 0 s J n F 1 b 3 Q 7 Q 2 9 s d W 1 u S W R l b n R p d G l l c y Z x d W 9 0 O z p b J n F 1 b 3 Q 7 U 2 V j d G l v b j E v Q 2 9 t b T U x N y 9 B d X R v U m V t b 3 Z l Z E N v b H V t b n M x L n t L Z X l Q S U 4 s M H 0 m c X V v d D s s J n F 1 b 3 Q 7 U 2 V j d G l v b j E v Q 2 9 t b T U x N y 9 B d X R v U m V t b 3 Z l Z E N v b H V t b n M x L n t Q S U 5 z L D F 9 J n F 1 b 3 Q 7 L C Z x d W 9 0 O 1 N l Y 3 R p b 2 4 x L 0 N v b W 0 1 M T c v Q X V 0 b 1 J l b W 9 2 Z W R D b 2 x 1 b W 5 z M S 5 7 Q 2 x h c 3 N l c y w y f S Z x d W 9 0 O y w m c X V v d D t T Z W N 0 a W 9 u M S 9 D b 2 1 t N T E 3 L 0 F 1 d G 9 S Z W 1 v d m V k Q 2 9 s d W 1 u c z E u e 0 F k Z H J l c 3 M s M 3 0 m c X V v d D s s J n F 1 b 3 Q 7 U 2 V j d G l v b j E v Q 2 9 t b T U x N y 9 B d X R v U m V t b 3 Z l Z E N v b H V t b n M x L n t U Y X g g R G l z d H J p Y 3 Q s N H 0 m c X V v d D s s J n F 1 b 3 Q 7 U 2 V j d G l v b j E v Q 2 9 t b T U x N y 9 B d X R v U m V t b 3 Z l Z E N v b H V t b n M x L n t M Y W 5 k L l R v d G F s I F N G L D V 9 J n F 1 b 3 Q 7 L C Z x d W 9 0 O 1 N l Y 3 R p b 2 4 x L 0 N v b W 0 1 M T c v Q X V 0 b 1 J l b W 9 2 Z W R D b 2 x 1 b W 5 z M S 5 7 U 3 V i Y 2 x h c 3 M y L D Z 9 J n F 1 b 3 Q 7 L C Z x d W 9 0 O 1 N l Y 3 R p b 2 4 x L 0 N v b W 0 1 M T c v Q X V 0 b 1 J l b W 9 2 Z W R D b 2 x 1 b W 5 z M S 5 7 Q m x k Z 1 N G L D d 9 J n F 1 b 3 Q 7 L C Z x d W 9 0 O 1 N l Y 3 R p b 2 4 x L 0 N v b W 0 1 M T c v Q X V 0 b 1 J l b W 9 2 Z W R D b 2 x 1 b W 5 z M S 5 7 S W 5 2 Z X N 0 b W V u d C B S Y X R p b m c s O H 0 m c X V v d D s s J n F 1 b 3 Q 7 U 2 V j d G l v b j E v Q 2 9 t b T U x N y 9 B d X R v U m V t b 3 Z l Z E N v b H V t b n M x L n t B Z G o g U m V u d C A k L 1 N G L D l 9 J n F 1 b 3 Q 7 L C Z x d W 9 0 O 1 N l Y 3 R p b 2 4 x L 0 N v b W 0 1 M T c v Q X V 0 b 1 J l b W 9 2 Z W R D b 2 x 1 b W 5 z M S 5 7 U E d J L D E w f S Z x d W 9 0 O y w m c X V v d D t T Z W N 0 a W 9 u M S 9 D b 2 1 t N T E 3 L 0 F 1 d G 9 S Z W 1 v d m V k Q 2 9 s d W 1 u c z E u e 1 Y v Q y w x M X 0 m c X V v d D s s J n F 1 b 3 Q 7 U 2 V j d G l v b j E v Q 2 9 t b T U x N y 9 B d X R v U m V t b 3 Z l Z E N v b H V t b n M x L n t F R 0 k s M T J 9 J n F 1 b 3 Q 7 L C Z x d W 9 0 O 1 N l Y 3 R p b 2 4 x L 0 N v b W 0 1 M T c v Q X V 0 b 1 J l b W 9 2 Z W R D b 2 x 1 b W 5 z M S 5 7 J S B F e H A u L D E z f S Z x d W 9 0 O y w m c X V v d D t T Z W N 0 a W 9 u M S 9 D b 2 1 t N T E 3 L 0 F 1 d G 9 S Z W 1 v d m V k Q 2 9 s d W 1 u c z E u e 0 5 P S S w x N H 0 m c X V v d D s s J n F 1 b 3 Q 7 U 2 V j d G l v b j E v Q 2 9 t b T U x N y 9 B d X R v U m V t b 3 Z l Z E N v b H V t b n M x L n t D Y X A g U m F 0 Z S w x N X 0 m c X V v d D s s J n F 1 b 3 Q 7 U 2 V j d G l v b j E v Q 2 9 t b T U x N y 9 B d X R v U m V t b 3 Z l Z E N v b H V t b n M x L n t U Y X g g T G 9 h Z C w x N n 0 m c X V v d D s s J n F 1 b 3 Q 7 U 2 V j d G l v b j E v Q 2 9 t b T U x N y 9 B d X R v U m V t b 3 Z l Z E N v b H V t b n M x L n t M b 2 F k Z W Q g Q 2 F w L D E 3 f S Z x d W 9 0 O y w m c X V v d D t T Z W N 0 a W 9 u M S 9 D b 2 1 t N T E 3 L 0 F 1 d G 9 S Z W 1 v d m V k Q 2 9 s d W 1 u c z E u e 0 w 6 Q i B S Y X R p b y w x O H 0 m c X V v d D s s J n F 1 b 3 Q 7 U 2 V j d G l v b j E v Q 2 9 t b T U x N y 9 B d X R v U m V t b 3 Z l Z E N v b H V t b n M x L n t F e G N l c 3 M g T G F u Z C B B c m V h L D E 5 f S Z x d W 9 0 O y w m c X V v d D t T Z W N 0 a W 9 u M S 9 D b 2 1 t N T E 3 L 0 F 1 d G 9 S Z W 1 v d m V k Q 2 9 s d W 1 u c z E u e 0 V 4 Y 2 V z c y B M Y W 5 k I F Z h b H V l L D I w f S Z x d W 9 0 O y w m c X V v d D t T Z W N 0 a W 9 u M S 9 D b 2 1 t N T E 3 L 0 F 1 d G 9 S Z W 1 v d m V k Q 2 9 s d W 1 u c z E u e 1 R v d G F s I E x h b m Q g V m F s L D I x f S Z x d W 9 0 O y w m c X V v d D t T Z W N 0 a W 9 u M S 9 D b 2 1 t N T E 3 L 0 F 1 d G 9 S Z W 1 v d m V k Q 2 9 s d W 1 u c z E u e 0 1 h c m t l d C B W Y W x 1 Z S w y M n 0 m c X V v d D s s J n F 1 b 3 Q 7 U 2 V j d G l v b j E v Q 2 9 t b T U x N y 9 B d X R v U m V t b 3 Z l Z E N v b H V t b n M x L n t G a W 5 h b C B N V i A v I F N G L D I z f S Z x d W 9 0 O y w m c X V v d D t T Z W N 0 a W 9 u M S 9 D b 2 1 t N T E 3 L 0 F 1 d G 9 S Z W 1 v d m V k Q 2 9 s d W 1 u c z E u e z I w M j Y g U G F y d G l h b C B W Y W x 1 Z S w y N H 0 m c X V v d D s s J n F 1 b 3 Q 7 U 2 V j d G l v b j E v Q 2 9 t b T U x N y 9 B d X R v U m V t b 3 Z l Z E N v b H V t b n M x L n s y M D I 2 I F B h c n R p Y W w g V m F s d W U g U m V h c 2 9 u L D I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2 9 t b T U x N y I v P j w v U 3 R h Y m x l R W 5 0 c m l l c z 4 8 L 0 l 0 Z W 0 + P E l 0 Z W 0 + P E l 0 Z W 1 M b 2 N h d G l v b j 4 8 S X R l b V R 5 c G U + R m 9 y b X V s Y T w v S X R l b V R 5 c G U + P E l 0 Z W 1 Q Y X R o P l N l Y 3 R p b 2 4 x L 0 N v b m R v c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O C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I x V D I w O j E y O j Q x L j g 3 M j g 4 M T R a I i 8 + P E V u d H J 5 I F R 5 c G U 9 I k Z p b G x D b 2 x 1 b W 5 U e X B l c y I g V m F s d W U 9 I n N B Q U F B Q U F B Q U F B Q U F B Q U F B Q U F R Q U F B Q U F B Q U F B Q U F B Q S I v P j x F b n R y e S B U e X B l P S J G a W x s Q 2 9 s d W 1 u T m F t Z X M i I F Z h b H V l P S J z W y Z x d W 9 0 O 0 t l e V B J T i Z x d W 9 0 O y w m c X V v d D t Q S U 5 z J n F 1 b 3 Q 7 L C Z x d W 9 0 O 0 5 C S E Q m c X V v d D s s J n F 1 b 3 Q 7 Q 2 x h c 3 N l c y Z x d W 9 0 O y w m c X V v d D t U b 3 d u I F J l Z 2 l v b i Z x d W 9 0 O y w m c X V v d D t T d W J j b G F z c z I m c X V v d D s s J n F 1 b 3 Q 7 Q m x k Z 1 N G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1 R v d G F s I E x h b m Q g V m F s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R k M D E 4 M T A z L T E 0 Y W Y t N D Y 4 Y S 0 5 M G J l L W R i Z j M 3 Y 2 J i N T A x Y i I v P j x F b n R y e S B U e X B l P S J R d W V y e U l E I i B W Y W x 1 Z T 0 i c z c z Z m I x N T U y L T g w N j M t N G F l M S 1 i O W R j L T Q 5 M D R h N D U w M T I w Z C I v P j x F b n R y e S B U e X B l P S J S Z W x h d G l v b n N o a X B J b m Z v Q 2 9 u d G F p b m V y I i B W Y W x 1 Z T 0 i c 3 s m c X V v d D t j b 2 x 1 b W 5 D b 3 V u d C Z x d W 9 0 O z o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u Z G 9 z L 0 F 1 d G 9 S Z W 1 v d m V k Q 2 9 s d W 1 u c z E u e 0 t l e V B J T i w w f S Z x d W 9 0 O y w m c X V v d D t T Z W N 0 a W 9 u M S 9 D b 2 5 k b 3 M v Q X V 0 b 1 J l b W 9 2 Z W R D b 2 x 1 b W 5 z M S 5 7 U E l O c y w x f S Z x d W 9 0 O y w m c X V v d D t T Z W N 0 a W 9 u M S 9 D b 2 5 k b 3 M v Q X V 0 b 1 J l b W 9 2 Z W R D b 2 x 1 b W 5 z M S 5 7 T k J I R C w y f S Z x d W 9 0 O y w m c X V v d D t T Z W N 0 a W 9 u M S 9 D b 2 5 k b 3 M v Q X V 0 b 1 J l b W 9 2 Z W R D b 2 x 1 b W 5 z M S 5 7 Q 2 x h c 3 N l c y w z f S Z x d W 9 0 O y w m c X V v d D t T Z W N 0 a W 9 u M S 9 D b 2 5 k b 3 M v Q X V 0 b 1 J l b W 9 2 Z W R D b 2 x 1 b W 5 z M S 5 7 V G 9 3 b i B S Z W d p b 2 4 s N H 0 m c X V v d D s s J n F 1 b 3 Q 7 U 2 V j d G l v b j E v Q 2 9 u Z G 9 z L 0 F 1 d G 9 S Z W 1 v d m V k Q 2 9 s d W 1 u c z E u e 1 N 1 Y m N s Y X N z M i w 1 f S Z x d W 9 0 O y w m c X V v d D t T Z W N 0 a W 9 u M S 9 D b 2 5 k b 3 M v Q X V 0 b 1 J l b W 9 2 Z W R D b 2 x 1 b W 5 z M S 5 7 Q m x k Z 1 N G L D Z 9 J n F 1 b 3 Q 7 L C Z x d W 9 0 O 1 N l Y 3 R p b 2 4 x L 0 N v b m R v c y 9 B d X R v U m V t b 3 Z l Z E N v b H V t b n M x L n t B Z G o g U m V u d C A k L 1 N G L D d 9 J n F 1 b 3 Q 7 L C Z x d W 9 0 O 1 N l Y 3 R p b 2 4 x L 0 N v b m R v c y 9 B d X R v U m V t b 3 Z l Z E N v b H V t b n M x L n t Q R 0 k s O H 0 m c X V v d D s s J n F 1 b 3 Q 7 U 2 V j d G l v b j E v Q 2 9 u Z G 9 z L 0 F 1 d G 9 S Z W 1 v d m V k Q 2 9 s d W 1 u c z E u e 1 Y v Q y w 5 f S Z x d W 9 0 O y w m c X V v d D t T Z W N 0 a W 9 u M S 9 D b 2 5 k b 3 M v Q X V 0 b 1 J l b W 9 2 Z W R D b 2 x 1 b W 5 z M S 5 7 R U d J L D E w f S Z x d W 9 0 O y w m c X V v d D t T Z W N 0 a W 9 u M S 9 D b 2 5 k b 3 M v Q X V 0 b 1 J l b W 9 2 Z W R D b 2 x 1 b W 5 z M S 5 7 J S B F e H A u L D E x f S Z x d W 9 0 O y w m c X V v d D t T Z W N 0 a W 9 u M S 9 D b 2 5 k b 3 M v Q X V 0 b 1 J l b W 9 2 Z W R D b 2 x 1 b W 5 z M S 5 7 T k 9 J L D E y f S Z x d W 9 0 O y w m c X V v d D t T Z W N 0 a W 9 u M S 9 D b 2 5 k b 3 M v Q X V 0 b 1 J l b W 9 2 Z W R D b 2 x 1 b W 5 z M S 5 7 Q 2 F w I F J h d G U s M T N 9 J n F 1 b 3 Q 7 L C Z x d W 9 0 O 1 N l Y 3 R p b 2 4 x L 0 N v b m R v c y 9 B d X R v U m V t b 3 Z l Z E N v b H V t b n M x L n t U Y X g g T G 9 h Z C w x N H 0 m c X V v d D s s J n F 1 b 3 Q 7 U 2 V j d G l v b j E v Q 2 9 u Z G 9 z L 0 F 1 d G 9 S Z W 1 v d m V k Q 2 9 s d W 1 u c z E u e 0 x v Y W R l Z C B D Y X A s M T V 9 J n F 1 b 3 Q 7 L C Z x d W 9 0 O 1 N l Y 3 R p b 2 4 x L 0 N v b m R v c y 9 B d X R v U m V t b 3 Z l Z E N v b H V t b n M x L n t M O k I g U m F 0 a W 8 s M T Z 9 J n F 1 b 3 Q 7 L C Z x d W 9 0 O 1 N l Y 3 R p b 2 4 x L 0 N v b m R v c y 9 B d X R v U m V t b 3 Z l Z E N v b H V t b n M x L n t F e G N l c 3 M g T G F u Z C B B c m V h L D E 3 f S Z x d W 9 0 O y w m c X V v d D t T Z W N 0 a W 9 u M S 9 D b 2 5 k b 3 M v Q X V 0 b 1 J l b W 9 2 Z W R D b 2 x 1 b W 5 z M S 5 7 R X h j Z X N z I E x h b m Q g V m F s d W U s M T h 9 J n F 1 b 3 Q 7 L C Z x d W 9 0 O 1 N l Y 3 R p b 2 4 x L 0 N v b m R v c y 9 B d X R v U m V t b 3 Z l Z E N v b H V t b n M x L n t U b 3 R h b C B M Y W 5 k I F Z h b C w x O X 0 m c X V v d D s s J n F 1 b 3 Q 7 U 2 V j d G l v b j E v Q 2 9 u Z G 9 z L 0 F 1 d G 9 S Z W 1 v d m V k Q 2 9 s d W 1 u c z E u e 0 1 h c m t l d C B W Y W x 1 Z S w y M H 0 m c X V v d D s s J n F 1 b 3 Q 7 U 2 V j d G l v b j E v Q 2 9 u Z G 9 z L 0 F 1 d G 9 S Z W 1 v d m V k Q 2 9 s d W 1 u c z E u e 0 Z p b m F s I E 1 W I C 8 g U 0 Y s M j F 9 J n F 1 b 3 Q 7 L C Z x d W 9 0 O 1 N l Y 3 R p b 2 4 x L 0 N v b m R v c y 9 B d X R v U m V t b 3 Z l Z E N v b H V t b n M x L n s y M D I 2 I F B h c n R p Y W w g V m F s d W U s M j J 9 J n F 1 b 3 Q 7 L C Z x d W 9 0 O 1 N l Y 3 R p b 2 4 x L 0 N v b m R v c y 9 B d X R v U m V t b 3 Z l Z E N v b H V t b n M x L n s y M D I 2 I F B h c n R p Y W w g V m F s d W U g U m V h c 2 9 u L D I z f S Z x d W 9 0 O 1 0 s J n F 1 b 3 Q 7 Q 2 9 s d W 1 u Q 2 9 1 b n Q m c X V v d D s 6 M j Q s J n F 1 b 3 Q 7 S 2 V 5 Q 2 9 s d W 1 u T m F t Z X M m c X V v d D s 6 W 1 0 s J n F 1 b 3 Q 7 Q 2 9 s d W 1 u S W R l b n R p d G l l c y Z x d W 9 0 O z p b J n F 1 b 3 Q 7 U 2 V j d G l v b j E v Q 2 9 u Z G 9 z L 0 F 1 d G 9 S Z W 1 v d m V k Q 2 9 s d W 1 u c z E u e 0 t l e V B J T i w w f S Z x d W 9 0 O y w m c X V v d D t T Z W N 0 a W 9 u M S 9 D b 2 5 k b 3 M v Q X V 0 b 1 J l b W 9 2 Z W R D b 2 x 1 b W 5 z M S 5 7 U E l O c y w x f S Z x d W 9 0 O y w m c X V v d D t T Z W N 0 a W 9 u M S 9 D b 2 5 k b 3 M v Q X V 0 b 1 J l b W 9 2 Z W R D b 2 x 1 b W 5 z M S 5 7 T k J I R C w y f S Z x d W 9 0 O y w m c X V v d D t T Z W N 0 a W 9 u M S 9 D b 2 5 k b 3 M v Q X V 0 b 1 J l b W 9 2 Z W R D b 2 x 1 b W 5 z M S 5 7 Q 2 x h c 3 N l c y w z f S Z x d W 9 0 O y w m c X V v d D t T Z W N 0 a W 9 u M S 9 D b 2 5 k b 3 M v Q X V 0 b 1 J l b W 9 2 Z W R D b 2 x 1 b W 5 z M S 5 7 V G 9 3 b i B S Z W d p b 2 4 s N H 0 m c X V v d D s s J n F 1 b 3 Q 7 U 2 V j d G l v b j E v Q 2 9 u Z G 9 z L 0 F 1 d G 9 S Z W 1 v d m V k Q 2 9 s d W 1 u c z E u e 1 N 1 Y m N s Y X N z M i w 1 f S Z x d W 9 0 O y w m c X V v d D t T Z W N 0 a W 9 u M S 9 D b 2 5 k b 3 M v Q X V 0 b 1 J l b W 9 2 Z W R D b 2 x 1 b W 5 z M S 5 7 Q m x k Z 1 N G L D Z 9 J n F 1 b 3 Q 7 L C Z x d W 9 0 O 1 N l Y 3 R p b 2 4 x L 0 N v b m R v c y 9 B d X R v U m V t b 3 Z l Z E N v b H V t b n M x L n t B Z G o g U m V u d C A k L 1 N G L D d 9 J n F 1 b 3 Q 7 L C Z x d W 9 0 O 1 N l Y 3 R p b 2 4 x L 0 N v b m R v c y 9 B d X R v U m V t b 3 Z l Z E N v b H V t b n M x L n t Q R 0 k s O H 0 m c X V v d D s s J n F 1 b 3 Q 7 U 2 V j d G l v b j E v Q 2 9 u Z G 9 z L 0 F 1 d G 9 S Z W 1 v d m V k Q 2 9 s d W 1 u c z E u e 1 Y v Q y w 5 f S Z x d W 9 0 O y w m c X V v d D t T Z W N 0 a W 9 u M S 9 D b 2 5 k b 3 M v Q X V 0 b 1 J l b W 9 2 Z W R D b 2 x 1 b W 5 z M S 5 7 R U d J L D E w f S Z x d W 9 0 O y w m c X V v d D t T Z W N 0 a W 9 u M S 9 D b 2 5 k b 3 M v Q X V 0 b 1 J l b W 9 2 Z W R D b 2 x 1 b W 5 z M S 5 7 J S B F e H A u L D E x f S Z x d W 9 0 O y w m c X V v d D t T Z W N 0 a W 9 u M S 9 D b 2 5 k b 3 M v Q X V 0 b 1 J l b W 9 2 Z W R D b 2 x 1 b W 5 z M S 5 7 T k 9 J L D E y f S Z x d W 9 0 O y w m c X V v d D t T Z W N 0 a W 9 u M S 9 D b 2 5 k b 3 M v Q X V 0 b 1 J l b W 9 2 Z W R D b 2 x 1 b W 5 z M S 5 7 Q 2 F w I F J h d G U s M T N 9 J n F 1 b 3 Q 7 L C Z x d W 9 0 O 1 N l Y 3 R p b 2 4 x L 0 N v b m R v c y 9 B d X R v U m V t b 3 Z l Z E N v b H V t b n M x L n t U Y X g g T G 9 h Z C w x N H 0 m c X V v d D s s J n F 1 b 3 Q 7 U 2 V j d G l v b j E v Q 2 9 u Z G 9 z L 0 F 1 d G 9 S Z W 1 v d m V k Q 2 9 s d W 1 u c z E u e 0 x v Y W R l Z C B D Y X A s M T V 9 J n F 1 b 3 Q 7 L C Z x d W 9 0 O 1 N l Y 3 R p b 2 4 x L 0 N v b m R v c y 9 B d X R v U m V t b 3 Z l Z E N v b H V t b n M x L n t M O k I g U m F 0 a W 8 s M T Z 9 J n F 1 b 3 Q 7 L C Z x d W 9 0 O 1 N l Y 3 R p b 2 4 x L 0 N v b m R v c y 9 B d X R v U m V t b 3 Z l Z E N v b H V t b n M x L n t F e G N l c 3 M g T G F u Z C B B c m V h L D E 3 f S Z x d W 9 0 O y w m c X V v d D t T Z W N 0 a W 9 u M S 9 D b 2 5 k b 3 M v Q X V 0 b 1 J l b W 9 2 Z W R D b 2 x 1 b W 5 z M S 5 7 R X h j Z X N z I E x h b m Q g V m F s d W U s M T h 9 J n F 1 b 3 Q 7 L C Z x d W 9 0 O 1 N l Y 3 R p b 2 4 x L 0 N v b m R v c y 9 B d X R v U m V t b 3 Z l Z E N v b H V t b n M x L n t U b 3 R h b C B M Y W 5 k I F Z h b C w x O X 0 m c X V v d D s s J n F 1 b 3 Q 7 U 2 V j d G l v b j E v Q 2 9 u Z G 9 z L 0 F 1 d G 9 S Z W 1 v d m V k Q 2 9 s d W 1 u c z E u e 0 1 h c m t l d C B W Y W x 1 Z S w y M H 0 m c X V v d D s s J n F 1 b 3 Q 7 U 2 V j d G l v b j E v Q 2 9 u Z G 9 z L 0 F 1 d G 9 S Z W 1 v d m V k Q 2 9 s d W 1 u c z E u e 0 Z p b m F s I E 1 W I C 8 g U 0 Y s M j F 9 J n F 1 b 3 Q 7 L C Z x d W 9 0 O 1 N l Y 3 R p b 2 4 x L 0 N v b m R v c y 9 B d X R v U m V t b 3 Z l Z E N v b H V t b n M x L n s y M D I 2 I F B h c n R p Y W w g V m F s d W U s M j J 9 J n F 1 b 3 Q 7 L C Z x d W 9 0 O 1 N l Y 3 R p b 2 4 x L 0 N v b m R v c y 9 B d X R v U m V t b 3 Z l Z E N v b H V t b n M x L n s y M D I 2 I F B h c n R p Y W w g V m F s d W U g U m V h c 2 9 u L D I z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Q 2 9 u Z G 9 z I i 8 + P C 9 T d G F i b G V F b n R y a W V z P j w v S X R l b T 4 8 S X R l b T 4 8 S X R l b U x v Y 2 F 0 a W 9 u P j x J d G V t V H l w Z T 5 G b 3 J t d W x h P C 9 J d G V t V H l w Z T 4 8 S X R l b V B h d G g + U 2 V j d G l v b j E v S W 5 k d X N 0 c m l h b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I x V D E 5 O j Q w O j M 3 L j k 2 M T U x M z d a I i 8 + P E V u d H J 5 I F R 5 c G U 9 I k Z p b G x D b 2 x 1 b W 5 U e X B l c y I g V m F s d W U 9 I n N B Q U F B Q U F B Q U F B Q U F B Q U F B Q U F B Q U F B Q U F B Q U F B Q U F B Q S I v P j x F b n R y e S B U e X B l P S J G a W x s Q 2 9 s d W 1 u T m F t Z X M i I F Z h b H V l P S J z W y Z x d W 9 0 O 0 t l e V B J T i Z x d W 9 0 O y w m c X V v d D t Q S U 5 z J n F 1 b 3 Q 7 L C Z x d W 9 0 O 0 F k Z H J l c 3 M m c X V v d D s s J n F 1 b 3 Q 7 V G F 4 I E R p c 3 R y a W N 0 J n F 1 b 3 Q 7 L C Z x d W 9 0 O 0 N s Y X N z Z X M m c X V v d D s s J n F 1 b 3 Q 7 U 3 V i Y 2 x h c 3 M y J n F 1 b 3 Q 7 L C Z x d W 9 0 O 0 x h b m Q u V G 9 0 Y W w g U 0 Y m c X V v d D s s J n F 1 b 3 Q 7 Q m x k Z 1 N G J n F 1 b 3 Q 7 L C Z x d W 9 0 O 1 l l Y X J C b H Q m c X V v d D s s J n F 1 b 3 Q 7 S W 5 2 Z X N 0 b W V u d C B S Y X R p b m c m c X V v d D s s J n F 1 b 3 Q 7 Q W R q I F J l b n Q g J C 9 T R i Z x d W 9 0 O y w m c X V v d D t Q R 0 k m c X V v d D s s J n F 1 b 3 Q 7 V i 9 D J n F 1 b 3 Q 7 L C Z x d W 9 0 O 0 V H S S Z x d W 9 0 O y w m c X V v d D s l I E V 4 c C 4 m c X V v d D s s J n F 1 b 3 Q 7 T k 9 J J n F 1 b 3 Q 7 L C Z x d W 9 0 O 0 N h c C B S Y X R l J n F 1 b 3 Q 7 L C Z x d W 9 0 O 0 w 6 Q i B S Y X R p b y Z x d W 9 0 O y w m c X V v d D t F e G N l c 3 M g T G F u Z C B B c m V h J n F 1 b 3 Q 7 L C Z x d W 9 0 O 0 V 4 Y 2 V z c y B M Y W 5 k I F Z h b H V l J n F 1 b 3 Q 7 L C Z x d W 9 0 O 0 1 h c m t l d C B W Y W x 1 Z S Z x d W 9 0 O y w m c X V v d D t G a W 5 h b C B N V i A v I F N G J n F 1 b 3 Q 7 L C Z x d W 9 0 O z I w M j U g U G F y d G l h b C B W Y W x 1 Z S Z x d W 9 0 O y w m c X V v d D s y M D I 1 I F B h c n R p Y W w g V m F s d W U g U m V h c 2 9 u J n F 1 b 3 Q 7 X S I v P j x F b n R y e S B U e X B l P S J G a W x s Z W R D b 2 1 w b G V 0 Z V J l c 3 V s d F R v V 2 9 y a 3 N o Z W V 0 I i B W Y W x 1 Z T 0 i b D E i L z 4 8 R W 5 0 c n k g V H l w Z T 0 i R m l s b F N 0 Y X R 1 c y I g V m F s d W U 9 I n N X Y W l 0 a W 5 n R m 9 y R X h j Z W x S Z W Z y Z X N o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Z G Q w M T g x M D M t M T R h Z i 0 0 N j h h L T k w Y m U t Z G J m M z d j Y m I 1 M D F i I i 8 + P E V u d H J 5 I F R 5 c G U 9 I l F 1 Z X J 5 S U Q i I F Z h b H V l P S J z N T g z Y m M 5 Z j E t M W N i Z i 0 0 O T k x L T h l M W E t N T N k N G Y w Y T R l N T I y I i 8 + P E V u d H J 5 I F R 5 c G U 9 I l J l b G F 0 a W 9 u c 2 h p c E l u Z m 9 D b 2 5 0 Y W l u Z X I i I F Z h b H V l P S J z e y Z x d W 9 0 O 2 N v b H V t b k N v d W 5 0 J n F 1 b 3 Q 7 O j I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J b m R 1 c 3 R y a W F s c y 9 B d X R v U m V t b 3 Z l Z E N v b H V t b n M x L n t L Z X l Q S U 4 s M H 0 m c X V v d D s s J n F 1 b 3 Q 7 U 2 V j d G l v b j E v S W 5 k d X N 0 c m l h b H M v Q X V 0 b 1 J l b W 9 2 Z W R D b 2 x 1 b W 5 z M S 5 7 U E l O c y w x f S Z x d W 9 0 O y w m c X V v d D t T Z W N 0 a W 9 u M S 9 J b m R 1 c 3 R y a W F s c y 9 B d X R v U m V t b 3 Z l Z E N v b H V t b n M x L n t B Z G R y Z X N z L D J 9 J n F 1 b 3 Q 7 L C Z x d W 9 0 O 1 N l Y 3 R p b 2 4 x L 0 l u Z H V z d H J p Y W x z L 0 F 1 d G 9 S Z W 1 v d m V k Q 2 9 s d W 1 u c z E u e 1 R h e C B E a X N 0 c m l j d C w z f S Z x d W 9 0 O y w m c X V v d D t T Z W N 0 a W 9 u M S 9 J b m R 1 c 3 R y a W F s c y 9 B d X R v U m V t b 3 Z l Z E N v b H V t b n M x L n t D b G F z c 2 V z L D R 9 J n F 1 b 3 Q 7 L C Z x d W 9 0 O 1 N l Y 3 R p b 2 4 x L 0 l u Z H V z d H J p Y W x z L 0 F 1 d G 9 S Z W 1 v d m V k Q 2 9 s d W 1 u c z E u e 1 N 1 Y m N s Y X N z M i w 1 f S Z x d W 9 0 O y w m c X V v d D t T Z W N 0 a W 9 u M S 9 J b m R 1 c 3 R y a W F s c y 9 B d X R v U m V t b 3 Z l Z E N v b H V t b n M x L n t M Y W 5 k L l R v d G F s I F N G L D Z 9 J n F 1 b 3 Q 7 L C Z x d W 9 0 O 1 N l Y 3 R p b 2 4 x L 0 l u Z H V z d H J p Y W x z L 0 F 1 d G 9 S Z W 1 v d m V k Q 2 9 s d W 1 u c z E u e 0 J s Z G d T R i w 3 f S Z x d W 9 0 O y w m c X V v d D t T Z W N 0 a W 9 u M S 9 J b m R 1 c 3 R y a W F s c y 9 B d X R v U m V t b 3 Z l Z E N v b H V t b n M x L n t Z Z W F y Q m x 0 L D h 9 J n F 1 b 3 Q 7 L C Z x d W 9 0 O 1 N l Y 3 R p b 2 4 x L 0 l u Z H V z d H J p Y W x z L 0 F 1 d G 9 S Z W 1 v d m V k Q 2 9 s d W 1 u c z E u e 0 l u d m V z d G 1 l b n Q g U m F 0 a W 5 n L D l 9 J n F 1 b 3 Q 7 L C Z x d W 9 0 O 1 N l Y 3 R p b 2 4 x L 0 l u Z H V z d H J p Y W x z L 0 F 1 d G 9 S Z W 1 v d m V k Q 2 9 s d W 1 u c z E u e 0 F k a i B S Z W 5 0 I C Q v U 0 Y s M T B 9 J n F 1 b 3 Q 7 L C Z x d W 9 0 O 1 N l Y 3 R p b 2 4 x L 0 l u Z H V z d H J p Y W x z L 0 F 1 d G 9 S Z W 1 v d m V k Q 2 9 s d W 1 u c z E u e 1 B H S S w x M X 0 m c X V v d D s s J n F 1 b 3 Q 7 U 2 V j d G l v b j E v S W 5 k d X N 0 c m l h b H M v Q X V 0 b 1 J l b W 9 2 Z W R D b 2 x 1 b W 5 z M S 5 7 V i 9 D L D E y f S Z x d W 9 0 O y w m c X V v d D t T Z W N 0 a W 9 u M S 9 J b m R 1 c 3 R y a W F s c y 9 B d X R v U m V t b 3 Z l Z E N v b H V t b n M x L n t F R 0 k s M T N 9 J n F 1 b 3 Q 7 L C Z x d W 9 0 O 1 N l Y 3 R p b 2 4 x L 0 l u Z H V z d H J p Y W x z L 0 F 1 d G 9 S Z W 1 v d m V k Q 2 9 s d W 1 u c z E u e y U g R X h w L i w x N H 0 m c X V v d D s s J n F 1 b 3 Q 7 U 2 V j d G l v b j E v S W 5 k d X N 0 c m l h b H M v Q X V 0 b 1 J l b W 9 2 Z W R D b 2 x 1 b W 5 z M S 5 7 T k 9 J L D E 1 f S Z x d W 9 0 O y w m c X V v d D t T Z W N 0 a W 9 u M S 9 J b m R 1 c 3 R y a W F s c y 9 B d X R v U m V t b 3 Z l Z E N v b H V t b n M x L n t D Y X A g U m F 0 Z S w x N n 0 m c X V v d D s s J n F 1 b 3 Q 7 U 2 V j d G l v b j E v S W 5 k d X N 0 c m l h b H M v Q X V 0 b 1 J l b W 9 2 Z W R D b 2 x 1 b W 5 z M S 5 7 T D p C I F J h d G l v L D E 3 f S Z x d W 9 0 O y w m c X V v d D t T Z W N 0 a W 9 u M S 9 J b m R 1 c 3 R y a W F s c y 9 B d X R v U m V t b 3 Z l Z E N v b H V t b n M x L n t F e G N l c 3 M g T G F u Z C B B c m V h L D E 4 f S Z x d W 9 0 O y w m c X V v d D t T Z W N 0 a W 9 u M S 9 J b m R 1 c 3 R y a W F s c y 9 B d X R v U m V t b 3 Z l Z E N v b H V t b n M x L n t F e G N l c 3 M g T G F u Z C B W Y W x 1 Z S w x O X 0 m c X V v d D s s J n F 1 b 3 Q 7 U 2 V j d G l v b j E v S W 5 k d X N 0 c m l h b H M v Q X V 0 b 1 J l b W 9 2 Z W R D b 2 x 1 b W 5 z M S 5 7 T W F y a 2 V 0 I F Z h b H V l L D I w f S Z x d W 9 0 O y w m c X V v d D t T Z W N 0 a W 9 u M S 9 J b m R 1 c 3 R y a W F s c y 9 B d X R v U m V t b 3 Z l Z E N v b H V t b n M x L n t G a W 5 h b C B N V i A v I F N G L D I x f S Z x d W 9 0 O y w m c X V v d D t T Z W N 0 a W 9 u M S 9 J b m R 1 c 3 R y a W F s c y 9 B d X R v U m V t b 3 Z l Z E N v b H V t b n M x L n s y M D I 1 I F B h c n R p Y W w g V m F s d W U s M j J 9 J n F 1 b 3 Q 7 L C Z x d W 9 0 O 1 N l Y 3 R p b 2 4 x L 0 l u Z H V z d H J p Y W x z L 0 F 1 d G 9 S Z W 1 v d m V k Q 2 9 s d W 1 u c z E u e z I w M j U g U G F y d G l h b C B W Y W x 1 Z S B S Z W F z b 2 4 s M j N 9 J n F 1 b 3 Q 7 X S w m c X V v d D t D b 2 x 1 b W 5 D b 3 V u d C Z x d W 9 0 O z o y N C w m c X V v d D t L Z X l D b 2 x 1 b W 5 O Y W 1 l c y Z x d W 9 0 O z p b X S w m c X V v d D t D b 2 x 1 b W 5 J Z G V u d G l 0 a W V z J n F 1 b 3 Q 7 O l s m c X V v d D t T Z W N 0 a W 9 u M S 9 J b m R 1 c 3 R y a W F s c y 9 B d X R v U m V t b 3 Z l Z E N v b H V t b n M x L n t L Z X l Q S U 4 s M H 0 m c X V v d D s s J n F 1 b 3 Q 7 U 2 V j d G l v b j E v S W 5 k d X N 0 c m l h b H M v Q X V 0 b 1 J l b W 9 2 Z W R D b 2 x 1 b W 5 z M S 5 7 U E l O c y w x f S Z x d W 9 0 O y w m c X V v d D t T Z W N 0 a W 9 u M S 9 J b m R 1 c 3 R y a W F s c y 9 B d X R v U m V t b 3 Z l Z E N v b H V t b n M x L n t B Z G R y Z X N z L D J 9 J n F 1 b 3 Q 7 L C Z x d W 9 0 O 1 N l Y 3 R p b 2 4 x L 0 l u Z H V z d H J p Y W x z L 0 F 1 d G 9 S Z W 1 v d m V k Q 2 9 s d W 1 u c z E u e 1 R h e C B E a X N 0 c m l j d C w z f S Z x d W 9 0 O y w m c X V v d D t T Z W N 0 a W 9 u M S 9 J b m R 1 c 3 R y a W F s c y 9 B d X R v U m V t b 3 Z l Z E N v b H V t b n M x L n t D b G F z c 2 V z L D R 9 J n F 1 b 3 Q 7 L C Z x d W 9 0 O 1 N l Y 3 R p b 2 4 x L 0 l u Z H V z d H J p Y W x z L 0 F 1 d G 9 S Z W 1 v d m V k Q 2 9 s d W 1 u c z E u e 1 N 1 Y m N s Y X N z M i w 1 f S Z x d W 9 0 O y w m c X V v d D t T Z W N 0 a W 9 u M S 9 J b m R 1 c 3 R y a W F s c y 9 B d X R v U m V t b 3 Z l Z E N v b H V t b n M x L n t M Y W 5 k L l R v d G F s I F N G L D Z 9 J n F 1 b 3 Q 7 L C Z x d W 9 0 O 1 N l Y 3 R p b 2 4 x L 0 l u Z H V z d H J p Y W x z L 0 F 1 d G 9 S Z W 1 v d m V k Q 2 9 s d W 1 u c z E u e 0 J s Z G d T R i w 3 f S Z x d W 9 0 O y w m c X V v d D t T Z W N 0 a W 9 u M S 9 J b m R 1 c 3 R y a W F s c y 9 B d X R v U m V t b 3 Z l Z E N v b H V t b n M x L n t Z Z W F y Q m x 0 L D h 9 J n F 1 b 3 Q 7 L C Z x d W 9 0 O 1 N l Y 3 R p b 2 4 x L 0 l u Z H V z d H J p Y W x z L 0 F 1 d G 9 S Z W 1 v d m V k Q 2 9 s d W 1 u c z E u e 0 l u d m V z d G 1 l b n Q g U m F 0 a W 5 n L D l 9 J n F 1 b 3 Q 7 L C Z x d W 9 0 O 1 N l Y 3 R p b 2 4 x L 0 l u Z H V z d H J p Y W x z L 0 F 1 d G 9 S Z W 1 v d m V k Q 2 9 s d W 1 u c z E u e 0 F k a i B S Z W 5 0 I C Q v U 0 Y s M T B 9 J n F 1 b 3 Q 7 L C Z x d W 9 0 O 1 N l Y 3 R p b 2 4 x L 0 l u Z H V z d H J p Y W x z L 0 F 1 d G 9 S Z W 1 v d m V k Q 2 9 s d W 1 u c z E u e 1 B H S S w x M X 0 m c X V v d D s s J n F 1 b 3 Q 7 U 2 V j d G l v b j E v S W 5 k d X N 0 c m l h b H M v Q X V 0 b 1 J l b W 9 2 Z W R D b 2 x 1 b W 5 z M S 5 7 V i 9 D L D E y f S Z x d W 9 0 O y w m c X V v d D t T Z W N 0 a W 9 u M S 9 J b m R 1 c 3 R y a W F s c y 9 B d X R v U m V t b 3 Z l Z E N v b H V t b n M x L n t F R 0 k s M T N 9 J n F 1 b 3 Q 7 L C Z x d W 9 0 O 1 N l Y 3 R p b 2 4 x L 0 l u Z H V z d H J p Y W x z L 0 F 1 d G 9 S Z W 1 v d m V k Q 2 9 s d W 1 u c z E u e y U g R X h w L i w x N H 0 m c X V v d D s s J n F 1 b 3 Q 7 U 2 V j d G l v b j E v S W 5 k d X N 0 c m l h b H M v Q X V 0 b 1 J l b W 9 2 Z W R D b 2 x 1 b W 5 z M S 5 7 T k 9 J L D E 1 f S Z x d W 9 0 O y w m c X V v d D t T Z W N 0 a W 9 u M S 9 J b m R 1 c 3 R y a W F s c y 9 B d X R v U m V t b 3 Z l Z E N v b H V t b n M x L n t D Y X A g U m F 0 Z S w x N n 0 m c X V v d D s s J n F 1 b 3 Q 7 U 2 V j d G l v b j E v S W 5 k d X N 0 c m l h b H M v Q X V 0 b 1 J l b W 9 2 Z W R D b 2 x 1 b W 5 z M S 5 7 T D p C I F J h d G l v L D E 3 f S Z x d W 9 0 O y w m c X V v d D t T Z W N 0 a W 9 u M S 9 J b m R 1 c 3 R y a W F s c y 9 B d X R v U m V t b 3 Z l Z E N v b H V t b n M x L n t F e G N l c 3 M g T G F u Z C B B c m V h L D E 4 f S Z x d W 9 0 O y w m c X V v d D t T Z W N 0 a W 9 u M S 9 J b m R 1 c 3 R y a W F s c y 9 B d X R v U m V t b 3 Z l Z E N v b H V t b n M x L n t F e G N l c 3 M g T G F u Z C B W Y W x 1 Z S w x O X 0 m c X V v d D s s J n F 1 b 3 Q 7 U 2 V j d G l v b j E v S W 5 k d X N 0 c m l h b H M v Q X V 0 b 1 J l b W 9 2 Z W R D b 2 x 1 b W 5 z M S 5 7 T W F y a 2 V 0 I F Z h b H V l L D I w f S Z x d W 9 0 O y w m c X V v d D t T Z W N 0 a W 9 u M S 9 J b m R 1 c 3 R y a W F s c y 9 B d X R v U m V t b 3 Z l Z E N v b H V t b n M x L n t G a W 5 h b C B N V i A v I F N G L D I x f S Z x d W 9 0 O y w m c X V v d D t T Z W N 0 a W 9 u M S 9 J b m R 1 c 3 R y a W F s c y 9 B d X R v U m V t b 3 Z l Z E N v b H V t b n M x L n s y M D I 1 I F B h c n R p Y W w g V m F s d W U s M j J 9 J n F 1 b 3 Q 7 L C Z x d W 9 0 O 1 N l Y 3 R p b 2 4 x L 0 l u Z H V z d H J p Y W x z L 0 F 1 d G 9 S Z W 1 v d m V k Q 2 9 s d W 1 u c z E u e z I w M j U g U G F y d G l h b C B W Y W x 1 Z S B S Z W F z b 2 4 s M j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T X V s d G l m Y W 1 p b H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C 0 y M V Q y M D o x M z o x M S 4 z M D k 5 M D g x W i I v P j x F b n R y e S B U e X B l P S J G a W x s Q 2 9 s d W 1 u V H l w Z X M i I F Z h b H V l P S J z Q U F B Q U F B Q U F B Q U F B Q U F B Q U F B Q U F B Q U F B Q U F B R U F B U U F B Q U F B Q U F B P S I v P j x F b n R y e S B U e X B l P S J G a W x s Q 2 9 s d W 1 u T m F t Z X M i I F Z h b H V l P S J z W y Z x d W 9 0 O 0 t l e V B J T i Z x d W 9 0 O y w m c X V v d D t Q S U 5 z J n F 1 b 3 Q 7 L C Z x d W 9 0 O 0 N s Y X N z Z X M m c X V v d D s s J n F 1 b 3 Q 7 Q W R k c m V z c y Z x d W 9 0 O y w m c X V v d D t U Y X g g R G l z d H J p Y 3 Q m c X V v d D s s J n F 1 b 3 Q 7 T G F u Z C 5 U b 3 R h b C B T R i Z x d W 9 0 O y w m c X V v d D t T d W J j b G F z c z I m c X V v d D s s J n F 1 b 3 Q 7 Q m x k Z 1 N G J n F 1 b 3 Q 7 L C Z x d W 9 0 O 1 N 0 d W R p b 3 M m c X V v d D s s J n F 1 b 3 Q 7 M U J S J n F 1 b 3 Q 7 L C Z x d W 9 0 O z J C U i Z x d W 9 0 O y w m c X V v d D s z Q l I m c X V v d D s s J n F 1 b 3 Q 7 N E J S J n F 1 b 3 Q 7 L C Z x d W 9 0 O 0 1 v Y m l s Z U h v b W V Q Y W R z J n F 1 b 3 Q 7 L C Z x d W 9 0 O 0 N v b W 1 T R i Z x d W 9 0 O y w m c X V v d D t Z Z W F y Q m x 0 J n F 1 b 3 Q 7 L C Z x d W 9 0 O 0 l u d m V z d G 1 l b n Q g U m F 0 a W 5 n J n F 1 b 3 Q 7 L C Z x d W 9 0 O 0 F k a n V z d G V k I F B H S S Z x d W 9 0 O y w m c X V v d D t W L 0 M m c X V v d D s s J n F 1 b 3 Q 7 R U d J J n F 1 b 3 Q 7 L C Z x d W 9 0 O y U g R X h w L i Z x d W 9 0 O y w m c X V v d D t O T 0 k m c X V v d D s s J n F 1 b 3 Q 7 Q 2 F w I F J h d G U m c X V v d D s s J n F 1 b 3 Q 7 V G F 4 I E x v Y W Q m c X V v d D s s J n F 1 b 3 Q 7 T G 9 h Z G V k I E N h c C Z x d W 9 0 O y w m c X V v d D t N Y X J r Z X Q g V m F s d W U m c X V v d D s s J n F 1 b 3 Q 7 R m l u Y W w g T V Y g L y B V b m l 0 J n F 1 b 3 Q 7 L C Z x d W 9 0 O z I w M j Y g U G F y d G l h b C B W Y W x 1 Z S Z x d W 9 0 O y w m c X V v d D s y M D I 2 I F B h c n R p Y W w g V m F s d W U g U m V h c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R k M D E 4 M T A z L T E 0 Y W Y t N D Y 4 Y S 0 5 M G J l L W R i Z j M 3 Y 2 J i N T A x Y i I v P j x F b n R y e S B U e X B l P S J R d W V y e U l E I i B W Y W x 1 Z T 0 i c 2 Y 3 N T N h M W Y 0 L T h h O W I t N G U 5 M y 0 4 O T k 5 L T k 1 N T M 0 O T N k Y j g 5 O C I v P j x F b n R y e S B U e X B l P S J S Z W x h d G l v b n N o a X B J b m Z v Q 2 9 u d G F p b m V y I i B W Y W x 1 Z T 0 i c 3 s m c X V v d D t j b 2 x 1 b W 5 D b 3 V u d C Z x d W 9 0 O z o y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X V s d G l m Y W 1 p b H k v Q X V 0 b 1 J l b W 9 2 Z W R D b 2 x 1 b W 5 z M S 5 7 S 2 V 5 U E l O L D B 9 J n F 1 b 3 Q 7 L C Z x d W 9 0 O 1 N l Y 3 R p b 2 4 x L 0 1 1 b H R p Z m F t a W x 5 L 0 F 1 d G 9 S Z W 1 v d m V k Q 2 9 s d W 1 u c z E u e 1 B J T n M s M X 0 m c X V v d D s s J n F 1 b 3 Q 7 U 2 V j d G l v b j E v T X V s d G l m Y W 1 p b H k v Q X V 0 b 1 J l b W 9 2 Z W R D b 2 x 1 b W 5 z M S 5 7 Q 2 x h c 3 N l c y w y f S Z x d W 9 0 O y w m c X V v d D t T Z W N 0 a W 9 u M S 9 N d W x 0 a W Z h b W l s e S 9 B d X R v U m V t b 3 Z l Z E N v b H V t b n M x L n t B Z G R y Z X N z L D N 9 J n F 1 b 3 Q 7 L C Z x d W 9 0 O 1 N l Y 3 R p b 2 4 x L 0 1 1 b H R p Z m F t a W x 5 L 0 F 1 d G 9 S Z W 1 v d m V k Q 2 9 s d W 1 u c z E u e 1 R h e C B E a X N 0 c m l j d C w 0 f S Z x d W 9 0 O y w m c X V v d D t T Z W N 0 a W 9 u M S 9 N d W x 0 a W Z h b W l s e S 9 B d X R v U m V t b 3 Z l Z E N v b H V t b n M x L n t M Y W 5 k L l R v d G F s I F N G L D V 9 J n F 1 b 3 Q 7 L C Z x d W 9 0 O 1 N l Y 3 R p b 2 4 x L 0 1 1 b H R p Z m F t a W x 5 L 0 F 1 d G 9 S Z W 1 v d m V k Q 2 9 s d W 1 u c z E u e 1 N 1 Y m N s Y X N z M i w 2 f S Z x d W 9 0 O y w m c X V v d D t T Z W N 0 a W 9 u M S 9 N d W x 0 a W Z h b W l s e S 9 B d X R v U m V t b 3 Z l Z E N v b H V t b n M x L n t C b G R n U 0 Y s N 3 0 m c X V v d D s s J n F 1 b 3 Q 7 U 2 V j d G l v b j E v T X V s d G l m Y W 1 p b H k v Q X V 0 b 1 J l b W 9 2 Z W R D b 2 x 1 b W 5 z M S 5 7 U 3 R 1 Z G l v c y w 4 f S Z x d W 9 0 O y w m c X V v d D t T Z W N 0 a W 9 u M S 9 N d W x 0 a W Z h b W l s e S 9 B d X R v U m V t b 3 Z l Z E N v b H V t b n M x L n s x Q l I s O X 0 m c X V v d D s s J n F 1 b 3 Q 7 U 2 V j d G l v b j E v T X V s d G l m Y W 1 p b H k v Q X V 0 b 1 J l b W 9 2 Z W R D b 2 x 1 b W 5 z M S 5 7 M k J S L D E w f S Z x d W 9 0 O y w m c X V v d D t T Z W N 0 a W 9 u M S 9 N d W x 0 a W Z h b W l s e S 9 B d X R v U m V t b 3 Z l Z E N v b H V t b n M x L n s z Q l I s M T F 9 J n F 1 b 3 Q 7 L C Z x d W 9 0 O 1 N l Y 3 R p b 2 4 x L 0 1 1 b H R p Z m F t a W x 5 L 0 F 1 d G 9 S Z W 1 v d m V k Q 2 9 s d W 1 u c z E u e z R C U i w x M n 0 m c X V v d D s s J n F 1 b 3 Q 7 U 2 V j d G l v b j E v T X V s d G l m Y W 1 p b H k v Q X V 0 b 1 J l b W 9 2 Z W R D b 2 x 1 b W 5 z M S 5 7 T W 9 i a W x l S G 9 t Z V B h Z H M s M T N 9 J n F 1 b 3 Q 7 L C Z x d W 9 0 O 1 N l Y 3 R p b 2 4 x L 0 1 1 b H R p Z m F t a W x 5 L 0 F 1 d G 9 S Z W 1 v d m V k Q 2 9 s d W 1 u c z E u e 0 N v b W 1 T R i w x N H 0 m c X V v d D s s J n F 1 b 3 Q 7 U 2 V j d G l v b j E v T X V s d G l m Y W 1 p b H k v Q X V 0 b 1 J l b W 9 2 Z W R D b 2 x 1 b W 5 z M S 5 7 W W V h c k J s d C w x N X 0 m c X V v d D s s J n F 1 b 3 Q 7 U 2 V j d G l v b j E v T X V s d G l m Y W 1 p b H k v Q X V 0 b 1 J l b W 9 2 Z W R D b 2 x 1 b W 5 z M S 5 7 S W 5 2 Z X N 0 b W V u d C B S Y X R p b m c s M T Z 9 J n F 1 b 3 Q 7 L C Z x d W 9 0 O 1 N l Y 3 R p b 2 4 x L 0 1 1 b H R p Z m F t a W x 5 L 0 F 1 d G 9 S Z W 1 v d m V k Q 2 9 s d W 1 u c z E u e 0 F k a n V z d G V k I F B H S S w x N 3 0 m c X V v d D s s J n F 1 b 3 Q 7 U 2 V j d G l v b j E v T X V s d G l m Y W 1 p b H k v Q X V 0 b 1 J l b W 9 2 Z W R D b 2 x 1 b W 5 z M S 5 7 V i 9 D L D E 4 f S Z x d W 9 0 O y w m c X V v d D t T Z W N 0 a W 9 u M S 9 N d W x 0 a W Z h b W l s e S 9 B d X R v U m V t b 3 Z l Z E N v b H V t b n M x L n t F R 0 k s M T l 9 J n F 1 b 3 Q 7 L C Z x d W 9 0 O 1 N l Y 3 R p b 2 4 x L 0 1 1 b H R p Z m F t a W x 5 L 0 F 1 d G 9 S Z W 1 v d m V k Q 2 9 s d W 1 u c z E u e y U g R X h w L i w y M H 0 m c X V v d D s s J n F 1 b 3 Q 7 U 2 V j d G l v b j E v T X V s d G l m Y W 1 p b H k v Q X V 0 b 1 J l b W 9 2 Z W R D b 2 x 1 b W 5 z M S 5 7 T k 9 J L D I x f S Z x d W 9 0 O y w m c X V v d D t T Z W N 0 a W 9 u M S 9 N d W x 0 a W Z h b W l s e S 9 B d X R v U m V t b 3 Z l Z E N v b H V t b n M x L n t D Y X A g U m F 0 Z S w y M n 0 m c X V v d D s s J n F 1 b 3 Q 7 U 2 V j d G l v b j E v T X V s d G l m Y W 1 p b H k v Q X V 0 b 1 J l b W 9 2 Z W R D b 2 x 1 b W 5 z M S 5 7 V G F 4 I E x v Y W Q s M j N 9 J n F 1 b 3 Q 7 L C Z x d W 9 0 O 1 N l Y 3 R p b 2 4 x L 0 1 1 b H R p Z m F t a W x 5 L 0 F 1 d G 9 S Z W 1 v d m V k Q 2 9 s d W 1 u c z E u e 0 x v Y W R l Z C B D Y X A s M j R 9 J n F 1 b 3 Q 7 L C Z x d W 9 0 O 1 N l Y 3 R p b 2 4 x L 0 1 1 b H R p Z m F t a W x 5 L 0 F 1 d G 9 S Z W 1 v d m V k Q 2 9 s d W 1 u c z E u e 0 1 h c m t l d C B W Y W x 1 Z S w y N X 0 m c X V v d D s s J n F 1 b 3 Q 7 U 2 V j d G l v b j E v T X V s d G l m Y W 1 p b H k v Q X V 0 b 1 J l b W 9 2 Z W R D b 2 x 1 b W 5 z M S 5 7 R m l u Y W w g T V Y g L y B V b m l 0 L D I 2 f S Z x d W 9 0 O y w m c X V v d D t T Z W N 0 a W 9 u M S 9 N d W x 0 a W Z h b W l s e S 9 B d X R v U m V t b 3 Z l Z E N v b H V t b n M x L n s y M D I 2 I F B h c n R p Y W w g V m F s d W U s M j d 9 J n F 1 b 3 Q 7 L C Z x d W 9 0 O 1 N l Y 3 R p b 2 4 x L 0 1 1 b H R p Z m F t a W x 5 L 0 F 1 d G 9 S Z W 1 v d m V k Q 2 9 s d W 1 u c z E u e z I w M j Y g U G F y d G l h b C B W Y W x 1 Z S B S Z W F z b 2 4 s M j h 9 J n F 1 b 3 Q 7 X S w m c X V v d D t D b 2 x 1 b W 5 D b 3 V u d C Z x d W 9 0 O z o y O S w m c X V v d D t L Z X l D b 2 x 1 b W 5 O Y W 1 l c y Z x d W 9 0 O z p b X S w m c X V v d D t D b 2 x 1 b W 5 J Z G V u d G l 0 a W V z J n F 1 b 3 Q 7 O l s m c X V v d D t T Z W N 0 a W 9 u M S 9 N d W x 0 a W Z h b W l s e S 9 B d X R v U m V t b 3 Z l Z E N v b H V t b n M x L n t L Z X l Q S U 4 s M H 0 m c X V v d D s s J n F 1 b 3 Q 7 U 2 V j d G l v b j E v T X V s d G l m Y W 1 p b H k v Q X V 0 b 1 J l b W 9 2 Z W R D b 2 x 1 b W 5 z M S 5 7 U E l O c y w x f S Z x d W 9 0 O y w m c X V v d D t T Z W N 0 a W 9 u M S 9 N d W x 0 a W Z h b W l s e S 9 B d X R v U m V t b 3 Z l Z E N v b H V t b n M x L n t D b G F z c 2 V z L D J 9 J n F 1 b 3 Q 7 L C Z x d W 9 0 O 1 N l Y 3 R p b 2 4 x L 0 1 1 b H R p Z m F t a W x 5 L 0 F 1 d G 9 S Z W 1 v d m V k Q 2 9 s d W 1 u c z E u e 0 F k Z H J l c 3 M s M 3 0 m c X V v d D s s J n F 1 b 3 Q 7 U 2 V j d G l v b j E v T X V s d G l m Y W 1 p b H k v Q X V 0 b 1 J l b W 9 2 Z W R D b 2 x 1 b W 5 z M S 5 7 V G F 4 I E R p c 3 R y a W N 0 L D R 9 J n F 1 b 3 Q 7 L C Z x d W 9 0 O 1 N l Y 3 R p b 2 4 x L 0 1 1 b H R p Z m F t a W x 5 L 0 F 1 d G 9 S Z W 1 v d m V k Q 2 9 s d W 1 u c z E u e 0 x h b m Q u V G 9 0 Y W w g U 0 Y s N X 0 m c X V v d D s s J n F 1 b 3 Q 7 U 2 V j d G l v b j E v T X V s d G l m Y W 1 p b H k v Q X V 0 b 1 J l b W 9 2 Z W R D b 2 x 1 b W 5 z M S 5 7 U 3 V i Y 2 x h c 3 M y L D Z 9 J n F 1 b 3 Q 7 L C Z x d W 9 0 O 1 N l Y 3 R p b 2 4 x L 0 1 1 b H R p Z m F t a W x 5 L 0 F 1 d G 9 S Z W 1 v d m V k Q 2 9 s d W 1 u c z E u e 0 J s Z G d T R i w 3 f S Z x d W 9 0 O y w m c X V v d D t T Z W N 0 a W 9 u M S 9 N d W x 0 a W Z h b W l s e S 9 B d X R v U m V t b 3 Z l Z E N v b H V t b n M x L n t T d H V k a W 9 z L D h 9 J n F 1 b 3 Q 7 L C Z x d W 9 0 O 1 N l Y 3 R p b 2 4 x L 0 1 1 b H R p Z m F t a W x 5 L 0 F 1 d G 9 S Z W 1 v d m V k Q 2 9 s d W 1 u c z E u e z F C U i w 5 f S Z x d W 9 0 O y w m c X V v d D t T Z W N 0 a W 9 u M S 9 N d W x 0 a W Z h b W l s e S 9 B d X R v U m V t b 3 Z l Z E N v b H V t b n M x L n s y Q l I s M T B 9 J n F 1 b 3 Q 7 L C Z x d W 9 0 O 1 N l Y 3 R p b 2 4 x L 0 1 1 b H R p Z m F t a W x 5 L 0 F 1 d G 9 S Z W 1 v d m V k Q 2 9 s d W 1 u c z E u e z N C U i w x M X 0 m c X V v d D s s J n F 1 b 3 Q 7 U 2 V j d G l v b j E v T X V s d G l m Y W 1 p b H k v Q X V 0 b 1 J l b W 9 2 Z W R D b 2 x 1 b W 5 z M S 5 7 N E J S L D E y f S Z x d W 9 0 O y w m c X V v d D t T Z W N 0 a W 9 u M S 9 N d W x 0 a W Z h b W l s e S 9 B d X R v U m V t b 3 Z l Z E N v b H V t b n M x L n t N b 2 J p b G V I b 2 1 l U G F k c y w x M 3 0 m c X V v d D s s J n F 1 b 3 Q 7 U 2 V j d G l v b j E v T X V s d G l m Y W 1 p b H k v Q X V 0 b 1 J l b W 9 2 Z W R D b 2 x 1 b W 5 z M S 5 7 Q 2 9 t b V N G L D E 0 f S Z x d W 9 0 O y w m c X V v d D t T Z W N 0 a W 9 u M S 9 N d W x 0 a W Z h b W l s e S 9 B d X R v U m V t b 3 Z l Z E N v b H V t b n M x L n t Z Z W F y Q m x 0 L D E 1 f S Z x d W 9 0 O y w m c X V v d D t T Z W N 0 a W 9 u M S 9 N d W x 0 a W Z h b W l s e S 9 B d X R v U m V t b 3 Z l Z E N v b H V t b n M x L n t J b n Z l c 3 R t Z W 5 0 I F J h d G l u Z y w x N n 0 m c X V v d D s s J n F 1 b 3 Q 7 U 2 V j d G l v b j E v T X V s d G l m Y W 1 p b H k v Q X V 0 b 1 J l b W 9 2 Z W R D b 2 x 1 b W 5 z M S 5 7 Q W R q d X N 0 Z W Q g U E d J L D E 3 f S Z x d W 9 0 O y w m c X V v d D t T Z W N 0 a W 9 u M S 9 N d W x 0 a W Z h b W l s e S 9 B d X R v U m V t b 3 Z l Z E N v b H V t b n M x L n t W L 0 M s M T h 9 J n F 1 b 3 Q 7 L C Z x d W 9 0 O 1 N l Y 3 R p b 2 4 x L 0 1 1 b H R p Z m F t a W x 5 L 0 F 1 d G 9 S Z W 1 v d m V k Q 2 9 s d W 1 u c z E u e 0 V H S S w x O X 0 m c X V v d D s s J n F 1 b 3 Q 7 U 2 V j d G l v b j E v T X V s d G l m Y W 1 p b H k v Q X V 0 b 1 J l b W 9 2 Z W R D b 2 x 1 b W 5 z M S 5 7 J S B F e H A u L D I w f S Z x d W 9 0 O y w m c X V v d D t T Z W N 0 a W 9 u M S 9 N d W x 0 a W Z h b W l s e S 9 B d X R v U m V t b 3 Z l Z E N v b H V t b n M x L n t O T 0 k s M j F 9 J n F 1 b 3 Q 7 L C Z x d W 9 0 O 1 N l Y 3 R p b 2 4 x L 0 1 1 b H R p Z m F t a W x 5 L 0 F 1 d G 9 S Z W 1 v d m V k Q 2 9 s d W 1 u c z E u e 0 N h c C B S Y X R l L D I y f S Z x d W 9 0 O y w m c X V v d D t T Z W N 0 a W 9 u M S 9 N d W x 0 a W Z h b W l s e S 9 B d X R v U m V t b 3 Z l Z E N v b H V t b n M x L n t U Y X g g T G 9 h Z C w y M 3 0 m c X V v d D s s J n F 1 b 3 Q 7 U 2 V j d G l v b j E v T X V s d G l m Y W 1 p b H k v Q X V 0 b 1 J l b W 9 2 Z W R D b 2 x 1 b W 5 z M S 5 7 T G 9 h Z G V k I E N h c C w y N H 0 m c X V v d D s s J n F 1 b 3 Q 7 U 2 V j d G l v b j E v T X V s d G l m Y W 1 p b H k v Q X V 0 b 1 J l b W 9 2 Z W R D b 2 x 1 b W 5 z M S 5 7 T W F y a 2 V 0 I F Z h b H V l L D I 1 f S Z x d W 9 0 O y w m c X V v d D t T Z W N 0 a W 9 u M S 9 N d W x 0 a W Z h b W l s e S 9 B d X R v U m V t b 3 Z l Z E N v b H V t b n M x L n t G a W 5 h b C B N V i A v I F V u a X Q s M j Z 9 J n F 1 b 3 Q 7 L C Z x d W 9 0 O 1 N l Y 3 R p b 2 4 x L 0 1 1 b H R p Z m F t a W x 5 L 0 F 1 d G 9 S Z W 1 v d m V k Q 2 9 s d W 1 u c z E u e z I w M j Y g U G F y d G l h b C B W Y W x 1 Z S w y N 3 0 m c X V v d D s s J n F 1 b 3 Q 7 U 2 V j d G l v b j E v T X V s d G l m Y W 1 p b H k v Q X V 0 b 1 J l b W 9 2 Z W R D b 2 x 1 b W 5 z M S 5 7 M j A y N i B Q Y X J 0 a W F s I F Z h b H V l I F J l Y X N v b i w y O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0 5 h d m l n Y X R p b 2 4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1 1 b H R p Z m F t a W x 5 I i 8 + P C 9 T d G F i b G V F b n R y a W V z P j w v S X R l b T 4 8 S X R l b T 4 8 S X R l b U x v Y 2 F 0 a W 9 u P j x J d G V t V H l w Z T 5 G b 3 J t d W x h P C 9 J d G V t V H l w Z T 4 8 S X R l b V B h d G g + U 2 V j d G l v b j E v U 3 B l Y 2 l h b H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g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C 0 y M V Q y M D o x N D o z N S 4 y M z I 4 O D Y 3 W i I v P j x F b n R y e S B U e X B l P S J G a W x s Q 2 9 s d W 1 u V H l w Z X M i I F Z h b H V l P S J z Q U F B Q U F B Q U F B Q U F B Q U F B Q U F B Q U F B Q U F B Q U F B Q U F B Q U F B Q U E 9 I i 8 + P E V u d H J 5 I F R 5 c G U 9 I k Z p b G x D b 2 x 1 b W 5 O Y W 1 l c y I g V m F s d W U 9 I n N b J n F 1 b 3 Q 7 S 2 V 5 U E l O J n F 1 b 3 Q 7 L C Z x d W 9 0 O 1 B J T n M m c X V v d D s s J n F 1 b 3 Q 7 Q 2 x h c 3 N l c y Z x d W 9 0 O y w m c X V v d D t B Z G R y Z X N z J n F 1 b 3 Q 7 L C Z x d W 9 0 O 1 R h e C B E a X N 0 c m l j d C Z x d W 9 0 O y w m c X V v d D t M Y W 5 k L l R v d G F s I F N G J n F 1 b 3 Q 7 L C Z x d W 9 0 O 1 N 1 Y m N s Y X N z M i Z x d W 9 0 O y w m c X V v d D t Z Z W F y Q m x 0 J n F 1 b 3 Q 7 L C Z x d W 9 0 O 0 l u d m V z d G 1 l b n Q g U m F 0 a W 5 n J n F 1 b 3 Q 7 L C Z x d W 9 0 O 0 F k a i B S Z W 5 0 I C Q v U 0 Y m c X V v d D s s J n F 1 b 3 Q 7 U E d J J n F 1 b 3 Q 7 L C Z x d W 9 0 O 1 Y v Q y Z x d W 9 0 O y w m c X V v d D t F R 0 k m c X V v d D s s J n F 1 b 3 Q 7 J S B F e H A u J n F 1 b 3 Q 7 L C Z x d W 9 0 O 0 5 P S S Z x d W 9 0 O y w m c X V v d D t D Y X A g U m F 0 Z S Z x d W 9 0 O y w m c X V v d D t U Y X g g T G 9 h Z C Z x d W 9 0 O y w m c X V v d D t M b 2 F k Z W Q g Q 2 F w J n F 1 b 3 Q 7 L C Z x d W 9 0 O 0 w 6 Q i B S Y X R p b y Z x d W 9 0 O y w m c X V v d D t F e G N l c 3 M g T G F u Z C B B c m V h J n F 1 b 3 Q 7 L C Z x d W 9 0 O 0 V 4 Y 2 V z c y B M Y W 5 k I F Z h b H V l J n F 1 b 3 Q 7 L C Z x d W 9 0 O 0 1 h c m t l d C B W Y W x 1 Z S Z x d W 9 0 O y w m c X V v d D t G a W 5 h b C B N V i A v I F N G J n F 1 b 3 Q 7 L C Z x d W 9 0 O z I w M j Y g U G F y d G l h b C B W Y W x 1 Z S Z x d W 9 0 O y w m c X V v d D s y M D I 2 I F B h c n R p Y W w g V m F s d W U g U m V h c 2 9 u J n F 1 b 3 Q 7 L C Z x d W 9 0 O 0 J s Z G d T R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k Z D A x O D E w M y 0 x N G F m L T Q 2 O G E t O T B i Z S 1 k Y m Y z N 2 N i Y j U w M W I i L z 4 8 R W 5 0 c n k g V H l w Z T 0 i U X V l c n l J R C I g V m F s d W U 9 I n M x Y 2 N l M T F m Z S 0 y Y z l h L T Q 3 M T I t O D V i M C 0 4 Z D E x N G M y O D M y N T M i L z 4 8 R W 5 0 c n k g V H l w Z T 0 i U m V s Y X R p b 2 5 z a G l w S W 5 m b 0 N v b n R h a W 5 l c i I g V m F s d W U 9 I n N 7 J n F 1 b 3 Q 7 Y 2 9 s d W 1 u Q 2 9 1 b n Q m c X V v d D s 6 M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w Z W N p Y W x z L 0 F 1 d G 9 S Z W 1 v d m V k Q 2 9 s d W 1 u c z E u e 0 t l e V B J T i w w f S Z x d W 9 0 O y w m c X V v d D t T Z W N 0 a W 9 u M S 9 T c G V j a W F s c y 9 B d X R v U m V t b 3 Z l Z E N v b H V t b n M x L n t Q S U 5 z L D F 9 J n F 1 b 3 Q 7 L C Z x d W 9 0 O 1 N l Y 3 R p b 2 4 x L 1 N w Z W N p Y W x z L 0 F 1 d G 9 S Z W 1 v d m V k Q 2 9 s d W 1 u c z E u e 0 N s Y X N z Z X M s M n 0 m c X V v d D s s J n F 1 b 3 Q 7 U 2 V j d G l v b j E v U 3 B l Y 2 l h b H M v Q X V 0 b 1 J l b W 9 2 Z W R D b 2 x 1 b W 5 z M S 5 7 Q W R k c m V z c y w z f S Z x d W 9 0 O y w m c X V v d D t T Z W N 0 a W 9 u M S 9 T c G V j a W F s c y 9 B d X R v U m V t b 3 Z l Z E N v b H V t b n M x L n t U Y X g g R G l z d H J p Y 3 Q s N H 0 m c X V v d D s s J n F 1 b 3 Q 7 U 2 V j d G l v b j E v U 3 B l Y 2 l h b H M v Q X V 0 b 1 J l b W 9 2 Z W R D b 2 x 1 b W 5 z M S 5 7 T G F u Z C 5 U b 3 R h b C B T R i w 1 f S Z x d W 9 0 O y w m c X V v d D t T Z W N 0 a W 9 u M S 9 T c G V j a W F s c y 9 B d X R v U m V t b 3 Z l Z E N v b H V t b n M x L n t T d W J j b G F z c z I s N n 0 m c X V v d D s s J n F 1 b 3 Q 7 U 2 V j d G l v b j E v U 3 B l Y 2 l h b H M v Q X V 0 b 1 J l b W 9 2 Z W R D b 2 x 1 b W 5 z M S 5 7 W W V h c k J s d C w 3 f S Z x d W 9 0 O y w m c X V v d D t T Z W N 0 a W 9 u M S 9 T c G V j a W F s c y 9 B d X R v U m V t b 3 Z l Z E N v b H V t b n M x L n t J b n Z l c 3 R t Z W 5 0 I F J h d G l u Z y w 4 f S Z x d W 9 0 O y w m c X V v d D t T Z W N 0 a W 9 u M S 9 T c G V j a W F s c y 9 B d X R v U m V t b 3 Z l Z E N v b H V t b n M x L n t B Z G o g U m V u d C A k L 1 N G L D l 9 J n F 1 b 3 Q 7 L C Z x d W 9 0 O 1 N l Y 3 R p b 2 4 x L 1 N w Z W N p Y W x z L 0 F 1 d G 9 S Z W 1 v d m V k Q 2 9 s d W 1 u c z E u e 1 B H S S w x M H 0 m c X V v d D s s J n F 1 b 3 Q 7 U 2 V j d G l v b j E v U 3 B l Y 2 l h b H M v Q X V 0 b 1 J l b W 9 2 Z W R D b 2 x 1 b W 5 z M S 5 7 V i 9 D L D E x f S Z x d W 9 0 O y w m c X V v d D t T Z W N 0 a W 9 u M S 9 T c G V j a W F s c y 9 B d X R v U m V t b 3 Z l Z E N v b H V t b n M x L n t F R 0 k s M T J 9 J n F 1 b 3 Q 7 L C Z x d W 9 0 O 1 N l Y 3 R p b 2 4 x L 1 N w Z W N p Y W x z L 0 F 1 d G 9 S Z W 1 v d m V k Q 2 9 s d W 1 u c z E u e y U g R X h w L i w x M 3 0 m c X V v d D s s J n F 1 b 3 Q 7 U 2 V j d G l v b j E v U 3 B l Y 2 l h b H M v Q X V 0 b 1 J l b W 9 2 Z W R D b 2 x 1 b W 5 z M S 5 7 T k 9 J L D E 0 f S Z x d W 9 0 O y w m c X V v d D t T Z W N 0 a W 9 u M S 9 T c G V j a W F s c y 9 B d X R v U m V t b 3 Z l Z E N v b H V t b n M x L n t D Y X A g U m F 0 Z S w x N X 0 m c X V v d D s s J n F 1 b 3 Q 7 U 2 V j d G l v b j E v U 3 B l Y 2 l h b H M v Q X V 0 b 1 J l b W 9 2 Z W R D b 2 x 1 b W 5 z M S 5 7 V G F 4 I E x v Y W Q s M T Z 9 J n F 1 b 3 Q 7 L C Z x d W 9 0 O 1 N l Y 3 R p b 2 4 x L 1 N w Z W N p Y W x z L 0 F 1 d G 9 S Z W 1 v d m V k Q 2 9 s d W 1 u c z E u e 0 x v Y W R l Z C B D Y X A s M T d 9 J n F 1 b 3 Q 7 L C Z x d W 9 0 O 1 N l Y 3 R p b 2 4 x L 1 N w Z W N p Y W x z L 0 F 1 d G 9 S Z W 1 v d m V k Q 2 9 s d W 1 u c z E u e 0 w 6 Q i B S Y X R p b y w x O H 0 m c X V v d D s s J n F 1 b 3 Q 7 U 2 V j d G l v b j E v U 3 B l Y 2 l h b H M v Q X V 0 b 1 J l b W 9 2 Z W R D b 2 x 1 b W 5 z M S 5 7 R X h j Z X N z I E x h b m Q g Q X J l Y S w x O X 0 m c X V v d D s s J n F 1 b 3 Q 7 U 2 V j d G l v b j E v U 3 B l Y 2 l h b H M v Q X V 0 b 1 J l b W 9 2 Z W R D b 2 x 1 b W 5 z M S 5 7 R X h j Z X N z I E x h b m Q g V m F s d W U s M j B 9 J n F 1 b 3 Q 7 L C Z x d W 9 0 O 1 N l Y 3 R p b 2 4 x L 1 N w Z W N p Y W x z L 0 F 1 d G 9 S Z W 1 v d m V k Q 2 9 s d W 1 u c z E u e 0 1 h c m t l d C B W Y W x 1 Z S w y M X 0 m c X V v d D s s J n F 1 b 3 Q 7 U 2 V j d G l v b j E v U 3 B l Y 2 l h b H M v Q X V 0 b 1 J l b W 9 2 Z W R D b 2 x 1 b W 5 z M S 5 7 R m l u Y W w g T V Y g L y B T R i w y M n 0 m c X V v d D s s J n F 1 b 3 Q 7 U 2 V j d G l v b j E v U 3 B l Y 2 l h b H M v Q X V 0 b 1 J l b W 9 2 Z W R D b 2 x 1 b W 5 z M S 5 7 M j A y N i B Q Y X J 0 a W F s I F Z h b H V l L D I z f S Z x d W 9 0 O y w m c X V v d D t T Z W N 0 a W 9 u M S 9 T c G V j a W F s c y 9 B d X R v U m V t b 3 Z l Z E N v b H V t b n M x L n s y M D I 2 I F B h c n R p Y W w g V m F s d W U g U m V h c 2 9 u L D I 0 f S Z x d W 9 0 O y w m c X V v d D t T Z W N 0 a W 9 u M S 9 T c G V j a W F s c y 9 B d X R v U m V t b 3 Z l Z E N v b H V t b n M x L n t C b G R n U 0 Y s M j V 9 J n F 1 b 3 Q 7 X S w m c X V v d D t D b 2 x 1 b W 5 D b 3 V u d C Z x d W 9 0 O z o y N i w m c X V v d D t L Z X l D b 2 x 1 b W 5 O Y W 1 l c y Z x d W 9 0 O z p b X S w m c X V v d D t D b 2 x 1 b W 5 J Z G V u d G l 0 a W V z J n F 1 b 3 Q 7 O l s m c X V v d D t T Z W N 0 a W 9 u M S 9 T c G V j a W F s c y 9 B d X R v U m V t b 3 Z l Z E N v b H V t b n M x L n t L Z X l Q S U 4 s M H 0 m c X V v d D s s J n F 1 b 3 Q 7 U 2 V j d G l v b j E v U 3 B l Y 2 l h b H M v Q X V 0 b 1 J l b W 9 2 Z W R D b 2 x 1 b W 5 z M S 5 7 U E l O c y w x f S Z x d W 9 0 O y w m c X V v d D t T Z W N 0 a W 9 u M S 9 T c G V j a W F s c y 9 B d X R v U m V t b 3 Z l Z E N v b H V t b n M x L n t D b G F z c 2 V z L D J 9 J n F 1 b 3 Q 7 L C Z x d W 9 0 O 1 N l Y 3 R p b 2 4 x L 1 N w Z W N p Y W x z L 0 F 1 d G 9 S Z W 1 v d m V k Q 2 9 s d W 1 u c z E u e 0 F k Z H J l c 3 M s M 3 0 m c X V v d D s s J n F 1 b 3 Q 7 U 2 V j d G l v b j E v U 3 B l Y 2 l h b H M v Q X V 0 b 1 J l b W 9 2 Z W R D b 2 x 1 b W 5 z M S 5 7 V G F 4 I E R p c 3 R y a W N 0 L D R 9 J n F 1 b 3 Q 7 L C Z x d W 9 0 O 1 N l Y 3 R p b 2 4 x L 1 N w Z W N p Y W x z L 0 F 1 d G 9 S Z W 1 v d m V k Q 2 9 s d W 1 u c z E u e 0 x h b m Q u V G 9 0 Y W w g U 0 Y s N X 0 m c X V v d D s s J n F 1 b 3 Q 7 U 2 V j d G l v b j E v U 3 B l Y 2 l h b H M v Q X V 0 b 1 J l b W 9 2 Z W R D b 2 x 1 b W 5 z M S 5 7 U 3 V i Y 2 x h c 3 M y L D Z 9 J n F 1 b 3 Q 7 L C Z x d W 9 0 O 1 N l Y 3 R p b 2 4 x L 1 N w Z W N p Y W x z L 0 F 1 d G 9 S Z W 1 v d m V k Q 2 9 s d W 1 u c z E u e 1 l l Y X J C b H Q s N 3 0 m c X V v d D s s J n F 1 b 3 Q 7 U 2 V j d G l v b j E v U 3 B l Y 2 l h b H M v Q X V 0 b 1 J l b W 9 2 Z W R D b 2 x 1 b W 5 z M S 5 7 S W 5 2 Z X N 0 b W V u d C B S Y X R p b m c s O H 0 m c X V v d D s s J n F 1 b 3 Q 7 U 2 V j d G l v b j E v U 3 B l Y 2 l h b H M v Q X V 0 b 1 J l b W 9 2 Z W R D b 2 x 1 b W 5 z M S 5 7 Q W R q I F J l b n Q g J C 9 T R i w 5 f S Z x d W 9 0 O y w m c X V v d D t T Z W N 0 a W 9 u M S 9 T c G V j a W F s c y 9 B d X R v U m V t b 3 Z l Z E N v b H V t b n M x L n t Q R 0 k s M T B 9 J n F 1 b 3 Q 7 L C Z x d W 9 0 O 1 N l Y 3 R p b 2 4 x L 1 N w Z W N p Y W x z L 0 F 1 d G 9 S Z W 1 v d m V k Q 2 9 s d W 1 u c z E u e 1 Y v Q y w x M X 0 m c X V v d D s s J n F 1 b 3 Q 7 U 2 V j d G l v b j E v U 3 B l Y 2 l h b H M v Q X V 0 b 1 J l b W 9 2 Z W R D b 2 x 1 b W 5 z M S 5 7 R U d J L D E y f S Z x d W 9 0 O y w m c X V v d D t T Z W N 0 a W 9 u M S 9 T c G V j a W F s c y 9 B d X R v U m V t b 3 Z l Z E N v b H V t b n M x L n s l I E V 4 c C 4 s M T N 9 J n F 1 b 3 Q 7 L C Z x d W 9 0 O 1 N l Y 3 R p b 2 4 x L 1 N w Z W N p Y W x z L 0 F 1 d G 9 S Z W 1 v d m V k Q 2 9 s d W 1 u c z E u e 0 5 P S S w x N H 0 m c X V v d D s s J n F 1 b 3 Q 7 U 2 V j d G l v b j E v U 3 B l Y 2 l h b H M v Q X V 0 b 1 J l b W 9 2 Z W R D b 2 x 1 b W 5 z M S 5 7 Q 2 F w I F J h d G U s M T V 9 J n F 1 b 3 Q 7 L C Z x d W 9 0 O 1 N l Y 3 R p b 2 4 x L 1 N w Z W N p Y W x z L 0 F 1 d G 9 S Z W 1 v d m V k Q 2 9 s d W 1 u c z E u e 1 R h e C B M b 2 F k L D E 2 f S Z x d W 9 0 O y w m c X V v d D t T Z W N 0 a W 9 u M S 9 T c G V j a W F s c y 9 B d X R v U m V t b 3 Z l Z E N v b H V t b n M x L n t M b 2 F k Z W Q g Q 2 F w L D E 3 f S Z x d W 9 0 O y w m c X V v d D t T Z W N 0 a W 9 u M S 9 T c G V j a W F s c y 9 B d X R v U m V t b 3 Z l Z E N v b H V t b n M x L n t M O k I g U m F 0 a W 8 s M T h 9 J n F 1 b 3 Q 7 L C Z x d W 9 0 O 1 N l Y 3 R p b 2 4 x L 1 N w Z W N p Y W x z L 0 F 1 d G 9 S Z W 1 v d m V k Q 2 9 s d W 1 u c z E u e 0 V 4 Y 2 V z c y B M Y W 5 k I E F y Z W E s M T l 9 J n F 1 b 3 Q 7 L C Z x d W 9 0 O 1 N l Y 3 R p b 2 4 x L 1 N w Z W N p Y W x z L 0 F 1 d G 9 S Z W 1 v d m V k Q 2 9 s d W 1 u c z E u e 0 V 4 Y 2 V z c y B M Y W 5 k I F Z h b H V l L D I w f S Z x d W 9 0 O y w m c X V v d D t T Z W N 0 a W 9 u M S 9 T c G V j a W F s c y 9 B d X R v U m V t b 3 Z l Z E N v b H V t b n M x L n t N Y X J r Z X Q g V m F s d W U s M j F 9 J n F 1 b 3 Q 7 L C Z x d W 9 0 O 1 N l Y 3 R p b 2 4 x L 1 N w Z W N p Y W x z L 0 F 1 d G 9 S Z W 1 v d m V k Q 2 9 s d W 1 u c z E u e 0 Z p b m F s I E 1 W I C 8 g U 0 Y s M j J 9 J n F 1 b 3 Q 7 L C Z x d W 9 0 O 1 N l Y 3 R p b 2 4 x L 1 N w Z W N p Y W x z L 0 F 1 d G 9 S Z W 1 v d m V k Q 2 9 s d W 1 u c z E u e z I w M j Y g U G F y d G l h b C B W Y W x 1 Z S w y M 3 0 m c X V v d D s s J n F 1 b 3 Q 7 U 2 V j d G l v b j E v U 3 B l Y 2 l h b H M v Q X V 0 b 1 J l b W 9 2 Z W R D b 2 x 1 b W 5 z M S 5 7 M j A y N i B Q Y X J 0 a W F s I F Z h b H V l I F J l Y X N v b i w y N H 0 m c X V v d D s s J n F 1 b 3 Q 7 U 2 V j d G l v b j E v U 3 B l Y 2 l h b H M v Q X V 0 b 1 J l b W 9 2 Z W R D b 2 x 1 b W 5 z M S 5 7 Q m x k Z 1 N G L D I 1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U 3 B l Y 2 l h b H M i L z 4 8 L 1 N 0 Y W J s Z U V u d H J p Z X M + P C 9 J d G V t P j x J d G V t P j x J d G V t T G 9 j Y X R p b 2 4 + P E l 0 Z W 1 U e X B l P k Z v c m 1 1 b G E 8 L 0 l 0 Z W 1 U e X B l P j x J d G V t U G F 0 a D 5 T Z W N 0 a W 9 u M S 9 B b G x O b 2 5 S Z X N f U E l O T G V 2 Z W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y 0 x M F Q x N D o x N D o y O C 4 0 M z U w M z A x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l l M G Q 1 O T N m L W Q 5 Z D c t N D I z N S 0 5 Y T h m L T E x Z T J l M 2 Q y Y m Q w M S I v P j x F b n R y e S B U e X B l P S J R d W V y e U l E I i B W Y W x 1 Z T 0 i c 2 Q 5 N T R i Z j B j L T c 0 Z T U t N D E w Z i 1 h Y z R l L W U 4 M T A w N z d l M z F h M y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L 1 N 0 Y W J s Z U V u d H J p Z X M + P C 9 J d G V t P j x J d G V t P j x J d G V t T G 9 j Y X R p b 2 4 + P E l 0 Z W 1 U e X B l P k Z v c m 1 1 b G E 8 L 0 l 0 Z W 1 U e X B l P j x J d G V t U G F 0 a D 5 T Z W N 0 a W 9 u M S 9 D b 2 1 E Y X R E Z X R h a W x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M t M T B U M T Y 6 M D M 6 M D A u O D E 0 M T Y 4 M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Z T B k N T k z Z i 1 k O W Q 3 L T Q y M z U t O W E 4 Z i 0 x M W U y Z T N k M m J k M D E i L z 4 8 R W 5 0 c n k g V H l w Z T 0 i U X V l c n l J R C I g V m F s d W U 9 I n M x M T Q 5 M j V k N y 0 3 N z I 5 L T Q w Z W Q t O D B l Y y 0 w M 2 E 0 N j l m M T E 2 Z G Y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C 9 T d G F i b G V F b n R y a W V z P j w v S X R l b T 4 8 S X R l b T 4 8 S X R l b U x v Y 2 F 0 a W 9 u P j x J d G V t V H l w Z T 5 G b 3 J t d W x h P C 9 J d G V t V H l w Z T 4 8 S X R l b V B h d G g + U 2 V j d G l v b j E v Q W x s T m 9 u U m V z U E l O c 1 9 Q Z X J L Z X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y 0 x M F Q x N j o w M z o 1 M y 4 w N T M 0 N D E 1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z l l M G Q 1 O T N m L W Q 5 Z D c t N D I z N S 0 5 Y T h m L T E x Z T J l M 2 Q y Y m Q w M S I v P j x F b n R y e S B U e X B l P S J R d W V y e U l E I i B W Y W x 1 Z T 0 i c z I 3 Z T Z j O T l i L T U x O W M t N D A w O S 1 h Y W M 2 L T l m M z c z Y T Y 1 M G Y 5 Y S I v P j x F b n R y e S B U e X B l P S J S Z X N 1 b H R U e X B l I i B W Y W x 1 Z T 0 i c 1 R h Y m x l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E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9 B b G x O b 2 5 S Z X N Q S U 5 z X 1 B y a W 9 y W W V h c l Z h b H N f U G V y S 2 V 5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M t M T B U M T Y 6 M D U 6 M D Q u N D I z N D Y x N 1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M 5 Z T B k N T k z Z i 1 k O W Q 3 L T Q y M z U t O W E 4 Z i 0 x M W U y Z T N k M m J k M D E i L z 4 8 R W 5 0 c n k g V H l w Z T 0 i U X V l c n l J R C I g V m F s d W U 9 I n M 1 M W V j M 2 F h Y y 0 1 N G F l L T Q z Z j M t O G I w Z i 0 w N T F i O D V h N W M x O G M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x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U 3 V t b W F y e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z M S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I x V D E 5 O j U y O j I 2 L j A 0 O T k x N j h a I i 8 + P E V u d H J 5 I F R 5 c G U 9 I k Z p b G x D b 2 x 1 b W 5 U e X B l c y I g V m F s d W U 9 I n N C Z 1 V E I i 8 + P E V u d H J 5 I F R 5 c G U 9 I k Z p b G x D b 2 x 1 b W 5 O Y W 1 l c y I g V m F s d W U 9 I n N b J n F 1 b 3 Q 7 U 3 V i Y 2 x h c 3 M y J n F 1 b 3 Q 7 L C Z x d W 9 0 O 1 R v d G F s I E 1 h c m t l d C B W Y W x 1 Z S Z x d W 9 0 O y w m c X V v d D s j I G 9 m I F B y b 3 B l c n R p Z X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Q 1 N j l i N G F i L T k 5 Y W E t N D M 0 N S 0 5 N D Y y L T B h Z G Z k Z T k 5 O W I 1 Y y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T d W 1 t Y X J 5 L 0 F 1 d G 9 S Z W 1 v d m V k Q 2 9 s d W 1 u c z E u e 1 N 1 Y m N s Y X N z M i w w f S Z x d W 9 0 O y w m c X V v d D t T Z W N 0 a W 9 u M S 9 T d W 1 t Y X J 5 L 0 F 1 d G 9 S Z W 1 v d m V k Q 2 9 s d W 1 u c z E u e 1 R v d G F s I E 1 h c m t l d C B W Y W x 1 Z S w x f S Z x d W 9 0 O y w m c X V v d D t T Z W N 0 a W 9 u M S 9 T d W 1 t Y X J 5 L 0 F 1 d G 9 S Z W 1 v d m V k Q 2 9 s d W 1 u c z E u e y M g b 2 Y g U H J v c G V y d G l l c y w y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U Y W J s Z S I v P j x F b n R y e S B U e X B l P S J O Y W 1 l V X B k Y X R l Z E F m d G V y R m l s b C I g V m F s d W U 9 I m w w I i 8 + P E V u d H J 5 I F R 5 c G U 9 I k Z p b G x U Y X J n Z X Q i I F Z h b H V l P S J z U 3 V t b W F y e S I v P j w v U 3 R h Y m x l R W 5 0 c m l l c z 4 8 L 0 l 0 Z W 0 + P E l 0 Z W 0 + P E l 0 Z W 1 M b 2 N h d G l v b j 4 8 S X R l b V R 5 c G U + R m 9 y b X V s Y T w v S X R l b V R 5 c G U + P E l 0 Z W 1 Q Y X R o P l N l Y 3 R p b 2 4 x L 1 N w b G l 0 Q 2 x h c 3 N Q c m 9 w Z X J 0 a W V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N C 0 y M V Q x O T o 1 M j o y N y 4 x M D g 1 N D I y W i I v P j x F b n R y e S B U e X B l P S J G a W x s Q 2 9 s d W 1 u V H l w Z X M i I F Z h b H V l P S J z Q U F B Q U F B Q U F B Q T 0 9 I i 8 + P E V u d H J 5 I F R 5 c G U 9 I k Z p b G x D b 2 x 1 b W 5 O Y W 1 l c y I g V m F s d W U 9 I n N b J n F 1 b 3 Q 7 S 2 V 5 U E l O J n F 1 b 3 Q 7 L C Z x d W 9 0 O 1 B J T n M m c X V v d D s s J n F 1 b 3 Q 7 Q W R k c m V z c y Z x d W 9 0 O y w m c X V v d D t U Y X g g R G l z d H J p Y 3 Q m c X V v d D s s J n F 1 b 3 Q 7 Q 2 x h c 3 N l c y Z x d W 9 0 O y w m c X V v d D t T d W J j b G F z c z I m c X V v d D s s J n F 1 b 3 Q 7 T W F y a 2 V 0 I F Z h b H V l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w O D E w Z D Q 3 N S 0 0 O G I 1 L T Q 4 O D I t O W J k N S 0 0 N j J h Y T E 2 Z T c x Z j g i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B s a X R D b G F z c 1 B y b 3 B l c n R p Z X M v Q X V 0 b 1 J l b W 9 2 Z W R D b 2 x 1 b W 5 z M S 5 7 S 2 V 5 U E l O L D B 9 J n F 1 b 3 Q 7 L C Z x d W 9 0 O 1 N l Y 3 R p b 2 4 x L 1 N w b G l 0 Q 2 x h c 3 N Q c m 9 w Z X J 0 a W V z L 0 F 1 d G 9 S Z W 1 v d m V k Q 2 9 s d W 1 u c z E u e 1 B J T n M s M X 0 m c X V v d D s s J n F 1 b 3 Q 7 U 2 V j d G l v b j E v U 3 B s a X R D b G F z c 1 B y b 3 B l c n R p Z X M v Q X V 0 b 1 J l b W 9 2 Z W R D b 2 x 1 b W 5 z M S 5 7 Q W R k c m V z c y w y f S Z x d W 9 0 O y w m c X V v d D t T Z W N 0 a W 9 u M S 9 T c G x p d E N s Y X N z U H J v c G V y d G l l c y 9 B d X R v U m V t b 3 Z l Z E N v b H V t b n M x L n t U Y X g g R G l z d H J p Y 3 Q s M 3 0 m c X V v d D s s J n F 1 b 3 Q 7 U 2 V j d G l v b j E v U 3 B s a X R D b G F z c 1 B y b 3 B l c n R p Z X M v Q X V 0 b 1 J l b W 9 2 Z W R D b 2 x 1 b W 5 z M S 5 7 Q 2 x h c 3 N l c y w 0 f S Z x d W 9 0 O y w m c X V v d D t T Z W N 0 a W 9 u M S 9 T c G x p d E N s Y X N z U H J v c G V y d G l l c y 9 B d X R v U m V t b 3 Z l Z E N v b H V t b n M x L n t T d W J j b G F z c z I s N X 0 m c X V v d D s s J n F 1 b 3 Q 7 U 2 V j d G l v b j E v U 3 B s a X R D b G F z c 1 B y b 3 B l c n R p Z X M v Q X V 0 b 1 J l b W 9 2 Z W R D b 2 x 1 b W 5 z M S 5 7 T W F y a 2 V 0 I F Z h b H V l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1 N w b G l 0 Q 2 x h c 3 N Q c m 9 w Z X J 0 a W V z L 0 F 1 d G 9 S Z W 1 v d m V k Q 2 9 s d W 1 u c z E u e 0 t l e V B J T i w w f S Z x d W 9 0 O y w m c X V v d D t T Z W N 0 a W 9 u M S 9 T c G x p d E N s Y X N z U H J v c G V y d G l l c y 9 B d X R v U m V t b 3 Z l Z E N v b H V t b n M x L n t Q S U 5 z L D F 9 J n F 1 b 3 Q 7 L C Z x d W 9 0 O 1 N l Y 3 R p b 2 4 x L 1 N w b G l 0 Q 2 x h c 3 N Q c m 9 w Z X J 0 a W V z L 0 F 1 d G 9 S Z W 1 v d m V k Q 2 9 s d W 1 u c z E u e 0 F k Z H J l c 3 M s M n 0 m c X V v d D s s J n F 1 b 3 Q 7 U 2 V j d G l v b j E v U 3 B s a X R D b G F z c 1 B y b 3 B l c n R p Z X M v Q X V 0 b 1 J l b W 9 2 Z W R D b 2 x 1 b W 5 z M S 5 7 V G F 4 I E R p c 3 R y a W N 0 L D N 9 J n F 1 b 3 Q 7 L C Z x d W 9 0 O 1 N l Y 3 R p b 2 4 x L 1 N w b G l 0 Q 2 x h c 3 N Q c m 9 w Z X J 0 a W V z L 0 F 1 d G 9 S Z W 1 v d m V k Q 2 9 s d W 1 u c z E u e 0 N s Y X N z Z X M s N H 0 m c X V v d D s s J n F 1 b 3 Q 7 U 2 V j d G l v b j E v U 3 B s a X R D b G F z c 1 B y b 3 B l c n R p Z X M v Q X V 0 b 1 J l b W 9 2 Z W R D b 2 x 1 b W 5 z M S 5 7 U 3 V i Y 2 x h c 3 M y L D V 9 J n F 1 b 3 Q 7 L C Z x d W 9 0 O 1 N l Y 3 R p b 2 4 x L 1 N w b G l 0 Q 2 x h c 3 N Q c m 9 w Z X J 0 a W V z L 0 F 1 d G 9 S Z W 1 v d m V k Q 2 9 s d W 1 u c z E u e 0 1 h c m t l d C B W Y W x 1 Z S w 2 f S Z x d W 9 0 O 1 0 s J n F 1 b 3 Q 7 U m V s Y X R p b 2 5 z a G l w S W 5 m b y Z x d W 9 0 O z p b X X 0 i L z 4 8 R W 5 0 c n k g V H l w Z T 0 i U m V z d W x 0 V H l w Z S I g V m F s d W U 9 I n N U Y W J s Z S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9 3 b n N o a X A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0 L T I x V D E 3 O j M 3 O j E 3 L j Y x N j I w N z Z a I i 8 + P E V u d H J 5 I F R 5 c G U 9 I k Z p b G x D b 2 x 1 b W 5 U e X B l c y I g V m F s d W U 9 I n N C Z z 0 9 I i 8 + P E V u d H J 5 I F R 5 c G U 9 I k Z p b G x D b 2 x 1 b W 5 O Y W 1 l c y I g V m F s d W U 9 I n N b J n F 1 b 3 Q 7 V G 9 3 b n N o a X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Y W I z M W N m O T U t Z T N j N i 0 0 N j M z L T k 2 Y m U t Y z k 5 Y z Y 3 M T B m M z J l I i 8 + P E V u d H J 5 I F R 5 c G U 9 I l F 1 Z X J 5 S U Q i I F Z h b H V l P S J z Z m R h M W E 5 N m E t M D h l O S 0 0 O W F k L W I 5 N 2 Q t M z A 1 M m Q 0 M W J i M T V k I i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v d 2 5 z a G l w L 0 F 1 d G 9 S Z W 1 v d m V k Q 2 9 s d W 1 u c z E u e 1 R v d 2 5 z a G l w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v d 2 5 z a G l w L 0 F 1 d G 9 S Z W 1 v d m V k Q 2 9 s d W 1 u c z E u e 1 R v d 2 5 z a G l w L D B 9 J n F 1 b 3 Q 7 X S w m c X V v d D t S Z W x h d G l v b n N o a X B J b m Z v J n F 1 b 3 Q 7 O l t d f S I v P j x F b n R y e S B U e X B l P S J S Z X N 1 b H R U e X B l I i B W Y W x 1 Z T 0 i c 1 R l e H Q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v d 2 5 J R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2 L T A 0 L T I x V D E 3 O j M 4 O j A 4 L j M 3 N D g 0 O D V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Y W I z M W N m O T U t Z T N j N i 0 0 N j M z L T k 2 Y m U t Y z k 5 Y z Y 3 M T B m M z J l I i 8 + P E V u d H J 5 I F R 5 c G U 9 I l F 1 Z X J 5 S U Q i I F Z h b H V l P S J z O D E w Y j U 2 N j g t Z m Y 2 M S 0 0 M D M z L T k 3 Z T M t M j U z M j A 2 O T V k Y j A 5 I i 8 + P E V u d H J 5 I F R 5 c G U 9 I l J l c 3 V s d F R 5 c G U i I F Z h b H V l P S J z V G V 4 d C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w v U 3 R h Y m x l R W 5 0 c m l l c z 4 8 L 0 l 0 Z W 0 + P E l 0 Z W 0 + P E l 0 Z W 1 M b 2 N h d G l v b j 4 8 S X R l b V R 5 c G U + R m 9 y b X V s Y T w v S X R l b V R 5 c G U + P E l 0 Z W 1 Q Y X R o P l N l Y 3 R p b 2 4 x L 0 d h c 1 N 0 Y X R p b 2 5 f V m F s d W F 0 a W 9 u T W 9 k Z W w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b 3 R l b H N f V m F s d W F 0 a W 9 u T W 9 k Z W w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d X J z a W 5 n S G 9 t Z V 9 W Y W x 1 Y X R p b 2 5 N b 2 R l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5 1 c n N p b m d I b 2 1 l X 1 Z h b H V h d G l v b k 1 v Z G V s L 0 Z p b H R l c m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G 9 0 Z W x z X 1 Z h b H V h d G l v b k 1 v Z G V s L 0 Z p b H R l c m V k J T I w U m 9 3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n V y c 2 l u Z 0 h v b W V f V m F s d W F 0 a W 9 u T W 9 k Z W w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t b T U x N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b m R v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b m R v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Y X N T d G F 0 a W 9 u X 1 Z h b H V h d G l v b k 1 v Z G V s L 0 d h c 1 N 0 Y X R p b 2 5 f V m F s d W F 0 a W 9 u T W 9 k Z W x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h c 1 N 0 Y X R p b 2 5 f V m F s d W F 0 a W 9 u T W 9 k Z W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Y X N T d G F 0 a W 9 u X 1 Z h b H V h d G l v b k 1 v Z G V s L 0 Z p b H R l c m V k J T I w U m 9 3 c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h v d G V s c 1 9 W Y W x 1 Y X R p b 2 5 N b 2 R l b C 9 I b 3 R l b H N f V m F s d W F 0 a W 9 u T W 9 k Z W x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h v d G V s c 1 9 W Y W x 1 Y X R p b 2 5 N b 2 R l b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Z H V z d H J p Y W x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W 5 k d X N 0 c m l h b H M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X V s d G l m Y W 1 p b H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d W x 0 a W Z h b W l s e S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d X J z a W 5 n S G 9 t Z V 9 W Y W x 1 Y X R p b 2 5 N b 2 R l b C 9 O d X J z a W 5 n S G 9 t Z X N f V m F s d W F 0 a W 9 u T W 9 k Z W x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5 1 c n N p b m d I b 2 1 l X 1 Z h b H V h d G l v b k 1 v Z G V s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B l Y 2 l h b H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c G V j a W F s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b G x O b 2 5 S Z X N f U E l O T G V 2 Z W w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b G x O b 2 5 S Z X N f U E l O T G V 2 Z W w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s b E 5 v b l J l c 1 9 Q S U 5 M Z X Z l b C 9 O b 2 5 S Z X N Q S U 5 z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1 E Y X R E Z X R h a W x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t R G F 0 R G V 0 Y W l s c y 9 D b 2 1 E Y X R E Z X R h a W x z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B b G x O b 2 5 S Z X N Q S U 5 z X 1 B l c k t l e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s b E 5 v b l J l c 1 B J T n N f U G V y S 2 V 5 L 0 d y b 3 V w Z W R C e U t l e V B J T l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W x s T m 9 u U m V z U E l O c 1 9 Q c m l v c l l l Y X J W Y W x z X 1 B l c k t l e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F s b E 5 v b l J l c 1 B J T n N f U H J p b 3 J Z Z W F y V m F s c 1 9 Q Z X J L Z X k v R 3 J v d X B l Z E J 5 S 2 V 5 U E l O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1 t N T E 3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h c 1 N 0 Y X R p b 2 5 f V m F s d W F 0 a W 9 u T W 9 k Z W w v U m V t b 3 Z l Z C U y M E 9 0 a G V y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G 9 0 Z W x z X 1 Z h b H V h d G l v b k 1 v Z G V s L 1 J l b W 9 2 Z W Q l M j B P d G h l c i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1 b W 1 h c n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d W 1 t Y X J 5 L 0 d y b 3 V w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d W 1 t Y X J 5 L 0 V 4 d H J h Y 3 R l Z C U y M F R l e H Q l M j B B Z n R l c i U y M E R l b G l t a X R l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u Z G 9 z L 1 J l c G x h Y 2 V k J T I w R X J y b 3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c G x p d E N s Y X N z U H J v c G V y d G l l c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N w b G l 0 Q 2 x h c 3 N Q c m 9 w Z X J 0 a W V z L 0 t l c H Q l M j B E d X B s a W N h d G V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c G x p d E N s Y X N z U H J v c G V y d G l l c y 9 T b 3 J 0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c G x p d E N s Y X N z U H J v c G V y d G l l c y 9 S Z W 1 v d m V k J T I w T 3 R o Z X I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d W 1 t Y X J 5 L 1 J l c G x h Y 2 V k J T I w R X J y b 3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b m R 1 c 3 R y a W F s c y 9 S Z W 1 v d m V k J T I w R H V w b G l j Y X R l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t b T U x N y 9 U M T h f S G F u b 3 Z l c l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u Z G 9 z L 1 Q x O F 9 I Y W 5 v d m V y X 1 R h Y m x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d W x 0 a W Z h b W l s e S 9 U M T h f S G F u b 3 Z l c l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B l Y 2 l h b H M v V D E 4 X 0 h h b m 9 2 Z X J f V G F i b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v d 2 5 z a G l w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9 3 b n N o a X A v V G 9 3 b n N o a X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b 3 d u S U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b 3 d u S U Q v V G 9 3 b l 9 J R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t b T U x N y 9 B Z G R l Z C U y M E N v b m R p d G l v b m F s J T I w Q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1 t N T E 3 L 1 J l b m F t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5 k b 3 M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h v d G V s c 1 9 W Y W x 1 Y X R p b 2 5 N b 2 R l b C 9 B Z G R l Z C U y M E N v b m R p d G l v b m F s J T I w Q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b 3 R l b H N f V m F s d W F 0 a W 9 u T W 9 k Z W w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l u Z H V z d H J p Y W x z L 1 9 U Y W J s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X V s d G l m Y W 1 p b H k v U m V u Y W 1 l Z C U y M E N v b H V t b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1 b H R p Z m F t a W x 5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d X J z a W 5 n S G 9 t Z V 9 W Y W x 1 Y X R p b 2 5 N b 2 R l b C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2 F z U 3 R h d G l v b l 9 W Y W x 1 Y X R p b 2 5 N b 2 R l b C 9 S Z X B s Y W N l Z C U y M E V y c m 9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V t b W F y e S 9 T b 3 J 0 Z W Q l M j B S b 3 d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c G V j a W F s c y 9 B Z G R l Z C U y M E N v b m R p d G l v b m F s J T I w Q 2 9 s d W 1 u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c G V j a W F s c y 9 S Z W 5 h b W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9 t b T U x N y 9 S Z W 9 y Z G V y Z W Q l M j B D b 2 x 1 b W 5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b 2 5 k b 3 M v U m V u Y W 1 l Z C U y M E N v b H V t b n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b 3 R l b H N f V m F s d W F 0 a W 9 u T W 9 k Z W w v U m V v c m R l c m V k J T I w Q 2 9 s d W 1 u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3 B l Y 2 l h b H M v U m V t b 3 Z l Z C U y M E J v d H R v b S U y M F J v d 3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v b m R v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X V s d G l m Y W 1 p b H k v Q 2 h h b m d l Z C U y M F R 5 c G U x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X d B Q U F B Q U F B Q U F E Z 1 F I Z H J 4 U 0 t S c E M r M i 9 O O H U x Q W J C a z F 2 W k d W c 2 N 3 Q U F B U U F B Q U F B Q U F B Q S 9 X U T J l M T l r M V F w c V B F Z U x q M H I w Q k R s S m x a b V Z 5 W l c 1 a l p V W n B i R 1 Z 6 Q U F B Q U F B Q U F B Q U F B Q U p Y U E 1 h d k c 0 e k 5 H b H I 3 S m 5 H Y 1 E 4 e T R L V U d G e V l X M W x k R 1 Z 5 Y 3 d B Q U F n Q U F B Q T 0 9 I i 8 + P E V u d H J 5 I F R 5 c G U 9 I l J l b G F 0 a W 9 u c 2 h p c H M i I F Z h b H V l P S J z Q U F B Q U F B P T 0 i L z 4 8 R W 5 0 c n k g V H l w Z T 0 i S X N U e X B l R G V 0 Z W N 0 a W 9 u R W 5 h Y m x l Z C I g V m F s d W U 9 I n N G Y W x z Z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V b R Z J V D a d Q J R X Q S p z i w 3 B A A A A A A I A A A A A A B B m A A A A A Q A A I A A A A L i G u t s z L s A U Q b 1 z Q W s h m r e P u h j h X 6 T X 1 S 2 M H A + A h f + e A A A A A A 6 A A A A A A g A A I A A A A A E 9 / R E N O G 0 s n y T P i w E h j / b f k E S Y A O 5 E S 1 j 8 + q y c i B h Y U A A A A O 9 j Y 3 t w n j 5 K 6 j 9 a P D y P A N P O r G B 7 C U 5 i Q V A 7 R K 2 J X 6 / 6 Q w G e / u V h Q / Q I 9 v L S h 3 G S m W p H E Z X L o f V I + A t l o f w a 8 N u c Q O y c q J s G o 9 X f x n t z i k P l Q A A A A A j E A K w q m x X s M Q 1 v u Y / 5 i n z q j X N u s R 9 k X w Y 2 l j N a s l c x g 1 W y P T 9 B I H E s 4 H S K b h 7 3 E q q W 8 5 6 r Q A 5 t f I 7 o j A m u S X I = < / D a t a M a s h u p > 
</file>

<file path=customXml/itemProps1.xml><?xml version="1.0" encoding="utf-8"?>
<ds:datastoreItem xmlns:ds="http://schemas.openxmlformats.org/officeDocument/2006/customXml" ds:itemID="{E5A11CE1-26E9-4B1A-9423-825D3EF4BB8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TownIDs</vt:lpstr>
      <vt:lpstr>GasStations</vt:lpstr>
      <vt:lpstr>Specials</vt:lpstr>
      <vt:lpstr>Multifamily</vt:lpstr>
      <vt:lpstr>Condos</vt:lpstr>
      <vt:lpstr>Comm517</vt:lpstr>
      <vt:lpstr>Summary</vt:lpstr>
    </vt:vector>
  </TitlesOfParts>
  <Company>CCAO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Sibila (Assessor)</dc:creator>
  <cp:lastModifiedBy>Thomas Schemmel (Assessor)</cp:lastModifiedBy>
  <dcterms:created xsi:type="dcterms:W3CDTF">2024-02-28T21:47:13Z</dcterms:created>
  <dcterms:modified xsi:type="dcterms:W3CDTF">2026-04-21T21:22:14Z</dcterms:modified>
</cp:coreProperties>
</file>